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202300"/>
  <mc:AlternateContent xmlns:mc="http://schemas.openxmlformats.org/markup-compatibility/2006">
    <mc:Choice Requires="x15">
      <x15ac:absPath xmlns:x15ac="http://schemas.microsoft.com/office/spreadsheetml/2010/11/ac" url="C:\Users\Saundarya Chilka\Downloads\Excel Dashboard - Project All Practice Files SD124\Excel Dashboard - Project All Practice Files\"/>
    </mc:Choice>
  </mc:AlternateContent>
  <xr:revisionPtr revIDLastSave="0" documentId="13_ncr:1_{17B022F8-43E0-402E-A4FF-72C489825203}" xr6:coauthVersionLast="47" xr6:coauthVersionMax="47" xr10:uidLastSave="{00000000-0000-0000-0000-000000000000}"/>
  <bookViews>
    <workbookView xWindow="-108" yWindow="-108" windowWidth="23256" windowHeight="12456" xr2:uid="{898BC839-F2CA-4348-948C-D75AD4BD2CFC}"/>
  </bookViews>
  <sheets>
    <sheet name="Dashboard" sheetId="3" r:id="rId1"/>
    <sheet name="Detail1" sheetId="4" r:id="rId2"/>
    <sheet name="Pivot Table" sheetId="2" r:id="rId3"/>
    <sheet name="Data" sheetId="1" r:id="rId4"/>
  </sheets>
  <definedNames>
    <definedName name="_xlchart.v5.0" hidden="1">'Pivot Table'!$N$10</definedName>
    <definedName name="_xlchart.v5.1" hidden="1">'Pivot Table'!$N$11:$N$27</definedName>
    <definedName name="_xlchart.v5.2" hidden="1">'Pivot Table'!$O$10</definedName>
    <definedName name="_xlchart.v5.3" hidden="1">'Pivot Table'!$O$11:$O$27</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X2708" i="1" l="1"/>
  <c r="W2708" i="1"/>
  <c r="V2708" i="1"/>
  <c r="U2708" i="1"/>
  <c r="T2708" i="1"/>
  <c r="S2708" i="1"/>
  <c r="R2708" i="1"/>
  <c r="Q2708" i="1"/>
  <c r="F2708" i="1"/>
  <c r="E2708" i="1"/>
  <c r="D2708" i="1"/>
  <c r="C2708" i="1"/>
  <c r="X2707" i="1"/>
  <c r="W2707" i="1"/>
  <c r="V2707" i="1"/>
  <c r="U2707" i="1"/>
  <c r="T2707" i="1"/>
  <c r="S2707" i="1"/>
  <c r="R2707" i="1"/>
  <c r="Q2707" i="1"/>
  <c r="F2707" i="1"/>
  <c r="E2707" i="1"/>
  <c r="D2707" i="1"/>
  <c r="C2707" i="1"/>
  <c r="X2706" i="1"/>
  <c r="W2706" i="1"/>
  <c r="V2706" i="1"/>
  <c r="U2706" i="1"/>
  <c r="T2706" i="1"/>
  <c r="S2706" i="1"/>
  <c r="R2706" i="1"/>
  <c r="Q2706" i="1"/>
  <c r="F2706" i="1"/>
  <c r="E2706" i="1"/>
  <c r="D2706" i="1"/>
  <c r="C2706" i="1"/>
  <c r="X2705" i="1"/>
  <c r="W2705" i="1"/>
  <c r="V2705" i="1"/>
  <c r="U2705" i="1"/>
  <c r="T2705" i="1"/>
  <c r="S2705" i="1"/>
  <c r="R2705" i="1"/>
  <c r="Q2705" i="1"/>
  <c r="F2705" i="1"/>
  <c r="E2705" i="1"/>
  <c r="D2705" i="1"/>
  <c r="C2705" i="1"/>
  <c r="X2704" i="1"/>
  <c r="W2704" i="1"/>
  <c r="V2704" i="1"/>
  <c r="U2704" i="1"/>
  <c r="T2704" i="1"/>
  <c r="S2704" i="1"/>
  <c r="R2704" i="1"/>
  <c r="Q2704" i="1"/>
  <c r="F2704" i="1"/>
  <c r="E2704" i="1"/>
  <c r="D2704" i="1"/>
  <c r="C2704" i="1"/>
  <c r="X2703" i="1"/>
  <c r="W2703" i="1"/>
  <c r="V2703" i="1"/>
  <c r="U2703" i="1"/>
  <c r="T2703" i="1"/>
  <c r="S2703" i="1"/>
  <c r="R2703" i="1"/>
  <c r="Q2703" i="1"/>
  <c r="F2703" i="1"/>
  <c r="E2703" i="1"/>
  <c r="D2703" i="1"/>
  <c r="C2703" i="1"/>
  <c r="X2702" i="1"/>
  <c r="W2702" i="1"/>
  <c r="V2702" i="1"/>
  <c r="U2702" i="1"/>
  <c r="T2702" i="1"/>
  <c r="S2702" i="1"/>
  <c r="R2702" i="1"/>
  <c r="Q2702" i="1"/>
  <c r="F2702" i="1"/>
  <c r="E2702" i="1"/>
  <c r="D2702" i="1"/>
  <c r="C2702" i="1"/>
  <c r="X2701" i="1"/>
  <c r="W2701" i="1"/>
  <c r="V2701" i="1"/>
  <c r="U2701" i="1"/>
  <c r="T2701" i="1"/>
  <c r="S2701" i="1"/>
  <c r="R2701" i="1"/>
  <c r="Q2701" i="1"/>
  <c r="F2701" i="1"/>
  <c r="E2701" i="1"/>
  <c r="D2701" i="1"/>
  <c r="C2701" i="1"/>
  <c r="X2700" i="1"/>
  <c r="W2700" i="1"/>
  <c r="V2700" i="1"/>
  <c r="U2700" i="1"/>
  <c r="T2700" i="1"/>
  <c r="S2700" i="1"/>
  <c r="R2700" i="1"/>
  <c r="Q2700" i="1"/>
  <c r="F2700" i="1"/>
  <c r="E2700" i="1"/>
  <c r="D2700" i="1"/>
  <c r="C2700" i="1"/>
  <c r="X2699" i="1"/>
  <c r="W2699" i="1"/>
  <c r="V2699" i="1"/>
  <c r="U2699" i="1"/>
  <c r="T2699" i="1"/>
  <c r="S2699" i="1"/>
  <c r="R2699" i="1"/>
  <c r="Q2699" i="1"/>
  <c r="F2699" i="1"/>
  <c r="E2699" i="1"/>
  <c r="D2699" i="1"/>
  <c r="C2699" i="1"/>
  <c r="X2698" i="1"/>
  <c r="W2698" i="1"/>
  <c r="V2698" i="1"/>
  <c r="U2698" i="1"/>
  <c r="T2698" i="1"/>
  <c r="S2698" i="1"/>
  <c r="R2698" i="1"/>
  <c r="Q2698" i="1"/>
  <c r="F2698" i="1"/>
  <c r="E2698" i="1"/>
  <c r="D2698" i="1"/>
  <c r="C2698" i="1"/>
  <c r="X2697" i="1"/>
  <c r="W2697" i="1"/>
  <c r="V2697" i="1"/>
  <c r="U2697" i="1"/>
  <c r="T2697" i="1"/>
  <c r="S2697" i="1"/>
  <c r="R2697" i="1"/>
  <c r="Q2697" i="1"/>
  <c r="F2697" i="1"/>
  <c r="E2697" i="1"/>
  <c r="D2697" i="1"/>
  <c r="C2697" i="1"/>
  <c r="X2696" i="1"/>
  <c r="W2696" i="1"/>
  <c r="V2696" i="1"/>
  <c r="U2696" i="1"/>
  <c r="T2696" i="1"/>
  <c r="S2696" i="1"/>
  <c r="R2696" i="1"/>
  <c r="Q2696" i="1"/>
  <c r="F2696" i="1"/>
  <c r="E2696" i="1"/>
  <c r="D2696" i="1"/>
  <c r="C2696" i="1"/>
  <c r="X2695" i="1"/>
  <c r="W2695" i="1"/>
  <c r="V2695" i="1"/>
  <c r="U2695" i="1"/>
  <c r="T2695" i="1"/>
  <c r="S2695" i="1"/>
  <c r="R2695" i="1"/>
  <c r="Q2695" i="1"/>
  <c r="F2695" i="1"/>
  <c r="E2695" i="1"/>
  <c r="D2695" i="1"/>
  <c r="C2695" i="1"/>
  <c r="X2694" i="1"/>
  <c r="W2694" i="1"/>
  <c r="V2694" i="1"/>
  <c r="U2694" i="1"/>
  <c r="T2694" i="1"/>
  <c r="S2694" i="1"/>
  <c r="R2694" i="1"/>
  <c r="Q2694" i="1"/>
  <c r="F2694" i="1"/>
  <c r="E2694" i="1"/>
  <c r="D2694" i="1"/>
  <c r="C2694" i="1"/>
  <c r="X2693" i="1"/>
  <c r="W2693" i="1"/>
  <c r="V2693" i="1"/>
  <c r="U2693" i="1"/>
  <c r="T2693" i="1"/>
  <c r="S2693" i="1"/>
  <c r="R2693" i="1"/>
  <c r="Q2693" i="1"/>
  <c r="F2693" i="1"/>
  <c r="E2693" i="1"/>
  <c r="D2693" i="1"/>
  <c r="C2693" i="1"/>
  <c r="X2692" i="1"/>
  <c r="W2692" i="1"/>
  <c r="V2692" i="1"/>
  <c r="U2692" i="1"/>
  <c r="T2692" i="1"/>
  <c r="S2692" i="1"/>
  <c r="R2692" i="1"/>
  <c r="Q2692" i="1"/>
  <c r="F2692" i="1"/>
  <c r="E2692" i="1"/>
  <c r="D2692" i="1"/>
  <c r="C2692" i="1"/>
  <c r="X2691" i="1"/>
  <c r="W2691" i="1"/>
  <c r="V2691" i="1"/>
  <c r="U2691" i="1"/>
  <c r="T2691" i="1"/>
  <c r="S2691" i="1"/>
  <c r="R2691" i="1"/>
  <c r="Q2691" i="1"/>
  <c r="F2691" i="1"/>
  <c r="E2691" i="1"/>
  <c r="D2691" i="1"/>
  <c r="C2691" i="1"/>
  <c r="X2690" i="1"/>
  <c r="W2690" i="1"/>
  <c r="V2690" i="1"/>
  <c r="U2690" i="1"/>
  <c r="T2690" i="1"/>
  <c r="S2690" i="1"/>
  <c r="R2690" i="1"/>
  <c r="Q2690" i="1"/>
  <c r="F2690" i="1"/>
  <c r="E2690" i="1"/>
  <c r="D2690" i="1"/>
  <c r="C2690" i="1"/>
  <c r="X2689" i="1"/>
  <c r="W2689" i="1"/>
  <c r="V2689" i="1"/>
  <c r="U2689" i="1"/>
  <c r="T2689" i="1"/>
  <c r="S2689" i="1"/>
  <c r="R2689" i="1"/>
  <c r="Q2689" i="1"/>
  <c r="F2689" i="1"/>
  <c r="E2689" i="1"/>
  <c r="D2689" i="1"/>
  <c r="C2689" i="1"/>
  <c r="X2688" i="1"/>
  <c r="W2688" i="1"/>
  <c r="V2688" i="1"/>
  <c r="U2688" i="1"/>
  <c r="T2688" i="1"/>
  <c r="S2688" i="1"/>
  <c r="R2688" i="1"/>
  <c r="Q2688" i="1"/>
  <c r="F2688" i="1"/>
  <c r="E2688" i="1"/>
  <c r="D2688" i="1"/>
  <c r="C2688" i="1"/>
  <c r="X2687" i="1"/>
  <c r="W2687" i="1"/>
  <c r="V2687" i="1"/>
  <c r="U2687" i="1"/>
  <c r="T2687" i="1"/>
  <c r="S2687" i="1"/>
  <c r="R2687" i="1"/>
  <c r="Q2687" i="1"/>
  <c r="F2687" i="1"/>
  <c r="E2687" i="1"/>
  <c r="D2687" i="1"/>
  <c r="C2687" i="1"/>
  <c r="X2686" i="1"/>
  <c r="W2686" i="1"/>
  <c r="V2686" i="1"/>
  <c r="U2686" i="1"/>
  <c r="T2686" i="1"/>
  <c r="S2686" i="1"/>
  <c r="R2686" i="1"/>
  <c r="Q2686" i="1"/>
  <c r="F2686" i="1"/>
  <c r="E2686" i="1"/>
  <c r="D2686" i="1"/>
  <c r="C2686" i="1"/>
  <c r="X2685" i="1"/>
  <c r="W2685" i="1"/>
  <c r="V2685" i="1"/>
  <c r="U2685" i="1"/>
  <c r="T2685" i="1"/>
  <c r="S2685" i="1"/>
  <c r="R2685" i="1"/>
  <c r="Q2685" i="1"/>
  <c r="F2685" i="1"/>
  <c r="E2685" i="1"/>
  <c r="D2685" i="1"/>
  <c r="C2685" i="1"/>
  <c r="X2684" i="1"/>
  <c r="W2684" i="1"/>
  <c r="V2684" i="1"/>
  <c r="U2684" i="1"/>
  <c r="T2684" i="1"/>
  <c r="S2684" i="1"/>
  <c r="R2684" i="1"/>
  <c r="Q2684" i="1"/>
  <c r="F2684" i="1"/>
  <c r="E2684" i="1"/>
  <c r="D2684" i="1"/>
  <c r="C2684" i="1"/>
  <c r="X2683" i="1"/>
  <c r="W2683" i="1"/>
  <c r="V2683" i="1"/>
  <c r="U2683" i="1"/>
  <c r="T2683" i="1"/>
  <c r="S2683" i="1"/>
  <c r="R2683" i="1"/>
  <c r="Q2683" i="1"/>
  <c r="F2683" i="1"/>
  <c r="E2683" i="1"/>
  <c r="D2683" i="1"/>
  <c r="C2683" i="1"/>
  <c r="X2682" i="1"/>
  <c r="W2682" i="1"/>
  <c r="V2682" i="1"/>
  <c r="U2682" i="1"/>
  <c r="T2682" i="1"/>
  <c r="S2682" i="1"/>
  <c r="R2682" i="1"/>
  <c r="Q2682" i="1"/>
  <c r="F2682" i="1"/>
  <c r="E2682" i="1"/>
  <c r="D2682" i="1"/>
  <c r="C2682" i="1"/>
  <c r="X2681" i="1"/>
  <c r="W2681" i="1"/>
  <c r="V2681" i="1"/>
  <c r="U2681" i="1"/>
  <c r="T2681" i="1"/>
  <c r="S2681" i="1"/>
  <c r="R2681" i="1"/>
  <c r="Q2681" i="1"/>
  <c r="F2681" i="1"/>
  <c r="E2681" i="1"/>
  <c r="D2681" i="1"/>
  <c r="C2681" i="1"/>
  <c r="X2680" i="1"/>
  <c r="W2680" i="1"/>
  <c r="V2680" i="1"/>
  <c r="U2680" i="1"/>
  <c r="T2680" i="1"/>
  <c r="S2680" i="1"/>
  <c r="R2680" i="1"/>
  <c r="Q2680" i="1"/>
  <c r="F2680" i="1"/>
  <c r="E2680" i="1"/>
  <c r="D2680" i="1"/>
  <c r="C2680" i="1"/>
  <c r="X2679" i="1"/>
  <c r="W2679" i="1"/>
  <c r="V2679" i="1"/>
  <c r="U2679" i="1"/>
  <c r="T2679" i="1"/>
  <c r="S2679" i="1"/>
  <c r="R2679" i="1"/>
  <c r="Q2679" i="1"/>
  <c r="F2679" i="1"/>
  <c r="E2679" i="1"/>
  <c r="D2679" i="1"/>
  <c r="C2679" i="1"/>
  <c r="X2678" i="1"/>
  <c r="W2678" i="1"/>
  <c r="V2678" i="1"/>
  <c r="U2678" i="1"/>
  <c r="T2678" i="1"/>
  <c r="S2678" i="1"/>
  <c r="R2678" i="1"/>
  <c r="Q2678" i="1"/>
  <c r="F2678" i="1"/>
  <c r="E2678" i="1"/>
  <c r="D2678" i="1"/>
  <c r="C2678" i="1"/>
  <c r="X2677" i="1"/>
  <c r="W2677" i="1"/>
  <c r="V2677" i="1"/>
  <c r="U2677" i="1"/>
  <c r="T2677" i="1"/>
  <c r="S2677" i="1"/>
  <c r="R2677" i="1"/>
  <c r="Q2677" i="1"/>
  <c r="F2677" i="1"/>
  <c r="E2677" i="1"/>
  <c r="D2677" i="1"/>
  <c r="C2677" i="1"/>
  <c r="X2676" i="1"/>
  <c r="W2676" i="1"/>
  <c r="V2676" i="1"/>
  <c r="U2676" i="1"/>
  <c r="T2676" i="1"/>
  <c r="S2676" i="1"/>
  <c r="R2676" i="1"/>
  <c r="Q2676" i="1"/>
  <c r="F2676" i="1"/>
  <c r="E2676" i="1"/>
  <c r="D2676" i="1"/>
  <c r="C2676" i="1"/>
  <c r="X2675" i="1"/>
  <c r="W2675" i="1"/>
  <c r="V2675" i="1"/>
  <c r="U2675" i="1"/>
  <c r="T2675" i="1"/>
  <c r="S2675" i="1"/>
  <c r="R2675" i="1"/>
  <c r="Q2675" i="1"/>
  <c r="F2675" i="1"/>
  <c r="E2675" i="1"/>
  <c r="D2675" i="1"/>
  <c r="C2675" i="1"/>
  <c r="X2674" i="1"/>
  <c r="W2674" i="1"/>
  <c r="V2674" i="1"/>
  <c r="U2674" i="1"/>
  <c r="T2674" i="1"/>
  <c r="S2674" i="1"/>
  <c r="R2674" i="1"/>
  <c r="Q2674" i="1"/>
  <c r="F2674" i="1"/>
  <c r="E2674" i="1"/>
  <c r="D2674" i="1"/>
  <c r="C2674" i="1"/>
  <c r="X2673" i="1"/>
  <c r="W2673" i="1"/>
  <c r="V2673" i="1"/>
  <c r="U2673" i="1"/>
  <c r="T2673" i="1"/>
  <c r="S2673" i="1"/>
  <c r="R2673" i="1"/>
  <c r="Q2673" i="1"/>
  <c r="F2673" i="1"/>
  <c r="E2673" i="1"/>
  <c r="D2673" i="1"/>
  <c r="C2673" i="1"/>
  <c r="X2672" i="1"/>
  <c r="W2672" i="1"/>
  <c r="V2672" i="1"/>
  <c r="U2672" i="1"/>
  <c r="T2672" i="1"/>
  <c r="S2672" i="1"/>
  <c r="R2672" i="1"/>
  <c r="Q2672" i="1"/>
  <c r="F2672" i="1"/>
  <c r="E2672" i="1"/>
  <c r="D2672" i="1"/>
  <c r="C2672" i="1"/>
  <c r="X2671" i="1"/>
  <c r="W2671" i="1"/>
  <c r="V2671" i="1"/>
  <c r="U2671" i="1"/>
  <c r="T2671" i="1"/>
  <c r="S2671" i="1"/>
  <c r="R2671" i="1"/>
  <c r="Q2671" i="1"/>
  <c r="F2671" i="1"/>
  <c r="E2671" i="1"/>
  <c r="D2671" i="1"/>
  <c r="C2671" i="1"/>
  <c r="X2670" i="1"/>
  <c r="W2670" i="1"/>
  <c r="V2670" i="1"/>
  <c r="U2670" i="1"/>
  <c r="T2670" i="1"/>
  <c r="S2670" i="1"/>
  <c r="R2670" i="1"/>
  <c r="Q2670" i="1"/>
  <c r="F2670" i="1"/>
  <c r="E2670" i="1"/>
  <c r="D2670" i="1"/>
  <c r="C2670" i="1"/>
  <c r="X2669" i="1"/>
  <c r="W2669" i="1"/>
  <c r="V2669" i="1"/>
  <c r="U2669" i="1"/>
  <c r="T2669" i="1"/>
  <c r="S2669" i="1"/>
  <c r="R2669" i="1"/>
  <c r="Q2669" i="1"/>
  <c r="F2669" i="1"/>
  <c r="E2669" i="1"/>
  <c r="D2669" i="1"/>
  <c r="C2669" i="1"/>
  <c r="X2668" i="1"/>
  <c r="W2668" i="1"/>
  <c r="V2668" i="1"/>
  <c r="U2668" i="1"/>
  <c r="T2668" i="1"/>
  <c r="S2668" i="1"/>
  <c r="R2668" i="1"/>
  <c r="Q2668" i="1"/>
  <c r="F2668" i="1"/>
  <c r="E2668" i="1"/>
  <c r="D2668" i="1"/>
  <c r="C2668" i="1"/>
  <c r="X2667" i="1"/>
  <c r="W2667" i="1"/>
  <c r="V2667" i="1"/>
  <c r="U2667" i="1"/>
  <c r="T2667" i="1"/>
  <c r="S2667" i="1"/>
  <c r="R2667" i="1"/>
  <c r="Q2667" i="1"/>
  <c r="F2667" i="1"/>
  <c r="E2667" i="1"/>
  <c r="D2667" i="1"/>
  <c r="C2667" i="1"/>
  <c r="X2666" i="1"/>
  <c r="W2666" i="1"/>
  <c r="V2666" i="1"/>
  <c r="U2666" i="1"/>
  <c r="T2666" i="1"/>
  <c r="S2666" i="1"/>
  <c r="R2666" i="1"/>
  <c r="Q2666" i="1"/>
  <c r="F2666" i="1"/>
  <c r="E2666" i="1"/>
  <c r="D2666" i="1"/>
  <c r="C2666" i="1"/>
  <c r="X2665" i="1"/>
  <c r="W2665" i="1"/>
  <c r="V2665" i="1"/>
  <c r="U2665" i="1"/>
  <c r="T2665" i="1"/>
  <c r="S2665" i="1"/>
  <c r="R2665" i="1"/>
  <c r="Q2665" i="1"/>
  <c r="F2665" i="1"/>
  <c r="E2665" i="1"/>
  <c r="D2665" i="1"/>
  <c r="C2665" i="1"/>
  <c r="X2664" i="1"/>
  <c r="W2664" i="1"/>
  <c r="V2664" i="1"/>
  <c r="U2664" i="1"/>
  <c r="T2664" i="1"/>
  <c r="S2664" i="1"/>
  <c r="R2664" i="1"/>
  <c r="Q2664" i="1"/>
  <c r="F2664" i="1"/>
  <c r="E2664" i="1"/>
  <c r="D2664" i="1"/>
  <c r="C2664" i="1"/>
  <c r="X2663" i="1"/>
  <c r="W2663" i="1"/>
  <c r="V2663" i="1"/>
  <c r="U2663" i="1"/>
  <c r="T2663" i="1"/>
  <c r="S2663" i="1"/>
  <c r="R2663" i="1"/>
  <c r="Q2663" i="1"/>
  <c r="F2663" i="1"/>
  <c r="E2663" i="1"/>
  <c r="D2663" i="1"/>
  <c r="C2663" i="1"/>
  <c r="X2662" i="1"/>
  <c r="W2662" i="1"/>
  <c r="V2662" i="1"/>
  <c r="U2662" i="1"/>
  <c r="T2662" i="1"/>
  <c r="S2662" i="1"/>
  <c r="R2662" i="1"/>
  <c r="Q2662" i="1"/>
  <c r="F2662" i="1"/>
  <c r="E2662" i="1"/>
  <c r="D2662" i="1"/>
  <c r="C2662" i="1"/>
  <c r="X2661" i="1"/>
  <c r="W2661" i="1"/>
  <c r="V2661" i="1"/>
  <c r="U2661" i="1"/>
  <c r="T2661" i="1"/>
  <c r="S2661" i="1"/>
  <c r="R2661" i="1"/>
  <c r="Q2661" i="1"/>
  <c r="F2661" i="1"/>
  <c r="E2661" i="1"/>
  <c r="D2661" i="1"/>
  <c r="C2661" i="1"/>
  <c r="X2660" i="1"/>
  <c r="W2660" i="1"/>
  <c r="V2660" i="1"/>
  <c r="U2660" i="1"/>
  <c r="T2660" i="1"/>
  <c r="S2660" i="1"/>
  <c r="R2660" i="1"/>
  <c r="Q2660" i="1"/>
  <c r="F2660" i="1"/>
  <c r="E2660" i="1"/>
  <c r="D2660" i="1"/>
  <c r="C2660" i="1"/>
  <c r="X2659" i="1"/>
  <c r="W2659" i="1"/>
  <c r="V2659" i="1"/>
  <c r="U2659" i="1"/>
  <c r="T2659" i="1"/>
  <c r="S2659" i="1"/>
  <c r="R2659" i="1"/>
  <c r="Q2659" i="1"/>
  <c r="F2659" i="1"/>
  <c r="E2659" i="1"/>
  <c r="D2659" i="1"/>
  <c r="C2659" i="1"/>
  <c r="X2658" i="1"/>
  <c r="W2658" i="1"/>
  <c r="V2658" i="1"/>
  <c r="U2658" i="1"/>
  <c r="T2658" i="1"/>
  <c r="S2658" i="1"/>
  <c r="R2658" i="1"/>
  <c r="Q2658" i="1"/>
  <c r="F2658" i="1"/>
  <c r="E2658" i="1"/>
  <c r="D2658" i="1"/>
  <c r="C2658" i="1"/>
  <c r="X2657" i="1"/>
  <c r="W2657" i="1"/>
  <c r="V2657" i="1"/>
  <c r="U2657" i="1"/>
  <c r="T2657" i="1"/>
  <c r="S2657" i="1"/>
  <c r="R2657" i="1"/>
  <c r="Q2657" i="1"/>
  <c r="F2657" i="1"/>
  <c r="E2657" i="1"/>
  <c r="D2657" i="1"/>
  <c r="C2657" i="1"/>
  <c r="X2656" i="1"/>
  <c r="W2656" i="1"/>
  <c r="V2656" i="1"/>
  <c r="U2656" i="1"/>
  <c r="T2656" i="1"/>
  <c r="S2656" i="1"/>
  <c r="R2656" i="1"/>
  <c r="Q2656" i="1"/>
  <c r="F2656" i="1"/>
  <c r="E2656" i="1"/>
  <c r="D2656" i="1"/>
  <c r="C2656" i="1"/>
  <c r="X2655" i="1"/>
  <c r="W2655" i="1"/>
  <c r="V2655" i="1"/>
  <c r="U2655" i="1"/>
  <c r="T2655" i="1"/>
  <c r="S2655" i="1"/>
  <c r="R2655" i="1"/>
  <c r="Q2655" i="1"/>
  <c r="F2655" i="1"/>
  <c r="E2655" i="1"/>
  <c r="D2655" i="1"/>
  <c r="C2655" i="1"/>
  <c r="X2654" i="1"/>
  <c r="W2654" i="1"/>
  <c r="V2654" i="1"/>
  <c r="U2654" i="1"/>
  <c r="T2654" i="1"/>
  <c r="S2654" i="1"/>
  <c r="R2654" i="1"/>
  <c r="Q2654" i="1"/>
  <c r="F2654" i="1"/>
  <c r="E2654" i="1"/>
  <c r="D2654" i="1"/>
  <c r="C2654" i="1"/>
  <c r="X2653" i="1"/>
  <c r="W2653" i="1"/>
  <c r="V2653" i="1"/>
  <c r="U2653" i="1"/>
  <c r="T2653" i="1"/>
  <c r="S2653" i="1"/>
  <c r="R2653" i="1"/>
  <c r="Q2653" i="1"/>
  <c r="F2653" i="1"/>
  <c r="E2653" i="1"/>
  <c r="D2653" i="1"/>
  <c r="C2653" i="1"/>
  <c r="X2652" i="1"/>
  <c r="W2652" i="1"/>
  <c r="V2652" i="1"/>
  <c r="U2652" i="1"/>
  <c r="T2652" i="1"/>
  <c r="S2652" i="1"/>
  <c r="R2652" i="1"/>
  <c r="Q2652" i="1"/>
  <c r="F2652" i="1"/>
  <c r="E2652" i="1"/>
  <c r="D2652" i="1"/>
  <c r="C2652" i="1"/>
  <c r="X2651" i="1"/>
  <c r="W2651" i="1"/>
  <c r="V2651" i="1"/>
  <c r="U2651" i="1"/>
  <c r="T2651" i="1"/>
  <c r="S2651" i="1"/>
  <c r="R2651" i="1"/>
  <c r="Q2651" i="1"/>
  <c r="F2651" i="1"/>
  <c r="E2651" i="1"/>
  <c r="D2651" i="1"/>
  <c r="C2651" i="1"/>
  <c r="X2650" i="1"/>
  <c r="W2650" i="1"/>
  <c r="V2650" i="1"/>
  <c r="U2650" i="1"/>
  <c r="T2650" i="1"/>
  <c r="S2650" i="1"/>
  <c r="R2650" i="1"/>
  <c r="Q2650" i="1"/>
  <c r="F2650" i="1"/>
  <c r="E2650" i="1"/>
  <c r="D2650" i="1"/>
  <c r="C2650" i="1"/>
  <c r="X2649" i="1"/>
  <c r="W2649" i="1"/>
  <c r="V2649" i="1"/>
  <c r="U2649" i="1"/>
  <c r="T2649" i="1"/>
  <c r="S2649" i="1"/>
  <c r="R2649" i="1"/>
  <c r="Q2649" i="1"/>
  <c r="F2649" i="1"/>
  <c r="E2649" i="1"/>
  <c r="D2649" i="1"/>
  <c r="C2649" i="1"/>
  <c r="X2648" i="1"/>
  <c r="W2648" i="1"/>
  <c r="V2648" i="1"/>
  <c r="U2648" i="1"/>
  <c r="T2648" i="1"/>
  <c r="S2648" i="1"/>
  <c r="R2648" i="1"/>
  <c r="Q2648" i="1"/>
  <c r="F2648" i="1"/>
  <c r="E2648" i="1"/>
  <c r="D2648" i="1"/>
  <c r="C2648" i="1"/>
  <c r="X2647" i="1"/>
  <c r="W2647" i="1"/>
  <c r="V2647" i="1"/>
  <c r="U2647" i="1"/>
  <c r="T2647" i="1"/>
  <c r="S2647" i="1"/>
  <c r="R2647" i="1"/>
  <c r="Q2647" i="1"/>
  <c r="F2647" i="1"/>
  <c r="E2647" i="1"/>
  <c r="D2647" i="1"/>
  <c r="C2647" i="1"/>
  <c r="X2646" i="1"/>
  <c r="W2646" i="1"/>
  <c r="V2646" i="1"/>
  <c r="U2646" i="1"/>
  <c r="T2646" i="1"/>
  <c r="S2646" i="1"/>
  <c r="R2646" i="1"/>
  <c r="Q2646" i="1"/>
  <c r="F2646" i="1"/>
  <c r="E2646" i="1"/>
  <c r="D2646" i="1"/>
  <c r="C2646" i="1"/>
  <c r="X2645" i="1"/>
  <c r="W2645" i="1"/>
  <c r="V2645" i="1"/>
  <c r="U2645" i="1"/>
  <c r="T2645" i="1"/>
  <c r="S2645" i="1"/>
  <c r="R2645" i="1"/>
  <c r="Q2645" i="1"/>
  <c r="F2645" i="1"/>
  <c r="E2645" i="1"/>
  <c r="D2645" i="1"/>
  <c r="C2645" i="1"/>
  <c r="X2644" i="1"/>
  <c r="W2644" i="1"/>
  <c r="V2644" i="1"/>
  <c r="U2644" i="1"/>
  <c r="T2644" i="1"/>
  <c r="S2644" i="1"/>
  <c r="R2644" i="1"/>
  <c r="Q2644" i="1"/>
  <c r="F2644" i="1"/>
  <c r="E2644" i="1"/>
  <c r="D2644" i="1"/>
  <c r="C2644" i="1"/>
  <c r="X2643" i="1"/>
  <c r="W2643" i="1"/>
  <c r="V2643" i="1"/>
  <c r="U2643" i="1"/>
  <c r="T2643" i="1"/>
  <c r="S2643" i="1"/>
  <c r="R2643" i="1"/>
  <c r="Q2643" i="1"/>
  <c r="F2643" i="1"/>
  <c r="E2643" i="1"/>
  <c r="D2643" i="1"/>
  <c r="C2643" i="1"/>
  <c r="X2642" i="1"/>
  <c r="W2642" i="1"/>
  <c r="V2642" i="1"/>
  <c r="U2642" i="1"/>
  <c r="T2642" i="1"/>
  <c r="S2642" i="1"/>
  <c r="R2642" i="1"/>
  <c r="Q2642" i="1"/>
  <c r="F2642" i="1"/>
  <c r="E2642" i="1"/>
  <c r="D2642" i="1"/>
  <c r="C2642" i="1"/>
  <c r="X2641" i="1"/>
  <c r="W2641" i="1"/>
  <c r="V2641" i="1"/>
  <c r="U2641" i="1"/>
  <c r="T2641" i="1"/>
  <c r="S2641" i="1"/>
  <c r="R2641" i="1"/>
  <c r="Q2641" i="1"/>
  <c r="F2641" i="1"/>
  <c r="E2641" i="1"/>
  <c r="D2641" i="1"/>
  <c r="C2641" i="1"/>
  <c r="X2640" i="1"/>
  <c r="W2640" i="1"/>
  <c r="V2640" i="1"/>
  <c r="U2640" i="1"/>
  <c r="T2640" i="1"/>
  <c r="S2640" i="1"/>
  <c r="R2640" i="1"/>
  <c r="Q2640" i="1"/>
  <c r="F2640" i="1"/>
  <c r="E2640" i="1"/>
  <c r="D2640" i="1"/>
  <c r="C2640" i="1"/>
  <c r="X2639" i="1"/>
  <c r="W2639" i="1"/>
  <c r="V2639" i="1"/>
  <c r="U2639" i="1"/>
  <c r="T2639" i="1"/>
  <c r="S2639" i="1"/>
  <c r="R2639" i="1"/>
  <c r="Q2639" i="1"/>
  <c r="F2639" i="1"/>
  <c r="E2639" i="1"/>
  <c r="D2639" i="1"/>
  <c r="C2639" i="1"/>
  <c r="X2638" i="1"/>
  <c r="W2638" i="1"/>
  <c r="V2638" i="1"/>
  <c r="U2638" i="1"/>
  <c r="T2638" i="1"/>
  <c r="S2638" i="1"/>
  <c r="R2638" i="1"/>
  <c r="Q2638" i="1"/>
  <c r="F2638" i="1"/>
  <c r="E2638" i="1"/>
  <c r="D2638" i="1"/>
  <c r="C2638" i="1"/>
  <c r="X2637" i="1"/>
  <c r="W2637" i="1"/>
  <c r="V2637" i="1"/>
  <c r="U2637" i="1"/>
  <c r="T2637" i="1"/>
  <c r="S2637" i="1"/>
  <c r="R2637" i="1"/>
  <c r="Q2637" i="1"/>
  <c r="F2637" i="1"/>
  <c r="E2637" i="1"/>
  <c r="D2637" i="1"/>
  <c r="C2637" i="1"/>
  <c r="X2636" i="1"/>
  <c r="W2636" i="1"/>
  <c r="V2636" i="1"/>
  <c r="U2636" i="1"/>
  <c r="T2636" i="1"/>
  <c r="S2636" i="1"/>
  <c r="R2636" i="1"/>
  <c r="Q2636" i="1"/>
  <c r="F2636" i="1"/>
  <c r="E2636" i="1"/>
  <c r="D2636" i="1"/>
  <c r="C2636" i="1"/>
  <c r="X2635" i="1"/>
  <c r="W2635" i="1"/>
  <c r="V2635" i="1"/>
  <c r="U2635" i="1"/>
  <c r="T2635" i="1"/>
  <c r="S2635" i="1"/>
  <c r="R2635" i="1"/>
  <c r="Q2635" i="1"/>
  <c r="F2635" i="1"/>
  <c r="E2635" i="1"/>
  <c r="D2635" i="1"/>
  <c r="C2635" i="1"/>
  <c r="X2634" i="1"/>
  <c r="W2634" i="1"/>
  <c r="V2634" i="1"/>
  <c r="U2634" i="1"/>
  <c r="T2634" i="1"/>
  <c r="S2634" i="1"/>
  <c r="R2634" i="1"/>
  <c r="Q2634" i="1"/>
  <c r="F2634" i="1"/>
  <c r="E2634" i="1"/>
  <c r="D2634" i="1"/>
  <c r="C2634" i="1"/>
  <c r="X2633" i="1"/>
  <c r="W2633" i="1"/>
  <c r="V2633" i="1"/>
  <c r="U2633" i="1"/>
  <c r="T2633" i="1"/>
  <c r="S2633" i="1"/>
  <c r="R2633" i="1"/>
  <c r="Q2633" i="1"/>
  <c r="F2633" i="1"/>
  <c r="E2633" i="1"/>
  <c r="D2633" i="1"/>
  <c r="C2633" i="1"/>
  <c r="X2632" i="1"/>
  <c r="W2632" i="1"/>
  <c r="V2632" i="1"/>
  <c r="U2632" i="1"/>
  <c r="T2632" i="1"/>
  <c r="S2632" i="1"/>
  <c r="R2632" i="1"/>
  <c r="Q2632" i="1"/>
  <c r="F2632" i="1"/>
  <c r="E2632" i="1"/>
  <c r="D2632" i="1"/>
  <c r="C2632" i="1"/>
  <c r="X2631" i="1"/>
  <c r="W2631" i="1"/>
  <c r="V2631" i="1"/>
  <c r="U2631" i="1"/>
  <c r="T2631" i="1"/>
  <c r="S2631" i="1"/>
  <c r="R2631" i="1"/>
  <c r="Q2631" i="1"/>
  <c r="F2631" i="1"/>
  <c r="E2631" i="1"/>
  <c r="D2631" i="1"/>
  <c r="C2631" i="1"/>
  <c r="X2630" i="1"/>
  <c r="W2630" i="1"/>
  <c r="V2630" i="1"/>
  <c r="U2630" i="1"/>
  <c r="T2630" i="1"/>
  <c r="S2630" i="1"/>
  <c r="R2630" i="1"/>
  <c r="Q2630" i="1"/>
  <c r="F2630" i="1"/>
  <c r="E2630" i="1"/>
  <c r="D2630" i="1"/>
  <c r="C2630" i="1"/>
  <c r="X2629" i="1"/>
  <c r="W2629" i="1"/>
  <c r="V2629" i="1"/>
  <c r="U2629" i="1"/>
  <c r="T2629" i="1"/>
  <c r="S2629" i="1"/>
  <c r="R2629" i="1"/>
  <c r="Q2629" i="1"/>
  <c r="F2629" i="1"/>
  <c r="E2629" i="1"/>
  <c r="D2629" i="1"/>
  <c r="C2629" i="1"/>
  <c r="X2628" i="1"/>
  <c r="W2628" i="1"/>
  <c r="V2628" i="1"/>
  <c r="U2628" i="1"/>
  <c r="T2628" i="1"/>
  <c r="S2628" i="1"/>
  <c r="R2628" i="1"/>
  <c r="Q2628" i="1"/>
  <c r="F2628" i="1"/>
  <c r="E2628" i="1"/>
  <c r="D2628" i="1"/>
  <c r="C2628" i="1"/>
  <c r="X2627" i="1"/>
  <c r="W2627" i="1"/>
  <c r="V2627" i="1"/>
  <c r="U2627" i="1"/>
  <c r="T2627" i="1"/>
  <c r="S2627" i="1"/>
  <c r="R2627" i="1"/>
  <c r="Q2627" i="1"/>
  <c r="F2627" i="1"/>
  <c r="E2627" i="1"/>
  <c r="D2627" i="1"/>
  <c r="C2627" i="1"/>
  <c r="X2626" i="1"/>
  <c r="W2626" i="1"/>
  <c r="V2626" i="1"/>
  <c r="U2626" i="1"/>
  <c r="T2626" i="1"/>
  <c r="S2626" i="1"/>
  <c r="R2626" i="1"/>
  <c r="Q2626" i="1"/>
  <c r="F2626" i="1"/>
  <c r="E2626" i="1"/>
  <c r="D2626" i="1"/>
  <c r="C2626" i="1"/>
  <c r="X2625" i="1"/>
  <c r="W2625" i="1"/>
  <c r="V2625" i="1"/>
  <c r="U2625" i="1"/>
  <c r="T2625" i="1"/>
  <c r="S2625" i="1"/>
  <c r="R2625" i="1"/>
  <c r="Q2625" i="1"/>
  <c r="F2625" i="1"/>
  <c r="E2625" i="1"/>
  <c r="D2625" i="1"/>
  <c r="C2625" i="1"/>
  <c r="X2624" i="1"/>
  <c r="W2624" i="1"/>
  <c r="V2624" i="1"/>
  <c r="U2624" i="1"/>
  <c r="T2624" i="1"/>
  <c r="S2624" i="1"/>
  <c r="R2624" i="1"/>
  <c r="Q2624" i="1"/>
  <c r="F2624" i="1"/>
  <c r="E2624" i="1"/>
  <c r="D2624" i="1"/>
  <c r="C2624" i="1"/>
  <c r="X2623" i="1"/>
  <c r="W2623" i="1"/>
  <c r="V2623" i="1"/>
  <c r="U2623" i="1"/>
  <c r="T2623" i="1"/>
  <c r="S2623" i="1"/>
  <c r="R2623" i="1"/>
  <c r="Q2623" i="1"/>
  <c r="F2623" i="1"/>
  <c r="E2623" i="1"/>
  <c r="D2623" i="1"/>
  <c r="C2623" i="1"/>
  <c r="X2622" i="1"/>
  <c r="W2622" i="1"/>
  <c r="V2622" i="1"/>
  <c r="U2622" i="1"/>
  <c r="T2622" i="1"/>
  <c r="S2622" i="1"/>
  <c r="R2622" i="1"/>
  <c r="Q2622" i="1"/>
  <c r="F2622" i="1"/>
  <c r="E2622" i="1"/>
  <c r="D2622" i="1"/>
  <c r="C2622" i="1"/>
  <c r="X2621" i="1"/>
  <c r="W2621" i="1"/>
  <c r="V2621" i="1"/>
  <c r="U2621" i="1"/>
  <c r="T2621" i="1"/>
  <c r="S2621" i="1"/>
  <c r="R2621" i="1"/>
  <c r="Q2621" i="1"/>
  <c r="F2621" i="1"/>
  <c r="E2621" i="1"/>
  <c r="D2621" i="1"/>
  <c r="C2621" i="1"/>
  <c r="X2620" i="1"/>
  <c r="W2620" i="1"/>
  <c r="V2620" i="1"/>
  <c r="U2620" i="1"/>
  <c r="T2620" i="1"/>
  <c r="S2620" i="1"/>
  <c r="R2620" i="1"/>
  <c r="Q2620" i="1"/>
  <c r="F2620" i="1"/>
  <c r="E2620" i="1"/>
  <c r="D2620" i="1"/>
  <c r="C2620" i="1"/>
  <c r="X2619" i="1"/>
  <c r="W2619" i="1"/>
  <c r="V2619" i="1"/>
  <c r="U2619" i="1"/>
  <c r="T2619" i="1"/>
  <c r="S2619" i="1"/>
  <c r="R2619" i="1"/>
  <c r="Q2619" i="1"/>
  <c r="F2619" i="1"/>
  <c r="E2619" i="1"/>
  <c r="D2619" i="1"/>
  <c r="C2619" i="1"/>
  <c r="X2618" i="1"/>
  <c r="W2618" i="1"/>
  <c r="V2618" i="1"/>
  <c r="U2618" i="1"/>
  <c r="T2618" i="1"/>
  <c r="S2618" i="1"/>
  <c r="R2618" i="1"/>
  <c r="Q2618" i="1"/>
  <c r="F2618" i="1"/>
  <c r="E2618" i="1"/>
  <c r="D2618" i="1"/>
  <c r="C2618" i="1"/>
  <c r="X2617" i="1"/>
  <c r="W2617" i="1"/>
  <c r="V2617" i="1"/>
  <c r="U2617" i="1"/>
  <c r="T2617" i="1"/>
  <c r="S2617" i="1"/>
  <c r="R2617" i="1"/>
  <c r="Q2617" i="1"/>
  <c r="F2617" i="1"/>
  <c r="E2617" i="1"/>
  <c r="D2617" i="1"/>
  <c r="C2617" i="1"/>
  <c r="X2616" i="1"/>
  <c r="W2616" i="1"/>
  <c r="V2616" i="1"/>
  <c r="U2616" i="1"/>
  <c r="T2616" i="1"/>
  <c r="S2616" i="1"/>
  <c r="R2616" i="1"/>
  <c r="Q2616" i="1"/>
  <c r="F2616" i="1"/>
  <c r="E2616" i="1"/>
  <c r="D2616" i="1"/>
  <c r="C2616" i="1"/>
  <c r="X2615" i="1"/>
  <c r="W2615" i="1"/>
  <c r="V2615" i="1"/>
  <c r="U2615" i="1"/>
  <c r="T2615" i="1"/>
  <c r="S2615" i="1"/>
  <c r="R2615" i="1"/>
  <c r="Q2615" i="1"/>
  <c r="F2615" i="1"/>
  <c r="E2615" i="1"/>
  <c r="D2615" i="1"/>
  <c r="C2615" i="1"/>
  <c r="X2614" i="1"/>
  <c r="W2614" i="1"/>
  <c r="V2614" i="1"/>
  <c r="U2614" i="1"/>
  <c r="T2614" i="1"/>
  <c r="S2614" i="1"/>
  <c r="R2614" i="1"/>
  <c r="Q2614" i="1"/>
  <c r="F2614" i="1"/>
  <c r="E2614" i="1"/>
  <c r="D2614" i="1"/>
  <c r="C2614" i="1"/>
  <c r="X2613" i="1"/>
  <c r="W2613" i="1"/>
  <c r="V2613" i="1"/>
  <c r="U2613" i="1"/>
  <c r="T2613" i="1"/>
  <c r="S2613" i="1"/>
  <c r="R2613" i="1"/>
  <c r="Q2613" i="1"/>
  <c r="F2613" i="1"/>
  <c r="E2613" i="1"/>
  <c r="D2613" i="1"/>
  <c r="C2613" i="1"/>
  <c r="X2612" i="1"/>
  <c r="W2612" i="1"/>
  <c r="V2612" i="1"/>
  <c r="U2612" i="1"/>
  <c r="T2612" i="1"/>
  <c r="S2612" i="1"/>
  <c r="R2612" i="1"/>
  <c r="Q2612" i="1"/>
  <c r="F2612" i="1"/>
  <c r="E2612" i="1"/>
  <c r="D2612" i="1"/>
  <c r="C2612" i="1"/>
  <c r="X2611" i="1"/>
  <c r="W2611" i="1"/>
  <c r="V2611" i="1"/>
  <c r="U2611" i="1"/>
  <c r="T2611" i="1"/>
  <c r="S2611" i="1"/>
  <c r="R2611" i="1"/>
  <c r="Q2611" i="1"/>
  <c r="F2611" i="1"/>
  <c r="E2611" i="1"/>
  <c r="D2611" i="1"/>
  <c r="C2611" i="1"/>
  <c r="X2610" i="1"/>
  <c r="W2610" i="1"/>
  <c r="V2610" i="1"/>
  <c r="U2610" i="1"/>
  <c r="T2610" i="1"/>
  <c r="S2610" i="1"/>
  <c r="R2610" i="1"/>
  <c r="Q2610" i="1"/>
  <c r="F2610" i="1"/>
  <c r="E2610" i="1"/>
  <c r="D2610" i="1"/>
  <c r="C2610" i="1"/>
  <c r="X2609" i="1"/>
  <c r="W2609" i="1"/>
  <c r="V2609" i="1"/>
  <c r="U2609" i="1"/>
  <c r="T2609" i="1"/>
  <c r="S2609" i="1"/>
  <c r="R2609" i="1"/>
  <c r="Q2609" i="1"/>
  <c r="F2609" i="1"/>
  <c r="E2609" i="1"/>
  <c r="D2609" i="1"/>
  <c r="C2609" i="1"/>
  <c r="X2608" i="1"/>
  <c r="W2608" i="1"/>
  <c r="V2608" i="1"/>
  <c r="U2608" i="1"/>
  <c r="T2608" i="1"/>
  <c r="S2608" i="1"/>
  <c r="R2608" i="1"/>
  <c r="Q2608" i="1"/>
  <c r="F2608" i="1"/>
  <c r="E2608" i="1"/>
  <c r="D2608" i="1"/>
  <c r="C2608" i="1"/>
  <c r="X2607" i="1"/>
  <c r="W2607" i="1"/>
  <c r="V2607" i="1"/>
  <c r="U2607" i="1"/>
  <c r="T2607" i="1"/>
  <c r="S2607" i="1"/>
  <c r="R2607" i="1"/>
  <c r="Q2607" i="1"/>
  <c r="F2607" i="1"/>
  <c r="E2607" i="1"/>
  <c r="D2607" i="1"/>
  <c r="C2607" i="1"/>
  <c r="X2606" i="1"/>
  <c r="W2606" i="1"/>
  <c r="V2606" i="1"/>
  <c r="U2606" i="1"/>
  <c r="T2606" i="1"/>
  <c r="S2606" i="1"/>
  <c r="R2606" i="1"/>
  <c r="Q2606" i="1"/>
  <c r="F2606" i="1"/>
  <c r="E2606" i="1"/>
  <c r="D2606" i="1"/>
  <c r="C2606" i="1"/>
  <c r="X2605" i="1"/>
  <c r="W2605" i="1"/>
  <c r="V2605" i="1"/>
  <c r="U2605" i="1"/>
  <c r="T2605" i="1"/>
  <c r="S2605" i="1"/>
  <c r="R2605" i="1"/>
  <c r="Q2605" i="1"/>
  <c r="F2605" i="1"/>
  <c r="E2605" i="1"/>
  <c r="D2605" i="1"/>
  <c r="C2605" i="1"/>
  <c r="X2604" i="1"/>
  <c r="W2604" i="1"/>
  <c r="V2604" i="1"/>
  <c r="U2604" i="1"/>
  <c r="T2604" i="1"/>
  <c r="S2604" i="1"/>
  <c r="R2604" i="1"/>
  <c r="Q2604" i="1"/>
  <c r="F2604" i="1"/>
  <c r="E2604" i="1"/>
  <c r="D2604" i="1"/>
  <c r="C2604" i="1"/>
  <c r="X2603" i="1"/>
  <c r="W2603" i="1"/>
  <c r="V2603" i="1"/>
  <c r="U2603" i="1"/>
  <c r="T2603" i="1"/>
  <c r="S2603" i="1"/>
  <c r="R2603" i="1"/>
  <c r="Q2603" i="1"/>
  <c r="F2603" i="1"/>
  <c r="E2603" i="1"/>
  <c r="D2603" i="1"/>
  <c r="C2603" i="1"/>
  <c r="X2602" i="1"/>
  <c r="W2602" i="1"/>
  <c r="V2602" i="1"/>
  <c r="U2602" i="1"/>
  <c r="T2602" i="1"/>
  <c r="S2602" i="1"/>
  <c r="R2602" i="1"/>
  <c r="Q2602" i="1"/>
  <c r="F2602" i="1"/>
  <c r="E2602" i="1"/>
  <c r="D2602" i="1"/>
  <c r="C2602" i="1"/>
  <c r="X2601" i="1"/>
  <c r="W2601" i="1"/>
  <c r="V2601" i="1"/>
  <c r="U2601" i="1"/>
  <c r="T2601" i="1"/>
  <c r="S2601" i="1"/>
  <c r="R2601" i="1"/>
  <c r="Q2601" i="1"/>
  <c r="F2601" i="1"/>
  <c r="E2601" i="1"/>
  <c r="D2601" i="1"/>
  <c r="C2601" i="1"/>
  <c r="X2600" i="1"/>
  <c r="W2600" i="1"/>
  <c r="V2600" i="1"/>
  <c r="U2600" i="1"/>
  <c r="T2600" i="1"/>
  <c r="S2600" i="1"/>
  <c r="R2600" i="1"/>
  <c r="Q2600" i="1"/>
  <c r="F2600" i="1"/>
  <c r="E2600" i="1"/>
  <c r="D2600" i="1"/>
  <c r="C2600" i="1"/>
  <c r="X2599" i="1"/>
  <c r="W2599" i="1"/>
  <c r="V2599" i="1"/>
  <c r="U2599" i="1"/>
  <c r="T2599" i="1"/>
  <c r="S2599" i="1"/>
  <c r="R2599" i="1"/>
  <c r="Q2599" i="1"/>
  <c r="F2599" i="1"/>
  <c r="E2599" i="1"/>
  <c r="D2599" i="1"/>
  <c r="C2599" i="1"/>
  <c r="X2598" i="1"/>
  <c r="W2598" i="1"/>
  <c r="V2598" i="1"/>
  <c r="U2598" i="1"/>
  <c r="T2598" i="1"/>
  <c r="S2598" i="1"/>
  <c r="R2598" i="1"/>
  <c r="Q2598" i="1"/>
  <c r="F2598" i="1"/>
  <c r="E2598" i="1"/>
  <c r="D2598" i="1"/>
  <c r="C2598" i="1"/>
  <c r="X2597" i="1"/>
  <c r="W2597" i="1"/>
  <c r="V2597" i="1"/>
  <c r="U2597" i="1"/>
  <c r="T2597" i="1"/>
  <c r="S2597" i="1"/>
  <c r="R2597" i="1"/>
  <c r="Q2597" i="1"/>
  <c r="F2597" i="1"/>
  <c r="E2597" i="1"/>
  <c r="D2597" i="1"/>
  <c r="C2597" i="1"/>
  <c r="X2596" i="1"/>
  <c r="W2596" i="1"/>
  <c r="V2596" i="1"/>
  <c r="U2596" i="1"/>
  <c r="T2596" i="1"/>
  <c r="S2596" i="1"/>
  <c r="R2596" i="1"/>
  <c r="Q2596" i="1"/>
  <c r="F2596" i="1"/>
  <c r="E2596" i="1"/>
  <c r="D2596" i="1"/>
  <c r="C2596" i="1"/>
  <c r="X2595" i="1"/>
  <c r="W2595" i="1"/>
  <c r="V2595" i="1"/>
  <c r="U2595" i="1"/>
  <c r="T2595" i="1"/>
  <c r="S2595" i="1"/>
  <c r="R2595" i="1"/>
  <c r="Q2595" i="1"/>
  <c r="F2595" i="1"/>
  <c r="E2595" i="1"/>
  <c r="D2595" i="1"/>
  <c r="C2595" i="1"/>
  <c r="X2594" i="1"/>
  <c r="W2594" i="1"/>
  <c r="V2594" i="1"/>
  <c r="U2594" i="1"/>
  <c r="T2594" i="1"/>
  <c r="S2594" i="1"/>
  <c r="R2594" i="1"/>
  <c r="Q2594" i="1"/>
  <c r="F2594" i="1"/>
  <c r="E2594" i="1"/>
  <c r="D2594" i="1"/>
  <c r="C2594" i="1"/>
  <c r="X2593" i="1"/>
  <c r="W2593" i="1"/>
  <c r="V2593" i="1"/>
  <c r="U2593" i="1"/>
  <c r="T2593" i="1"/>
  <c r="S2593" i="1"/>
  <c r="R2593" i="1"/>
  <c r="Q2593" i="1"/>
  <c r="F2593" i="1"/>
  <c r="E2593" i="1"/>
  <c r="D2593" i="1"/>
  <c r="C2593" i="1"/>
  <c r="X2592" i="1"/>
  <c r="W2592" i="1"/>
  <c r="V2592" i="1"/>
  <c r="U2592" i="1"/>
  <c r="T2592" i="1"/>
  <c r="S2592" i="1"/>
  <c r="R2592" i="1"/>
  <c r="Q2592" i="1"/>
  <c r="F2592" i="1"/>
  <c r="E2592" i="1"/>
  <c r="D2592" i="1"/>
  <c r="C2592" i="1"/>
  <c r="X2591" i="1"/>
  <c r="W2591" i="1"/>
  <c r="V2591" i="1"/>
  <c r="U2591" i="1"/>
  <c r="T2591" i="1"/>
  <c r="S2591" i="1"/>
  <c r="R2591" i="1"/>
  <c r="Q2591" i="1"/>
  <c r="F2591" i="1"/>
  <c r="E2591" i="1"/>
  <c r="D2591" i="1"/>
  <c r="C2591" i="1"/>
  <c r="X2590" i="1"/>
  <c r="W2590" i="1"/>
  <c r="V2590" i="1"/>
  <c r="U2590" i="1"/>
  <c r="T2590" i="1"/>
  <c r="S2590" i="1"/>
  <c r="R2590" i="1"/>
  <c r="Q2590" i="1"/>
  <c r="F2590" i="1"/>
  <c r="E2590" i="1"/>
  <c r="D2590" i="1"/>
  <c r="C2590" i="1"/>
  <c r="X2589" i="1"/>
  <c r="W2589" i="1"/>
  <c r="V2589" i="1"/>
  <c r="U2589" i="1"/>
  <c r="T2589" i="1"/>
  <c r="S2589" i="1"/>
  <c r="R2589" i="1"/>
  <c r="Q2589" i="1"/>
  <c r="F2589" i="1"/>
  <c r="E2589" i="1"/>
  <c r="D2589" i="1"/>
  <c r="C2589" i="1"/>
  <c r="X2588" i="1"/>
  <c r="W2588" i="1"/>
  <c r="V2588" i="1"/>
  <c r="U2588" i="1"/>
  <c r="T2588" i="1"/>
  <c r="S2588" i="1"/>
  <c r="R2588" i="1"/>
  <c r="Q2588" i="1"/>
  <c r="F2588" i="1"/>
  <c r="E2588" i="1"/>
  <c r="D2588" i="1"/>
  <c r="C2588" i="1"/>
  <c r="X2587" i="1"/>
  <c r="W2587" i="1"/>
  <c r="V2587" i="1"/>
  <c r="U2587" i="1"/>
  <c r="T2587" i="1"/>
  <c r="S2587" i="1"/>
  <c r="R2587" i="1"/>
  <c r="Q2587" i="1"/>
  <c r="F2587" i="1"/>
  <c r="E2587" i="1"/>
  <c r="D2587" i="1"/>
  <c r="C2587" i="1"/>
  <c r="X2586" i="1"/>
  <c r="W2586" i="1"/>
  <c r="V2586" i="1"/>
  <c r="U2586" i="1"/>
  <c r="T2586" i="1"/>
  <c r="S2586" i="1"/>
  <c r="R2586" i="1"/>
  <c r="Q2586" i="1"/>
  <c r="F2586" i="1"/>
  <c r="E2586" i="1"/>
  <c r="D2586" i="1"/>
  <c r="C2586" i="1"/>
  <c r="X2585" i="1"/>
  <c r="W2585" i="1"/>
  <c r="V2585" i="1"/>
  <c r="U2585" i="1"/>
  <c r="T2585" i="1"/>
  <c r="S2585" i="1"/>
  <c r="R2585" i="1"/>
  <c r="Q2585" i="1"/>
  <c r="F2585" i="1"/>
  <c r="E2585" i="1"/>
  <c r="D2585" i="1"/>
  <c r="C2585" i="1"/>
  <c r="X2584" i="1"/>
  <c r="W2584" i="1"/>
  <c r="V2584" i="1"/>
  <c r="U2584" i="1"/>
  <c r="T2584" i="1"/>
  <c r="S2584" i="1"/>
  <c r="R2584" i="1"/>
  <c r="Q2584" i="1"/>
  <c r="F2584" i="1"/>
  <c r="E2584" i="1"/>
  <c r="D2584" i="1"/>
  <c r="C2584" i="1"/>
  <c r="X2583" i="1"/>
  <c r="W2583" i="1"/>
  <c r="V2583" i="1"/>
  <c r="U2583" i="1"/>
  <c r="T2583" i="1"/>
  <c r="S2583" i="1"/>
  <c r="R2583" i="1"/>
  <c r="Q2583" i="1"/>
  <c r="F2583" i="1"/>
  <c r="E2583" i="1"/>
  <c r="D2583" i="1"/>
  <c r="C2583" i="1"/>
  <c r="X2582" i="1"/>
  <c r="W2582" i="1"/>
  <c r="V2582" i="1"/>
  <c r="U2582" i="1"/>
  <c r="T2582" i="1"/>
  <c r="S2582" i="1"/>
  <c r="R2582" i="1"/>
  <c r="Q2582" i="1"/>
  <c r="F2582" i="1"/>
  <c r="E2582" i="1"/>
  <c r="D2582" i="1"/>
  <c r="C2582" i="1"/>
  <c r="X2581" i="1"/>
  <c r="W2581" i="1"/>
  <c r="V2581" i="1"/>
  <c r="U2581" i="1"/>
  <c r="T2581" i="1"/>
  <c r="S2581" i="1"/>
  <c r="R2581" i="1"/>
  <c r="Q2581" i="1"/>
  <c r="F2581" i="1"/>
  <c r="E2581" i="1"/>
  <c r="D2581" i="1"/>
  <c r="C2581" i="1"/>
  <c r="X2580" i="1"/>
  <c r="W2580" i="1"/>
  <c r="V2580" i="1"/>
  <c r="U2580" i="1"/>
  <c r="T2580" i="1"/>
  <c r="S2580" i="1"/>
  <c r="R2580" i="1"/>
  <c r="Q2580" i="1"/>
  <c r="F2580" i="1"/>
  <c r="E2580" i="1"/>
  <c r="D2580" i="1"/>
  <c r="C2580" i="1"/>
  <c r="X2579" i="1"/>
  <c r="W2579" i="1"/>
  <c r="V2579" i="1"/>
  <c r="U2579" i="1"/>
  <c r="T2579" i="1"/>
  <c r="S2579" i="1"/>
  <c r="R2579" i="1"/>
  <c r="Q2579" i="1"/>
  <c r="F2579" i="1"/>
  <c r="E2579" i="1"/>
  <c r="D2579" i="1"/>
  <c r="C2579" i="1"/>
  <c r="X2578" i="1"/>
  <c r="W2578" i="1"/>
  <c r="V2578" i="1"/>
  <c r="U2578" i="1"/>
  <c r="T2578" i="1"/>
  <c r="S2578" i="1"/>
  <c r="R2578" i="1"/>
  <c r="Q2578" i="1"/>
  <c r="F2578" i="1"/>
  <c r="E2578" i="1"/>
  <c r="D2578" i="1"/>
  <c r="C2578" i="1"/>
  <c r="X2577" i="1"/>
  <c r="W2577" i="1"/>
  <c r="V2577" i="1"/>
  <c r="U2577" i="1"/>
  <c r="T2577" i="1"/>
  <c r="S2577" i="1"/>
  <c r="R2577" i="1"/>
  <c r="Q2577" i="1"/>
  <c r="F2577" i="1"/>
  <c r="E2577" i="1"/>
  <c r="D2577" i="1"/>
  <c r="C2577" i="1"/>
  <c r="X2576" i="1"/>
  <c r="W2576" i="1"/>
  <c r="V2576" i="1"/>
  <c r="U2576" i="1"/>
  <c r="T2576" i="1"/>
  <c r="S2576" i="1"/>
  <c r="R2576" i="1"/>
  <c r="Q2576" i="1"/>
  <c r="F2576" i="1"/>
  <c r="E2576" i="1"/>
  <c r="D2576" i="1"/>
  <c r="C2576" i="1"/>
  <c r="X2575" i="1"/>
  <c r="W2575" i="1"/>
  <c r="V2575" i="1"/>
  <c r="U2575" i="1"/>
  <c r="T2575" i="1"/>
  <c r="S2575" i="1"/>
  <c r="R2575" i="1"/>
  <c r="Q2575" i="1"/>
  <c r="F2575" i="1"/>
  <c r="E2575" i="1"/>
  <c r="D2575" i="1"/>
  <c r="C2575" i="1"/>
  <c r="X2574" i="1"/>
  <c r="W2574" i="1"/>
  <c r="V2574" i="1"/>
  <c r="U2574" i="1"/>
  <c r="T2574" i="1"/>
  <c r="S2574" i="1"/>
  <c r="R2574" i="1"/>
  <c r="Q2574" i="1"/>
  <c r="F2574" i="1"/>
  <c r="E2574" i="1"/>
  <c r="D2574" i="1"/>
  <c r="C2574" i="1"/>
  <c r="X2573" i="1"/>
  <c r="W2573" i="1"/>
  <c r="V2573" i="1"/>
  <c r="U2573" i="1"/>
  <c r="T2573" i="1"/>
  <c r="S2573" i="1"/>
  <c r="R2573" i="1"/>
  <c r="Q2573" i="1"/>
  <c r="F2573" i="1"/>
  <c r="E2573" i="1"/>
  <c r="D2573" i="1"/>
  <c r="C2573" i="1"/>
  <c r="X2572" i="1"/>
  <c r="W2572" i="1"/>
  <c r="V2572" i="1"/>
  <c r="U2572" i="1"/>
  <c r="T2572" i="1"/>
  <c r="S2572" i="1"/>
  <c r="R2572" i="1"/>
  <c r="Q2572" i="1"/>
  <c r="F2572" i="1"/>
  <c r="E2572" i="1"/>
  <c r="D2572" i="1"/>
  <c r="C2572" i="1"/>
  <c r="X2571" i="1"/>
  <c r="W2571" i="1"/>
  <c r="V2571" i="1"/>
  <c r="U2571" i="1"/>
  <c r="T2571" i="1"/>
  <c r="S2571" i="1"/>
  <c r="R2571" i="1"/>
  <c r="Q2571" i="1"/>
  <c r="F2571" i="1"/>
  <c r="E2571" i="1"/>
  <c r="D2571" i="1"/>
  <c r="C2571" i="1"/>
  <c r="X2570" i="1"/>
  <c r="W2570" i="1"/>
  <c r="V2570" i="1"/>
  <c r="U2570" i="1"/>
  <c r="T2570" i="1"/>
  <c r="S2570" i="1"/>
  <c r="R2570" i="1"/>
  <c r="Q2570" i="1"/>
  <c r="F2570" i="1"/>
  <c r="E2570" i="1"/>
  <c r="D2570" i="1"/>
  <c r="C2570" i="1"/>
  <c r="X2569" i="1"/>
  <c r="W2569" i="1"/>
  <c r="V2569" i="1"/>
  <c r="U2569" i="1"/>
  <c r="T2569" i="1"/>
  <c r="S2569" i="1"/>
  <c r="R2569" i="1"/>
  <c r="Q2569" i="1"/>
  <c r="F2569" i="1"/>
  <c r="E2569" i="1"/>
  <c r="D2569" i="1"/>
  <c r="C2569" i="1"/>
  <c r="X2568" i="1"/>
  <c r="W2568" i="1"/>
  <c r="V2568" i="1"/>
  <c r="U2568" i="1"/>
  <c r="T2568" i="1"/>
  <c r="S2568" i="1"/>
  <c r="R2568" i="1"/>
  <c r="Q2568" i="1"/>
  <c r="F2568" i="1"/>
  <c r="E2568" i="1"/>
  <c r="D2568" i="1"/>
  <c r="C2568" i="1"/>
  <c r="X2567" i="1"/>
  <c r="W2567" i="1"/>
  <c r="V2567" i="1"/>
  <c r="U2567" i="1"/>
  <c r="T2567" i="1"/>
  <c r="S2567" i="1"/>
  <c r="R2567" i="1"/>
  <c r="Q2567" i="1"/>
  <c r="F2567" i="1"/>
  <c r="E2567" i="1"/>
  <c r="D2567" i="1"/>
  <c r="C2567" i="1"/>
  <c r="X2566" i="1"/>
  <c r="W2566" i="1"/>
  <c r="V2566" i="1"/>
  <c r="U2566" i="1"/>
  <c r="T2566" i="1"/>
  <c r="S2566" i="1"/>
  <c r="R2566" i="1"/>
  <c r="Q2566" i="1"/>
  <c r="F2566" i="1"/>
  <c r="E2566" i="1"/>
  <c r="D2566" i="1"/>
  <c r="C2566" i="1"/>
  <c r="X2565" i="1"/>
  <c r="W2565" i="1"/>
  <c r="V2565" i="1"/>
  <c r="U2565" i="1"/>
  <c r="T2565" i="1"/>
  <c r="S2565" i="1"/>
  <c r="R2565" i="1"/>
  <c r="Q2565" i="1"/>
  <c r="F2565" i="1"/>
  <c r="E2565" i="1"/>
  <c r="D2565" i="1"/>
  <c r="C2565" i="1"/>
  <c r="X2564" i="1"/>
  <c r="W2564" i="1"/>
  <c r="V2564" i="1"/>
  <c r="U2564" i="1"/>
  <c r="T2564" i="1"/>
  <c r="S2564" i="1"/>
  <c r="R2564" i="1"/>
  <c r="Q2564" i="1"/>
  <c r="F2564" i="1"/>
  <c r="E2564" i="1"/>
  <c r="D2564" i="1"/>
  <c r="C2564" i="1"/>
  <c r="X2563" i="1"/>
  <c r="W2563" i="1"/>
  <c r="V2563" i="1"/>
  <c r="U2563" i="1"/>
  <c r="T2563" i="1"/>
  <c r="S2563" i="1"/>
  <c r="R2563" i="1"/>
  <c r="Q2563" i="1"/>
  <c r="F2563" i="1"/>
  <c r="E2563" i="1"/>
  <c r="D2563" i="1"/>
  <c r="C2563" i="1"/>
  <c r="X2562" i="1"/>
  <c r="W2562" i="1"/>
  <c r="V2562" i="1"/>
  <c r="U2562" i="1"/>
  <c r="T2562" i="1"/>
  <c r="S2562" i="1"/>
  <c r="R2562" i="1"/>
  <c r="Q2562" i="1"/>
  <c r="F2562" i="1"/>
  <c r="E2562" i="1"/>
  <c r="D2562" i="1"/>
  <c r="C2562" i="1"/>
  <c r="X2561" i="1"/>
  <c r="W2561" i="1"/>
  <c r="V2561" i="1"/>
  <c r="U2561" i="1"/>
  <c r="T2561" i="1"/>
  <c r="S2561" i="1"/>
  <c r="R2561" i="1"/>
  <c r="Q2561" i="1"/>
  <c r="F2561" i="1"/>
  <c r="E2561" i="1"/>
  <c r="D2561" i="1"/>
  <c r="C2561" i="1"/>
  <c r="X2560" i="1"/>
  <c r="W2560" i="1"/>
  <c r="V2560" i="1"/>
  <c r="U2560" i="1"/>
  <c r="T2560" i="1"/>
  <c r="S2560" i="1"/>
  <c r="R2560" i="1"/>
  <c r="Q2560" i="1"/>
  <c r="F2560" i="1"/>
  <c r="E2560" i="1"/>
  <c r="D2560" i="1"/>
  <c r="C2560" i="1"/>
  <c r="X2559" i="1"/>
  <c r="W2559" i="1"/>
  <c r="V2559" i="1"/>
  <c r="U2559" i="1"/>
  <c r="T2559" i="1"/>
  <c r="S2559" i="1"/>
  <c r="R2559" i="1"/>
  <c r="Q2559" i="1"/>
  <c r="F2559" i="1"/>
  <c r="E2559" i="1"/>
  <c r="D2559" i="1"/>
  <c r="C2559" i="1"/>
  <c r="X2558" i="1"/>
  <c r="W2558" i="1"/>
  <c r="V2558" i="1"/>
  <c r="U2558" i="1"/>
  <c r="T2558" i="1"/>
  <c r="S2558" i="1"/>
  <c r="R2558" i="1"/>
  <c r="Q2558" i="1"/>
  <c r="F2558" i="1"/>
  <c r="E2558" i="1"/>
  <c r="D2558" i="1"/>
  <c r="C2558" i="1"/>
  <c r="X2557" i="1"/>
  <c r="W2557" i="1"/>
  <c r="V2557" i="1"/>
  <c r="U2557" i="1"/>
  <c r="T2557" i="1"/>
  <c r="S2557" i="1"/>
  <c r="R2557" i="1"/>
  <c r="Q2557" i="1"/>
  <c r="F2557" i="1"/>
  <c r="E2557" i="1"/>
  <c r="D2557" i="1"/>
  <c r="C2557" i="1"/>
  <c r="X2556" i="1"/>
  <c r="W2556" i="1"/>
  <c r="V2556" i="1"/>
  <c r="U2556" i="1"/>
  <c r="T2556" i="1"/>
  <c r="S2556" i="1"/>
  <c r="R2556" i="1"/>
  <c r="Q2556" i="1"/>
  <c r="F2556" i="1"/>
  <c r="E2556" i="1"/>
  <c r="D2556" i="1"/>
  <c r="C2556" i="1"/>
  <c r="X2555" i="1"/>
  <c r="W2555" i="1"/>
  <c r="V2555" i="1"/>
  <c r="U2555" i="1"/>
  <c r="T2555" i="1"/>
  <c r="S2555" i="1"/>
  <c r="R2555" i="1"/>
  <c r="Q2555" i="1"/>
  <c r="F2555" i="1"/>
  <c r="E2555" i="1"/>
  <c r="D2555" i="1"/>
  <c r="C2555" i="1"/>
  <c r="X2554" i="1"/>
  <c r="W2554" i="1"/>
  <c r="V2554" i="1"/>
  <c r="U2554" i="1"/>
  <c r="T2554" i="1"/>
  <c r="S2554" i="1"/>
  <c r="R2554" i="1"/>
  <c r="Q2554" i="1"/>
  <c r="F2554" i="1"/>
  <c r="E2554" i="1"/>
  <c r="D2554" i="1"/>
  <c r="C2554" i="1"/>
  <c r="X2553" i="1"/>
  <c r="W2553" i="1"/>
  <c r="V2553" i="1"/>
  <c r="U2553" i="1"/>
  <c r="T2553" i="1"/>
  <c r="S2553" i="1"/>
  <c r="R2553" i="1"/>
  <c r="Q2553" i="1"/>
  <c r="F2553" i="1"/>
  <c r="E2553" i="1"/>
  <c r="D2553" i="1"/>
  <c r="C2553" i="1"/>
  <c r="X2552" i="1"/>
  <c r="W2552" i="1"/>
  <c r="V2552" i="1"/>
  <c r="U2552" i="1"/>
  <c r="T2552" i="1"/>
  <c r="S2552" i="1"/>
  <c r="R2552" i="1"/>
  <c r="Q2552" i="1"/>
  <c r="F2552" i="1"/>
  <c r="E2552" i="1"/>
  <c r="D2552" i="1"/>
  <c r="C2552" i="1"/>
  <c r="X2551" i="1"/>
  <c r="W2551" i="1"/>
  <c r="V2551" i="1"/>
  <c r="U2551" i="1"/>
  <c r="T2551" i="1"/>
  <c r="S2551" i="1"/>
  <c r="R2551" i="1"/>
  <c r="Q2551" i="1"/>
  <c r="F2551" i="1"/>
  <c r="E2551" i="1"/>
  <c r="D2551" i="1"/>
  <c r="C2551" i="1"/>
  <c r="X2550" i="1"/>
  <c r="W2550" i="1"/>
  <c r="V2550" i="1"/>
  <c r="U2550" i="1"/>
  <c r="T2550" i="1"/>
  <c r="S2550" i="1"/>
  <c r="R2550" i="1"/>
  <c r="Q2550" i="1"/>
  <c r="F2550" i="1"/>
  <c r="E2550" i="1"/>
  <c r="D2550" i="1"/>
  <c r="C2550" i="1"/>
  <c r="X2549" i="1"/>
  <c r="W2549" i="1"/>
  <c r="V2549" i="1"/>
  <c r="U2549" i="1"/>
  <c r="T2549" i="1"/>
  <c r="S2549" i="1"/>
  <c r="R2549" i="1"/>
  <c r="Q2549" i="1"/>
  <c r="F2549" i="1"/>
  <c r="E2549" i="1"/>
  <c r="D2549" i="1"/>
  <c r="C2549" i="1"/>
  <c r="X2548" i="1"/>
  <c r="W2548" i="1"/>
  <c r="V2548" i="1"/>
  <c r="U2548" i="1"/>
  <c r="T2548" i="1"/>
  <c r="S2548" i="1"/>
  <c r="R2548" i="1"/>
  <c r="Q2548" i="1"/>
  <c r="F2548" i="1"/>
  <c r="E2548" i="1"/>
  <c r="D2548" i="1"/>
  <c r="C2548" i="1"/>
  <c r="X2547" i="1"/>
  <c r="W2547" i="1"/>
  <c r="V2547" i="1"/>
  <c r="U2547" i="1"/>
  <c r="T2547" i="1"/>
  <c r="S2547" i="1"/>
  <c r="R2547" i="1"/>
  <c r="Q2547" i="1"/>
  <c r="F2547" i="1"/>
  <c r="E2547" i="1"/>
  <c r="D2547" i="1"/>
  <c r="C2547" i="1"/>
  <c r="X2546" i="1"/>
  <c r="W2546" i="1"/>
  <c r="V2546" i="1"/>
  <c r="U2546" i="1"/>
  <c r="T2546" i="1"/>
  <c r="S2546" i="1"/>
  <c r="R2546" i="1"/>
  <c r="Q2546" i="1"/>
  <c r="F2546" i="1"/>
  <c r="E2546" i="1"/>
  <c r="D2546" i="1"/>
  <c r="C2546" i="1"/>
  <c r="X2545" i="1"/>
  <c r="W2545" i="1"/>
  <c r="V2545" i="1"/>
  <c r="U2545" i="1"/>
  <c r="T2545" i="1"/>
  <c r="S2545" i="1"/>
  <c r="R2545" i="1"/>
  <c r="Q2545" i="1"/>
  <c r="F2545" i="1"/>
  <c r="E2545" i="1"/>
  <c r="D2545" i="1"/>
  <c r="C2545" i="1"/>
  <c r="X2544" i="1"/>
  <c r="W2544" i="1"/>
  <c r="V2544" i="1"/>
  <c r="U2544" i="1"/>
  <c r="T2544" i="1"/>
  <c r="S2544" i="1"/>
  <c r="R2544" i="1"/>
  <c r="Q2544" i="1"/>
  <c r="F2544" i="1"/>
  <c r="E2544" i="1"/>
  <c r="D2544" i="1"/>
  <c r="C2544" i="1"/>
  <c r="X2543" i="1"/>
  <c r="W2543" i="1"/>
  <c r="V2543" i="1"/>
  <c r="U2543" i="1"/>
  <c r="T2543" i="1"/>
  <c r="S2543" i="1"/>
  <c r="R2543" i="1"/>
  <c r="Q2543" i="1"/>
  <c r="F2543" i="1"/>
  <c r="E2543" i="1"/>
  <c r="D2543" i="1"/>
  <c r="C2543" i="1"/>
  <c r="X2542" i="1"/>
  <c r="W2542" i="1"/>
  <c r="V2542" i="1"/>
  <c r="U2542" i="1"/>
  <c r="T2542" i="1"/>
  <c r="S2542" i="1"/>
  <c r="R2542" i="1"/>
  <c r="Q2542" i="1"/>
  <c r="F2542" i="1"/>
  <c r="E2542" i="1"/>
  <c r="D2542" i="1"/>
  <c r="C2542" i="1"/>
  <c r="X2541" i="1"/>
  <c r="W2541" i="1"/>
  <c r="V2541" i="1"/>
  <c r="U2541" i="1"/>
  <c r="T2541" i="1"/>
  <c r="S2541" i="1"/>
  <c r="R2541" i="1"/>
  <c r="Q2541" i="1"/>
  <c r="F2541" i="1"/>
  <c r="E2541" i="1"/>
  <c r="D2541" i="1"/>
  <c r="C2541" i="1"/>
  <c r="X2540" i="1"/>
  <c r="W2540" i="1"/>
  <c r="V2540" i="1"/>
  <c r="U2540" i="1"/>
  <c r="T2540" i="1"/>
  <c r="S2540" i="1"/>
  <c r="R2540" i="1"/>
  <c r="Q2540" i="1"/>
  <c r="F2540" i="1"/>
  <c r="E2540" i="1"/>
  <c r="D2540" i="1"/>
  <c r="C2540" i="1"/>
  <c r="X2539" i="1"/>
  <c r="W2539" i="1"/>
  <c r="V2539" i="1"/>
  <c r="U2539" i="1"/>
  <c r="T2539" i="1"/>
  <c r="S2539" i="1"/>
  <c r="R2539" i="1"/>
  <c r="Q2539" i="1"/>
  <c r="F2539" i="1"/>
  <c r="E2539" i="1"/>
  <c r="D2539" i="1"/>
  <c r="C2539" i="1"/>
  <c r="X2538" i="1"/>
  <c r="W2538" i="1"/>
  <c r="V2538" i="1"/>
  <c r="U2538" i="1"/>
  <c r="T2538" i="1"/>
  <c r="S2538" i="1"/>
  <c r="R2538" i="1"/>
  <c r="Q2538" i="1"/>
  <c r="F2538" i="1"/>
  <c r="E2538" i="1"/>
  <c r="D2538" i="1"/>
  <c r="C2538" i="1"/>
  <c r="X2537" i="1"/>
  <c r="W2537" i="1"/>
  <c r="V2537" i="1"/>
  <c r="U2537" i="1"/>
  <c r="T2537" i="1"/>
  <c r="S2537" i="1"/>
  <c r="R2537" i="1"/>
  <c r="Q2537" i="1"/>
  <c r="F2537" i="1"/>
  <c r="E2537" i="1"/>
  <c r="D2537" i="1"/>
  <c r="C2537" i="1"/>
  <c r="X2536" i="1"/>
  <c r="W2536" i="1"/>
  <c r="V2536" i="1"/>
  <c r="U2536" i="1"/>
  <c r="T2536" i="1"/>
  <c r="S2536" i="1"/>
  <c r="R2536" i="1"/>
  <c r="Q2536" i="1"/>
  <c r="F2536" i="1"/>
  <c r="E2536" i="1"/>
  <c r="D2536" i="1"/>
  <c r="C2536" i="1"/>
  <c r="X2535" i="1"/>
  <c r="W2535" i="1"/>
  <c r="V2535" i="1"/>
  <c r="U2535" i="1"/>
  <c r="T2535" i="1"/>
  <c r="S2535" i="1"/>
  <c r="R2535" i="1"/>
  <c r="Q2535" i="1"/>
  <c r="F2535" i="1"/>
  <c r="E2535" i="1"/>
  <c r="D2535" i="1"/>
  <c r="C2535" i="1"/>
  <c r="X2534" i="1"/>
  <c r="W2534" i="1"/>
  <c r="V2534" i="1"/>
  <c r="U2534" i="1"/>
  <c r="T2534" i="1"/>
  <c r="S2534" i="1"/>
  <c r="R2534" i="1"/>
  <c r="Q2534" i="1"/>
  <c r="F2534" i="1"/>
  <c r="E2534" i="1"/>
  <c r="D2534" i="1"/>
  <c r="C2534" i="1"/>
  <c r="X2533" i="1"/>
  <c r="W2533" i="1"/>
  <c r="V2533" i="1"/>
  <c r="U2533" i="1"/>
  <c r="T2533" i="1"/>
  <c r="S2533" i="1"/>
  <c r="R2533" i="1"/>
  <c r="Q2533" i="1"/>
  <c r="F2533" i="1"/>
  <c r="E2533" i="1"/>
  <c r="D2533" i="1"/>
  <c r="C2533" i="1"/>
  <c r="X2532" i="1"/>
  <c r="W2532" i="1"/>
  <c r="V2532" i="1"/>
  <c r="U2532" i="1"/>
  <c r="T2532" i="1"/>
  <c r="S2532" i="1"/>
  <c r="R2532" i="1"/>
  <c r="Q2532" i="1"/>
  <c r="F2532" i="1"/>
  <c r="E2532" i="1"/>
  <c r="D2532" i="1"/>
  <c r="C2532" i="1"/>
  <c r="X2531" i="1"/>
  <c r="W2531" i="1"/>
  <c r="V2531" i="1"/>
  <c r="U2531" i="1"/>
  <c r="T2531" i="1"/>
  <c r="S2531" i="1"/>
  <c r="R2531" i="1"/>
  <c r="Q2531" i="1"/>
  <c r="F2531" i="1"/>
  <c r="E2531" i="1"/>
  <c r="D2531" i="1"/>
  <c r="C2531" i="1"/>
  <c r="X2530" i="1"/>
  <c r="W2530" i="1"/>
  <c r="V2530" i="1"/>
  <c r="U2530" i="1"/>
  <c r="T2530" i="1"/>
  <c r="S2530" i="1"/>
  <c r="R2530" i="1"/>
  <c r="Q2530" i="1"/>
  <c r="F2530" i="1"/>
  <c r="E2530" i="1"/>
  <c r="D2530" i="1"/>
  <c r="C2530" i="1"/>
  <c r="X2529" i="1"/>
  <c r="W2529" i="1"/>
  <c r="V2529" i="1"/>
  <c r="U2529" i="1"/>
  <c r="T2529" i="1"/>
  <c r="S2529" i="1"/>
  <c r="R2529" i="1"/>
  <c r="Q2529" i="1"/>
  <c r="F2529" i="1"/>
  <c r="E2529" i="1"/>
  <c r="D2529" i="1"/>
  <c r="C2529" i="1"/>
  <c r="X2528" i="1"/>
  <c r="W2528" i="1"/>
  <c r="V2528" i="1"/>
  <c r="U2528" i="1"/>
  <c r="T2528" i="1"/>
  <c r="S2528" i="1"/>
  <c r="R2528" i="1"/>
  <c r="Q2528" i="1"/>
  <c r="F2528" i="1"/>
  <c r="E2528" i="1"/>
  <c r="D2528" i="1"/>
  <c r="C2528" i="1"/>
  <c r="X2527" i="1"/>
  <c r="W2527" i="1"/>
  <c r="V2527" i="1"/>
  <c r="U2527" i="1"/>
  <c r="T2527" i="1"/>
  <c r="S2527" i="1"/>
  <c r="R2527" i="1"/>
  <c r="Q2527" i="1"/>
  <c r="F2527" i="1"/>
  <c r="E2527" i="1"/>
  <c r="D2527" i="1"/>
  <c r="C2527" i="1"/>
  <c r="X2526" i="1"/>
  <c r="W2526" i="1"/>
  <c r="V2526" i="1"/>
  <c r="U2526" i="1"/>
  <c r="T2526" i="1"/>
  <c r="S2526" i="1"/>
  <c r="R2526" i="1"/>
  <c r="Q2526" i="1"/>
  <c r="F2526" i="1"/>
  <c r="E2526" i="1"/>
  <c r="D2526" i="1"/>
  <c r="C2526" i="1"/>
  <c r="X2525" i="1"/>
  <c r="W2525" i="1"/>
  <c r="V2525" i="1"/>
  <c r="U2525" i="1"/>
  <c r="T2525" i="1"/>
  <c r="S2525" i="1"/>
  <c r="R2525" i="1"/>
  <c r="Q2525" i="1"/>
  <c r="F2525" i="1"/>
  <c r="E2525" i="1"/>
  <c r="D2525" i="1"/>
  <c r="C2525" i="1"/>
  <c r="X2524" i="1"/>
  <c r="W2524" i="1"/>
  <c r="V2524" i="1"/>
  <c r="U2524" i="1"/>
  <c r="T2524" i="1"/>
  <c r="S2524" i="1"/>
  <c r="R2524" i="1"/>
  <c r="Q2524" i="1"/>
  <c r="F2524" i="1"/>
  <c r="E2524" i="1"/>
  <c r="D2524" i="1"/>
  <c r="C2524" i="1"/>
  <c r="X2523" i="1"/>
  <c r="W2523" i="1"/>
  <c r="V2523" i="1"/>
  <c r="U2523" i="1"/>
  <c r="T2523" i="1"/>
  <c r="S2523" i="1"/>
  <c r="R2523" i="1"/>
  <c r="Q2523" i="1"/>
  <c r="F2523" i="1"/>
  <c r="E2523" i="1"/>
  <c r="D2523" i="1"/>
  <c r="C2523" i="1"/>
  <c r="X2522" i="1"/>
  <c r="W2522" i="1"/>
  <c r="V2522" i="1"/>
  <c r="U2522" i="1"/>
  <c r="T2522" i="1"/>
  <c r="S2522" i="1"/>
  <c r="R2522" i="1"/>
  <c r="Q2522" i="1"/>
  <c r="F2522" i="1"/>
  <c r="E2522" i="1"/>
  <c r="D2522" i="1"/>
  <c r="C2522" i="1"/>
  <c r="X2521" i="1"/>
  <c r="W2521" i="1"/>
  <c r="V2521" i="1"/>
  <c r="U2521" i="1"/>
  <c r="T2521" i="1"/>
  <c r="S2521" i="1"/>
  <c r="R2521" i="1"/>
  <c r="Q2521" i="1"/>
  <c r="F2521" i="1"/>
  <c r="E2521" i="1"/>
  <c r="D2521" i="1"/>
  <c r="C2521" i="1"/>
  <c r="X2520" i="1"/>
  <c r="W2520" i="1"/>
  <c r="V2520" i="1"/>
  <c r="U2520" i="1"/>
  <c r="T2520" i="1"/>
  <c r="S2520" i="1"/>
  <c r="R2520" i="1"/>
  <c r="Q2520" i="1"/>
  <c r="F2520" i="1"/>
  <c r="E2520" i="1"/>
  <c r="D2520" i="1"/>
  <c r="C2520" i="1"/>
  <c r="X2519" i="1"/>
  <c r="W2519" i="1"/>
  <c r="V2519" i="1"/>
  <c r="U2519" i="1"/>
  <c r="T2519" i="1"/>
  <c r="S2519" i="1"/>
  <c r="R2519" i="1"/>
  <c r="Q2519" i="1"/>
  <c r="F2519" i="1"/>
  <c r="E2519" i="1"/>
  <c r="D2519" i="1"/>
  <c r="C2519" i="1"/>
  <c r="X2518" i="1"/>
  <c r="W2518" i="1"/>
  <c r="V2518" i="1"/>
  <c r="U2518" i="1"/>
  <c r="T2518" i="1"/>
  <c r="S2518" i="1"/>
  <c r="R2518" i="1"/>
  <c r="Q2518" i="1"/>
  <c r="F2518" i="1"/>
  <c r="E2518" i="1"/>
  <c r="D2518" i="1"/>
  <c r="C2518" i="1"/>
  <c r="X2517" i="1"/>
  <c r="W2517" i="1"/>
  <c r="V2517" i="1"/>
  <c r="U2517" i="1"/>
  <c r="T2517" i="1"/>
  <c r="S2517" i="1"/>
  <c r="R2517" i="1"/>
  <c r="Q2517" i="1"/>
  <c r="F2517" i="1"/>
  <c r="E2517" i="1"/>
  <c r="D2517" i="1"/>
  <c r="C2517" i="1"/>
  <c r="X2516" i="1"/>
  <c r="W2516" i="1"/>
  <c r="V2516" i="1"/>
  <c r="U2516" i="1"/>
  <c r="T2516" i="1"/>
  <c r="S2516" i="1"/>
  <c r="R2516" i="1"/>
  <c r="Q2516" i="1"/>
  <c r="F2516" i="1"/>
  <c r="E2516" i="1"/>
  <c r="D2516" i="1"/>
  <c r="C2516" i="1"/>
  <c r="X2515" i="1"/>
  <c r="W2515" i="1"/>
  <c r="V2515" i="1"/>
  <c r="U2515" i="1"/>
  <c r="T2515" i="1"/>
  <c r="S2515" i="1"/>
  <c r="R2515" i="1"/>
  <c r="Q2515" i="1"/>
  <c r="F2515" i="1"/>
  <c r="E2515" i="1"/>
  <c r="D2515" i="1"/>
  <c r="C2515" i="1"/>
  <c r="X2514" i="1"/>
  <c r="W2514" i="1"/>
  <c r="V2514" i="1"/>
  <c r="U2514" i="1"/>
  <c r="T2514" i="1"/>
  <c r="S2514" i="1"/>
  <c r="R2514" i="1"/>
  <c r="Q2514" i="1"/>
  <c r="F2514" i="1"/>
  <c r="E2514" i="1"/>
  <c r="D2514" i="1"/>
  <c r="C2514" i="1"/>
  <c r="X2513" i="1"/>
  <c r="W2513" i="1"/>
  <c r="V2513" i="1"/>
  <c r="U2513" i="1"/>
  <c r="T2513" i="1"/>
  <c r="S2513" i="1"/>
  <c r="R2513" i="1"/>
  <c r="Q2513" i="1"/>
  <c r="F2513" i="1"/>
  <c r="E2513" i="1"/>
  <c r="D2513" i="1"/>
  <c r="C2513" i="1"/>
  <c r="X2512" i="1"/>
  <c r="W2512" i="1"/>
  <c r="V2512" i="1"/>
  <c r="U2512" i="1"/>
  <c r="T2512" i="1"/>
  <c r="S2512" i="1"/>
  <c r="R2512" i="1"/>
  <c r="Q2512" i="1"/>
  <c r="F2512" i="1"/>
  <c r="E2512" i="1"/>
  <c r="D2512" i="1"/>
  <c r="C2512" i="1"/>
  <c r="X2511" i="1"/>
  <c r="W2511" i="1"/>
  <c r="V2511" i="1"/>
  <c r="U2511" i="1"/>
  <c r="T2511" i="1"/>
  <c r="S2511" i="1"/>
  <c r="R2511" i="1"/>
  <c r="Q2511" i="1"/>
  <c r="F2511" i="1"/>
  <c r="E2511" i="1"/>
  <c r="D2511" i="1"/>
  <c r="C2511" i="1"/>
  <c r="X2510" i="1"/>
  <c r="W2510" i="1"/>
  <c r="V2510" i="1"/>
  <c r="U2510" i="1"/>
  <c r="T2510" i="1"/>
  <c r="S2510" i="1"/>
  <c r="R2510" i="1"/>
  <c r="Q2510" i="1"/>
  <c r="F2510" i="1"/>
  <c r="E2510" i="1"/>
  <c r="D2510" i="1"/>
  <c r="C2510" i="1"/>
  <c r="X2509" i="1"/>
  <c r="W2509" i="1"/>
  <c r="V2509" i="1"/>
  <c r="U2509" i="1"/>
  <c r="T2509" i="1"/>
  <c r="S2509" i="1"/>
  <c r="R2509" i="1"/>
  <c r="Q2509" i="1"/>
  <c r="F2509" i="1"/>
  <c r="E2509" i="1"/>
  <c r="D2509" i="1"/>
  <c r="C2509" i="1"/>
  <c r="X2508" i="1"/>
  <c r="W2508" i="1"/>
  <c r="V2508" i="1"/>
  <c r="U2508" i="1"/>
  <c r="T2508" i="1"/>
  <c r="S2508" i="1"/>
  <c r="R2508" i="1"/>
  <c r="Q2508" i="1"/>
  <c r="F2508" i="1"/>
  <c r="E2508" i="1"/>
  <c r="D2508" i="1"/>
  <c r="C2508" i="1"/>
  <c r="X2507" i="1"/>
  <c r="W2507" i="1"/>
  <c r="V2507" i="1"/>
  <c r="U2507" i="1"/>
  <c r="T2507" i="1"/>
  <c r="S2507" i="1"/>
  <c r="R2507" i="1"/>
  <c r="Q2507" i="1"/>
  <c r="F2507" i="1"/>
  <c r="E2507" i="1"/>
  <c r="D2507" i="1"/>
  <c r="C2507" i="1"/>
  <c r="X2506" i="1"/>
  <c r="W2506" i="1"/>
  <c r="V2506" i="1"/>
  <c r="U2506" i="1"/>
  <c r="T2506" i="1"/>
  <c r="S2506" i="1"/>
  <c r="R2506" i="1"/>
  <c r="Q2506" i="1"/>
  <c r="F2506" i="1"/>
  <c r="E2506" i="1"/>
  <c r="D2506" i="1"/>
  <c r="C2506" i="1"/>
  <c r="X2505" i="1"/>
  <c r="W2505" i="1"/>
  <c r="V2505" i="1"/>
  <c r="U2505" i="1"/>
  <c r="T2505" i="1"/>
  <c r="S2505" i="1"/>
  <c r="R2505" i="1"/>
  <c r="Q2505" i="1"/>
  <c r="F2505" i="1"/>
  <c r="E2505" i="1"/>
  <c r="D2505" i="1"/>
  <c r="C2505" i="1"/>
  <c r="X2504" i="1"/>
  <c r="W2504" i="1"/>
  <c r="V2504" i="1"/>
  <c r="U2504" i="1"/>
  <c r="T2504" i="1"/>
  <c r="S2504" i="1"/>
  <c r="R2504" i="1"/>
  <c r="Q2504" i="1"/>
  <c r="F2504" i="1"/>
  <c r="E2504" i="1"/>
  <c r="D2504" i="1"/>
  <c r="C2504" i="1"/>
  <c r="X2503" i="1"/>
  <c r="W2503" i="1"/>
  <c r="V2503" i="1"/>
  <c r="U2503" i="1"/>
  <c r="T2503" i="1"/>
  <c r="S2503" i="1"/>
  <c r="R2503" i="1"/>
  <c r="Q2503" i="1"/>
  <c r="F2503" i="1"/>
  <c r="E2503" i="1"/>
  <c r="D2503" i="1"/>
  <c r="C2503" i="1"/>
  <c r="X2502" i="1"/>
  <c r="W2502" i="1"/>
  <c r="V2502" i="1"/>
  <c r="U2502" i="1"/>
  <c r="T2502" i="1"/>
  <c r="S2502" i="1"/>
  <c r="R2502" i="1"/>
  <c r="Q2502" i="1"/>
  <c r="F2502" i="1"/>
  <c r="E2502" i="1"/>
  <c r="D2502" i="1"/>
  <c r="C2502" i="1"/>
  <c r="X2501" i="1"/>
  <c r="W2501" i="1"/>
  <c r="V2501" i="1"/>
  <c r="U2501" i="1"/>
  <c r="T2501" i="1"/>
  <c r="S2501" i="1"/>
  <c r="R2501" i="1"/>
  <c r="Q2501" i="1"/>
  <c r="F2501" i="1"/>
  <c r="E2501" i="1"/>
  <c r="D2501" i="1"/>
  <c r="C2501" i="1"/>
  <c r="X2500" i="1"/>
  <c r="W2500" i="1"/>
  <c r="V2500" i="1"/>
  <c r="U2500" i="1"/>
  <c r="T2500" i="1"/>
  <c r="S2500" i="1"/>
  <c r="R2500" i="1"/>
  <c r="Q2500" i="1"/>
  <c r="F2500" i="1"/>
  <c r="E2500" i="1"/>
  <c r="D2500" i="1"/>
  <c r="C2500" i="1"/>
  <c r="X2499" i="1"/>
  <c r="W2499" i="1"/>
  <c r="V2499" i="1"/>
  <c r="U2499" i="1"/>
  <c r="T2499" i="1"/>
  <c r="S2499" i="1"/>
  <c r="R2499" i="1"/>
  <c r="Q2499" i="1"/>
  <c r="F2499" i="1"/>
  <c r="E2499" i="1"/>
  <c r="D2499" i="1"/>
  <c r="C2499" i="1"/>
  <c r="X2498" i="1"/>
  <c r="W2498" i="1"/>
  <c r="V2498" i="1"/>
  <c r="U2498" i="1"/>
  <c r="T2498" i="1"/>
  <c r="S2498" i="1"/>
  <c r="R2498" i="1"/>
  <c r="Q2498" i="1"/>
  <c r="F2498" i="1"/>
  <c r="E2498" i="1"/>
  <c r="D2498" i="1"/>
  <c r="C2498" i="1"/>
  <c r="X2497" i="1"/>
  <c r="W2497" i="1"/>
  <c r="V2497" i="1"/>
  <c r="U2497" i="1"/>
  <c r="T2497" i="1"/>
  <c r="S2497" i="1"/>
  <c r="R2497" i="1"/>
  <c r="Q2497" i="1"/>
  <c r="F2497" i="1"/>
  <c r="E2497" i="1"/>
  <c r="D2497" i="1"/>
  <c r="C2497" i="1"/>
  <c r="X2496" i="1"/>
  <c r="W2496" i="1"/>
  <c r="V2496" i="1"/>
  <c r="U2496" i="1"/>
  <c r="T2496" i="1"/>
  <c r="S2496" i="1"/>
  <c r="R2496" i="1"/>
  <c r="Q2496" i="1"/>
  <c r="F2496" i="1"/>
  <c r="E2496" i="1"/>
  <c r="D2496" i="1"/>
  <c r="C2496" i="1"/>
  <c r="X2495" i="1"/>
  <c r="W2495" i="1"/>
  <c r="V2495" i="1"/>
  <c r="U2495" i="1"/>
  <c r="T2495" i="1"/>
  <c r="S2495" i="1"/>
  <c r="R2495" i="1"/>
  <c r="Q2495" i="1"/>
  <c r="F2495" i="1"/>
  <c r="E2495" i="1"/>
  <c r="D2495" i="1"/>
  <c r="C2495" i="1"/>
  <c r="X2494" i="1"/>
  <c r="W2494" i="1"/>
  <c r="V2494" i="1"/>
  <c r="U2494" i="1"/>
  <c r="T2494" i="1"/>
  <c r="S2494" i="1"/>
  <c r="R2494" i="1"/>
  <c r="Q2494" i="1"/>
  <c r="F2494" i="1"/>
  <c r="E2494" i="1"/>
  <c r="D2494" i="1"/>
  <c r="C2494" i="1"/>
  <c r="X2493" i="1"/>
  <c r="W2493" i="1"/>
  <c r="V2493" i="1"/>
  <c r="U2493" i="1"/>
  <c r="T2493" i="1"/>
  <c r="S2493" i="1"/>
  <c r="R2493" i="1"/>
  <c r="Q2493" i="1"/>
  <c r="F2493" i="1"/>
  <c r="E2493" i="1"/>
  <c r="D2493" i="1"/>
  <c r="C2493" i="1"/>
  <c r="X2492" i="1"/>
  <c r="W2492" i="1"/>
  <c r="V2492" i="1"/>
  <c r="U2492" i="1"/>
  <c r="T2492" i="1"/>
  <c r="S2492" i="1"/>
  <c r="R2492" i="1"/>
  <c r="Q2492" i="1"/>
  <c r="F2492" i="1"/>
  <c r="E2492" i="1"/>
  <c r="D2492" i="1"/>
  <c r="C2492" i="1"/>
  <c r="X2491" i="1"/>
  <c r="W2491" i="1"/>
  <c r="V2491" i="1"/>
  <c r="U2491" i="1"/>
  <c r="T2491" i="1"/>
  <c r="S2491" i="1"/>
  <c r="R2491" i="1"/>
  <c r="Q2491" i="1"/>
  <c r="F2491" i="1"/>
  <c r="E2491" i="1"/>
  <c r="D2491" i="1"/>
  <c r="C2491" i="1"/>
  <c r="X2490" i="1"/>
  <c r="W2490" i="1"/>
  <c r="V2490" i="1"/>
  <c r="U2490" i="1"/>
  <c r="T2490" i="1"/>
  <c r="S2490" i="1"/>
  <c r="R2490" i="1"/>
  <c r="Q2490" i="1"/>
  <c r="F2490" i="1"/>
  <c r="E2490" i="1"/>
  <c r="D2490" i="1"/>
  <c r="C2490" i="1"/>
  <c r="X2489" i="1"/>
  <c r="W2489" i="1"/>
  <c r="V2489" i="1"/>
  <c r="U2489" i="1"/>
  <c r="T2489" i="1"/>
  <c r="S2489" i="1"/>
  <c r="R2489" i="1"/>
  <c r="Q2489" i="1"/>
  <c r="F2489" i="1"/>
  <c r="E2489" i="1"/>
  <c r="D2489" i="1"/>
  <c r="C2489" i="1"/>
  <c r="X2488" i="1"/>
  <c r="W2488" i="1"/>
  <c r="V2488" i="1"/>
  <c r="U2488" i="1"/>
  <c r="T2488" i="1"/>
  <c r="S2488" i="1"/>
  <c r="R2488" i="1"/>
  <c r="Q2488" i="1"/>
  <c r="F2488" i="1"/>
  <c r="E2488" i="1"/>
  <c r="D2488" i="1"/>
  <c r="C2488" i="1"/>
  <c r="X2487" i="1"/>
  <c r="W2487" i="1"/>
  <c r="V2487" i="1"/>
  <c r="U2487" i="1"/>
  <c r="T2487" i="1"/>
  <c r="S2487" i="1"/>
  <c r="R2487" i="1"/>
  <c r="Q2487" i="1"/>
  <c r="F2487" i="1"/>
  <c r="E2487" i="1"/>
  <c r="D2487" i="1"/>
  <c r="C2487" i="1"/>
  <c r="X2486" i="1"/>
  <c r="W2486" i="1"/>
  <c r="V2486" i="1"/>
  <c r="U2486" i="1"/>
  <c r="T2486" i="1"/>
  <c r="S2486" i="1"/>
  <c r="R2486" i="1"/>
  <c r="Q2486" i="1"/>
  <c r="F2486" i="1"/>
  <c r="E2486" i="1"/>
  <c r="D2486" i="1"/>
  <c r="C2486" i="1"/>
  <c r="X2485" i="1"/>
  <c r="W2485" i="1"/>
  <c r="V2485" i="1"/>
  <c r="U2485" i="1"/>
  <c r="T2485" i="1"/>
  <c r="S2485" i="1"/>
  <c r="R2485" i="1"/>
  <c r="Q2485" i="1"/>
  <c r="F2485" i="1"/>
  <c r="E2485" i="1"/>
  <c r="D2485" i="1"/>
  <c r="C2485" i="1"/>
  <c r="X2484" i="1"/>
  <c r="W2484" i="1"/>
  <c r="V2484" i="1"/>
  <c r="U2484" i="1"/>
  <c r="T2484" i="1"/>
  <c r="S2484" i="1"/>
  <c r="R2484" i="1"/>
  <c r="Q2484" i="1"/>
  <c r="F2484" i="1"/>
  <c r="E2484" i="1"/>
  <c r="D2484" i="1"/>
  <c r="C2484" i="1"/>
  <c r="X2483" i="1"/>
  <c r="W2483" i="1"/>
  <c r="V2483" i="1"/>
  <c r="U2483" i="1"/>
  <c r="T2483" i="1"/>
  <c r="S2483" i="1"/>
  <c r="R2483" i="1"/>
  <c r="Q2483" i="1"/>
  <c r="F2483" i="1"/>
  <c r="E2483" i="1"/>
  <c r="D2483" i="1"/>
  <c r="C2483" i="1"/>
  <c r="X2482" i="1"/>
  <c r="W2482" i="1"/>
  <c r="V2482" i="1"/>
  <c r="U2482" i="1"/>
  <c r="T2482" i="1"/>
  <c r="S2482" i="1"/>
  <c r="R2482" i="1"/>
  <c r="Q2482" i="1"/>
  <c r="F2482" i="1"/>
  <c r="E2482" i="1"/>
  <c r="D2482" i="1"/>
  <c r="C2482" i="1"/>
  <c r="X2481" i="1"/>
  <c r="W2481" i="1"/>
  <c r="V2481" i="1"/>
  <c r="U2481" i="1"/>
  <c r="T2481" i="1"/>
  <c r="S2481" i="1"/>
  <c r="R2481" i="1"/>
  <c r="Q2481" i="1"/>
  <c r="F2481" i="1"/>
  <c r="E2481" i="1"/>
  <c r="D2481" i="1"/>
  <c r="C2481" i="1"/>
  <c r="X2480" i="1"/>
  <c r="W2480" i="1"/>
  <c r="V2480" i="1"/>
  <c r="U2480" i="1"/>
  <c r="T2480" i="1"/>
  <c r="S2480" i="1"/>
  <c r="R2480" i="1"/>
  <c r="Q2480" i="1"/>
  <c r="F2480" i="1"/>
  <c r="E2480" i="1"/>
  <c r="D2480" i="1"/>
  <c r="C2480" i="1"/>
  <c r="X2479" i="1"/>
  <c r="W2479" i="1"/>
  <c r="V2479" i="1"/>
  <c r="U2479" i="1"/>
  <c r="T2479" i="1"/>
  <c r="S2479" i="1"/>
  <c r="R2479" i="1"/>
  <c r="Q2479" i="1"/>
  <c r="F2479" i="1"/>
  <c r="E2479" i="1"/>
  <c r="D2479" i="1"/>
  <c r="C2479" i="1"/>
  <c r="X2478" i="1"/>
  <c r="W2478" i="1"/>
  <c r="V2478" i="1"/>
  <c r="U2478" i="1"/>
  <c r="T2478" i="1"/>
  <c r="S2478" i="1"/>
  <c r="R2478" i="1"/>
  <c r="Q2478" i="1"/>
  <c r="F2478" i="1"/>
  <c r="E2478" i="1"/>
  <c r="D2478" i="1"/>
  <c r="C2478" i="1"/>
  <c r="X2477" i="1"/>
  <c r="W2477" i="1"/>
  <c r="V2477" i="1"/>
  <c r="U2477" i="1"/>
  <c r="T2477" i="1"/>
  <c r="S2477" i="1"/>
  <c r="R2477" i="1"/>
  <c r="Q2477" i="1"/>
  <c r="F2477" i="1"/>
  <c r="E2477" i="1"/>
  <c r="D2477" i="1"/>
  <c r="C2477" i="1"/>
  <c r="X2476" i="1"/>
  <c r="W2476" i="1"/>
  <c r="V2476" i="1"/>
  <c r="U2476" i="1"/>
  <c r="T2476" i="1"/>
  <c r="S2476" i="1"/>
  <c r="R2476" i="1"/>
  <c r="Q2476" i="1"/>
  <c r="F2476" i="1"/>
  <c r="E2476" i="1"/>
  <c r="D2476" i="1"/>
  <c r="C2476" i="1"/>
  <c r="X2475" i="1"/>
  <c r="W2475" i="1"/>
  <c r="V2475" i="1"/>
  <c r="U2475" i="1"/>
  <c r="T2475" i="1"/>
  <c r="S2475" i="1"/>
  <c r="R2475" i="1"/>
  <c r="Q2475" i="1"/>
  <c r="F2475" i="1"/>
  <c r="E2475" i="1"/>
  <c r="D2475" i="1"/>
  <c r="C2475" i="1"/>
  <c r="X2474" i="1"/>
  <c r="W2474" i="1"/>
  <c r="V2474" i="1"/>
  <c r="U2474" i="1"/>
  <c r="T2474" i="1"/>
  <c r="S2474" i="1"/>
  <c r="R2474" i="1"/>
  <c r="Q2474" i="1"/>
  <c r="F2474" i="1"/>
  <c r="E2474" i="1"/>
  <c r="D2474" i="1"/>
  <c r="C2474" i="1"/>
  <c r="X2473" i="1"/>
  <c r="W2473" i="1"/>
  <c r="V2473" i="1"/>
  <c r="U2473" i="1"/>
  <c r="T2473" i="1"/>
  <c r="S2473" i="1"/>
  <c r="R2473" i="1"/>
  <c r="Q2473" i="1"/>
  <c r="F2473" i="1"/>
  <c r="E2473" i="1"/>
  <c r="D2473" i="1"/>
  <c r="C2473" i="1"/>
  <c r="X2472" i="1"/>
  <c r="W2472" i="1"/>
  <c r="V2472" i="1"/>
  <c r="U2472" i="1"/>
  <c r="T2472" i="1"/>
  <c r="S2472" i="1"/>
  <c r="R2472" i="1"/>
  <c r="Q2472" i="1"/>
  <c r="F2472" i="1"/>
  <c r="E2472" i="1"/>
  <c r="D2472" i="1"/>
  <c r="C2472" i="1"/>
  <c r="X2471" i="1"/>
  <c r="W2471" i="1"/>
  <c r="V2471" i="1"/>
  <c r="U2471" i="1"/>
  <c r="T2471" i="1"/>
  <c r="S2471" i="1"/>
  <c r="R2471" i="1"/>
  <c r="Q2471" i="1"/>
  <c r="F2471" i="1"/>
  <c r="E2471" i="1"/>
  <c r="D2471" i="1"/>
  <c r="C2471" i="1"/>
  <c r="X2470" i="1"/>
  <c r="W2470" i="1"/>
  <c r="V2470" i="1"/>
  <c r="U2470" i="1"/>
  <c r="T2470" i="1"/>
  <c r="S2470" i="1"/>
  <c r="R2470" i="1"/>
  <c r="Q2470" i="1"/>
  <c r="F2470" i="1"/>
  <c r="E2470" i="1"/>
  <c r="D2470" i="1"/>
  <c r="C2470" i="1"/>
  <c r="X2469" i="1"/>
  <c r="W2469" i="1"/>
  <c r="V2469" i="1"/>
  <c r="U2469" i="1"/>
  <c r="T2469" i="1"/>
  <c r="S2469" i="1"/>
  <c r="R2469" i="1"/>
  <c r="Q2469" i="1"/>
  <c r="F2469" i="1"/>
  <c r="E2469" i="1"/>
  <c r="D2469" i="1"/>
  <c r="C2469" i="1"/>
  <c r="X2468" i="1"/>
  <c r="W2468" i="1"/>
  <c r="V2468" i="1"/>
  <c r="U2468" i="1"/>
  <c r="T2468" i="1"/>
  <c r="S2468" i="1"/>
  <c r="R2468" i="1"/>
  <c r="Q2468" i="1"/>
  <c r="F2468" i="1"/>
  <c r="E2468" i="1"/>
  <c r="D2468" i="1"/>
  <c r="C2468" i="1"/>
  <c r="X2467" i="1"/>
  <c r="W2467" i="1"/>
  <c r="V2467" i="1"/>
  <c r="U2467" i="1"/>
  <c r="T2467" i="1"/>
  <c r="S2467" i="1"/>
  <c r="R2467" i="1"/>
  <c r="Q2467" i="1"/>
  <c r="F2467" i="1"/>
  <c r="E2467" i="1"/>
  <c r="D2467" i="1"/>
  <c r="C2467" i="1"/>
  <c r="X2466" i="1"/>
  <c r="W2466" i="1"/>
  <c r="V2466" i="1"/>
  <c r="U2466" i="1"/>
  <c r="T2466" i="1"/>
  <c r="S2466" i="1"/>
  <c r="R2466" i="1"/>
  <c r="Q2466" i="1"/>
  <c r="F2466" i="1"/>
  <c r="E2466" i="1"/>
  <c r="D2466" i="1"/>
  <c r="C2466" i="1"/>
  <c r="X2465" i="1"/>
  <c r="W2465" i="1"/>
  <c r="V2465" i="1"/>
  <c r="U2465" i="1"/>
  <c r="T2465" i="1"/>
  <c r="S2465" i="1"/>
  <c r="R2465" i="1"/>
  <c r="Q2465" i="1"/>
  <c r="F2465" i="1"/>
  <c r="E2465" i="1"/>
  <c r="D2465" i="1"/>
  <c r="C2465" i="1"/>
  <c r="X2464" i="1"/>
  <c r="W2464" i="1"/>
  <c r="V2464" i="1"/>
  <c r="U2464" i="1"/>
  <c r="T2464" i="1"/>
  <c r="S2464" i="1"/>
  <c r="R2464" i="1"/>
  <c r="Q2464" i="1"/>
  <c r="F2464" i="1"/>
  <c r="E2464" i="1"/>
  <c r="D2464" i="1"/>
  <c r="C2464" i="1"/>
  <c r="X2463" i="1"/>
  <c r="W2463" i="1"/>
  <c r="V2463" i="1"/>
  <c r="U2463" i="1"/>
  <c r="T2463" i="1"/>
  <c r="S2463" i="1"/>
  <c r="R2463" i="1"/>
  <c r="Q2463" i="1"/>
  <c r="F2463" i="1"/>
  <c r="E2463" i="1"/>
  <c r="D2463" i="1"/>
  <c r="C2463" i="1"/>
  <c r="X2462" i="1"/>
  <c r="W2462" i="1"/>
  <c r="V2462" i="1"/>
  <c r="U2462" i="1"/>
  <c r="T2462" i="1"/>
  <c r="S2462" i="1"/>
  <c r="R2462" i="1"/>
  <c r="Q2462" i="1"/>
  <c r="F2462" i="1"/>
  <c r="E2462" i="1"/>
  <c r="D2462" i="1"/>
  <c r="C2462" i="1"/>
  <c r="X2461" i="1"/>
  <c r="W2461" i="1"/>
  <c r="V2461" i="1"/>
  <c r="U2461" i="1"/>
  <c r="T2461" i="1"/>
  <c r="S2461" i="1"/>
  <c r="R2461" i="1"/>
  <c r="Q2461" i="1"/>
  <c r="F2461" i="1"/>
  <c r="E2461" i="1"/>
  <c r="D2461" i="1"/>
  <c r="C2461" i="1"/>
  <c r="X2460" i="1"/>
  <c r="W2460" i="1"/>
  <c r="V2460" i="1"/>
  <c r="U2460" i="1"/>
  <c r="T2460" i="1"/>
  <c r="S2460" i="1"/>
  <c r="R2460" i="1"/>
  <c r="Q2460" i="1"/>
  <c r="F2460" i="1"/>
  <c r="E2460" i="1"/>
  <c r="D2460" i="1"/>
  <c r="C2460" i="1"/>
  <c r="X2459" i="1"/>
  <c r="W2459" i="1"/>
  <c r="V2459" i="1"/>
  <c r="U2459" i="1"/>
  <c r="T2459" i="1"/>
  <c r="S2459" i="1"/>
  <c r="R2459" i="1"/>
  <c r="Q2459" i="1"/>
  <c r="F2459" i="1"/>
  <c r="E2459" i="1"/>
  <c r="D2459" i="1"/>
  <c r="C2459" i="1"/>
  <c r="X2458" i="1"/>
  <c r="W2458" i="1"/>
  <c r="V2458" i="1"/>
  <c r="U2458" i="1"/>
  <c r="T2458" i="1"/>
  <c r="S2458" i="1"/>
  <c r="R2458" i="1"/>
  <c r="Q2458" i="1"/>
  <c r="F2458" i="1"/>
  <c r="E2458" i="1"/>
  <c r="D2458" i="1"/>
  <c r="C2458" i="1"/>
  <c r="X2457" i="1"/>
  <c r="W2457" i="1"/>
  <c r="V2457" i="1"/>
  <c r="U2457" i="1"/>
  <c r="T2457" i="1"/>
  <c r="S2457" i="1"/>
  <c r="R2457" i="1"/>
  <c r="Q2457" i="1"/>
  <c r="F2457" i="1"/>
  <c r="E2457" i="1"/>
  <c r="D2457" i="1"/>
  <c r="C2457" i="1"/>
  <c r="X2456" i="1"/>
  <c r="W2456" i="1"/>
  <c r="V2456" i="1"/>
  <c r="U2456" i="1"/>
  <c r="T2456" i="1"/>
  <c r="S2456" i="1"/>
  <c r="R2456" i="1"/>
  <c r="Q2456" i="1"/>
  <c r="F2456" i="1"/>
  <c r="E2456" i="1"/>
  <c r="D2456" i="1"/>
  <c r="C2456" i="1"/>
  <c r="X2455" i="1"/>
  <c r="W2455" i="1"/>
  <c r="V2455" i="1"/>
  <c r="U2455" i="1"/>
  <c r="T2455" i="1"/>
  <c r="S2455" i="1"/>
  <c r="R2455" i="1"/>
  <c r="Q2455" i="1"/>
  <c r="F2455" i="1"/>
  <c r="E2455" i="1"/>
  <c r="D2455" i="1"/>
  <c r="C2455" i="1"/>
  <c r="X2454" i="1"/>
  <c r="W2454" i="1"/>
  <c r="V2454" i="1"/>
  <c r="U2454" i="1"/>
  <c r="T2454" i="1"/>
  <c r="S2454" i="1"/>
  <c r="R2454" i="1"/>
  <c r="Q2454" i="1"/>
  <c r="F2454" i="1"/>
  <c r="E2454" i="1"/>
  <c r="D2454" i="1"/>
  <c r="C2454" i="1"/>
  <c r="X2453" i="1"/>
  <c r="W2453" i="1"/>
  <c r="V2453" i="1"/>
  <c r="U2453" i="1"/>
  <c r="T2453" i="1"/>
  <c r="S2453" i="1"/>
  <c r="R2453" i="1"/>
  <c r="Q2453" i="1"/>
  <c r="F2453" i="1"/>
  <c r="E2453" i="1"/>
  <c r="D2453" i="1"/>
  <c r="C2453" i="1"/>
  <c r="X2452" i="1"/>
  <c r="W2452" i="1"/>
  <c r="V2452" i="1"/>
  <c r="U2452" i="1"/>
  <c r="T2452" i="1"/>
  <c r="S2452" i="1"/>
  <c r="R2452" i="1"/>
  <c r="Q2452" i="1"/>
  <c r="F2452" i="1"/>
  <c r="E2452" i="1"/>
  <c r="D2452" i="1"/>
  <c r="C2452" i="1"/>
  <c r="X2451" i="1"/>
  <c r="W2451" i="1"/>
  <c r="V2451" i="1"/>
  <c r="U2451" i="1"/>
  <c r="T2451" i="1"/>
  <c r="S2451" i="1"/>
  <c r="R2451" i="1"/>
  <c r="Q2451" i="1"/>
  <c r="F2451" i="1"/>
  <c r="E2451" i="1"/>
  <c r="D2451" i="1"/>
  <c r="C2451" i="1"/>
  <c r="X2450" i="1"/>
  <c r="W2450" i="1"/>
  <c r="V2450" i="1"/>
  <c r="U2450" i="1"/>
  <c r="T2450" i="1"/>
  <c r="S2450" i="1"/>
  <c r="R2450" i="1"/>
  <c r="Q2450" i="1"/>
  <c r="F2450" i="1"/>
  <c r="E2450" i="1"/>
  <c r="D2450" i="1"/>
  <c r="C2450" i="1"/>
  <c r="X2449" i="1"/>
  <c r="W2449" i="1"/>
  <c r="V2449" i="1"/>
  <c r="U2449" i="1"/>
  <c r="T2449" i="1"/>
  <c r="S2449" i="1"/>
  <c r="R2449" i="1"/>
  <c r="Q2449" i="1"/>
  <c r="F2449" i="1"/>
  <c r="E2449" i="1"/>
  <c r="D2449" i="1"/>
  <c r="C2449" i="1"/>
  <c r="X2448" i="1"/>
  <c r="W2448" i="1"/>
  <c r="V2448" i="1"/>
  <c r="U2448" i="1"/>
  <c r="T2448" i="1"/>
  <c r="S2448" i="1"/>
  <c r="R2448" i="1"/>
  <c r="Q2448" i="1"/>
  <c r="F2448" i="1"/>
  <c r="E2448" i="1"/>
  <c r="D2448" i="1"/>
  <c r="C2448" i="1"/>
  <c r="X2447" i="1"/>
  <c r="W2447" i="1"/>
  <c r="V2447" i="1"/>
  <c r="U2447" i="1"/>
  <c r="T2447" i="1"/>
  <c r="S2447" i="1"/>
  <c r="R2447" i="1"/>
  <c r="Q2447" i="1"/>
  <c r="F2447" i="1"/>
  <c r="E2447" i="1"/>
  <c r="D2447" i="1"/>
  <c r="C2447" i="1"/>
  <c r="X2446" i="1"/>
  <c r="W2446" i="1"/>
  <c r="V2446" i="1"/>
  <c r="U2446" i="1"/>
  <c r="T2446" i="1"/>
  <c r="S2446" i="1"/>
  <c r="R2446" i="1"/>
  <c r="Q2446" i="1"/>
  <c r="F2446" i="1"/>
  <c r="E2446" i="1"/>
  <c r="D2446" i="1"/>
  <c r="C2446" i="1"/>
  <c r="X2445" i="1"/>
  <c r="W2445" i="1"/>
  <c r="V2445" i="1"/>
  <c r="U2445" i="1"/>
  <c r="T2445" i="1"/>
  <c r="S2445" i="1"/>
  <c r="R2445" i="1"/>
  <c r="Q2445" i="1"/>
  <c r="F2445" i="1"/>
  <c r="E2445" i="1"/>
  <c r="D2445" i="1"/>
  <c r="C2445" i="1"/>
  <c r="X2444" i="1"/>
  <c r="W2444" i="1"/>
  <c r="V2444" i="1"/>
  <c r="U2444" i="1"/>
  <c r="T2444" i="1"/>
  <c r="S2444" i="1"/>
  <c r="R2444" i="1"/>
  <c r="Q2444" i="1"/>
  <c r="F2444" i="1"/>
  <c r="E2444" i="1"/>
  <c r="D2444" i="1"/>
  <c r="C2444" i="1"/>
  <c r="X2443" i="1"/>
  <c r="W2443" i="1"/>
  <c r="V2443" i="1"/>
  <c r="U2443" i="1"/>
  <c r="T2443" i="1"/>
  <c r="S2443" i="1"/>
  <c r="R2443" i="1"/>
  <c r="Q2443" i="1"/>
  <c r="F2443" i="1"/>
  <c r="E2443" i="1"/>
  <c r="D2443" i="1"/>
  <c r="C2443" i="1"/>
  <c r="X2442" i="1"/>
  <c r="W2442" i="1"/>
  <c r="V2442" i="1"/>
  <c r="U2442" i="1"/>
  <c r="T2442" i="1"/>
  <c r="S2442" i="1"/>
  <c r="R2442" i="1"/>
  <c r="Q2442" i="1"/>
  <c r="F2442" i="1"/>
  <c r="E2442" i="1"/>
  <c r="D2442" i="1"/>
  <c r="C2442" i="1"/>
  <c r="X2441" i="1"/>
  <c r="W2441" i="1"/>
  <c r="V2441" i="1"/>
  <c r="U2441" i="1"/>
  <c r="T2441" i="1"/>
  <c r="S2441" i="1"/>
  <c r="R2441" i="1"/>
  <c r="Q2441" i="1"/>
  <c r="F2441" i="1"/>
  <c r="E2441" i="1"/>
  <c r="D2441" i="1"/>
  <c r="C2441" i="1"/>
  <c r="X2440" i="1"/>
  <c r="W2440" i="1"/>
  <c r="V2440" i="1"/>
  <c r="U2440" i="1"/>
  <c r="T2440" i="1"/>
  <c r="S2440" i="1"/>
  <c r="R2440" i="1"/>
  <c r="Q2440" i="1"/>
  <c r="F2440" i="1"/>
  <c r="E2440" i="1"/>
  <c r="D2440" i="1"/>
  <c r="C2440" i="1"/>
  <c r="X2439" i="1"/>
  <c r="W2439" i="1"/>
  <c r="V2439" i="1"/>
  <c r="U2439" i="1"/>
  <c r="T2439" i="1"/>
  <c r="S2439" i="1"/>
  <c r="R2439" i="1"/>
  <c r="Q2439" i="1"/>
  <c r="F2439" i="1"/>
  <c r="E2439" i="1"/>
  <c r="D2439" i="1"/>
  <c r="C2439" i="1"/>
  <c r="X2438" i="1"/>
  <c r="W2438" i="1"/>
  <c r="V2438" i="1"/>
  <c r="U2438" i="1"/>
  <c r="T2438" i="1"/>
  <c r="S2438" i="1"/>
  <c r="R2438" i="1"/>
  <c r="Q2438" i="1"/>
  <c r="F2438" i="1"/>
  <c r="E2438" i="1"/>
  <c r="D2438" i="1"/>
  <c r="C2438" i="1"/>
  <c r="X2437" i="1"/>
  <c r="W2437" i="1"/>
  <c r="V2437" i="1"/>
  <c r="U2437" i="1"/>
  <c r="T2437" i="1"/>
  <c r="S2437" i="1"/>
  <c r="R2437" i="1"/>
  <c r="Q2437" i="1"/>
  <c r="F2437" i="1"/>
  <c r="E2437" i="1"/>
  <c r="D2437" i="1"/>
  <c r="C2437" i="1"/>
  <c r="X2436" i="1"/>
  <c r="W2436" i="1"/>
  <c r="V2436" i="1"/>
  <c r="U2436" i="1"/>
  <c r="T2436" i="1"/>
  <c r="S2436" i="1"/>
  <c r="R2436" i="1"/>
  <c r="Q2436" i="1"/>
  <c r="F2436" i="1"/>
  <c r="E2436" i="1"/>
  <c r="D2436" i="1"/>
  <c r="C2436" i="1"/>
  <c r="X2435" i="1"/>
  <c r="W2435" i="1"/>
  <c r="V2435" i="1"/>
  <c r="U2435" i="1"/>
  <c r="T2435" i="1"/>
  <c r="S2435" i="1"/>
  <c r="R2435" i="1"/>
  <c r="Q2435" i="1"/>
  <c r="F2435" i="1"/>
  <c r="E2435" i="1"/>
  <c r="D2435" i="1"/>
  <c r="C2435" i="1"/>
  <c r="X2434" i="1"/>
  <c r="W2434" i="1"/>
  <c r="V2434" i="1"/>
  <c r="U2434" i="1"/>
  <c r="T2434" i="1"/>
  <c r="S2434" i="1"/>
  <c r="R2434" i="1"/>
  <c r="Q2434" i="1"/>
  <c r="F2434" i="1"/>
  <c r="E2434" i="1"/>
  <c r="D2434" i="1"/>
  <c r="C2434" i="1"/>
  <c r="X2433" i="1"/>
  <c r="W2433" i="1"/>
  <c r="V2433" i="1"/>
  <c r="U2433" i="1"/>
  <c r="T2433" i="1"/>
  <c r="S2433" i="1"/>
  <c r="R2433" i="1"/>
  <c r="Q2433" i="1"/>
  <c r="F2433" i="1"/>
  <c r="E2433" i="1"/>
  <c r="D2433" i="1"/>
  <c r="C2433" i="1"/>
  <c r="X2432" i="1"/>
  <c r="W2432" i="1"/>
  <c r="V2432" i="1"/>
  <c r="U2432" i="1"/>
  <c r="T2432" i="1"/>
  <c r="S2432" i="1"/>
  <c r="R2432" i="1"/>
  <c r="Q2432" i="1"/>
  <c r="F2432" i="1"/>
  <c r="E2432" i="1"/>
  <c r="D2432" i="1"/>
  <c r="C2432" i="1"/>
  <c r="X2431" i="1"/>
  <c r="W2431" i="1"/>
  <c r="V2431" i="1"/>
  <c r="U2431" i="1"/>
  <c r="T2431" i="1"/>
  <c r="S2431" i="1"/>
  <c r="R2431" i="1"/>
  <c r="Q2431" i="1"/>
  <c r="F2431" i="1"/>
  <c r="E2431" i="1"/>
  <c r="D2431" i="1"/>
  <c r="C2431" i="1"/>
  <c r="X2430" i="1"/>
  <c r="W2430" i="1"/>
  <c r="V2430" i="1"/>
  <c r="U2430" i="1"/>
  <c r="T2430" i="1"/>
  <c r="S2430" i="1"/>
  <c r="R2430" i="1"/>
  <c r="Q2430" i="1"/>
  <c r="F2430" i="1"/>
  <c r="E2430" i="1"/>
  <c r="D2430" i="1"/>
  <c r="C2430" i="1"/>
  <c r="X2429" i="1"/>
  <c r="W2429" i="1"/>
  <c r="V2429" i="1"/>
  <c r="U2429" i="1"/>
  <c r="T2429" i="1"/>
  <c r="S2429" i="1"/>
  <c r="R2429" i="1"/>
  <c r="Q2429" i="1"/>
  <c r="F2429" i="1"/>
  <c r="E2429" i="1"/>
  <c r="D2429" i="1"/>
  <c r="C2429" i="1"/>
  <c r="X2428" i="1"/>
  <c r="W2428" i="1"/>
  <c r="V2428" i="1"/>
  <c r="U2428" i="1"/>
  <c r="T2428" i="1"/>
  <c r="S2428" i="1"/>
  <c r="R2428" i="1"/>
  <c r="Q2428" i="1"/>
  <c r="F2428" i="1"/>
  <c r="E2428" i="1"/>
  <c r="D2428" i="1"/>
  <c r="C2428" i="1"/>
  <c r="X2427" i="1"/>
  <c r="W2427" i="1"/>
  <c r="V2427" i="1"/>
  <c r="U2427" i="1"/>
  <c r="T2427" i="1"/>
  <c r="S2427" i="1"/>
  <c r="R2427" i="1"/>
  <c r="Q2427" i="1"/>
  <c r="F2427" i="1"/>
  <c r="E2427" i="1"/>
  <c r="D2427" i="1"/>
  <c r="C2427" i="1"/>
  <c r="X2426" i="1"/>
  <c r="W2426" i="1"/>
  <c r="V2426" i="1"/>
  <c r="U2426" i="1"/>
  <c r="T2426" i="1"/>
  <c r="S2426" i="1"/>
  <c r="R2426" i="1"/>
  <c r="Q2426" i="1"/>
  <c r="F2426" i="1"/>
  <c r="E2426" i="1"/>
  <c r="D2426" i="1"/>
  <c r="C2426" i="1"/>
  <c r="X2425" i="1"/>
  <c r="W2425" i="1"/>
  <c r="V2425" i="1"/>
  <c r="U2425" i="1"/>
  <c r="T2425" i="1"/>
  <c r="S2425" i="1"/>
  <c r="R2425" i="1"/>
  <c r="Q2425" i="1"/>
  <c r="F2425" i="1"/>
  <c r="E2425" i="1"/>
  <c r="D2425" i="1"/>
  <c r="C2425" i="1"/>
  <c r="X2424" i="1"/>
  <c r="W2424" i="1"/>
  <c r="V2424" i="1"/>
  <c r="U2424" i="1"/>
  <c r="T2424" i="1"/>
  <c r="S2424" i="1"/>
  <c r="R2424" i="1"/>
  <c r="Q2424" i="1"/>
  <c r="F2424" i="1"/>
  <c r="E2424" i="1"/>
  <c r="D2424" i="1"/>
  <c r="C2424" i="1"/>
  <c r="X2423" i="1"/>
  <c r="W2423" i="1"/>
  <c r="V2423" i="1"/>
  <c r="U2423" i="1"/>
  <c r="T2423" i="1"/>
  <c r="S2423" i="1"/>
  <c r="R2423" i="1"/>
  <c r="Q2423" i="1"/>
  <c r="F2423" i="1"/>
  <c r="E2423" i="1"/>
  <c r="D2423" i="1"/>
  <c r="C2423" i="1"/>
  <c r="X2422" i="1"/>
  <c r="W2422" i="1"/>
  <c r="V2422" i="1"/>
  <c r="U2422" i="1"/>
  <c r="T2422" i="1"/>
  <c r="S2422" i="1"/>
  <c r="R2422" i="1"/>
  <c r="Q2422" i="1"/>
  <c r="F2422" i="1"/>
  <c r="E2422" i="1"/>
  <c r="D2422" i="1"/>
  <c r="C2422" i="1"/>
  <c r="X2421" i="1"/>
  <c r="W2421" i="1"/>
  <c r="V2421" i="1"/>
  <c r="U2421" i="1"/>
  <c r="T2421" i="1"/>
  <c r="S2421" i="1"/>
  <c r="R2421" i="1"/>
  <c r="Q2421" i="1"/>
  <c r="F2421" i="1"/>
  <c r="E2421" i="1"/>
  <c r="D2421" i="1"/>
  <c r="C2421" i="1"/>
  <c r="X2420" i="1"/>
  <c r="W2420" i="1"/>
  <c r="V2420" i="1"/>
  <c r="U2420" i="1"/>
  <c r="T2420" i="1"/>
  <c r="S2420" i="1"/>
  <c r="R2420" i="1"/>
  <c r="Q2420" i="1"/>
  <c r="F2420" i="1"/>
  <c r="E2420" i="1"/>
  <c r="D2420" i="1"/>
  <c r="C2420" i="1"/>
  <c r="X2419" i="1"/>
  <c r="W2419" i="1"/>
  <c r="V2419" i="1"/>
  <c r="U2419" i="1"/>
  <c r="T2419" i="1"/>
  <c r="S2419" i="1"/>
  <c r="R2419" i="1"/>
  <c r="Q2419" i="1"/>
  <c r="F2419" i="1"/>
  <c r="E2419" i="1"/>
  <c r="D2419" i="1"/>
  <c r="C2419" i="1"/>
  <c r="X2418" i="1"/>
  <c r="W2418" i="1"/>
  <c r="V2418" i="1"/>
  <c r="U2418" i="1"/>
  <c r="T2418" i="1"/>
  <c r="S2418" i="1"/>
  <c r="R2418" i="1"/>
  <c r="Q2418" i="1"/>
  <c r="F2418" i="1"/>
  <c r="E2418" i="1"/>
  <c r="D2418" i="1"/>
  <c r="C2418" i="1"/>
  <c r="X2417" i="1"/>
  <c r="W2417" i="1"/>
  <c r="V2417" i="1"/>
  <c r="U2417" i="1"/>
  <c r="T2417" i="1"/>
  <c r="S2417" i="1"/>
  <c r="R2417" i="1"/>
  <c r="Q2417" i="1"/>
  <c r="F2417" i="1"/>
  <c r="E2417" i="1"/>
  <c r="D2417" i="1"/>
  <c r="C2417" i="1"/>
  <c r="X2416" i="1"/>
  <c r="W2416" i="1"/>
  <c r="V2416" i="1"/>
  <c r="U2416" i="1"/>
  <c r="T2416" i="1"/>
  <c r="S2416" i="1"/>
  <c r="R2416" i="1"/>
  <c r="Q2416" i="1"/>
  <c r="F2416" i="1"/>
  <c r="E2416" i="1"/>
  <c r="D2416" i="1"/>
  <c r="C2416" i="1"/>
  <c r="X2415" i="1"/>
  <c r="W2415" i="1"/>
  <c r="V2415" i="1"/>
  <c r="U2415" i="1"/>
  <c r="T2415" i="1"/>
  <c r="S2415" i="1"/>
  <c r="R2415" i="1"/>
  <c r="Q2415" i="1"/>
  <c r="F2415" i="1"/>
  <c r="E2415" i="1"/>
  <c r="D2415" i="1"/>
  <c r="C2415" i="1"/>
  <c r="X2414" i="1"/>
  <c r="W2414" i="1"/>
  <c r="V2414" i="1"/>
  <c r="U2414" i="1"/>
  <c r="T2414" i="1"/>
  <c r="S2414" i="1"/>
  <c r="R2414" i="1"/>
  <c r="Q2414" i="1"/>
  <c r="F2414" i="1"/>
  <c r="E2414" i="1"/>
  <c r="D2414" i="1"/>
  <c r="C2414" i="1"/>
  <c r="X2413" i="1"/>
  <c r="W2413" i="1"/>
  <c r="V2413" i="1"/>
  <c r="U2413" i="1"/>
  <c r="T2413" i="1"/>
  <c r="S2413" i="1"/>
  <c r="R2413" i="1"/>
  <c r="Q2413" i="1"/>
  <c r="F2413" i="1"/>
  <c r="E2413" i="1"/>
  <c r="D2413" i="1"/>
  <c r="C2413" i="1"/>
  <c r="X2412" i="1"/>
  <c r="W2412" i="1"/>
  <c r="V2412" i="1"/>
  <c r="U2412" i="1"/>
  <c r="T2412" i="1"/>
  <c r="S2412" i="1"/>
  <c r="R2412" i="1"/>
  <c r="Q2412" i="1"/>
  <c r="F2412" i="1"/>
  <c r="E2412" i="1"/>
  <c r="D2412" i="1"/>
  <c r="C2412" i="1"/>
  <c r="X2411" i="1"/>
  <c r="W2411" i="1"/>
  <c r="V2411" i="1"/>
  <c r="U2411" i="1"/>
  <c r="T2411" i="1"/>
  <c r="S2411" i="1"/>
  <c r="R2411" i="1"/>
  <c r="Q2411" i="1"/>
  <c r="F2411" i="1"/>
  <c r="E2411" i="1"/>
  <c r="D2411" i="1"/>
  <c r="C2411" i="1"/>
  <c r="X2410" i="1"/>
  <c r="W2410" i="1"/>
  <c r="V2410" i="1"/>
  <c r="U2410" i="1"/>
  <c r="T2410" i="1"/>
  <c r="S2410" i="1"/>
  <c r="R2410" i="1"/>
  <c r="Q2410" i="1"/>
  <c r="F2410" i="1"/>
  <c r="E2410" i="1"/>
  <c r="D2410" i="1"/>
  <c r="C2410" i="1"/>
  <c r="X2409" i="1"/>
  <c r="W2409" i="1"/>
  <c r="V2409" i="1"/>
  <c r="U2409" i="1"/>
  <c r="T2409" i="1"/>
  <c r="S2409" i="1"/>
  <c r="R2409" i="1"/>
  <c r="Q2409" i="1"/>
  <c r="F2409" i="1"/>
  <c r="E2409" i="1"/>
  <c r="D2409" i="1"/>
  <c r="C2409" i="1"/>
  <c r="X2408" i="1"/>
  <c r="W2408" i="1"/>
  <c r="V2408" i="1"/>
  <c r="U2408" i="1"/>
  <c r="T2408" i="1"/>
  <c r="S2408" i="1"/>
  <c r="R2408" i="1"/>
  <c r="Q2408" i="1"/>
  <c r="F2408" i="1"/>
  <c r="E2408" i="1"/>
  <c r="D2408" i="1"/>
  <c r="C2408" i="1"/>
  <c r="X2407" i="1"/>
  <c r="W2407" i="1"/>
  <c r="V2407" i="1"/>
  <c r="U2407" i="1"/>
  <c r="T2407" i="1"/>
  <c r="S2407" i="1"/>
  <c r="R2407" i="1"/>
  <c r="Q2407" i="1"/>
  <c r="F2407" i="1"/>
  <c r="E2407" i="1"/>
  <c r="D2407" i="1"/>
  <c r="C2407" i="1"/>
  <c r="X2406" i="1"/>
  <c r="W2406" i="1"/>
  <c r="V2406" i="1"/>
  <c r="U2406" i="1"/>
  <c r="T2406" i="1"/>
  <c r="S2406" i="1"/>
  <c r="R2406" i="1"/>
  <c r="Q2406" i="1"/>
  <c r="F2406" i="1"/>
  <c r="E2406" i="1"/>
  <c r="D2406" i="1"/>
  <c r="C2406" i="1"/>
  <c r="X2405" i="1"/>
  <c r="W2405" i="1"/>
  <c r="V2405" i="1"/>
  <c r="U2405" i="1"/>
  <c r="T2405" i="1"/>
  <c r="S2405" i="1"/>
  <c r="R2405" i="1"/>
  <c r="Q2405" i="1"/>
  <c r="F2405" i="1"/>
  <c r="E2405" i="1"/>
  <c r="D2405" i="1"/>
  <c r="C2405" i="1"/>
  <c r="X2404" i="1"/>
  <c r="W2404" i="1"/>
  <c r="V2404" i="1"/>
  <c r="U2404" i="1"/>
  <c r="T2404" i="1"/>
  <c r="S2404" i="1"/>
  <c r="R2404" i="1"/>
  <c r="Q2404" i="1"/>
  <c r="F2404" i="1"/>
  <c r="E2404" i="1"/>
  <c r="D2404" i="1"/>
  <c r="C2404" i="1"/>
  <c r="X2403" i="1"/>
  <c r="W2403" i="1"/>
  <c r="V2403" i="1"/>
  <c r="U2403" i="1"/>
  <c r="T2403" i="1"/>
  <c r="S2403" i="1"/>
  <c r="R2403" i="1"/>
  <c r="Q2403" i="1"/>
  <c r="F2403" i="1"/>
  <c r="E2403" i="1"/>
  <c r="D2403" i="1"/>
  <c r="C2403" i="1"/>
  <c r="X2402" i="1"/>
  <c r="W2402" i="1"/>
  <c r="V2402" i="1"/>
  <c r="U2402" i="1"/>
  <c r="T2402" i="1"/>
  <c r="S2402" i="1"/>
  <c r="R2402" i="1"/>
  <c r="Q2402" i="1"/>
  <c r="F2402" i="1"/>
  <c r="E2402" i="1"/>
  <c r="D2402" i="1"/>
  <c r="C2402" i="1"/>
  <c r="X2401" i="1"/>
  <c r="W2401" i="1"/>
  <c r="V2401" i="1"/>
  <c r="U2401" i="1"/>
  <c r="T2401" i="1"/>
  <c r="S2401" i="1"/>
  <c r="R2401" i="1"/>
  <c r="Q2401" i="1"/>
  <c r="F2401" i="1"/>
  <c r="E2401" i="1"/>
  <c r="D2401" i="1"/>
  <c r="C2401" i="1"/>
  <c r="X2400" i="1"/>
  <c r="W2400" i="1"/>
  <c r="V2400" i="1"/>
  <c r="U2400" i="1"/>
  <c r="T2400" i="1"/>
  <c r="S2400" i="1"/>
  <c r="R2400" i="1"/>
  <c r="Q2400" i="1"/>
  <c r="F2400" i="1"/>
  <c r="E2400" i="1"/>
  <c r="D2400" i="1"/>
  <c r="C2400" i="1"/>
  <c r="X2399" i="1"/>
  <c r="W2399" i="1"/>
  <c r="V2399" i="1"/>
  <c r="U2399" i="1"/>
  <c r="T2399" i="1"/>
  <c r="S2399" i="1"/>
  <c r="R2399" i="1"/>
  <c r="Q2399" i="1"/>
  <c r="F2399" i="1"/>
  <c r="E2399" i="1"/>
  <c r="D2399" i="1"/>
  <c r="C2399" i="1"/>
  <c r="X2398" i="1"/>
  <c r="W2398" i="1"/>
  <c r="V2398" i="1"/>
  <c r="U2398" i="1"/>
  <c r="T2398" i="1"/>
  <c r="S2398" i="1"/>
  <c r="R2398" i="1"/>
  <c r="Q2398" i="1"/>
  <c r="F2398" i="1"/>
  <c r="E2398" i="1"/>
  <c r="D2398" i="1"/>
  <c r="C2398" i="1"/>
  <c r="X2397" i="1"/>
  <c r="W2397" i="1"/>
  <c r="V2397" i="1"/>
  <c r="U2397" i="1"/>
  <c r="T2397" i="1"/>
  <c r="S2397" i="1"/>
  <c r="R2397" i="1"/>
  <c r="Q2397" i="1"/>
  <c r="F2397" i="1"/>
  <c r="E2397" i="1"/>
  <c r="D2397" i="1"/>
  <c r="C2397" i="1"/>
  <c r="X2396" i="1"/>
  <c r="W2396" i="1"/>
  <c r="V2396" i="1"/>
  <c r="U2396" i="1"/>
  <c r="T2396" i="1"/>
  <c r="S2396" i="1"/>
  <c r="R2396" i="1"/>
  <c r="Q2396" i="1"/>
  <c r="F2396" i="1"/>
  <c r="E2396" i="1"/>
  <c r="D2396" i="1"/>
  <c r="C2396" i="1"/>
  <c r="X2395" i="1"/>
  <c r="W2395" i="1"/>
  <c r="V2395" i="1"/>
  <c r="U2395" i="1"/>
  <c r="T2395" i="1"/>
  <c r="S2395" i="1"/>
  <c r="R2395" i="1"/>
  <c r="Q2395" i="1"/>
  <c r="F2395" i="1"/>
  <c r="E2395" i="1"/>
  <c r="D2395" i="1"/>
  <c r="C2395" i="1"/>
  <c r="X2394" i="1"/>
  <c r="W2394" i="1"/>
  <c r="V2394" i="1"/>
  <c r="U2394" i="1"/>
  <c r="T2394" i="1"/>
  <c r="S2394" i="1"/>
  <c r="R2394" i="1"/>
  <c r="Q2394" i="1"/>
  <c r="F2394" i="1"/>
  <c r="E2394" i="1"/>
  <c r="D2394" i="1"/>
  <c r="C2394" i="1"/>
  <c r="X2393" i="1"/>
  <c r="W2393" i="1"/>
  <c r="V2393" i="1"/>
  <c r="U2393" i="1"/>
  <c r="T2393" i="1"/>
  <c r="S2393" i="1"/>
  <c r="R2393" i="1"/>
  <c r="Q2393" i="1"/>
  <c r="F2393" i="1"/>
  <c r="E2393" i="1"/>
  <c r="D2393" i="1"/>
  <c r="C2393" i="1"/>
  <c r="X2392" i="1"/>
  <c r="W2392" i="1"/>
  <c r="V2392" i="1"/>
  <c r="U2392" i="1"/>
  <c r="T2392" i="1"/>
  <c r="S2392" i="1"/>
  <c r="R2392" i="1"/>
  <c r="Q2392" i="1"/>
  <c r="F2392" i="1"/>
  <c r="E2392" i="1"/>
  <c r="D2392" i="1"/>
  <c r="C2392" i="1"/>
  <c r="X2391" i="1"/>
  <c r="W2391" i="1"/>
  <c r="V2391" i="1"/>
  <c r="U2391" i="1"/>
  <c r="T2391" i="1"/>
  <c r="S2391" i="1"/>
  <c r="R2391" i="1"/>
  <c r="Q2391" i="1"/>
  <c r="F2391" i="1"/>
  <c r="E2391" i="1"/>
  <c r="D2391" i="1"/>
  <c r="C2391" i="1"/>
  <c r="X2390" i="1"/>
  <c r="W2390" i="1"/>
  <c r="V2390" i="1"/>
  <c r="U2390" i="1"/>
  <c r="T2390" i="1"/>
  <c r="S2390" i="1"/>
  <c r="R2390" i="1"/>
  <c r="Q2390" i="1"/>
  <c r="F2390" i="1"/>
  <c r="E2390" i="1"/>
  <c r="D2390" i="1"/>
  <c r="C2390" i="1"/>
  <c r="X2389" i="1"/>
  <c r="W2389" i="1"/>
  <c r="V2389" i="1"/>
  <c r="U2389" i="1"/>
  <c r="T2389" i="1"/>
  <c r="S2389" i="1"/>
  <c r="R2389" i="1"/>
  <c r="Q2389" i="1"/>
  <c r="F2389" i="1"/>
  <c r="E2389" i="1"/>
  <c r="D2389" i="1"/>
  <c r="C2389" i="1"/>
  <c r="X2388" i="1"/>
  <c r="W2388" i="1"/>
  <c r="V2388" i="1"/>
  <c r="U2388" i="1"/>
  <c r="T2388" i="1"/>
  <c r="S2388" i="1"/>
  <c r="R2388" i="1"/>
  <c r="Q2388" i="1"/>
  <c r="F2388" i="1"/>
  <c r="E2388" i="1"/>
  <c r="D2388" i="1"/>
  <c r="C2388" i="1"/>
  <c r="X2387" i="1"/>
  <c r="W2387" i="1"/>
  <c r="V2387" i="1"/>
  <c r="U2387" i="1"/>
  <c r="T2387" i="1"/>
  <c r="S2387" i="1"/>
  <c r="R2387" i="1"/>
  <c r="Q2387" i="1"/>
  <c r="F2387" i="1"/>
  <c r="E2387" i="1"/>
  <c r="D2387" i="1"/>
  <c r="C2387" i="1"/>
  <c r="X2386" i="1"/>
  <c r="W2386" i="1"/>
  <c r="V2386" i="1"/>
  <c r="U2386" i="1"/>
  <c r="T2386" i="1"/>
  <c r="S2386" i="1"/>
  <c r="R2386" i="1"/>
  <c r="Q2386" i="1"/>
  <c r="F2386" i="1"/>
  <c r="E2386" i="1"/>
  <c r="D2386" i="1"/>
  <c r="C2386" i="1"/>
  <c r="X2385" i="1"/>
  <c r="W2385" i="1"/>
  <c r="V2385" i="1"/>
  <c r="U2385" i="1"/>
  <c r="T2385" i="1"/>
  <c r="S2385" i="1"/>
  <c r="R2385" i="1"/>
  <c r="Q2385" i="1"/>
  <c r="F2385" i="1"/>
  <c r="E2385" i="1"/>
  <c r="D2385" i="1"/>
  <c r="C2385" i="1"/>
  <c r="X2384" i="1"/>
  <c r="W2384" i="1"/>
  <c r="V2384" i="1"/>
  <c r="U2384" i="1"/>
  <c r="T2384" i="1"/>
  <c r="S2384" i="1"/>
  <c r="R2384" i="1"/>
  <c r="Q2384" i="1"/>
  <c r="F2384" i="1"/>
  <c r="E2384" i="1"/>
  <c r="D2384" i="1"/>
  <c r="C2384" i="1"/>
  <c r="X2383" i="1"/>
  <c r="W2383" i="1"/>
  <c r="V2383" i="1"/>
  <c r="U2383" i="1"/>
  <c r="T2383" i="1"/>
  <c r="S2383" i="1"/>
  <c r="R2383" i="1"/>
  <c r="Q2383" i="1"/>
  <c r="F2383" i="1"/>
  <c r="E2383" i="1"/>
  <c r="D2383" i="1"/>
  <c r="C2383" i="1"/>
  <c r="X2382" i="1"/>
  <c r="W2382" i="1"/>
  <c r="V2382" i="1"/>
  <c r="U2382" i="1"/>
  <c r="T2382" i="1"/>
  <c r="S2382" i="1"/>
  <c r="R2382" i="1"/>
  <c r="Q2382" i="1"/>
  <c r="F2382" i="1"/>
  <c r="E2382" i="1"/>
  <c r="D2382" i="1"/>
  <c r="C2382" i="1"/>
  <c r="X2381" i="1"/>
  <c r="W2381" i="1"/>
  <c r="V2381" i="1"/>
  <c r="U2381" i="1"/>
  <c r="T2381" i="1"/>
  <c r="S2381" i="1"/>
  <c r="R2381" i="1"/>
  <c r="Q2381" i="1"/>
  <c r="F2381" i="1"/>
  <c r="E2381" i="1"/>
  <c r="D2381" i="1"/>
  <c r="C2381" i="1"/>
  <c r="X2380" i="1"/>
  <c r="W2380" i="1"/>
  <c r="V2380" i="1"/>
  <c r="U2380" i="1"/>
  <c r="T2380" i="1"/>
  <c r="S2380" i="1"/>
  <c r="R2380" i="1"/>
  <c r="Q2380" i="1"/>
  <c r="F2380" i="1"/>
  <c r="E2380" i="1"/>
  <c r="D2380" i="1"/>
  <c r="C2380" i="1"/>
  <c r="X2379" i="1"/>
  <c r="W2379" i="1"/>
  <c r="V2379" i="1"/>
  <c r="U2379" i="1"/>
  <c r="T2379" i="1"/>
  <c r="S2379" i="1"/>
  <c r="R2379" i="1"/>
  <c r="Q2379" i="1"/>
  <c r="F2379" i="1"/>
  <c r="E2379" i="1"/>
  <c r="D2379" i="1"/>
  <c r="C2379" i="1"/>
  <c r="X2378" i="1"/>
  <c r="W2378" i="1"/>
  <c r="V2378" i="1"/>
  <c r="U2378" i="1"/>
  <c r="T2378" i="1"/>
  <c r="S2378" i="1"/>
  <c r="R2378" i="1"/>
  <c r="Q2378" i="1"/>
  <c r="F2378" i="1"/>
  <c r="E2378" i="1"/>
  <c r="D2378" i="1"/>
  <c r="C2378" i="1"/>
  <c r="X2377" i="1"/>
  <c r="W2377" i="1"/>
  <c r="V2377" i="1"/>
  <c r="U2377" i="1"/>
  <c r="T2377" i="1"/>
  <c r="S2377" i="1"/>
  <c r="R2377" i="1"/>
  <c r="Q2377" i="1"/>
  <c r="F2377" i="1"/>
  <c r="E2377" i="1"/>
  <c r="D2377" i="1"/>
  <c r="C2377" i="1"/>
  <c r="X2376" i="1"/>
  <c r="W2376" i="1"/>
  <c r="V2376" i="1"/>
  <c r="U2376" i="1"/>
  <c r="T2376" i="1"/>
  <c r="S2376" i="1"/>
  <c r="R2376" i="1"/>
  <c r="Q2376" i="1"/>
  <c r="F2376" i="1"/>
  <c r="E2376" i="1"/>
  <c r="D2376" i="1"/>
  <c r="C2376" i="1"/>
  <c r="X2375" i="1"/>
  <c r="W2375" i="1"/>
  <c r="V2375" i="1"/>
  <c r="U2375" i="1"/>
  <c r="T2375" i="1"/>
  <c r="S2375" i="1"/>
  <c r="R2375" i="1"/>
  <c r="Q2375" i="1"/>
  <c r="F2375" i="1"/>
  <c r="E2375" i="1"/>
  <c r="D2375" i="1"/>
  <c r="C2375" i="1"/>
  <c r="X2374" i="1"/>
  <c r="W2374" i="1"/>
  <c r="V2374" i="1"/>
  <c r="U2374" i="1"/>
  <c r="T2374" i="1"/>
  <c r="S2374" i="1"/>
  <c r="R2374" i="1"/>
  <c r="Q2374" i="1"/>
  <c r="F2374" i="1"/>
  <c r="E2374" i="1"/>
  <c r="D2374" i="1"/>
  <c r="C2374" i="1"/>
  <c r="X2373" i="1"/>
  <c r="W2373" i="1"/>
  <c r="V2373" i="1"/>
  <c r="U2373" i="1"/>
  <c r="T2373" i="1"/>
  <c r="S2373" i="1"/>
  <c r="R2373" i="1"/>
  <c r="Q2373" i="1"/>
  <c r="F2373" i="1"/>
  <c r="E2373" i="1"/>
  <c r="D2373" i="1"/>
  <c r="C2373" i="1"/>
  <c r="X2372" i="1"/>
  <c r="W2372" i="1"/>
  <c r="V2372" i="1"/>
  <c r="U2372" i="1"/>
  <c r="T2372" i="1"/>
  <c r="S2372" i="1"/>
  <c r="R2372" i="1"/>
  <c r="Q2372" i="1"/>
  <c r="F2372" i="1"/>
  <c r="E2372" i="1"/>
  <c r="D2372" i="1"/>
  <c r="C2372" i="1"/>
  <c r="X2371" i="1"/>
  <c r="W2371" i="1"/>
  <c r="V2371" i="1"/>
  <c r="U2371" i="1"/>
  <c r="T2371" i="1"/>
  <c r="S2371" i="1"/>
  <c r="R2371" i="1"/>
  <c r="Q2371" i="1"/>
  <c r="F2371" i="1"/>
  <c r="E2371" i="1"/>
  <c r="D2371" i="1"/>
  <c r="C2371" i="1"/>
  <c r="X2370" i="1"/>
  <c r="W2370" i="1"/>
  <c r="V2370" i="1"/>
  <c r="U2370" i="1"/>
  <c r="T2370" i="1"/>
  <c r="S2370" i="1"/>
  <c r="R2370" i="1"/>
  <c r="Q2370" i="1"/>
  <c r="F2370" i="1"/>
  <c r="E2370" i="1"/>
  <c r="D2370" i="1"/>
  <c r="C2370" i="1"/>
  <c r="X2369" i="1"/>
  <c r="W2369" i="1"/>
  <c r="V2369" i="1"/>
  <c r="U2369" i="1"/>
  <c r="T2369" i="1"/>
  <c r="S2369" i="1"/>
  <c r="R2369" i="1"/>
  <c r="Q2369" i="1"/>
  <c r="F2369" i="1"/>
  <c r="E2369" i="1"/>
  <c r="D2369" i="1"/>
  <c r="C2369" i="1"/>
  <c r="X2368" i="1"/>
  <c r="W2368" i="1"/>
  <c r="V2368" i="1"/>
  <c r="U2368" i="1"/>
  <c r="T2368" i="1"/>
  <c r="S2368" i="1"/>
  <c r="R2368" i="1"/>
  <c r="Q2368" i="1"/>
  <c r="F2368" i="1"/>
  <c r="E2368" i="1"/>
  <c r="D2368" i="1"/>
  <c r="C2368" i="1"/>
  <c r="X2367" i="1"/>
  <c r="W2367" i="1"/>
  <c r="V2367" i="1"/>
  <c r="U2367" i="1"/>
  <c r="T2367" i="1"/>
  <c r="S2367" i="1"/>
  <c r="R2367" i="1"/>
  <c r="Q2367" i="1"/>
  <c r="F2367" i="1"/>
  <c r="E2367" i="1"/>
  <c r="D2367" i="1"/>
  <c r="C2367" i="1"/>
  <c r="X2366" i="1"/>
  <c r="W2366" i="1"/>
  <c r="V2366" i="1"/>
  <c r="U2366" i="1"/>
  <c r="T2366" i="1"/>
  <c r="S2366" i="1"/>
  <c r="R2366" i="1"/>
  <c r="Q2366" i="1"/>
  <c r="F2366" i="1"/>
  <c r="E2366" i="1"/>
  <c r="D2366" i="1"/>
  <c r="C2366" i="1"/>
  <c r="X2365" i="1"/>
  <c r="W2365" i="1"/>
  <c r="V2365" i="1"/>
  <c r="U2365" i="1"/>
  <c r="T2365" i="1"/>
  <c r="S2365" i="1"/>
  <c r="R2365" i="1"/>
  <c r="Q2365" i="1"/>
  <c r="F2365" i="1"/>
  <c r="E2365" i="1"/>
  <c r="D2365" i="1"/>
  <c r="C2365" i="1"/>
  <c r="X2364" i="1"/>
  <c r="W2364" i="1"/>
  <c r="V2364" i="1"/>
  <c r="U2364" i="1"/>
  <c r="T2364" i="1"/>
  <c r="S2364" i="1"/>
  <c r="R2364" i="1"/>
  <c r="Q2364" i="1"/>
  <c r="F2364" i="1"/>
  <c r="E2364" i="1"/>
  <c r="D2364" i="1"/>
  <c r="C2364" i="1"/>
  <c r="X2363" i="1"/>
  <c r="W2363" i="1"/>
  <c r="V2363" i="1"/>
  <c r="U2363" i="1"/>
  <c r="T2363" i="1"/>
  <c r="S2363" i="1"/>
  <c r="R2363" i="1"/>
  <c r="Q2363" i="1"/>
  <c r="F2363" i="1"/>
  <c r="E2363" i="1"/>
  <c r="D2363" i="1"/>
  <c r="C2363" i="1"/>
  <c r="X2362" i="1"/>
  <c r="W2362" i="1"/>
  <c r="V2362" i="1"/>
  <c r="U2362" i="1"/>
  <c r="T2362" i="1"/>
  <c r="S2362" i="1"/>
  <c r="R2362" i="1"/>
  <c r="Q2362" i="1"/>
  <c r="F2362" i="1"/>
  <c r="E2362" i="1"/>
  <c r="D2362" i="1"/>
  <c r="C2362" i="1"/>
  <c r="X2361" i="1"/>
  <c r="W2361" i="1"/>
  <c r="V2361" i="1"/>
  <c r="U2361" i="1"/>
  <c r="T2361" i="1"/>
  <c r="S2361" i="1"/>
  <c r="R2361" i="1"/>
  <c r="Q2361" i="1"/>
  <c r="F2361" i="1"/>
  <c r="E2361" i="1"/>
  <c r="D2361" i="1"/>
  <c r="C2361" i="1"/>
  <c r="X2360" i="1"/>
  <c r="W2360" i="1"/>
  <c r="V2360" i="1"/>
  <c r="U2360" i="1"/>
  <c r="T2360" i="1"/>
  <c r="S2360" i="1"/>
  <c r="R2360" i="1"/>
  <c r="Q2360" i="1"/>
  <c r="F2360" i="1"/>
  <c r="E2360" i="1"/>
  <c r="D2360" i="1"/>
  <c r="C2360" i="1"/>
  <c r="X2359" i="1"/>
  <c r="W2359" i="1"/>
  <c r="V2359" i="1"/>
  <c r="U2359" i="1"/>
  <c r="T2359" i="1"/>
  <c r="S2359" i="1"/>
  <c r="R2359" i="1"/>
  <c r="Q2359" i="1"/>
  <c r="F2359" i="1"/>
  <c r="E2359" i="1"/>
  <c r="D2359" i="1"/>
  <c r="C2359" i="1"/>
  <c r="X2358" i="1"/>
  <c r="W2358" i="1"/>
  <c r="V2358" i="1"/>
  <c r="U2358" i="1"/>
  <c r="T2358" i="1"/>
  <c r="S2358" i="1"/>
  <c r="R2358" i="1"/>
  <c r="Q2358" i="1"/>
  <c r="F2358" i="1"/>
  <c r="E2358" i="1"/>
  <c r="D2358" i="1"/>
  <c r="C2358" i="1"/>
  <c r="X2357" i="1"/>
  <c r="W2357" i="1"/>
  <c r="V2357" i="1"/>
  <c r="U2357" i="1"/>
  <c r="T2357" i="1"/>
  <c r="S2357" i="1"/>
  <c r="R2357" i="1"/>
  <c r="Q2357" i="1"/>
  <c r="F2357" i="1"/>
  <c r="E2357" i="1"/>
  <c r="D2357" i="1"/>
  <c r="C2357" i="1"/>
  <c r="X2356" i="1"/>
  <c r="W2356" i="1"/>
  <c r="V2356" i="1"/>
  <c r="U2356" i="1"/>
  <c r="T2356" i="1"/>
  <c r="S2356" i="1"/>
  <c r="R2356" i="1"/>
  <c r="Q2356" i="1"/>
  <c r="F2356" i="1"/>
  <c r="E2356" i="1"/>
  <c r="D2356" i="1"/>
  <c r="C2356" i="1"/>
  <c r="X2355" i="1"/>
  <c r="W2355" i="1"/>
  <c r="V2355" i="1"/>
  <c r="U2355" i="1"/>
  <c r="T2355" i="1"/>
  <c r="S2355" i="1"/>
  <c r="R2355" i="1"/>
  <c r="Q2355" i="1"/>
  <c r="F2355" i="1"/>
  <c r="E2355" i="1"/>
  <c r="D2355" i="1"/>
  <c r="C2355" i="1"/>
  <c r="X2354" i="1"/>
  <c r="W2354" i="1"/>
  <c r="V2354" i="1"/>
  <c r="U2354" i="1"/>
  <c r="T2354" i="1"/>
  <c r="S2354" i="1"/>
  <c r="R2354" i="1"/>
  <c r="Q2354" i="1"/>
  <c r="F2354" i="1"/>
  <c r="E2354" i="1"/>
  <c r="D2354" i="1"/>
  <c r="C2354" i="1"/>
  <c r="X2353" i="1"/>
  <c r="W2353" i="1"/>
  <c r="V2353" i="1"/>
  <c r="U2353" i="1"/>
  <c r="T2353" i="1"/>
  <c r="S2353" i="1"/>
  <c r="R2353" i="1"/>
  <c r="Q2353" i="1"/>
  <c r="F2353" i="1"/>
  <c r="E2353" i="1"/>
  <c r="D2353" i="1"/>
  <c r="C2353" i="1"/>
  <c r="X2352" i="1"/>
  <c r="W2352" i="1"/>
  <c r="V2352" i="1"/>
  <c r="U2352" i="1"/>
  <c r="T2352" i="1"/>
  <c r="S2352" i="1"/>
  <c r="R2352" i="1"/>
  <c r="Q2352" i="1"/>
  <c r="F2352" i="1"/>
  <c r="E2352" i="1"/>
  <c r="D2352" i="1"/>
  <c r="C2352" i="1"/>
  <c r="X2351" i="1"/>
  <c r="W2351" i="1"/>
  <c r="V2351" i="1"/>
  <c r="U2351" i="1"/>
  <c r="T2351" i="1"/>
  <c r="S2351" i="1"/>
  <c r="R2351" i="1"/>
  <c r="Q2351" i="1"/>
  <c r="F2351" i="1"/>
  <c r="E2351" i="1"/>
  <c r="D2351" i="1"/>
  <c r="C2351" i="1"/>
  <c r="X2350" i="1"/>
  <c r="W2350" i="1"/>
  <c r="V2350" i="1"/>
  <c r="U2350" i="1"/>
  <c r="T2350" i="1"/>
  <c r="S2350" i="1"/>
  <c r="R2350" i="1"/>
  <c r="Q2350" i="1"/>
  <c r="F2350" i="1"/>
  <c r="E2350" i="1"/>
  <c r="D2350" i="1"/>
  <c r="C2350" i="1"/>
  <c r="X2349" i="1"/>
  <c r="W2349" i="1"/>
  <c r="V2349" i="1"/>
  <c r="U2349" i="1"/>
  <c r="T2349" i="1"/>
  <c r="S2349" i="1"/>
  <c r="R2349" i="1"/>
  <c r="Q2349" i="1"/>
  <c r="F2349" i="1"/>
  <c r="E2349" i="1"/>
  <c r="D2349" i="1"/>
  <c r="C2349" i="1"/>
  <c r="X2348" i="1"/>
  <c r="W2348" i="1"/>
  <c r="V2348" i="1"/>
  <c r="U2348" i="1"/>
  <c r="T2348" i="1"/>
  <c r="S2348" i="1"/>
  <c r="R2348" i="1"/>
  <c r="Q2348" i="1"/>
  <c r="F2348" i="1"/>
  <c r="E2348" i="1"/>
  <c r="D2348" i="1"/>
  <c r="C2348" i="1"/>
  <c r="X2347" i="1"/>
  <c r="W2347" i="1"/>
  <c r="V2347" i="1"/>
  <c r="U2347" i="1"/>
  <c r="T2347" i="1"/>
  <c r="S2347" i="1"/>
  <c r="R2347" i="1"/>
  <c r="Q2347" i="1"/>
  <c r="F2347" i="1"/>
  <c r="E2347" i="1"/>
  <c r="D2347" i="1"/>
  <c r="C2347" i="1"/>
  <c r="X2346" i="1"/>
  <c r="W2346" i="1"/>
  <c r="V2346" i="1"/>
  <c r="U2346" i="1"/>
  <c r="T2346" i="1"/>
  <c r="S2346" i="1"/>
  <c r="R2346" i="1"/>
  <c r="Q2346" i="1"/>
  <c r="F2346" i="1"/>
  <c r="E2346" i="1"/>
  <c r="D2346" i="1"/>
  <c r="C2346" i="1"/>
  <c r="X2345" i="1"/>
  <c r="W2345" i="1"/>
  <c r="V2345" i="1"/>
  <c r="U2345" i="1"/>
  <c r="T2345" i="1"/>
  <c r="S2345" i="1"/>
  <c r="R2345" i="1"/>
  <c r="Q2345" i="1"/>
  <c r="F2345" i="1"/>
  <c r="E2345" i="1"/>
  <c r="D2345" i="1"/>
  <c r="C2345" i="1"/>
  <c r="X2344" i="1"/>
  <c r="W2344" i="1"/>
  <c r="V2344" i="1"/>
  <c r="U2344" i="1"/>
  <c r="T2344" i="1"/>
  <c r="S2344" i="1"/>
  <c r="R2344" i="1"/>
  <c r="Q2344" i="1"/>
  <c r="F2344" i="1"/>
  <c r="E2344" i="1"/>
  <c r="D2344" i="1"/>
  <c r="C2344" i="1"/>
  <c r="X2343" i="1"/>
  <c r="W2343" i="1"/>
  <c r="V2343" i="1"/>
  <c r="U2343" i="1"/>
  <c r="T2343" i="1"/>
  <c r="S2343" i="1"/>
  <c r="R2343" i="1"/>
  <c r="Q2343" i="1"/>
  <c r="F2343" i="1"/>
  <c r="E2343" i="1"/>
  <c r="D2343" i="1"/>
  <c r="C2343" i="1"/>
  <c r="X2342" i="1"/>
  <c r="W2342" i="1"/>
  <c r="V2342" i="1"/>
  <c r="U2342" i="1"/>
  <c r="T2342" i="1"/>
  <c r="S2342" i="1"/>
  <c r="R2342" i="1"/>
  <c r="Q2342" i="1"/>
  <c r="F2342" i="1"/>
  <c r="E2342" i="1"/>
  <c r="D2342" i="1"/>
  <c r="C2342" i="1"/>
  <c r="X2341" i="1"/>
  <c r="W2341" i="1"/>
  <c r="V2341" i="1"/>
  <c r="U2341" i="1"/>
  <c r="T2341" i="1"/>
  <c r="S2341" i="1"/>
  <c r="R2341" i="1"/>
  <c r="Q2341" i="1"/>
  <c r="F2341" i="1"/>
  <c r="E2341" i="1"/>
  <c r="D2341" i="1"/>
  <c r="C2341" i="1"/>
  <c r="X2340" i="1"/>
  <c r="W2340" i="1"/>
  <c r="V2340" i="1"/>
  <c r="U2340" i="1"/>
  <c r="T2340" i="1"/>
  <c r="S2340" i="1"/>
  <c r="R2340" i="1"/>
  <c r="Q2340" i="1"/>
  <c r="F2340" i="1"/>
  <c r="E2340" i="1"/>
  <c r="D2340" i="1"/>
  <c r="C2340" i="1"/>
  <c r="X2339" i="1"/>
  <c r="W2339" i="1"/>
  <c r="V2339" i="1"/>
  <c r="U2339" i="1"/>
  <c r="T2339" i="1"/>
  <c r="S2339" i="1"/>
  <c r="R2339" i="1"/>
  <c r="Q2339" i="1"/>
  <c r="F2339" i="1"/>
  <c r="E2339" i="1"/>
  <c r="D2339" i="1"/>
  <c r="C2339" i="1"/>
  <c r="X2338" i="1"/>
  <c r="W2338" i="1"/>
  <c r="V2338" i="1"/>
  <c r="U2338" i="1"/>
  <c r="T2338" i="1"/>
  <c r="S2338" i="1"/>
  <c r="R2338" i="1"/>
  <c r="Q2338" i="1"/>
  <c r="F2338" i="1"/>
  <c r="E2338" i="1"/>
  <c r="D2338" i="1"/>
  <c r="C2338" i="1"/>
  <c r="X2337" i="1"/>
  <c r="W2337" i="1"/>
  <c r="V2337" i="1"/>
  <c r="U2337" i="1"/>
  <c r="T2337" i="1"/>
  <c r="S2337" i="1"/>
  <c r="R2337" i="1"/>
  <c r="Q2337" i="1"/>
  <c r="F2337" i="1"/>
  <c r="E2337" i="1"/>
  <c r="D2337" i="1"/>
  <c r="C2337" i="1"/>
  <c r="X2336" i="1"/>
  <c r="W2336" i="1"/>
  <c r="V2336" i="1"/>
  <c r="U2336" i="1"/>
  <c r="T2336" i="1"/>
  <c r="S2336" i="1"/>
  <c r="R2336" i="1"/>
  <c r="Q2336" i="1"/>
  <c r="F2336" i="1"/>
  <c r="E2336" i="1"/>
  <c r="D2336" i="1"/>
  <c r="C2336" i="1"/>
  <c r="X2335" i="1"/>
  <c r="W2335" i="1"/>
  <c r="V2335" i="1"/>
  <c r="U2335" i="1"/>
  <c r="T2335" i="1"/>
  <c r="S2335" i="1"/>
  <c r="R2335" i="1"/>
  <c r="Q2335" i="1"/>
  <c r="F2335" i="1"/>
  <c r="E2335" i="1"/>
  <c r="D2335" i="1"/>
  <c r="C2335" i="1"/>
  <c r="X2334" i="1"/>
  <c r="W2334" i="1"/>
  <c r="V2334" i="1"/>
  <c r="U2334" i="1"/>
  <c r="T2334" i="1"/>
  <c r="S2334" i="1"/>
  <c r="R2334" i="1"/>
  <c r="Q2334" i="1"/>
  <c r="F2334" i="1"/>
  <c r="E2334" i="1"/>
  <c r="D2334" i="1"/>
  <c r="C2334" i="1"/>
  <c r="X2333" i="1"/>
  <c r="W2333" i="1"/>
  <c r="V2333" i="1"/>
  <c r="U2333" i="1"/>
  <c r="T2333" i="1"/>
  <c r="S2333" i="1"/>
  <c r="R2333" i="1"/>
  <c r="Q2333" i="1"/>
  <c r="F2333" i="1"/>
  <c r="E2333" i="1"/>
  <c r="D2333" i="1"/>
  <c r="C2333" i="1"/>
  <c r="X2332" i="1"/>
  <c r="W2332" i="1"/>
  <c r="V2332" i="1"/>
  <c r="U2332" i="1"/>
  <c r="T2332" i="1"/>
  <c r="S2332" i="1"/>
  <c r="R2332" i="1"/>
  <c r="Q2332" i="1"/>
  <c r="F2332" i="1"/>
  <c r="E2332" i="1"/>
  <c r="D2332" i="1"/>
  <c r="C2332" i="1"/>
  <c r="X2331" i="1"/>
  <c r="W2331" i="1"/>
  <c r="V2331" i="1"/>
  <c r="U2331" i="1"/>
  <c r="T2331" i="1"/>
  <c r="S2331" i="1"/>
  <c r="R2331" i="1"/>
  <c r="Q2331" i="1"/>
  <c r="F2331" i="1"/>
  <c r="E2331" i="1"/>
  <c r="D2331" i="1"/>
  <c r="C2331" i="1"/>
  <c r="X2330" i="1"/>
  <c r="W2330" i="1"/>
  <c r="V2330" i="1"/>
  <c r="U2330" i="1"/>
  <c r="T2330" i="1"/>
  <c r="S2330" i="1"/>
  <c r="R2330" i="1"/>
  <c r="Q2330" i="1"/>
  <c r="F2330" i="1"/>
  <c r="E2330" i="1"/>
  <c r="D2330" i="1"/>
  <c r="C2330" i="1"/>
  <c r="X2329" i="1"/>
  <c r="W2329" i="1"/>
  <c r="V2329" i="1"/>
  <c r="U2329" i="1"/>
  <c r="T2329" i="1"/>
  <c r="S2329" i="1"/>
  <c r="R2329" i="1"/>
  <c r="Q2329" i="1"/>
  <c r="F2329" i="1"/>
  <c r="E2329" i="1"/>
  <c r="D2329" i="1"/>
  <c r="C2329" i="1"/>
  <c r="X2328" i="1"/>
  <c r="W2328" i="1"/>
  <c r="V2328" i="1"/>
  <c r="U2328" i="1"/>
  <c r="T2328" i="1"/>
  <c r="S2328" i="1"/>
  <c r="R2328" i="1"/>
  <c r="Q2328" i="1"/>
  <c r="F2328" i="1"/>
  <c r="E2328" i="1"/>
  <c r="D2328" i="1"/>
  <c r="C2328" i="1"/>
  <c r="X2327" i="1"/>
  <c r="W2327" i="1"/>
  <c r="V2327" i="1"/>
  <c r="U2327" i="1"/>
  <c r="T2327" i="1"/>
  <c r="S2327" i="1"/>
  <c r="R2327" i="1"/>
  <c r="Q2327" i="1"/>
  <c r="F2327" i="1"/>
  <c r="E2327" i="1"/>
  <c r="D2327" i="1"/>
  <c r="C2327" i="1"/>
  <c r="X2326" i="1"/>
  <c r="W2326" i="1"/>
  <c r="V2326" i="1"/>
  <c r="U2326" i="1"/>
  <c r="T2326" i="1"/>
  <c r="S2326" i="1"/>
  <c r="R2326" i="1"/>
  <c r="Q2326" i="1"/>
  <c r="F2326" i="1"/>
  <c r="E2326" i="1"/>
  <c r="D2326" i="1"/>
  <c r="C2326" i="1"/>
  <c r="X2325" i="1"/>
  <c r="W2325" i="1"/>
  <c r="V2325" i="1"/>
  <c r="U2325" i="1"/>
  <c r="T2325" i="1"/>
  <c r="S2325" i="1"/>
  <c r="R2325" i="1"/>
  <c r="Q2325" i="1"/>
  <c r="F2325" i="1"/>
  <c r="E2325" i="1"/>
  <c r="D2325" i="1"/>
  <c r="C2325" i="1"/>
  <c r="X2324" i="1"/>
  <c r="W2324" i="1"/>
  <c r="V2324" i="1"/>
  <c r="U2324" i="1"/>
  <c r="T2324" i="1"/>
  <c r="S2324" i="1"/>
  <c r="R2324" i="1"/>
  <c r="Q2324" i="1"/>
  <c r="F2324" i="1"/>
  <c r="E2324" i="1"/>
  <c r="D2324" i="1"/>
  <c r="C2324" i="1"/>
  <c r="X2323" i="1"/>
  <c r="W2323" i="1"/>
  <c r="V2323" i="1"/>
  <c r="U2323" i="1"/>
  <c r="T2323" i="1"/>
  <c r="S2323" i="1"/>
  <c r="R2323" i="1"/>
  <c r="Q2323" i="1"/>
  <c r="F2323" i="1"/>
  <c r="E2323" i="1"/>
  <c r="D2323" i="1"/>
  <c r="C2323" i="1"/>
  <c r="X2322" i="1"/>
  <c r="W2322" i="1"/>
  <c r="V2322" i="1"/>
  <c r="U2322" i="1"/>
  <c r="T2322" i="1"/>
  <c r="S2322" i="1"/>
  <c r="R2322" i="1"/>
  <c r="Q2322" i="1"/>
  <c r="F2322" i="1"/>
  <c r="E2322" i="1"/>
  <c r="D2322" i="1"/>
  <c r="C2322" i="1"/>
  <c r="X2321" i="1"/>
  <c r="W2321" i="1"/>
  <c r="V2321" i="1"/>
  <c r="U2321" i="1"/>
  <c r="T2321" i="1"/>
  <c r="S2321" i="1"/>
  <c r="R2321" i="1"/>
  <c r="Q2321" i="1"/>
  <c r="F2321" i="1"/>
  <c r="E2321" i="1"/>
  <c r="D2321" i="1"/>
  <c r="C2321" i="1"/>
  <c r="X2320" i="1"/>
  <c r="W2320" i="1"/>
  <c r="V2320" i="1"/>
  <c r="U2320" i="1"/>
  <c r="T2320" i="1"/>
  <c r="S2320" i="1"/>
  <c r="R2320" i="1"/>
  <c r="Q2320" i="1"/>
  <c r="F2320" i="1"/>
  <c r="E2320" i="1"/>
  <c r="D2320" i="1"/>
  <c r="C2320" i="1"/>
  <c r="X2319" i="1"/>
  <c r="W2319" i="1"/>
  <c r="V2319" i="1"/>
  <c r="U2319" i="1"/>
  <c r="T2319" i="1"/>
  <c r="S2319" i="1"/>
  <c r="R2319" i="1"/>
  <c r="Q2319" i="1"/>
  <c r="F2319" i="1"/>
  <c r="E2319" i="1"/>
  <c r="D2319" i="1"/>
  <c r="C2319" i="1"/>
  <c r="X2318" i="1"/>
  <c r="W2318" i="1"/>
  <c r="V2318" i="1"/>
  <c r="U2318" i="1"/>
  <c r="T2318" i="1"/>
  <c r="S2318" i="1"/>
  <c r="R2318" i="1"/>
  <c r="Q2318" i="1"/>
  <c r="F2318" i="1"/>
  <c r="E2318" i="1"/>
  <c r="D2318" i="1"/>
  <c r="C2318" i="1"/>
  <c r="X2317" i="1"/>
  <c r="W2317" i="1"/>
  <c r="V2317" i="1"/>
  <c r="U2317" i="1"/>
  <c r="T2317" i="1"/>
  <c r="S2317" i="1"/>
  <c r="R2317" i="1"/>
  <c r="Q2317" i="1"/>
  <c r="F2317" i="1"/>
  <c r="E2317" i="1"/>
  <c r="D2317" i="1"/>
  <c r="C2317" i="1"/>
  <c r="X2316" i="1"/>
  <c r="W2316" i="1"/>
  <c r="V2316" i="1"/>
  <c r="U2316" i="1"/>
  <c r="T2316" i="1"/>
  <c r="S2316" i="1"/>
  <c r="R2316" i="1"/>
  <c r="Q2316" i="1"/>
  <c r="F2316" i="1"/>
  <c r="E2316" i="1"/>
  <c r="D2316" i="1"/>
  <c r="C2316" i="1"/>
  <c r="X2315" i="1"/>
  <c r="W2315" i="1"/>
  <c r="V2315" i="1"/>
  <c r="U2315" i="1"/>
  <c r="T2315" i="1"/>
  <c r="S2315" i="1"/>
  <c r="R2315" i="1"/>
  <c r="Q2315" i="1"/>
  <c r="F2315" i="1"/>
  <c r="E2315" i="1"/>
  <c r="D2315" i="1"/>
  <c r="C2315" i="1"/>
  <c r="X2314" i="1"/>
  <c r="W2314" i="1"/>
  <c r="V2314" i="1"/>
  <c r="U2314" i="1"/>
  <c r="T2314" i="1"/>
  <c r="S2314" i="1"/>
  <c r="R2314" i="1"/>
  <c r="Q2314" i="1"/>
  <c r="F2314" i="1"/>
  <c r="E2314" i="1"/>
  <c r="D2314" i="1"/>
  <c r="C2314" i="1"/>
  <c r="X2313" i="1"/>
  <c r="W2313" i="1"/>
  <c r="V2313" i="1"/>
  <c r="U2313" i="1"/>
  <c r="T2313" i="1"/>
  <c r="S2313" i="1"/>
  <c r="R2313" i="1"/>
  <c r="Q2313" i="1"/>
  <c r="F2313" i="1"/>
  <c r="E2313" i="1"/>
  <c r="D2313" i="1"/>
  <c r="C2313" i="1"/>
  <c r="X2312" i="1"/>
  <c r="W2312" i="1"/>
  <c r="V2312" i="1"/>
  <c r="U2312" i="1"/>
  <c r="T2312" i="1"/>
  <c r="S2312" i="1"/>
  <c r="R2312" i="1"/>
  <c r="Q2312" i="1"/>
  <c r="F2312" i="1"/>
  <c r="E2312" i="1"/>
  <c r="D2312" i="1"/>
  <c r="C2312" i="1"/>
  <c r="X2311" i="1"/>
  <c r="W2311" i="1"/>
  <c r="V2311" i="1"/>
  <c r="U2311" i="1"/>
  <c r="T2311" i="1"/>
  <c r="S2311" i="1"/>
  <c r="R2311" i="1"/>
  <c r="Q2311" i="1"/>
  <c r="F2311" i="1"/>
  <c r="E2311" i="1"/>
  <c r="D2311" i="1"/>
  <c r="C2311" i="1"/>
  <c r="X2310" i="1"/>
  <c r="W2310" i="1"/>
  <c r="V2310" i="1"/>
  <c r="U2310" i="1"/>
  <c r="T2310" i="1"/>
  <c r="S2310" i="1"/>
  <c r="R2310" i="1"/>
  <c r="Q2310" i="1"/>
  <c r="F2310" i="1"/>
  <c r="E2310" i="1"/>
  <c r="D2310" i="1"/>
  <c r="C2310" i="1"/>
  <c r="X2309" i="1"/>
  <c r="W2309" i="1"/>
  <c r="V2309" i="1"/>
  <c r="U2309" i="1"/>
  <c r="T2309" i="1"/>
  <c r="S2309" i="1"/>
  <c r="R2309" i="1"/>
  <c r="Q2309" i="1"/>
  <c r="F2309" i="1"/>
  <c r="E2309" i="1"/>
  <c r="D2309" i="1"/>
  <c r="C2309" i="1"/>
  <c r="X2308" i="1"/>
  <c r="W2308" i="1"/>
  <c r="V2308" i="1"/>
  <c r="U2308" i="1"/>
  <c r="T2308" i="1"/>
  <c r="S2308" i="1"/>
  <c r="R2308" i="1"/>
  <c r="Q2308" i="1"/>
  <c r="F2308" i="1"/>
  <c r="E2308" i="1"/>
  <c r="D2308" i="1"/>
  <c r="C2308" i="1"/>
  <c r="X2307" i="1"/>
  <c r="W2307" i="1"/>
  <c r="V2307" i="1"/>
  <c r="U2307" i="1"/>
  <c r="T2307" i="1"/>
  <c r="S2307" i="1"/>
  <c r="R2307" i="1"/>
  <c r="Q2307" i="1"/>
  <c r="F2307" i="1"/>
  <c r="E2307" i="1"/>
  <c r="D2307" i="1"/>
  <c r="C2307" i="1"/>
  <c r="X2306" i="1"/>
  <c r="W2306" i="1"/>
  <c r="V2306" i="1"/>
  <c r="U2306" i="1"/>
  <c r="T2306" i="1"/>
  <c r="S2306" i="1"/>
  <c r="R2306" i="1"/>
  <c r="Q2306" i="1"/>
  <c r="F2306" i="1"/>
  <c r="E2306" i="1"/>
  <c r="D2306" i="1"/>
  <c r="C2306" i="1"/>
  <c r="X2305" i="1"/>
  <c r="W2305" i="1"/>
  <c r="V2305" i="1"/>
  <c r="U2305" i="1"/>
  <c r="T2305" i="1"/>
  <c r="S2305" i="1"/>
  <c r="R2305" i="1"/>
  <c r="Q2305" i="1"/>
  <c r="F2305" i="1"/>
  <c r="E2305" i="1"/>
  <c r="D2305" i="1"/>
  <c r="C2305" i="1"/>
  <c r="X2304" i="1"/>
  <c r="W2304" i="1"/>
  <c r="V2304" i="1"/>
  <c r="U2304" i="1"/>
  <c r="T2304" i="1"/>
  <c r="S2304" i="1"/>
  <c r="R2304" i="1"/>
  <c r="Q2304" i="1"/>
  <c r="F2304" i="1"/>
  <c r="E2304" i="1"/>
  <c r="D2304" i="1"/>
  <c r="C2304" i="1"/>
  <c r="X2303" i="1"/>
  <c r="W2303" i="1"/>
  <c r="V2303" i="1"/>
  <c r="U2303" i="1"/>
  <c r="T2303" i="1"/>
  <c r="S2303" i="1"/>
  <c r="R2303" i="1"/>
  <c r="Q2303" i="1"/>
  <c r="F2303" i="1"/>
  <c r="E2303" i="1"/>
  <c r="D2303" i="1"/>
  <c r="C2303" i="1"/>
  <c r="X2302" i="1"/>
  <c r="W2302" i="1"/>
  <c r="V2302" i="1"/>
  <c r="U2302" i="1"/>
  <c r="T2302" i="1"/>
  <c r="S2302" i="1"/>
  <c r="R2302" i="1"/>
  <c r="Q2302" i="1"/>
  <c r="F2302" i="1"/>
  <c r="E2302" i="1"/>
  <c r="D2302" i="1"/>
  <c r="C2302" i="1"/>
  <c r="X2301" i="1"/>
  <c r="W2301" i="1"/>
  <c r="V2301" i="1"/>
  <c r="U2301" i="1"/>
  <c r="T2301" i="1"/>
  <c r="S2301" i="1"/>
  <c r="R2301" i="1"/>
  <c r="Q2301" i="1"/>
  <c r="F2301" i="1"/>
  <c r="E2301" i="1"/>
  <c r="D2301" i="1"/>
  <c r="C2301" i="1"/>
  <c r="X2300" i="1"/>
  <c r="W2300" i="1"/>
  <c r="V2300" i="1"/>
  <c r="U2300" i="1"/>
  <c r="T2300" i="1"/>
  <c r="S2300" i="1"/>
  <c r="R2300" i="1"/>
  <c r="Q2300" i="1"/>
  <c r="F2300" i="1"/>
  <c r="E2300" i="1"/>
  <c r="D2300" i="1"/>
  <c r="C2300" i="1"/>
  <c r="X2299" i="1"/>
  <c r="W2299" i="1"/>
  <c r="V2299" i="1"/>
  <c r="U2299" i="1"/>
  <c r="T2299" i="1"/>
  <c r="S2299" i="1"/>
  <c r="R2299" i="1"/>
  <c r="Q2299" i="1"/>
  <c r="F2299" i="1"/>
  <c r="E2299" i="1"/>
  <c r="D2299" i="1"/>
  <c r="C2299" i="1"/>
  <c r="X2298" i="1"/>
  <c r="W2298" i="1"/>
  <c r="V2298" i="1"/>
  <c r="U2298" i="1"/>
  <c r="T2298" i="1"/>
  <c r="S2298" i="1"/>
  <c r="R2298" i="1"/>
  <c r="Q2298" i="1"/>
  <c r="F2298" i="1"/>
  <c r="E2298" i="1"/>
  <c r="D2298" i="1"/>
  <c r="C2298" i="1"/>
  <c r="X2297" i="1"/>
  <c r="W2297" i="1"/>
  <c r="V2297" i="1"/>
  <c r="U2297" i="1"/>
  <c r="T2297" i="1"/>
  <c r="S2297" i="1"/>
  <c r="R2297" i="1"/>
  <c r="Q2297" i="1"/>
  <c r="F2297" i="1"/>
  <c r="E2297" i="1"/>
  <c r="D2297" i="1"/>
  <c r="C2297" i="1"/>
  <c r="X2296" i="1"/>
  <c r="W2296" i="1"/>
  <c r="V2296" i="1"/>
  <c r="U2296" i="1"/>
  <c r="T2296" i="1"/>
  <c r="S2296" i="1"/>
  <c r="R2296" i="1"/>
  <c r="Q2296" i="1"/>
  <c r="F2296" i="1"/>
  <c r="E2296" i="1"/>
  <c r="D2296" i="1"/>
  <c r="C2296" i="1"/>
  <c r="X2295" i="1"/>
  <c r="W2295" i="1"/>
  <c r="V2295" i="1"/>
  <c r="U2295" i="1"/>
  <c r="T2295" i="1"/>
  <c r="S2295" i="1"/>
  <c r="R2295" i="1"/>
  <c r="Q2295" i="1"/>
  <c r="F2295" i="1"/>
  <c r="E2295" i="1"/>
  <c r="D2295" i="1"/>
  <c r="C2295" i="1"/>
  <c r="X2294" i="1"/>
  <c r="W2294" i="1"/>
  <c r="V2294" i="1"/>
  <c r="U2294" i="1"/>
  <c r="T2294" i="1"/>
  <c r="S2294" i="1"/>
  <c r="R2294" i="1"/>
  <c r="Q2294" i="1"/>
  <c r="F2294" i="1"/>
  <c r="E2294" i="1"/>
  <c r="D2294" i="1"/>
  <c r="C2294" i="1"/>
  <c r="X2293" i="1"/>
  <c r="W2293" i="1"/>
  <c r="V2293" i="1"/>
  <c r="U2293" i="1"/>
  <c r="T2293" i="1"/>
  <c r="S2293" i="1"/>
  <c r="R2293" i="1"/>
  <c r="Q2293" i="1"/>
  <c r="F2293" i="1"/>
  <c r="E2293" i="1"/>
  <c r="D2293" i="1"/>
  <c r="C2293" i="1"/>
  <c r="X2292" i="1"/>
  <c r="W2292" i="1"/>
  <c r="V2292" i="1"/>
  <c r="U2292" i="1"/>
  <c r="T2292" i="1"/>
  <c r="S2292" i="1"/>
  <c r="R2292" i="1"/>
  <c r="Q2292" i="1"/>
  <c r="F2292" i="1"/>
  <c r="E2292" i="1"/>
  <c r="D2292" i="1"/>
  <c r="C2292" i="1"/>
  <c r="X2291" i="1"/>
  <c r="W2291" i="1"/>
  <c r="V2291" i="1"/>
  <c r="U2291" i="1"/>
  <c r="T2291" i="1"/>
  <c r="S2291" i="1"/>
  <c r="R2291" i="1"/>
  <c r="Q2291" i="1"/>
  <c r="F2291" i="1"/>
  <c r="E2291" i="1"/>
  <c r="D2291" i="1"/>
  <c r="C2291" i="1"/>
  <c r="X2290" i="1"/>
  <c r="W2290" i="1"/>
  <c r="V2290" i="1"/>
  <c r="U2290" i="1"/>
  <c r="T2290" i="1"/>
  <c r="S2290" i="1"/>
  <c r="R2290" i="1"/>
  <c r="Q2290" i="1"/>
  <c r="F2290" i="1"/>
  <c r="E2290" i="1"/>
  <c r="D2290" i="1"/>
  <c r="C2290" i="1"/>
  <c r="X2289" i="1"/>
  <c r="W2289" i="1"/>
  <c r="V2289" i="1"/>
  <c r="U2289" i="1"/>
  <c r="T2289" i="1"/>
  <c r="S2289" i="1"/>
  <c r="R2289" i="1"/>
  <c r="Q2289" i="1"/>
  <c r="F2289" i="1"/>
  <c r="E2289" i="1"/>
  <c r="D2289" i="1"/>
  <c r="C2289" i="1"/>
  <c r="X2288" i="1"/>
  <c r="W2288" i="1"/>
  <c r="V2288" i="1"/>
  <c r="U2288" i="1"/>
  <c r="T2288" i="1"/>
  <c r="S2288" i="1"/>
  <c r="R2288" i="1"/>
  <c r="Q2288" i="1"/>
  <c r="F2288" i="1"/>
  <c r="E2288" i="1"/>
  <c r="D2288" i="1"/>
  <c r="C2288" i="1"/>
  <c r="X2287" i="1"/>
  <c r="W2287" i="1"/>
  <c r="V2287" i="1"/>
  <c r="U2287" i="1"/>
  <c r="T2287" i="1"/>
  <c r="S2287" i="1"/>
  <c r="R2287" i="1"/>
  <c r="Q2287" i="1"/>
  <c r="F2287" i="1"/>
  <c r="E2287" i="1"/>
  <c r="D2287" i="1"/>
  <c r="C2287" i="1"/>
  <c r="X2286" i="1"/>
  <c r="W2286" i="1"/>
  <c r="V2286" i="1"/>
  <c r="U2286" i="1"/>
  <c r="T2286" i="1"/>
  <c r="S2286" i="1"/>
  <c r="R2286" i="1"/>
  <c r="Q2286" i="1"/>
  <c r="F2286" i="1"/>
  <c r="E2286" i="1"/>
  <c r="D2286" i="1"/>
  <c r="C2286" i="1"/>
  <c r="X2285" i="1"/>
  <c r="W2285" i="1"/>
  <c r="V2285" i="1"/>
  <c r="U2285" i="1"/>
  <c r="T2285" i="1"/>
  <c r="S2285" i="1"/>
  <c r="R2285" i="1"/>
  <c r="Q2285" i="1"/>
  <c r="F2285" i="1"/>
  <c r="E2285" i="1"/>
  <c r="D2285" i="1"/>
  <c r="C2285" i="1"/>
  <c r="X2284" i="1"/>
  <c r="W2284" i="1"/>
  <c r="V2284" i="1"/>
  <c r="U2284" i="1"/>
  <c r="T2284" i="1"/>
  <c r="S2284" i="1"/>
  <c r="R2284" i="1"/>
  <c r="Q2284" i="1"/>
  <c r="F2284" i="1"/>
  <c r="E2284" i="1"/>
  <c r="D2284" i="1"/>
  <c r="C2284" i="1"/>
  <c r="X2283" i="1"/>
  <c r="W2283" i="1"/>
  <c r="V2283" i="1"/>
  <c r="U2283" i="1"/>
  <c r="T2283" i="1"/>
  <c r="S2283" i="1"/>
  <c r="R2283" i="1"/>
  <c r="Q2283" i="1"/>
  <c r="F2283" i="1"/>
  <c r="E2283" i="1"/>
  <c r="D2283" i="1"/>
  <c r="C2283" i="1"/>
  <c r="X2282" i="1"/>
  <c r="W2282" i="1"/>
  <c r="V2282" i="1"/>
  <c r="U2282" i="1"/>
  <c r="T2282" i="1"/>
  <c r="S2282" i="1"/>
  <c r="R2282" i="1"/>
  <c r="Q2282" i="1"/>
  <c r="F2282" i="1"/>
  <c r="E2282" i="1"/>
  <c r="D2282" i="1"/>
  <c r="C2282" i="1"/>
  <c r="X2281" i="1"/>
  <c r="W2281" i="1"/>
  <c r="V2281" i="1"/>
  <c r="U2281" i="1"/>
  <c r="T2281" i="1"/>
  <c r="S2281" i="1"/>
  <c r="R2281" i="1"/>
  <c r="Q2281" i="1"/>
  <c r="F2281" i="1"/>
  <c r="E2281" i="1"/>
  <c r="D2281" i="1"/>
  <c r="C2281" i="1"/>
  <c r="X2280" i="1"/>
  <c r="W2280" i="1"/>
  <c r="V2280" i="1"/>
  <c r="U2280" i="1"/>
  <c r="T2280" i="1"/>
  <c r="S2280" i="1"/>
  <c r="R2280" i="1"/>
  <c r="Q2280" i="1"/>
  <c r="F2280" i="1"/>
  <c r="E2280" i="1"/>
  <c r="D2280" i="1"/>
  <c r="C2280" i="1"/>
  <c r="X2279" i="1"/>
  <c r="W2279" i="1"/>
  <c r="V2279" i="1"/>
  <c r="U2279" i="1"/>
  <c r="T2279" i="1"/>
  <c r="S2279" i="1"/>
  <c r="R2279" i="1"/>
  <c r="Q2279" i="1"/>
  <c r="F2279" i="1"/>
  <c r="E2279" i="1"/>
  <c r="D2279" i="1"/>
  <c r="C2279" i="1"/>
  <c r="X2278" i="1"/>
  <c r="W2278" i="1"/>
  <c r="V2278" i="1"/>
  <c r="U2278" i="1"/>
  <c r="T2278" i="1"/>
  <c r="S2278" i="1"/>
  <c r="R2278" i="1"/>
  <c r="Q2278" i="1"/>
  <c r="F2278" i="1"/>
  <c r="E2278" i="1"/>
  <c r="D2278" i="1"/>
  <c r="C2278" i="1"/>
  <c r="X2277" i="1"/>
  <c r="W2277" i="1"/>
  <c r="V2277" i="1"/>
  <c r="U2277" i="1"/>
  <c r="T2277" i="1"/>
  <c r="S2277" i="1"/>
  <c r="R2277" i="1"/>
  <c r="Q2277" i="1"/>
  <c r="F2277" i="1"/>
  <c r="E2277" i="1"/>
  <c r="D2277" i="1"/>
  <c r="C2277" i="1"/>
  <c r="X2276" i="1"/>
  <c r="W2276" i="1"/>
  <c r="V2276" i="1"/>
  <c r="U2276" i="1"/>
  <c r="T2276" i="1"/>
  <c r="S2276" i="1"/>
  <c r="R2276" i="1"/>
  <c r="Q2276" i="1"/>
  <c r="F2276" i="1"/>
  <c r="E2276" i="1"/>
  <c r="D2276" i="1"/>
  <c r="C2276" i="1"/>
  <c r="X2275" i="1"/>
  <c r="W2275" i="1"/>
  <c r="V2275" i="1"/>
  <c r="U2275" i="1"/>
  <c r="T2275" i="1"/>
  <c r="S2275" i="1"/>
  <c r="R2275" i="1"/>
  <c r="Q2275" i="1"/>
  <c r="F2275" i="1"/>
  <c r="E2275" i="1"/>
  <c r="D2275" i="1"/>
  <c r="C2275" i="1"/>
  <c r="X2274" i="1"/>
  <c r="W2274" i="1"/>
  <c r="V2274" i="1"/>
  <c r="U2274" i="1"/>
  <c r="T2274" i="1"/>
  <c r="S2274" i="1"/>
  <c r="R2274" i="1"/>
  <c r="Q2274" i="1"/>
  <c r="F2274" i="1"/>
  <c r="E2274" i="1"/>
  <c r="D2274" i="1"/>
  <c r="C2274" i="1"/>
  <c r="X2273" i="1"/>
  <c r="W2273" i="1"/>
  <c r="V2273" i="1"/>
  <c r="U2273" i="1"/>
  <c r="T2273" i="1"/>
  <c r="S2273" i="1"/>
  <c r="R2273" i="1"/>
  <c r="Q2273" i="1"/>
  <c r="F2273" i="1"/>
  <c r="E2273" i="1"/>
  <c r="D2273" i="1"/>
  <c r="C2273" i="1"/>
  <c r="X2272" i="1"/>
  <c r="W2272" i="1"/>
  <c r="V2272" i="1"/>
  <c r="U2272" i="1"/>
  <c r="T2272" i="1"/>
  <c r="S2272" i="1"/>
  <c r="R2272" i="1"/>
  <c r="Q2272" i="1"/>
  <c r="F2272" i="1"/>
  <c r="E2272" i="1"/>
  <c r="D2272" i="1"/>
  <c r="C2272" i="1"/>
  <c r="X2271" i="1"/>
  <c r="W2271" i="1"/>
  <c r="V2271" i="1"/>
  <c r="U2271" i="1"/>
  <c r="T2271" i="1"/>
  <c r="S2271" i="1"/>
  <c r="R2271" i="1"/>
  <c r="Q2271" i="1"/>
  <c r="F2271" i="1"/>
  <c r="E2271" i="1"/>
  <c r="D2271" i="1"/>
  <c r="C2271" i="1"/>
  <c r="X2270" i="1"/>
  <c r="W2270" i="1"/>
  <c r="V2270" i="1"/>
  <c r="U2270" i="1"/>
  <c r="T2270" i="1"/>
  <c r="S2270" i="1"/>
  <c r="R2270" i="1"/>
  <c r="Q2270" i="1"/>
  <c r="F2270" i="1"/>
  <c r="E2270" i="1"/>
  <c r="D2270" i="1"/>
  <c r="C2270" i="1"/>
  <c r="X2269" i="1"/>
  <c r="W2269" i="1"/>
  <c r="V2269" i="1"/>
  <c r="U2269" i="1"/>
  <c r="T2269" i="1"/>
  <c r="S2269" i="1"/>
  <c r="R2269" i="1"/>
  <c r="Q2269" i="1"/>
  <c r="F2269" i="1"/>
  <c r="E2269" i="1"/>
  <c r="D2269" i="1"/>
  <c r="C2269" i="1"/>
  <c r="X2268" i="1"/>
  <c r="W2268" i="1"/>
  <c r="V2268" i="1"/>
  <c r="U2268" i="1"/>
  <c r="T2268" i="1"/>
  <c r="S2268" i="1"/>
  <c r="R2268" i="1"/>
  <c r="Q2268" i="1"/>
  <c r="F2268" i="1"/>
  <c r="E2268" i="1"/>
  <c r="D2268" i="1"/>
  <c r="C2268" i="1"/>
  <c r="X2267" i="1"/>
  <c r="W2267" i="1"/>
  <c r="V2267" i="1"/>
  <c r="U2267" i="1"/>
  <c r="T2267" i="1"/>
  <c r="S2267" i="1"/>
  <c r="R2267" i="1"/>
  <c r="Q2267" i="1"/>
  <c r="F2267" i="1"/>
  <c r="E2267" i="1"/>
  <c r="D2267" i="1"/>
  <c r="C2267" i="1"/>
  <c r="X2266" i="1"/>
  <c r="W2266" i="1"/>
  <c r="V2266" i="1"/>
  <c r="U2266" i="1"/>
  <c r="T2266" i="1"/>
  <c r="S2266" i="1"/>
  <c r="R2266" i="1"/>
  <c r="Q2266" i="1"/>
  <c r="F2266" i="1"/>
  <c r="E2266" i="1"/>
  <c r="D2266" i="1"/>
  <c r="C2266" i="1"/>
  <c r="X2265" i="1"/>
  <c r="W2265" i="1"/>
  <c r="V2265" i="1"/>
  <c r="U2265" i="1"/>
  <c r="T2265" i="1"/>
  <c r="S2265" i="1"/>
  <c r="R2265" i="1"/>
  <c r="Q2265" i="1"/>
  <c r="F2265" i="1"/>
  <c r="E2265" i="1"/>
  <c r="D2265" i="1"/>
  <c r="C2265" i="1"/>
  <c r="X2264" i="1"/>
  <c r="W2264" i="1"/>
  <c r="V2264" i="1"/>
  <c r="U2264" i="1"/>
  <c r="T2264" i="1"/>
  <c r="S2264" i="1"/>
  <c r="R2264" i="1"/>
  <c r="Q2264" i="1"/>
  <c r="F2264" i="1"/>
  <c r="E2264" i="1"/>
  <c r="D2264" i="1"/>
  <c r="C2264" i="1"/>
  <c r="X2263" i="1"/>
  <c r="W2263" i="1"/>
  <c r="V2263" i="1"/>
  <c r="U2263" i="1"/>
  <c r="T2263" i="1"/>
  <c r="S2263" i="1"/>
  <c r="R2263" i="1"/>
  <c r="Q2263" i="1"/>
  <c r="F2263" i="1"/>
  <c r="E2263" i="1"/>
  <c r="D2263" i="1"/>
  <c r="C2263" i="1"/>
  <c r="X2262" i="1"/>
  <c r="W2262" i="1"/>
  <c r="V2262" i="1"/>
  <c r="U2262" i="1"/>
  <c r="T2262" i="1"/>
  <c r="S2262" i="1"/>
  <c r="R2262" i="1"/>
  <c r="Q2262" i="1"/>
  <c r="F2262" i="1"/>
  <c r="E2262" i="1"/>
  <c r="D2262" i="1"/>
  <c r="C2262" i="1"/>
  <c r="X2261" i="1"/>
  <c r="W2261" i="1"/>
  <c r="V2261" i="1"/>
  <c r="U2261" i="1"/>
  <c r="T2261" i="1"/>
  <c r="S2261" i="1"/>
  <c r="R2261" i="1"/>
  <c r="Q2261" i="1"/>
  <c r="F2261" i="1"/>
  <c r="E2261" i="1"/>
  <c r="D2261" i="1"/>
  <c r="C2261" i="1"/>
  <c r="X2260" i="1"/>
  <c r="W2260" i="1"/>
  <c r="V2260" i="1"/>
  <c r="U2260" i="1"/>
  <c r="T2260" i="1"/>
  <c r="S2260" i="1"/>
  <c r="R2260" i="1"/>
  <c r="Q2260" i="1"/>
  <c r="F2260" i="1"/>
  <c r="E2260" i="1"/>
  <c r="D2260" i="1"/>
  <c r="C2260" i="1"/>
  <c r="X2259" i="1"/>
  <c r="W2259" i="1"/>
  <c r="V2259" i="1"/>
  <c r="U2259" i="1"/>
  <c r="T2259" i="1"/>
  <c r="S2259" i="1"/>
  <c r="R2259" i="1"/>
  <c r="Q2259" i="1"/>
  <c r="F2259" i="1"/>
  <c r="E2259" i="1"/>
  <c r="D2259" i="1"/>
  <c r="C2259" i="1"/>
  <c r="X2258" i="1"/>
  <c r="W2258" i="1"/>
  <c r="V2258" i="1"/>
  <c r="U2258" i="1"/>
  <c r="T2258" i="1"/>
  <c r="S2258" i="1"/>
  <c r="R2258" i="1"/>
  <c r="Q2258" i="1"/>
  <c r="F2258" i="1"/>
  <c r="E2258" i="1"/>
  <c r="D2258" i="1"/>
  <c r="C2258" i="1"/>
  <c r="X2257" i="1"/>
  <c r="W2257" i="1"/>
  <c r="V2257" i="1"/>
  <c r="U2257" i="1"/>
  <c r="T2257" i="1"/>
  <c r="S2257" i="1"/>
  <c r="R2257" i="1"/>
  <c r="Q2257" i="1"/>
  <c r="F2257" i="1"/>
  <c r="E2257" i="1"/>
  <c r="D2257" i="1"/>
  <c r="C2257" i="1"/>
  <c r="X2256" i="1"/>
  <c r="W2256" i="1"/>
  <c r="V2256" i="1"/>
  <c r="U2256" i="1"/>
  <c r="T2256" i="1"/>
  <c r="S2256" i="1"/>
  <c r="R2256" i="1"/>
  <c r="Q2256" i="1"/>
  <c r="F2256" i="1"/>
  <c r="E2256" i="1"/>
  <c r="D2256" i="1"/>
  <c r="C2256" i="1"/>
  <c r="X2255" i="1"/>
  <c r="W2255" i="1"/>
  <c r="V2255" i="1"/>
  <c r="U2255" i="1"/>
  <c r="T2255" i="1"/>
  <c r="S2255" i="1"/>
  <c r="R2255" i="1"/>
  <c r="Q2255" i="1"/>
  <c r="F2255" i="1"/>
  <c r="E2255" i="1"/>
  <c r="D2255" i="1"/>
  <c r="C2255" i="1"/>
  <c r="X2254" i="1"/>
  <c r="W2254" i="1"/>
  <c r="V2254" i="1"/>
  <c r="U2254" i="1"/>
  <c r="T2254" i="1"/>
  <c r="S2254" i="1"/>
  <c r="R2254" i="1"/>
  <c r="Q2254" i="1"/>
  <c r="F2254" i="1"/>
  <c r="E2254" i="1"/>
  <c r="D2254" i="1"/>
  <c r="C2254" i="1"/>
  <c r="X2253" i="1"/>
  <c r="W2253" i="1"/>
  <c r="V2253" i="1"/>
  <c r="U2253" i="1"/>
  <c r="T2253" i="1"/>
  <c r="S2253" i="1"/>
  <c r="R2253" i="1"/>
  <c r="Q2253" i="1"/>
  <c r="F2253" i="1"/>
  <c r="E2253" i="1"/>
  <c r="D2253" i="1"/>
  <c r="C2253" i="1"/>
  <c r="X2252" i="1"/>
  <c r="W2252" i="1"/>
  <c r="V2252" i="1"/>
  <c r="U2252" i="1"/>
  <c r="T2252" i="1"/>
  <c r="S2252" i="1"/>
  <c r="R2252" i="1"/>
  <c r="Q2252" i="1"/>
  <c r="F2252" i="1"/>
  <c r="E2252" i="1"/>
  <c r="D2252" i="1"/>
  <c r="C2252" i="1"/>
  <c r="X2251" i="1"/>
  <c r="W2251" i="1"/>
  <c r="V2251" i="1"/>
  <c r="U2251" i="1"/>
  <c r="T2251" i="1"/>
  <c r="S2251" i="1"/>
  <c r="R2251" i="1"/>
  <c r="Q2251" i="1"/>
  <c r="F2251" i="1"/>
  <c r="E2251" i="1"/>
  <c r="D2251" i="1"/>
  <c r="C2251" i="1"/>
  <c r="X2250" i="1"/>
  <c r="W2250" i="1"/>
  <c r="V2250" i="1"/>
  <c r="U2250" i="1"/>
  <c r="T2250" i="1"/>
  <c r="S2250" i="1"/>
  <c r="R2250" i="1"/>
  <c r="Q2250" i="1"/>
  <c r="F2250" i="1"/>
  <c r="E2250" i="1"/>
  <c r="D2250" i="1"/>
  <c r="C2250" i="1"/>
  <c r="X2249" i="1"/>
  <c r="W2249" i="1"/>
  <c r="V2249" i="1"/>
  <c r="U2249" i="1"/>
  <c r="T2249" i="1"/>
  <c r="S2249" i="1"/>
  <c r="R2249" i="1"/>
  <c r="Q2249" i="1"/>
  <c r="F2249" i="1"/>
  <c r="E2249" i="1"/>
  <c r="D2249" i="1"/>
  <c r="C2249" i="1"/>
  <c r="X2248" i="1"/>
  <c r="W2248" i="1"/>
  <c r="V2248" i="1"/>
  <c r="U2248" i="1"/>
  <c r="T2248" i="1"/>
  <c r="S2248" i="1"/>
  <c r="R2248" i="1"/>
  <c r="Q2248" i="1"/>
  <c r="F2248" i="1"/>
  <c r="E2248" i="1"/>
  <c r="D2248" i="1"/>
  <c r="C2248" i="1"/>
  <c r="X2247" i="1"/>
  <c r="W2247" i="1"/>
  <c r="V2247" i="1"/>
  <c r="U2247" i="1"/>
  <c r="T2247" i="1"/>
  <c r="S2247" i="1"/>
  <c r="R2247" i="1"/>
  <c r="Q2247" i="1"/>
  <c r="F2247" i="1"/>
  <c r="E2247" i="1"/>
  <c r="D2247" i="1"/>
  <c r="C2247" i="1"/>
  <c r="X2246" i="1"/>
  <c r="W2246" i="1"/>
  <c r="V2246" i="1"/>
  <c r="U2246" i="1"/>
  <c r="T2246" i="1"/>
  <c r="S2246" i="1"/>
  <c r="R2246" i="1"/>
  <c r="Q2246" i="1"/>
  <c r="F2246" i="1"/>
  <c r="E2246" i="1"/>
  <c r="D2246" i="1"/>
  <c r="C2246" i="1"/>
  <c r="X2245" i="1"/>
  <c r="W2245" i="1"/>
  <c r="V2245" i="1"/>
  <c r="U2245" i="1"/>
  <c r="T2245" i="1"/>
  <c r="S2245" i="1"/>
  <c r="R2245" i="1"/>
  <c r="Q2245" i="1"/>
  <c r="F2245" i="1"/>
  <c r="E2245" i="1"/>
  <c r="D2245" i="1"/>
  <c r="C2245" i="1"/>
  <c r="X2244" i="1"/>
  <c r="W2244" i="1"/>
  <c r="V2244" i="1"/>
  <c r="U2244" i="1"/>
  <c r="T2244" i="1"/>
  <c r="S2244" i="1"/>
  <c r="R2244" i="1"/>
  <c r="Q2244" i="1"/>
  <c r="F2244" i="1"/>
  <c r="E2244" i="1"/>
  <c r="D2244" i="1"/>
  <c r="C2244" i="1"/>
  <c r="X2243" i="1"/>
  <c r="W2243" i="1"/>
  <c r="V2243" i="1"/>
  <c r="U2243" i="1"/>
  <c r="T2243" i="1"/>
  <c r="S2243" i="1"/>
  <c r="R2243" i="1"/>
  <c r="Q2243" i="1"/>
  <c r="F2243" i="1"/>
  <c r="E2243" i="1"/>
  <c r="D2243" i="1"/>
  <c r="C2243" i="1"/>
  <c r="X2242" i="1"/>
  <c r="W2242" i="1"/>
  <c r="V2242" i="1"/>
  <c r="U2242" i="1"/>
  <c r="T2242" i="1"/>
  <c r="S2242" i="1"/>
  <c r="R2242" i="1"/>
  <c r="Q2242" i="1"/>
  <c r="F2242" i="1"/>
  <c r="E2242" i="1"/>
  <c r="D2242" i="1"/>
  <c r="C2242" i="1"/>
  <c r="X2241" i="1"/>
  <c r="W2241" i="1"/>
  <c r="V2241" i="1"/>
  <c r="U2241" i="1"/>
  <c r="T2241" i="1"/>
  <c r="S2241" i="1"/>
  <c r="R2241" i="1"/>
  <c r="Q2241" i="1"/>
  <c r="F2241" i="1"/>
  <c r="E2241" i="1"/>
  <c r="D2241" i="1"/>
  <c r="C2241" i="1"/>
  <c r="X2240" i="1"/>
  <c r="W2240" i="1"/>
  <c r="V2240" i="1"/>
  <c r="U2240" i="1"/>
  <c r="T2240" i="1"/>
  <c r="S2240" i="1"/>
  <c r="R2240" i="1"/>
  <c r="Q2240" i="1"/>
  <c r="F2240" i="1"/>
  <c r="E2240" i="1"/>
  <c r="D2240" i="1"/>
  <c r="C2240" i="1"/>
  <c r="X2239" i="1"/>
  <c r="W2239" i="1"/>
  <c r="V2239" i="1"/>
  <c r="U2239" i="1"/>
  <c r="T2239" i="1"/>
  <c r="S2239" i="1"/>
  <c r="R2239" i="1"/>
  <c r="Q2239" i="1"/>
  <c r="F2239" i="1"/>
  <c r="E2239" i="1"/>
  <c r="D2239" i="1"/>
  <c r="C2239" i="1"/>
  <c r="X2238" i="1"/>
  <c r="W2238" i="1"/>
  <c r="V2238" i="1"/>
  <c r="U2238" i="1"/>
  <c r="T2238" i="1"/>
  <c r="S2238" i="1"/>
  <c r="R2238" i="1"/>
  <c r="Q2238" i="1"/>
  <c r="F2238" i="1"/>
  <c r="E2238" i="1"/>
  <c r="D2238" i="1"/>
  <c r="C2238" i="1"/>
  <c r="X2237" i="1"/>
  <c r="W2237" i="1"/>
  <c r="V2237" i="1"/>
  <c r="U2237" i="1"/>
  <c r="T2237" i="1"/>
  <c r="S2237" i="1"/>
  <c r="R2237" i="1"/>
  <c r="Q2237" i="1"/>
  <c r="F2237" i="1"/>
  <c r="E2237" i="1"/>
  <c r="D2237" i="1"/>
  <c r="C2237" i="1"/>
  <c r="X2236" i="1"/>
  <c r="W2236" i="1"/>
  <c r="V2236" i="1"/>
  <c r="U2236" i="1"/>
  <c r="T2236" i="1"/>
  <c r="S2236" i="1"/>
  <c r="R2236" i="1"/>
  <c r="Q2236" i="1"/>
  <c r="F2236" i="1"/>
  <c r="E2236" i="1"/>
  <c r="D2236" i="1"/>
  <c r="C2236" i="1"/>
  <c r="X2235" i="1"/>
  <c r="W2235" i="1"/>
  <c r="V2235" i="1"/>
  <c r="U2235" i="1"/>
  <c r="T2235" i="1"/>
  <c r="S2235" i="1"/>
  <c r="R2235" i="1"/>
  <c r="Q2235" i="1"/>
  <c r="F2235" i="1"/>
  <c r="E2235" i="1"/>
  <c r="D2235" i="1"/>
  <c r="C2235" i="1"/>
  <c r="X2234" i="1"/>
  <c r="W2234" i="1"/>
  <c r="V2234" i="1"/>
  <c r="U2234" i="1"/>
  <c r="T2234" i="1"/>
  <c r="S2234" i="1"/>
  <c r="R2234" i="1"/>
  <c r="Q2234" i="1"/>
  <c r="F2234" i="1"/>
  <c r="E2234" i="1"/>
  <c r="D2234" i="1"/>
  <c r="C2234" i="1"/>
  <c r="X2233" i="1"/>
  <c r="W2233" i="1"/>
  <c r="V2233" i="1"/>
  <c r="U2233" i="1"/>
  <c r="T2233" i="1"/>
  <c r="S2233" i="1"/>
  <c r="R2233" i="1"/>
  <c r="Q2233" i="1"/>
  <c r="F2233" i="1"/>
  <c r="E2233" i="1"/>
  <c r="D2233" i="1"/>
  <c r="C2233" i="1"/>
  <c r="X2232" i="1"/>
  <c r="W2232" i="1"/>
  <c r="V2232" i="1"/>
  <c r="U2232" i="1"/>
  <c r="T2232" i="1"/>
  <c r="S2232" i="1"/>
  <c r="R2232" i="1"/>
  <c r="Q2232" i="1"/>
  <c r="F2232" i="1"/>
  <c r="E2232" i="1"/>
  <c r="D2232" i="1"/>
  <c r="C2232" i="1"/>
  <c r="X2231" i="1"/>
  <c r="W2231" i="1"/>
  <c r="V2231" i="1"/>
  <c r="U2231" i="1"/>
  <c r="T2231" i="1"/>
  <c r="S2231" i="1"/>
  <c r="R2231" i="1"/>
  <c r="Q2231" i="1"/>
  <c r="F2231" i="1"/>
  <c r="E2231" i="1"/>
  <c r="D2231" i="1"/>
  <c r="C2231" i="1"/>
  <c r="X2230" i="1"/>
  <c r="W2230" i="1"/>
  <c r="V2230" i="1"/>
  <c r="U2230" i="1"/>
  <c r="T2230" i="1"/>
  <c r="S2230" i="1"/>
  <c r="R2230" i="1"/>
  <c r="Q2230" i="1"/>
  <c r="F2230" i="1"/>
  <c r="E2230" i="1"/>
  <c r="D2230" i="1"/>
  <c r="C2230" i="1"/>
  <c r="X2229" i="1"/>
  <c r="W2229" i="1"/>
  <c r="V2229" i="1"/>
  <c r="U2229" i="1"/>
  <c r="T2229" i="1"/>
  <c r="S2229" i="1"/>
  <c r="R2229" i="1"/>
  <c r="Q2229" i="1"/>
  <c r="F2229" i="1"/>
  <c r="E2229" i="1"/>
  <c r="D2229" i="1"/>
  <c r="C2229" i="1"/>
  <c r="X2228" i="1"/>
  <c r="W2228" i="1"/>
  <c r="V2228" i="1"/>
  <c r="U2228" i="1"/>
  <c r="T2228" i="1"/>
  <c r="S2228" i="1"/>
  <c r="R2228" i="1"/>
  <c r="Q2228" i="1"/>
  <c r="F2228" i="1"/>
  <c r="E2228" i="1"/>
  <c r="D2228" i="1"/>
  <c r="C2228" i="1"/>
  <c r="X2227" i="1"/>
  <c r="W2227" i="1"/>
  <c r="V2227" i="1"/>
  <c r="U2227" i="1"/>
  <c r="T2227" i="1"/>
  <c r="S2227" i="1"/>
  <c r="R2227" i="1"/>
  <c r="Q2227" i="1"/>
  <c r="F2227" i="1"/>
  <c r="E2227" i="1"/>
  <c r="D2227" i="1"/>
  <c r="C2227" i="1"/>
  <c r="X2226" i="1"/>
  <c r="W2226" i="1"/>
  <c r="V2226" i="1"/>
  <c r="U2226" i="1"/>
  <c r="T2226" i="1"/>
  <c r="S2226" i="1"/>
  <c r="R2226" i="1"/>
  <c r="Q2226" i="1"/>
  <c r="F2226" i="1"/>
  <c r="E2226" i="1"/>
  <c r="D2226" i="1"/>
  <c r="C2226" i="1"/>
  <c r="X2225" i="1"/>
  <c r="W2225" i="1"/>
  <c r="V2225" i="1"/>
  <c r="U2225" i="1"/>
  <c r="T2225" i="1"/>
  <c r="S2225" i="1"/>
  <c r="R2225" i="1"/>
  <c r="Q2225" i="1"/>
  <c r="F2225" i="1"/>
  <c r="E2225" i="1"/>
  <c r="D2225" i="1"/>
  <c r="C2225" i="1"/>
  <c r="X2224" i="1"/>
  <c r="W2224" i="1"/>
  <c r="V2224" i="1"/>
  <c r="U2224" i="1"/>
  <c r="T2224" i="1"/>
  <c r="S2224" i="1"/>
  <c r="R2224" i="1"/>
  <c r="Q2224" i="1"/>
  <c r="F2224" i="1"/>
  <c r="E2224" i="1"/>
  <c r="D2224" i="1"/>
  <c r="C2224" i="1"/>
  <c r="X2223" i="1"/>
  <c r="W2223" i="1"/>
  <c r="V2223" i="1"/>
  <c r="U2223" i="1"/>
  <c r="T2223" i="1"/>
  <c r="S2223" i="1"/>
  <c r="R2223" i="1"/>
  <c r="Q2223" i="1"/>
  <c r="F2223" i="1"/>
  <c r="E2223" i="1"/>
  <c r="D2223" i="1"/>
  <c r="C2223" i="1"/>
  <c r="X2222" i="1"/>
  <c r="W2222" i="1"/>
  <c r="V2222" i="1"/>
  <c r="U2222" i="1"/>
  <c r="T2222" i="1"/>
  <c r="S2222" i="1"/>
  <c r="R2222" i="1"/>
  <c r="Q2222" i="1"/>
  <c r="F2222" i="1"/>
  <c r="E2222" i="1"/>
  <c r="D2222" i="1"/>
  <c r="C2222" i="1"/>
  <c r="X2221" i="1"/>
  <c r="W2221" i="1"/>
  <c r="V2221" i="1"/>
  <c r="U2221" i="1"/>
  <c r="T2221" i="1"/>
  <c r="S2221" i="1"/>
  <c r="R2221" i="1"/>
  <c r="Q2221" i="1"/>
  <c r="F2221" i="1"/>
  <c r="E2221" i="1"/>
  <c r="D2221" i="1"/>
  <c r="C2221" i="1"/>
  <c r="X2220" i="1"/>
  <c r="W2220" i="1"/>
  <c r="V2220" i="1"/>
  <c r="U2220" i="1"/>
  <c r="T2220" i="1"/>
  <c r="S2220" i="1"/>
  <c r="R2220" i="1"/>
  <c r="Q2220" i="1"/>
  <c r="F2220" i="1"/>
  <c r="E2220" i="1"/>
  <c r="D2220" i="1"/>
  <c r="C2220" i="1"/>
  <c r="X2219" i="1"/>
  <c r="W2219" i="1"/>
  <c r="V2219" i="1"/>
  <c r="U2219" i="1"/>
  <c r="T2219" i="1"/>
  <c r="S2219" i="1"/>
  <c r="R2219" i="1"/>
  <c r="Q2219" i="1"/>
  <c r="F2219" i="1"/>
  <c r="E2219" i="1"/>
  <c r="D2219" i="1"/>
  <c r="C2219" i="1"/>
  <c r="X2218" i="1"/>
  <c r="W2218" i="1"/>
  <c r="V2218" i="1"/>
  <c r="U2218" i="1"/>
  <c r="T2218" i="1"/>
  <c r="S2218" i="1"/>
  <c r="R2218" i="1"/>
  <c r="Q2218" i="1"/>
  <c r="F2218" i="1"/>
  <c r="E2218" i="1"/>
  <c r="D2218" i="1"/>
  <c r="C2218" i="1"/>
  <c r="X2217" i="1"/>
  <c r="W2217" i="1"/>
  <c r="V2217" i="1"/>
  <c r="U2217" i="1"/>
  <c r="T2217" i="1"/>
  <c r="S2217" i="1"/>
  <c r="R2217" i="1"/>
  <c r="Q2217" i="1"/>
  <c r="F2217" i="1"/>
  <c r="E2217" i="1"/>
  <c r="D2217" i="1"/>
  <c r="C2217" i="1"/>
  <c r="X2216" i="1"/>
  <c r="W2216" i="1"/>
  <c r="V2216" i="1"/>
  <c r="U2216" i="1"/>
  <c r="T2216" i="1"/>
  <c r="S2216" i="1"/>
  <c r="R2216" i="1"/>
  <c r="Q2216" i="1"/>
  <c r="F2216" i="1"/>
  <c r="E2216" i="1"/>
  <c r="D2216" i="1"/>
  <c r="C2216" i="1"/>
  <c r="X2215" i="1"/>
  <c r="W2215" i="1"/>
  <c r="V2215" i="1"/>
  <c r="U2215" i="1"/>
  <c r="T2215" i="1"/>
  <c r="S2215" i="1"/>
  <c r="R2215" i="1"/>
  <c r="Q2215" i="1"/>
  <c r="F2215" i="1"/>
  <c r="E2215" i="1"/>
  <c r="D2215" i="1"/>
  <c r="C2215" i="1"/>
  <c r="X2214" i="1"/>
  <c r="W2214" i="1"/>
  <c r="V2214" i="1"/>
  <c r="U2214" i="1"/>
  <c r="T2214" i="1"/>
  <c r="S2214" i="1"/>
  <c r="R2214" i="1"/>
  <c r="Q2214" i="1"/>
  <c r="F2214" i="1"/>
  <c r="E2214" i="1"/>
  <c r="D2214" i="1"/>
  <c r="C2214" i="1"/>
  <c r="X2213" i="1"/>
  <c r="W2213" i="1"/>
  <c r="V2213" i="1"/>
  <c r="U2213" i="1"/>
  <c r="T2213" i="1"/>
  <c r="S2213" i="1"/>
  <c r="R2213" i="1"/>
  <c r="Q2213" i="1"/>
  <c r="F2213" i="1"/>
  <c r="E2213" i="1"/>
  <c r="D2213" i="1"/>
  <c r="C2213" i="1"/>
  <c r="X2212" i="1"/>
  <c r="W2212" i="1"/>
  <c r="V2212" i="1"/>
  <c r="U2212" i="1"/>
  <c r="T2212" i="1"/>
  <c r="S2212" i="1"/>
  <c r="R2212" i="1"/>
  <c r="Q2212" i="1"/>
  <c r="F2212" i="1"/>
  <c r="E2212" i="1"/>
  <c r="D2212" i="1"/>
  <c r="C2212" i="1"/>
  <c r="X2211" i="1"/>
  <c r="W2211" i="1"/>
  <c r="V2211" i="1"/>
  <c r="U2211" i="1"/>
  <c r="T2211" i="1"/>
  <c r="S2211" i="1"/>
  <c r="R2211" i="1"/>
  <c r="Q2211" i="1"/>
  <c r="F2211" i="1"/>
  <c r="E2211" i="1"/>
  <c r="D2211" i="1"/>
  <c r="C2211" i="1"/>
  <c r="X2210" i="1"/>
  <c r="W2210" i="1"/>
  <c r="V2210" i="1"/>
  <c r="U2210" i="1"/>
  <c r="T2210" i="1"/>
  <c r="S2210" i="1"/>
  <c r="R2210" i="1"/>
  <c r="Q2210" i="1"/>
  <c r="F2210" i="1"/>
  <c r="E2210" i="1"/>
  <c r="D2210" i="1"/>
  <c r="C2210" i="1"/>
  <c r="X2209" i="1"/>
  <c r="W2209" i="1"/>
  <c r="V2209" i="1"/>
  <c r="U2209" i="1"/>
  <c r="T2209" i="1"/>
  <c r="S2209" i="1"/>
  <c r="R2209" i="1"/>
  <c r="Q2209" i="1"/>
  <c r="F2209" i="1"/>
  <c r="E2209" i="1"/>
  <c r="D2209" i="1"/>
  <c r="C2209" i="1"/>
  <c r="X2208" i="1"/>
  <c r="W2208" i="1"/>
  <c r="V2208" i="1"/>
  <c r="U2208" i="1"/>
  <c r="T2208" i="1"/>
  <c r="S2208" i="1"/>
  <c r="R2208" i="1"/>
  <c r="Q2208" i="1"/>
  <c r="F2208" i="1"/>
  <c r="E2208" i="1"/>
  <c r="D2208" i="1"/>
  <c r="C2208" i="1"/>
  <c r="X2207" i="1"/>
  <c r="W2207" i="1"/>
  <c r="V2207" i="1"/>
  <c r="U2207" i="1"/>
  <c r="T2207" i="1"/>
  <c r="S2207" i="1"/>
  <c r="R2207" i="1"/>
  <c r="Q2207" i="1"/>
  <c r="F2207" i="1"/>
  <c r="E2207" i="1"/>
  <c r="D2207" i="1"/>
  <c r="C2207" i="1"/>
  <c r="X2206" i="1"/>
  <c r="W2206" i="1"/>
  <c r="V2206" i="1"/>
  <c r="U2206" i="1"/>
  <c r="T2206" i="1"/>
  <c r="S2206" i="1"/>
  <c r="R2206" i="1"/>
  <c r="Q2206" i="1"/>
  <c r="F2206" i="1"/>
  <c r="E2206" i="1"/>
  <c r="D2206" i="1"/>
  <c r="C2206" i="1"/>
  <c r="X2205" i="1"/>
  <c r="W2205" i="1"/>
  <c r="V2205" i="1"/>
  <c r="U2205" i="1"/>
  <c r="T2205" i="1"/>
  <c r="S2205" i="1"/>
  <c r="R2205" i="1"/>
  <c r="Q2205" i="1"/>
  <c r="F2205" i="1"/>
  <c r="E2205" i="1"/>
  <c r="D2205" i="1"/>
  <c r="C2205" i="1"/>
  <c r="X2204" i="1"/>
  <c r="W2204" i="1"/>
  <c r="V2204" i="1"/>
  <c r="U2204" i="1"/>
  <c r="T2204" i="1"/>
  <c r="S2204" i="1"/>
  <c r="R2204" i="1"/>
  <c r="Q2204" i="1"/>
  <c r="F2204" i="1"/>
  <c r="E2204" i="1"/>
  <c r="D2204" i="1"/>
  <c r="C2204" i="1"/>
  <c r="X2203" i="1"/>
  <c r="W2203" i="1"/>
  <c r="V2203" i="1"/>
  <c r="U2203" i="1"/>
  <c r="T2203" i="1"/>
  <c r="S2203" i="1"/>
  <c r="R2203" i="1"/>
  <c r="Q2203" i="1"/>
  <c r="F2203" i="1"/>
  <c r="E2203" i="1"/>
  <c r="D2203" i="1"/>
  <c r="C2203" i="1"/>
  <c r="X2202" i="1"/>
  <c r="W2202" i="1"/>
  <c r="V2202" i="1"/>
  <c r="U2202" i="1"/>
  <c r="T2202" i="1"/>
  <c r="S2202" i="1"/>
  <c r="R2202" i="1"/>
  <c r="Q2202" i="1"/>
  <c r="F2202" i="1"/>
  <c r="E2202" i="1"/>
  <c r="D2202" i="1"/>
  <c r="C2202" i="1"/>
  <c r="X2201" i="1"/>
  <c r="W2201" i="1"/>
  <c r="V2201" i="1"/>
  <c r="U2201" i="1"/>
  <c r="T2201" i="1"/>
  <c r="S2201" i="1"/>
  <c r="R2201" i="1"/>
  <c r="Q2201" i="1"/>
  <c r="F2201" i="1"/>
  <c r="E2201" i="1"/>
  <c r="D2201" i="1"/>
  <c r="C2201" i="1"/>
  <c r="X2200" i="1"/>
  <c r="W2200" i="1"/>
  <c r="V2200" i="1"/>
  <c r="U2200" i="1"/>
  <c r="T2200" i="1"/>
  <c r="S2200" i="1"/>
  <c r="R2200" i="1"/>
  <c r="Q2200" i="1"/>
  <c r="F2200" i="1"/>
  <c r="E2200" i="1"/>
  <c r="D2200" i="1"/>
  <c r="C2200" i="1"/>
  <c r="X2199" i="1"/>
  <c r="W2199" i="1"/>
  <c r="V2199" i="1"/>
  <c r="U2199" i="1"/>
  <c r="T2199" i="1"/>
  <c r="S2199" i="1"/>
  <c r="R2199" i="1"/>
  <c r="Q2199" i="1"/>
  <c r="F2199" i="1"/>
  <c r="E2199" i="1"/>
  <c r="D2199" i="1"/>
  <c r="C2199" i="1"/>
  <c r="X2198" i="1"/>
  <c r="W2198" i="1"/>
  <c r="V2198" i="1"/>
  <c r="U2198" i="1"/>
  <c r="T2198" i="1"/>
  <c r="S2198" i="1"/>
  <c r="R2198" i="1"/>
  <c r="Q2198" i="1"/>
  <c r="F2198" i="1"/>
  <c r="E2198" i="1"/>
  <c r="D2198" i="1"/>
  <c r="C2198" i="1"/>
  <c r="X2197" i="1"/>
  <c r="W2197" i="1"/>
  <c r="V2197" i="1"/>
  <c r="U2197" i="1"/>
  <c r="T2197" i="1"/>
  <c r="S2197" i="1"/>
  <c r="R2197" i="1"/>
  <c r="Q2197" i="1"/>
  <c r="F2197" i="1"/>
  <c r="E2197" i="1"/>
  <c r="D2197" i="1"/>
  <c r="C2197" i="1"/>
  <c r="X2196" i="1"/>
  <c r="W2196" i="1"/>
  <c r="V2196" i="1"/>
  <c r="U2196" i="1"/>
  <c r="T2196" i="1"/>
  <c r="S2196" i="1"/>
  <c r="R2196" i="1"/>
  <c r="Q2196" i="1"/>
  <c r="F2196" i="1"/>
  <c r="E2196" i="1"/>
  <c r="D2196" i="1"/>
  <c r="C2196" i="1"/>
  <c r="X2195" i="1"/>
  <c r="W2195" i="1"/>
  <c r="V2195" i="1"/>
  <c r="U2195" i="1"/>
  <c r="T2195" i="1"/>
  <c r="S2195" i="1"/>
  <c r="R2195" i="1"/>
  <c r="Q2195" i="1"/>
  <c r="F2195" i="1"/>
  <c r="E2195" i="1"/>
  <c r="D2195" i="1"/>
  <c r="C2195" i="1"/>
  <c r="X2194" i="1"/>
  <c r="W2194" i="1"/>
  <c r="V2194" i="1"/>
  <c r="U2194" i="1"/>
  <c r="T2194" i="1"/>
  <c r="S2194" i="1"/>
  <c r="R2194" i="1"/>
  <c r="Q2194" i="1"/>
  <c r="F2194" i="1"/>
  <c r="E2194" i="1"/>
  <c r="D2194" i="1"/>
  <c r="C2194" i="1"/>
  <c r="X2193" i="1"/>
  <c r="W2193" i="1"/>
  <c r="V2193" i="1"/>
  <c r="U2193" i="1"/>
  <c r="T2193" i="1"/>
  <c r="S2193" i="1"/>
  <c r="R2193" i="1"/>
  <c r="Q2193" i="1"/>
  <c r="F2193" i="1"/>
  <c r="E2193" i="1"/>
  <c r="D2193" i="1"/>
  <c r="C2193" i="1"/>
  <c r="X2192" i="1"/>
  <c r="W2192" i="1"/>
  <c r="V2192" i="1"/>
  <c r="U2192" i="1"/>
  <c r="T2192" i="1"/>
  <c r="S2192" i="1"/>
  <c r="R2192" i="1"/>
  <c r="Q2192" i="1"/>
  <c r="F2192" i="1"/>
  <c r="E2192" i="1"/>
  <c r="D2192" i="1"/>
  <c r="C2192" i="1"/>
  <c r="X2191" i="1"/>
  <c r="W2191" i="1"/>
  <c r="V2191" i="1"/>
  <c r="U2191" i="1"/>
  <c r="T2191" i="1"/>
  <c r="S2191" i="1"/>
  <c r="R2191" i="1"/>
  <c r="Q2191" i="1"/>
  <c r="F2191" i="1"/>
  <c r="E2191" i="1"/>
  <c r="D2191" i="1"/>
  <c r="C2191" i="1"/>
  <c r="X2190" i="1"/>
  <c r="W2190" i="1"/>
  <c r="V2190" i="1"/>
  <c r="U2190" i="1"/>
  <c r="T2190" i="1"/>
  <c r="S2190" i="1"/>
  <c r="R2190" i="1"/>
  <c r="Q2190" i="1"/>
  <c r="F2190" i="1"/>
  <c r="E2190" i="1"/>
  <c r="D2190" i="1"/>
  <c r="C2190" i="1"/>
  <c r="X2189" i="1"/>
  <c r="W2189" i="1"/>
  <c r="V2189" i="1"/>
  <c r="U2189" i="1"/>
  <c r="T2189" i="1"/>
  <c r="S2189" i="1"/>
  <c r="R2189" i="1"/>
  <c r="Q2189" i="1"/>
  <c r="F2189" i="1"/>
  <c r="E2189" i="1"/>
  <c r="D2189" i="1"/>
  <c r="C2189" i="1"/>
  <c r="X2188" i="1"/>
  <c r="W2188" i="1"/>
  <c r="V2188" i="1"/>
  <c r="U2188" i="1"/>
  <c r="T2188" i="1"/>
  <c r="S2188" i="1"/>
  <c r="R2188" i="1"/>
  <c r="Q2188" i="1"/>
  <c r="F2188" i="1"/>
  <c r="E2188" i="1"/>
  <c r="D2188" i="1"/>
  <c r="C2188" i="1"/>
  <c r="X2187" i="1"/>
  <c r="W2187" i="1"/>
  <c r="V2187" i="1"/>
  <c r="U2187" i="1"/>
  <c r="T2187" i="1"/>
  <c r="S2187" i="1"/>
  <c r="R2187" i="1"/>
  <c r="Q2187" i="1"/>
  <c r="F2187" i="1"/>
  <c r="E2187" i="1"/>
  <c r="D2187" i="1"/>
  <c r="C2187" i="1"/>
  <c r="X2186" i="1"/>
  <c r="W2186" i="1"/>
  <c r="V2186" i="1"/>
  <c r="U2186" i="1"/>
  <c r="T2186" i="1"/>
  <c r="S2186" i="1"/>
  <c r="R2186" i="1"/>
  <c r="Q2186" i="1"/>
  <c r="F2186" i="1"/>
  <c r="E2186" i="1"/>
  <c r="D2186" i="1"/>
  <c r="C2186" i="1"/>
  <c r="X2185" i="1"/>
  <c r="W2185" i="1"/>
  <c r="V2185" i="1"/>
  <c r="U2185" i="1"/>
  <c r="T2185" i="1"/>
  <c r="S2185" i="1"/>
  <c r="R2185" i="1"/>
  <c r="Q2185" i="1"/>
  <c r="F2185" i="1"/>
  <c r="E2185" i="1"/>
  <c r="D2185" i="1"/>
  <c r="C2185" i="1"/>
  <c r="X2184" i="1"/>
  <c r="W2184" i="1"/>
  <c r="V2184" i="1"/>
  <c r="U2184" i="1"/>
  <c r="T2184" i="1"/>
  <c r="S2184" i="1"/>
  <c r="R2184" i="1"/>
  <c r="Q2184" i="1"/>
  <c r="F2184" i="1"/>
  <c r="E2184" i="1"/>
  <c r="D2184" i="1"/>
  <c r="C2184" i="1"/>
  <c r="X2183" i="1"/>
  <c r="W2183" i="1"/>
  <c r="V2183" i="1"/>
  <c r="U2183" i="1"/>
  <c r="T2183" i="1"/>
  <c r="S2183" i="1"/>
  <c r="R2183" i="1"/>
  <c r="Q2183" i="1"/>
  <c r="F2183" i="1"/>
  <c r="E2183" i="1"/>
  <c r="D2183" i="1"/>
  <c r="C2183" i="1"/>
  <c r="X2182" i="1"/>
  <c r="W2182" i="1"/>
  <c r="V2182" i="1"/>
  <c r="U2182" i="1"/>
  <c r="T2182" i="1"/>
  <c r="S2182" i="1"/>
  <c r="R2182" i="1"/>
  <c r="Q2182" i="1"/>
  <c r="F2182" i="1"/>
  <c r="E2182" i="1"/>
  <c r="D2182" i="1"/>
  <c r="C2182" i="1"/>
  <c r="X2181" i="1"/>
  <c r="W2181" i="1"/>
  <c r="V2181" i="1"/>
  <c r="U2181" i="1"/>
  <c r="T2181" i="1"/>
  <c r="S2181" i="1"/>
  <c r="R2181" i="1"/>
  <c r="Q2181" i="1"/>
  <c r="F2181" i="1"/>
  <c r="E2181" i="1"/>
  <c r="D2181" i="1"/>
  <c r="C2181" i="1"/>
  <c r="X2180" i="1"/>
  <c r="W2180" i="1"/>
  <c r="V2180" i="1"/>
  <c r="U2180" i="1"/>
  <c r="T2180" i="1"/>
  <c r="S2180" i="1"/>
  <c r="R2180" i="1"/>
  <c r="Q2180" i="1"/>
  <c r="F2180" i="1"/>
  <c r="E2180" i="1"/>
  <c r="D2180" i="1"/>
  <c r="C2180" i="1"/>
  <c r="X2179" i="1"/>
  <c r="W2179" i="1"/>
  <c r="V2179" i="1"/>
  <c r="U2179" i="1"/>
  <c r="T2179" i="1"/>
  <c r="S2179" i="1"/>
  <c r="R2179" i="1"/>
  <c r="Q2179" i="1"/>
  <c r="F2179" i="1"/>
  <c r="E2179" i="1"/>
  <c r="D2179" i="1"/>
  <c r="C2179" i="1"/>
  <c r="X2178" i="1"/>
  <c r="W2178" i="1"/>
  <c r="V2178" i="1"/>
  <c r="U2178" i="1"/>
  <c r="T2178" i="1"/>
  <c r="S2178" i="1"/>
  <c r="R2178" i="1"/>
  <c r="Q2178" i="1"/>
  <c r="F2178" i="1"/>
  <c r="E2178" i="1"/>
  <c r="D2178" i="1"/>
  <c r="C2178" i="1"/>
  <c r="X2177" i="1"/>
  <c r="W2177" i="1"/>
  <c r="V2177" i="1"/>
  <c r="U2177" i="1"/>
  <c r="T2177" i="1"/>
  <c r="S2177" i="1"/>
  <c r="R2177" i="1"/>
  <c r="Q2177" i="1"/>
  <c r="F2177" i="1"/>
  <c r="E2177" i="1"/>
  <c r="D2177" i="1"/>
  <c r="C2177" i="1"/>
  <c r="X2176" i="1"/>
  <c r="W2176" i="1"/>
  <c r="V2176" i="1"/>
  <c r="U2176" i="1"/>
  <c r="T2176" i="1"/>
  <c r="S2176" i="1"/>
  <c r="R2176" i="1"/>
  <c r="Q2176" i="1"/>
  <c r="F2176" i="1"/>
  <c r="E2176" i="1"/>
  <c r="D2176" i="1"/>
  <c r="C2176" i="1"/>
  <c r="X2175" i="1"/>
  <c r="W2175" i="1"/>
  <c r="V2175" i="1"/>
  <c r="U2175" i="1"/>
  <c r="T2175" i="1"/>
  <c r="S2175" i="1"/>
  <c r="R2175" i="1"/>
  <c r="Q2175" i="1"/>
  <c r="F2175" i="1"/>
  <c r="E2175" i="1"/>
  <c r="D2175" i="1"/>
  <c r="C2175" i="1"/>
  <c r="X2174" i="1"/>
  <c r="W2174" i="1"/>
  <c r="V2174" i="1"/>
  <c r="U2174" i="1"/>
  <c r="T2174" i="1"/>
  <c r="S2174" i="1"/>
  <c r="R2174" i="1"/>
  <c r="Q2174" i="1"/>
  <c r="F2174" i="1"/>
  <c r="E2174" i="1"/>
  <c r="D2174" i="1"/>
  <c r="C2174" i="1"/>
  <c r="X2173" i="1"/>
  <c r="W2173" i="1"/>
  <c r="V2173" i="1"/>
  <c r="U2173" i="1"/>
  <c r="T2173" i="1"/>
  <c r="S2173" i="1"/>
  <c r="R2173" i="1"/>
  <c r="Q2173" i="1"/>
  <c r="F2173" i="1"/>
  <c r="E2173" i="1"/>
  <c r="D2173" i="1"/>
  <c r="C2173" i="1"/>
  <c r="X2172" i="1"/>
  <c r="W2172" i="1"/>
  <c r="V2172" i="1"/>
  <c r="U2172" i="1"/>
  <c r="T2172" i="1"/>
  <c r="S2172" i="1"/>
  <c r="R2172" i="1"/>
  <c r="Q2172" i="1"/>
  <c r="F2172" i="1"/>
  <c r="E2172" i="1"/>
  <c r="D2172" i="1"/>
  <c r="C2172" i="1"/>
  <c r="X2171" i="1"/>
  <c r="W2171" i="1"/>
  <c r="V2171" i="1"/>
  <c r="U2171" i="1"/>
  <c r="T2171" i="1"/>
  <c r="S2171" i="1"/>
  <c r="R2171" i="1"/>
  <c r="Q2171" i="1"/>
  <c r="F2171" i="1"/>
  <c r="E2171" i="1"/>
  <c r="D2171" i="1"/>
  <c r="C2171" i="1"/>
  <c r="X2170" i="1"/>
  <c r="W2170" i="1"/>
  <c r="V2170" i="1"/>
  <c r="U2170" i="1"/>
  <c r="T2170" i="1"/>
  <c r="S2170" i="1"/>
  <c r="R2170" i="1"/>
  <c r="Q2170" i="1"/>
  <c r="F2170" i="1"/>
  <c r="E2170" i="1"/>
  <c r="D2170" i="1"/>
  <c r="C2170" i="1"/>
  <c r="X2169" i="1"/>
  <c r="W2169" i="1"/>
  <c r="V2169" i="1"/>
  <c r="U2169" i="1"/>
  <c r="T2169" i="1"/>
  <c r="S2169" i="1"/>
  <c r="R2169" i="1"/>
  <c r="Q2169" i="1"/>
  <c r="F2169" i="1"/>
  <c r="E2169" i="1"/>
  <c r="D2169" i="1"/>
  <c r="C2169" i="1"/>
  <c r="X2168" i="1"/>
  <c r="W2168" i="1"/>
  <c r="V2168" i="1"/>
  <c r="U2168" i="1"/>
  <c r="T2168" i="1"/>
  <c r="S2168" i="1"/>
  <c r="R2168" i="1"/>
  <c r="Q2168" i="1"/>
  <c r="F2168" i="1"/>
  <c r="E2168" i="1"/>
  <c r="D2168" i="1"/>
  <c r="C2168" i="1"/>
  <c r="X2167" i="1"/>
  <c r="W2167" i="1"/>
  <c r="V2167" i="1"/>
  <c r="U2167" i="1"/>
  <c r="T2167" i="1"/>
  <c r="S2167" i="1"/>
  <c r="R2167" i="1"/>
  <c r="Q2167" i="1"/>
  <c r="F2167" i="1"/>
  <c r="E2167" i="1"/>
  <c r="D2167" i="1"/>
  <c r="C2167" i="1"/>
  <c r="X2166" i="1"/>
  <c r="W2166" i="1"/>
  <c r="V2166" i="1"/>
  <c r="U2166" i="1"/>
  <c r="T2166" i="1"/>
  <c r="S2166" i="1"/>
  <c r="R2166" i="1"/>
  <c r="Q2166" i="1"/>
  <c r="F2166" i="1"/>
  <c r="E2166" i="1"/>
  <c r="D2166" i="1"/>
  <c r="C2166" i="1"/>
  <c r="X2165" i="1"/>
  <c r="W2165" i="1"/>
  <c r="V2165" i="1"/>
  <c r="U2165" i="1"/>
  <c r="T2165" i="1"/>
  <c r="S2165" i="1"/>
  <c r="R2165" i="1"/>
  <c r="Q2165" i="1"/>
  <c r="F2165" i="1"/>
  <c r="E2165" i="1"/>
  <c r="D2165" i="1"/>
  <c r="C2165" i="1"/>
  <c r="X2164" i="1"/>
  <c r="W2164" i="1"/>
  <c r="V2164" i="1"/>
  <c r="U2164" i="1"/>
  <c r="T2164" i="1"/>
  <c r="S2164" i="1"/>
  <c r="R2164" i="1"/>
  <c r="Q2164" i="1"/>
  <c r="F2164" i="1"/>
  <c r="E2164" i="1"/>
  <c r="D2164" i="1"/>
  <c r="C2164" i="1"/>
  <c r="X2163" i="1"/>
  <c r="W2163" i="1"/>
  <c r="V2163" i="1"/>
  <c r="U2163" i="1"/>
  <c r="T2163" i="1"/>
  <c r="S2163" i="1"/>
  <c r="R2163" i="1"/>
  <c r="Q2163" i="1"/>
  <c r="F2163" i="1"/>
  <c r="E2163" i="1"/>
  <c r="D2163" i="1"/>
  <c r="C2163" i="1"/>
  <c r="X2162" i="1"/>
  <c r="W2162" i="1"/>
  <c r="V2162" i="1"/>
  <c r="U2162" i="1"/>
  <c r="T2162" i="1"/>
  <c r="S2162" i="1"/>
  <c r="R2162" i="1"/>
  <c r="Q2162" i="1"/>
  <c r="F2162" i="1"/>
  <c r="E2162" i="1"/>
  <c r="D2162" i="1"/>
  <c r="C2162" i="1"/>
  <c r="X2161" i="1"/>
  <c r="W2161" i="1"/>
  <c r="V2161" i="1"/>
  <c r="U2161" i="1"/>
  <c r="T2161" i="1"/>
  <c r="S2161" i="1"/>
  <c r="R2161" i="1"/>
  <c r="Q2161" i="1"/>
  <c r="F2161" i="1"/>
  <c r="E2161" i="1"/>
  <c r="D2161" i="1"/>
  <c r="C2161" i="1"/>
  <c r="X2160" i="1"/>
  <c r="W2160" i="1"/>
  <c r="V2160" i="1"/>
  <c r="U2160" i="1"/>
  <c r="T2160" i="1"/>
  <c r="S2160" i="1"/>
  <c r="R2160" i="1"/>
  <c r="Q2160" i="1"/>
  <c r="F2160" i="1"/>
  <c r="E2160" i="1"/>
  <c r="D2160" i="1"/>
  <c r="C2160" i="1"/>
  <c r="X2159" i="1"/>
  <c r="W2159" i="1"/>
  <c r="V2159" i="1"/>
  <c r="U2159" i="1"/>
  <c r="T2159" i="1"/>
  <c r="S2159" i="1"/>
  <c r="R2159" i="1"/>
  <c r="Q2159" i="1"/>
  <c r="F2159" i="1"/>
  <c r="E2159" i="1"/>
  <c r="D2159" i="1"/>
  <c r="C2159" i="1"/>
  <c r="X2158" i="1"/>
  <c r="W2158" i="1"/>
  <c r="V2158" i="1"/>
  <c r="U2158" i="1"/>
  <c r="T2158" i="1"/>
  <c r="S2158" i="1"/>
  <c r="R2158" i="1"/>
  <c r="Q2158" i="1"/>
  <c r="F2158" i="1"/>
  <c r="E2158" i="1"/>
  <c r="D2158" i="1"/>
  <c r="C2158" i="1"/>
  <c r="X2157" i="1"/>
  <c r="W2157" i="1"/>
  <c r="V2157" i="1"/>
  <c r="U2157" i="1"/>
  <c r="T2157" i="1"/>
  <c r="S2157" i="1"/>
  <c r="R2157" i="1"/>
  <c r="Q2157" i="1"/>
  <c r="F2157" i="1"/>
  <c r="E2157" i="1"/>
  <c r="D2157" i="1"/>
  <c r="C2157" i="1"/>
  <c r="X2156" i="1"/>
  <c r="W2156" i="1"/>
  <c r="V2156" i="1"/>
  <c r="U2156" i="1"/>
  <c r="T2156" i="1"/>
  <c r="S2156" i="1"/>
  <c r="R2156" i="1"/>
  <c r="Q2156" i="1"/>
  <c r="F2156" i="1"/>
  <c r="E2156" i="1"/>
  <c r="D2156" i="1"/>
  <c r="C2156" i="1"/>
  <c r="X2155" i="1"/>
  <c r="W2155" i="1"/>
  <c r="V2155" i="1"/>
  <c r="U2155" i="1"/>
  <c r="T2155" i="1"/>
  <c r="S2155" i="1"/>
  <c r="R2155" i="1"/>
  <c r="Q2155" i="1"/>
  <c r="F2155" i="1"/>
  <c r="E2155" i="1"/>
  <c r="D2155" i="1"/>
  <c r="C2155" i="1"/>
  <c r="X2154" i="1"/>
  <c r="W2154" i="1"/>
  <c r="V2154" i="1"/>
  <c r="U2154" i="1"/>
  <c r="T2154" i="1"/>
  <c r="S2154" i="1"/>
  <c r="R2154" i="1"/>
  <c r="Q2154" i="1"/>
  <c r="F2154" i="1"/>
  <c r="E2154" i="1"/>
  <c r="D2154" i="1"/>
  <c r="C2154" i="1"/>
  <c r="X2153" i="1"/>
  <c r="W2153" i="1"/>
  <c r="V2153" i="1"/>
  <c r="U2153" i="1"/>
  <c r="T2153" i="1"/>
  <c r="S2153" i="1"/>
  <c r="R2153" i="1"/>
  <c r="Q2153" i="1"/>
  <c r="F2153" i="1"/>
  <c r="E2153" i="1"/>
  <c r="D2153" i="1"/>
  <c r="C2153" i="1"/>
  <c r="X2152" i="1"/>
  <c r="W2152" i="1"/>
  <c r="V2152" i="1"/>
  <c r="U2152" i="1"/>
  <c r="T2152" i="1"/>
  <c r="S2152" i="1"/>
  <c r="R2152" i="1"/>
  <c r="Q2152" i="1"/>
  <c r="F2152" i="1"/>
  <c r="E2152" i="1"/>
  <c r="D2152" i="1"/>
  <c r="C2152" i="1"/>
  <c r="X2151" i="1"/>
  <c r="W2151" i="1"/>
  <c r="V2151" i="1"/>
  <c r="U2151" i="1"/>
  <c r="T2151" i="1"/>
  <c r="S2151" i="1"/>
  <c r="R2151" i="1"/>
  <c r="Q2151" i="1"/>
  <c r="F2151" i="1"/>
  <c r="E2151" i="1"/>
  <c r="D2151" i="1"/>
  <c r="C2151" i="1"/>
  <c r="X2150" i="1"/>
  <c r="W2150" i="1"/>
  <c r="V2150" i="1"/>
  <c r="U2150" i="1"/>
  <c r="T2150" i="1"/>
  <c r="S2150" i="1"/>
  <c r="R2150" i="1"/>
  <c r="Q2150" i="1"/>
  <c r="F2150" i="1"/>
  <c r="E2150" i="1"/>
  <c r="D2150" i="1"/>
  <c r="C2150" i="1"/>
  <c r="X2149" i="1"/>
  <c r="W2149" i="1"/>
  <c r="V2149" i="1"/>
  <c r="U2149" i="1"/>
  <c r="T2149" i="1"/>
  <c r="S2149" i="1"/>
  <c r="R2149" i="1"/>
  <c r="Q2149" i="1"/>
  <c r="F2149" i="1"/>
  <c r="E2149" i="1"/>
  <c r="D2149" i="1"/>
  <c r="C2149" i="1"/>
  <c r="X2148" i="1"/>
  <c r="W2148" i="1"/>
  <c r="V2148" i="1"/>
  <c r="U2148" i="1"/>
  <c r="T2148" i="1"/>
  <c r="S2148" i="1"/>
  <c r="R2148" i="1"/>
  <c r="Q2148" i="1"/>
  <c r="F2148" i="1"/>
  <c r="E2148" i="1"/>
  <c r="D2148" i="1"/>
  <c r="C2148" i="1"/>
  <c r="X2147" i="1"/>
  <c r="W2147" i="1"/>
  <c r="V2147" i="1"/>
  <c r="U2147" i="1"/>
  <c r="T2147" i="1"/>
  <c r="S2147" i="1"/>
  <c r="R2147" i="1"/>
  <c r="Q2147" i="1"/>
  <c r="F2147" i="1"/>
  <c r="E2147" i="1"/>
  <c r="D2147" i="1"/>
  <c r="C2147" i="1"/>
  <c r="X2146" i="1"/>
  <c r="W2146" i="1"/>
  <c r="V2146" i="1"/>
  <c r="U2146" i="1"/>
  <c r="T2146" i="1"/>
  <c r="S2146" i="1"/>
  <c r="R2146" i="1"/>
  <c r="Q2146" i="1"/>
  <c r="F2146" i="1"/>
  <c r="E2146" i="1"/>
  <c r="D2146" i="1"/>
  <c r="C2146" i="1"/>
  <c r="X2145" i="1"/>
  <c r="W2145" i="1"/>
  <c r="V2145" i="1"/>
  <c r="U2145" i="1"/>
  <c r="T2145" i="1"/>
  <c r="S2145" i="1"/>
  <c r="R2145" i="1"/>
  <c r="Q2145" i="1"/>
  <c r="F2145" i="1"/>
  <c r="E2145" i="1"/>
  <c r="D2145" i="1"/>
  <c r="C2145" i="1"/>
  <c r="X2144" i="1"/>
  <c r="W2144" i="1"/>
  <c r="V2144" i="1"/>
  <c r="U2144" i="1"/>
  <c r="T2144" i="1"/>
  <c r="S2144" i="1"/>
  <c r="R2144" i="1"/>
  <c r="Q2144" i="1"/>
  <c r="F2144" i="1"/>
  <c r="E2144" i="1"/>
  <c r="D2144" i="1"/>
  <c r="C2144" i="1"/>
  <c r="X2143" i="1"/>
  <c r="W2143" i="1"/>
  <c r="V2143" i="1"/>
  <c r="U2143" i="1"/>
  <c r="T2143" i="1"/>
  <c r="S2143" i="1"/>
  <c r="R2143" i="1"/>
  <c r="Q2143" i="1"/>
  <c r="F2143" i="1"/>
  <c r="E2143" i="1"/>
  <c r="D2143" i="1"/>
  <c r="C2143" i="1"/>
  <c r="X2142" i="1"/>
  <c r="W2142" i="1"/>
  <c r="V2142" i="1"/>
  <c r="U2142" i="1"/>
  <c r="T2142" i="1"/>
  <c r="S2142" i="1"/>
  <c r="R2142" i="1"/>
  <c r="Q2142" i="1"/>
  <c r="F2142" i="1"/>
  <c r="E2142" i="1"/>
  <c r="D2142" i="1"/>
  <c r="C2142" i="1"/>
  <c r="X2141" i="1"/>
  <c r="W2141" i="1"/>
  <c r="V2141" i="1"/>
  <c r="U2141" i="1"/>
  <c r="T2141" i="1"/>
  <c r="S2141" i="1"/>
  <c r="R2141" i="1"/>
  <c r="Q2141" i="1"/>
  <c r="F2141" i="1"/>
  <c r="E2141" i="1"/>
  <c r="D2141" i="1"/>
  <c r="C2141" i="1"/>
  <c r="X2140" i="1"/>
  <c r="W2140" i="1"/>
  <c r="V2140" i="1"/>
  <c r="U2140" i="1"/>
  <c r="T2140" i="1"/>
  <c r="S2140" i="1"/>
  <c r="R2140" i="1"/>
  <c r="Q2140" i="1"/>
  <c r="F2140" i="1"/>
  <c r="E2140" i="1"/>
  <c r="D2140" i="1"/>
  <c r="C2140" i="1"/>
  <c r="X2139" i="1"/>
  <c r="W2139" i="1"/>
  <c r="V2139" i="1"/>
  <c r="U2139" i="1"/>
  <c r="T2139" i="1"/>
  <c r="S2139" i="1"/>
  <c r="R2139" i="1"/>
  <c r="Q2139" i="1"/>
  <c r="F2139" i="1"/>
  <c r="E2139" i="1"/>
  <c r="D2139" i="1"/>
  <c r="C2139" i="1"/>
  <c r="X2138" i="1"/>
  <c r="W2138" i="1"/>
  <c r="V2138" i="1"/>
  <c r="U2138" i="1"/>
  <c r="T2138" i="1"/>
  <c r="S2138" i="1"/>
  <c r="R2138" i="1"/>
  <c r="Q2138" i="1"/>
  <c r="F2138" i="1"/>
  <c r="E2138" i="1"/>
  <c r="D2138" i="1"/>
  <c r="C2138" i="1"/>
  <c r="X2137" i="1"/>
  <c r="W2137" i="1"/>
  <c r="V2137" i="1"/>
  <c r="U2137" i="1"/>
  <c r="T2137" i="1"/>
  <c r="S2137" i="1"/>
  <c r="R2137" i="1"/>
  <c r="Q2137" i="1"/>
  <c r="F2137" i="1"/>
  <c r="E2137" i="1"/>
  <c r="D2137" i="1"/>
  <c r="C2137" i="1"/>
  <c r="X2136" i="1"/>
  <c r="W2136" i="1"/>
  <c r="V2136" i="1"/>
  <c r="U2136" i="1"/>
  <c r="T2136" i="1"/>
  <c r="S2136" i="1"/>
  <c r="R2136" i="1"/>
  <c r="Q2136" i="1"/>
  <c r="F2136" i="1"/>
  <c r="E2136" i="1"/>
  <c r="D2136" i="1"/>
  <c r="C2136" i="1"/>
  <c r="X2135" i="1"/>
  <c r="W2135" i="1"/>
  <c r="V2135" i="1"/>
  <c r="U2135" i="1"/>
  <c r="T2135" i="1"/>
  <c r="S2135" i="1"/>
  <c r="R2135" i="1"/>
  <c r="Q2135" i="1"/>
  <c r="F2135" i="1"/>
  <c r="E2135" i="1"/>
  <c r="D2135" i="1"/>
  <c r="C2135" i="1"/>
  <c r="X2134" i="1"/>
  <c r="W2134" i="1"/>
  <c r="V2134" i="1"/>
  <c r="U2134" i="1"/>
  <c r="T2134" i="1"/>
  <c r="S2134" i="1"/>
  <c r="R2134" i="1"/>
  <c r="Q2134" i="1"/>
  <c r="F2134" i="1"/>
  <c r="E2134" i="1"/>
  <c r="D2134" i="1"/>
  <c r="C2134" i="1"/>
  <c r="X2133" i="1"/>
  <c r="W2133" i="1"/>
  <c r="V2133" i="1"/>
  <c r="U2133" i="1"/>
  <c r="T2133" i="1"/>
  <c r="S2133" i="1"/>
  <c r="R2133" i="1"/>
  <c r="Q2133" i="1"/>
  <c r="F2133" i="1"/>
  <c r="E2133" i="1"/>
  <c r="D2133" i="1"/>
  <c r="C2133" i="1"/>
  <c r="X2132" i="1"/>
  <c r="W2132" i="1"/>
  <c r="V2132" i="1"/>
  <c r="U2132" i="1"/>
  <c r="T2132" i="1"/>
  <c r="S2132" i="1"/>
  <c r="R2132" i="1"/>
  <c r="Q2132" i="1"/>
  <c r="F2132" i="1"/>
  <c r="E2132" i="1"/>
  <c r="D2132" i="1"/>
  <c r="C2132" i="1"/>
  <c r="X2131" i="1"/>
  <c r="W2131" i="1"/>
  <c r="V2131" i="1"/>
  <c r="U2131" i="1"/>
  <c r="T2131" i="1"/>
  <c r="S2131" i="1"/>
  <c r="R2131" i="1"/>
  <c r="Q2131" i="1"/>
  <c r="F2131" i="1"/>
  <c r="E2131" i="1"/>
  <c r="D2131" i="1"/>
  <c r="C2131" i="1"/>
  <c r="X2130" i="1"/>
  <c r="W2130" i="1"/>
  <c r="V2130" i="1"/>
  <c r="U2130" i="1"/>
  <c r="T2130" i="1"/>
  <c r="S2130" i="1"/>
  <c r="R2130" i="1"/>
  <c r="Q2130" i="1"/>
  <c r="F2130" i="1"/>
  <c r="E2130" i="1"/>
  <c r="D2130" i="1"/>
  <c r="C2130" i="1"/>
  <c r="X2129" i="1"/>
  <c r="W2129" i="1"/>
  <c r="V2129" i="1"/>
  <c r="U2129" i="1"/>
  <c r="T2129" i="1"/>
  <c r="S2129" i="1"/>
  <c r="R2129" i="1"/>
  <c r="Q2129" i="1"/>
  <c r="F2129" i="1"/>
  <c r="E2129" i="1"/>
  <c r="D2129" i="1"/>
  <c r="C2129" i="1"/>
  <c r="X2128" i="1"/>
  <c r="W2128" i="1"/>
  <c r="V2128" i="1"/>
  <c r="U2128" i="1"/>
  <c r="T2128" i="1"/>
  <c r="S2128" i="1"/>
  <c r="R2128" i="1"/>
  <c r="Q2128" i="1"/>
  <c r="F2128" i="1"/>
  <c r="E2128" i="1"/>
  <c r="D2128" i="1"/>
  <c r="C2128" i="1"/>
  <c r="X2127" i="1"/>
  <c r="W2127" i="1"/>
  <c r="V2127" i="1"/>
  <c r="U2127" i="1"/>
  <c r="T2127" i="1"/>
  <c r="S2127" i="1"/>
  <c r="R2127" i="1"/>
  <c r="Q2127" i="1"/>
  <c r="F2127" i="1"/>
  <c r="E2127" i="1"/>
  <c r="D2127" i="1"/>
  <c r="C2127" i="1"/>
  <c r="X2126" i="1"/>
  <c r="W2126" i="1"/>
  <c r="V2126" i="1"/>
  <c r="U2126" i="1"/>
  <c r="T2126" i="1"/>
  <c r="S2126" i="1"/>
  <c r="R2126" i="1"/>
  <c r="Q2126" i="1"/>
  <c r="F2126" i="1"/>
  <c r="E2126" i="1"/>
  <c r="D2126" i="1"/>
  <c r="C2126" i="1"/>
  <c r="X2125" i="1"/>
  <c r="W2125" i="1"/>
  <c r="V2125" i="1"/>
  <c r="U2125" i="1"/>
  <c r="T2125" i="1"/>
  <c r="S2125" i="1"/>
  <c r="R2125" i="1"/>
  <c r="Q2125" i="1"/>
  <c r="F2125" i="1"/>
  <c r="E2125" i="1"/>
  <c r="D2125" i="1"/>
  <c r="C2125" i="1"/>
  <c r="X2124" i="1"/>
  <c r="W2124" i="1"/>
  <c r="V2124" i="1"/>
  <c r="U2124" i="1"/>
  <c r="T2124" i="1"/>
  <c r="S2124" i="1"/>
  <c r="R2124" i="1"/>
  <c r="Q2124" i="1"/>
  <c r="F2124" i="1"/>
  <c r="E2124" i="1"/>
  <c r="D2124" i="1"/>
  <c r="C2124" i="1"/>
  <c r="X2123" i="1"/>
  <c r="W2123" i="1"/>
  <c r="V2123" i="1"/>
  <c r="U2123" i="1"/>
  <c r="T2123" i="1"/>
  <c r="S2123" i="1"/>
  <c r="R2123" i="1"/>
  <c r="Q2123" i="1"/>
  <c r="F2123" i="1"/>
  <c r="E2123" i="1"/>
  <c r="D2123" i="1"/>
  <c r="C2123" i="1"/>
  <c r="X2122" i="1"/>
  <c r="W2122" i="1"/>
  <c r="V2122" i="1"/>
  <c r="U2122" i="1"/>
  <c r="T2122" i="1"/>
  <c r="S2122" i="1"/>
  <c r="R2122" i="1"/>
  <c r="Q2122" i="1"/>
  <c r="F2122" i="1"/>
  <c r="E2122" i="1"/>
  <c r="D2122" i="1"/>
  <c r="C2122" i="1"/>
  <c r="X2121" i="1"/>
  <c r="W2121" i="1"/>
  <c r="V2121" i="1"/>
  <c r="U2121" i="1"/>
  <c r="T2121" i="1"/>
  <c r="S2121" i="1"/>
  <c r="R2121" i="1"/>
  <c r="Q2121" i="1"/>
  <c r="F2121" i="1"/>
  <c r="E2121" i="1"/>
  <c r="D2121" i="1"/>
  <c r="C2121" i="1"/>
  <c r="X2120" i="1"/>
  <c r="W2120" i="1"/>
  <c r="V2120" i="1"/>
  <c r="U2120" i="1"/>
  <c r="T2120" i="1"/>
  <c r="S2120" i="1"/>
  <c r="R2120" i="1"/>
  <c r="Q2120" i="1"/>
  <c r="F2120" i="1"/>
  <c r="E2120" i="1"/>
  <c r="D2120" i="1"/>
  <c r="C2120" i="1"/>
  <c r="X2119" i="1"/>
  <c r="W2119" i="1"/>
  <c r="V2119" i="1"/>
  <c r="U2119" i="1"/>
  <c r="T2119" i="1"/>
  <c r="S2119" i="1"/>
  <c r="R2119" i="1"/>
  <c r="Q2119" i="1"/>
  <c r="F2119" i="1"/>
  <c r="E2119" i="1"/>
  <c r="D2119" i="1"/>
  <c r="C2119" i="1"/>
  <c r="X2118" i="1"/>
  <c r="W2118" i="1"/>
  <c r="V2118" i="1"/>
  <c r="U2118" i="1"/>
  <c r="T2118" i="1"/>
  <c r="S2118" i="1"/>
  <c r="R2118" i="1"/>
  <c r="Q2118" i="1"/>
  <c r="F2118" i="1"/>
  <c r="E2118" i="1"/>
  <c r="D2118" i="1"/>
  <c r="C2118" i="1"/>
  <c r="X2117" i="1"/>
  <c r="W2117" i="1"/>
  <c r="V2117" i="1"/>
  <c r="U2117" i="1"/>
  <c r="T2117" i="1"/>
  <c r="S2117" i="1"/>
  <c r="R2117" i="1"/>
  <c r="Q2117" i="1"/>
  <c r="F2117" i="1"/>
  <c r="E2117" i="1"/>
  <c r="D2117" i="1"/>
  <c r="C2117" i="1"/>
  <c r="X2116" i="1"/>
  <c r="W2116" i="1"/>
  <c r="V2116" i="1"/>
  <c r="U2116" i="1"/>
  <c r="T2116" i="1"/>
  <c r="S2116" i="1"/>
  <c r="R2116" i="1"/>
  <c r="Q2116" i="1"/>
  <c r="F2116" i="1"/>
  <c r="E2116" i="1"/>
  <c r="D2116" i="1"/>
  <c r="C2116" i="1"/>
  <c r="X2115" i="1"/>
  <c r="W2115" i="1"/>
  <c r="V2115" i="1"/>
  <c r="U2115" i="1"/>
  <c r="T2115" i="1"/>
  <c r="S2115" i="1"/>
  <c r="R2115" i="1"/>
  <c r="Q2115" i="1"/>
  <c r="F2115" i="1"/>
  <c r="E2115" i="1"/>
  <c r="D2115" i="1"/>
  <c r="C2115" i="1"/>
  <c r="X2114" i="1"/>
  <c r="W2114" i="1"/>
  <c r="V2114" i="1"/>
  <c r="U2114" i="1"/>
  <c r="T2114" i="1"/>
  <c r="S2114" i="1"/>
  <c r="R2114" i="1"/>
  <c r="Q2114" i="1"/>
  <c r="F2114" i="1"/>
  <c r="E2114" i="1"/>
  <c r="D2114" i="1"/>
  <c r="C2114" i="1"/>
  <c r="X2113" i="1"/>
  <c r="W2113" i="1"/>
  <c r="V2113" i="1"/>
  <c r="U2113" i="1"/>
  <c r="T2113" i="1"/>
  <c r="S2113" i="1"/>
  <c r="R2113" i="1"/>
  <c r="Q2113" i="1"/>
  <c r="F2113" i="1"/>
  <c r="E2113" i="1"/>
  <c r="D2113" i="1"/>
  <c r="C2113" i="1"/>
  <c r="X2112" i="1"/>
  <c r="W2112" i="1"/>
  <c r="V2112" i="1"/>
  <c r="U2112" i="1"/>
  <c r="T2112" i="1"/>
  <c r="S2112" i="1"/>
  <c r="R2112" i="1"/>
  <c r="Q2112" i="1"/>
  <c r="F2112" i="1"/>
  <c r="E2112" i="1"/>
  <c r="D2112" i="1"/>
  <c r="C2112" i="1"/>
  <c r="X2111" i="1"/>
  <c r="W2111" i="1"/>
  <c r="V2111" i="1"/>
  <c r="U2111" i="1"/>
  <c r="T2111" i="1"/>
  <c r="S2111" i="1"/>
  <c r="R2111" i="1"/>
  <c r="Q2111" i="1"/>
  <c r="F2111" i="1"/>
  <c r="E2111" i="1"/>
  <c r="D2111" i="1"/>
  <c r="C2111" i="1"/>
  <c r="X2110" i="1"/>
  <c r="W2110" i="1"/>
  <c r="V2110" i="1"/>
  <c r="U2110" i="1"/>
  <c r="T2110" i="1"/>
  <c r="S2110" i="1"/>
  <c r="R2110" i="1"/>
  <c r="Q2110" i="1"/>
  <c r="F2110" i="1"/>
  <c r="E2110" i="1"/>
  <c r="D2110" i="1"/>
  <c r="C2110" i="1"/>
  <c r="X2109" i="1"/>
  <c r="W2109" i="1"/>
  <c r="V2109" i="1"/>
  <c r="U2109" i="1"/>
  <c r="T2109" i="1"/>
  <c r="S2109" i="1"/>
  <c r="R2109" i="1"/>
  <c r="Q2109" i="1"/>
  <c r="F2109" i="1"/>
  <c r="E2109" i="1"/>
  <c r="D2109" i="1"/>
  <c r="C2109" i="1"/>
  <c r="X2108" i="1"/>
  <c r="W2108" i="1"/>
  <c r="V2108" i="1"/>
  <c r="U2108" i="1"/>
  <c r="T2108" i="1"/>
  <c r="S2108" i="1"/>
  <c r="R2108" i="1"/>
  <c r="Q2108" i="1"/>
  <c r="F2108" i="1"/>
  <c r="E2108" i="1"/>
  <c r="D2108" i="1"/>
  <c r="C2108" i="1"/>
  <c r="X2107" i="1"/>
  <c r="W2107" i="1"/>
  <c r="V2107" i="1"/>
  <c r="U2107" i="1"/>
  <c r="T2107" i="1"/>
  <c r="S2107" i="1"/>
  <c r="R2107" i="1"/>
  <c r="Q2107" i="1"/>
  <c r="F2107" i="1"/>
  <c r="E2107" i="1"/>
  <c r="D2107" i="1"/>
  <c r="C2107" i="1"/>
  <c r="X2106" i="1"/>
  <c r="W2106" i="1"/>
  <c r="V2106" i="1"/>
  <c r="U2106" i="1"/>
  <c r="T2106" i="1"/>
  <c r="S2106" i="1"/>
  <c r="R2106" i="1"/>
  <c r="Q2106" i="1"/>
  <c r="F2106" i="1"/>
  <c r="E2106" i="1"/>
  <c r="D2106" i="1"/>
  <c r="C2106" i="1"/>
  <c r="X2105" i="1"/>
  <c r="W2105" i="1"/>
  <c r="V2105" i="1"/>
  <c r="U2105" i="1"/>
  <c r="T2105" i="1"/>
  <c r="S2105" i="1"/>
  <c r="R2105" i="1"/>
  <c r="Q2105" i="1"/>
  <c r="F2105" i="1"/>
  <c r="E2105" i="1"/>
  <c r="D2105" i="1"/>
  <c r="C2105" i="1"/>
  <c r="X2104" i="1"/>
  <c r="W2104" i="1"/>
  <c r="V2104" i="1"/>
  <c r="U2104" i="1"/>
  <c r="T2104" i="1"/>
  <c r="S2104" i="1"/>
  <c r="R2104" i="1"/>
  <c r="Q2104" i="1"/>
  <c r="F2104" i="1"/>
  <c r="E2104" i="1"/>
  <c r="D2104" i="1"/>
  <c r="C2104" i="1"/>
  <c r="X2103" i="1"/>
  <c r="W2103" i="1"/>
  <c r="V2103" i="1"/>
  <c r="U2103" i="1"/>
  <c r="T2103" i="1"/>
  <c r="S2103" i="1"/>
  <c r="R2103" i="1"/>
  <c r="Q2103" i="1"/>
  <c r="F2103" i="1"/>
  <c r="E2103" i="1"/>
  <c r="D2103" i="1"/>
  <c r="C2103" i="1"/>
  <c r="X2102" i="1"/>
  <c r="W2102" i="1"/>
  <c r="V2102" i="1"/>
  <c r="U2102" i="1"/>
  <c r="T2102" i="1"/>
  <c r="S2102" i="1"/>
  <c r="R2102" i="1"/>
  <c r="Q2102" i="1"/>
  <c r="F2102" i="1"/>
  <c r="E2102" i="1"/>
  <c r="D2102" i="1"/>
  <c r="C2102" i="1"/>
  <c r="X2101" i="1"/>
  <c r="W2101" i="1"/>
  <c r="V2101" i="1"/>
  <c r="U2101" i="1"/>
  <c r="T2101" i="1"/>
  <c r="S2101" i="1"/>
  <c r="R2101" i="1"/>
  <c r="Q2101" i="1"/>
  <c r="F2101" i="1"/>
  <c r="E2101" i="1"/>
  <c r="D2101" i="1"/>
  <c r="C2101" i="1"/>
  <c r="X2100" i="1"/>
  <c r="W2100" i="1"/>
  <c r="V2100" i="1"/>
  <c r="U2100" i="1"/>
  <c r="T2100" i="1"/>
  <c r="S2100" i="1"/>
  <c r="R2100" i="1"/>
  <c r="Q2100" i="1"/>
  <c r="F2100" i="1"/>
  <c r="E2100" i="1"/>
  <c r="D2100" i="1"/>
  <c r="C2100" i="1"/>
  <c r="X2099" i="1"/>
  <c r="W2099" i="1"/>
  <c r="V2099" i="1"/>
  <c r="U2099" i="1"/>
  <c r="T2099" i="1"/>
  <c r="S2099" i="1"/>
  <c r="R2099" i="1"/>
  <c r="Q2099" i="1"/>
  <c r="F2099" i="1"/>
  <c r="E2099" i="1"/>
  <c r="D2099" i="1"/>
  <c r="C2099" i="1"/>
  <c r="X2098" i="1"/>
  <c r="W2098" i="1"/>
  <c r="V2098" i="1"/>
  <c r="U2098" i="1"/>
  <c r="T2098" i="1"/>
  <c r="S2098" i="1"/>
  <c r="R2098" i="1"/>
  <c r="Q2098" i="1"/>
  <c r="F2098" i="1"/>
  <c r="E2098" i="1"/>
  <c r="D2098" i="1"/>
  <c r="C2098" i="1"/>
  <c r="X2097" i="1"/>
  <c r="W2097" i="1"/>
  <c r="V2097" i="1"/>
  <c r="U2097" i="1"/>
  <c r="T2097" i="1"/>
  <c r="S2097" i="1"/>
  <c r="R2097" i="1"/>
  <c r="Q2097" i="1"/>
  <c r="F2097" i="1"/>
  <c r="E2097" i="1"/>
  <c r="D2097" i="1"/>
  <c r="C2097" i="1"/>
  <c r="X2096" i="1"/>
  <c r="W2096" i="1"/>
  <c r="V2096" i="1"/>
  <c r="U2096" i="1"/>
  <c r="T2096" i="1"/>
  <c r="S2096" i="1"/>
  <c r="R2096" i="1"/>
  <c r="Q2096" i="1"/>
  <c r="F2096" i="1"/>
  <c r="E2096" i="1"/>
  <c r="D2096" i="1"/>
  <c r="C2096" i="1"/>
  <c r="X2095" i="1"/>
  <c r="W2095" i="1"/>
  <c r="V2095" i="1"/>
  <c r="U2095" i="1"/>
  <c r="T2095" i="1"/>
  <c r="S2095" i="1"/>
  <c r="R2095" i="1"/>
  <c r="Q2095" i="1"/>
  <c r="F2095" i="1"/>
  <c r="E2095" i="1"/>
  <c r="D2095" i="1"/>
  <c r="C2095" i="1"/>
  <c r="X2094" i="1"/>
  <c r="W2094" i="1"/>
  <c r="V2094" i="1"/>
  <c r="U2094" i="1"/>
  <c r="T2094" i="1"/>
  <c r="S2094" i="1"/>
  <c r="R2094" i="1"/>
  <c r="Q2094" i="1"/>
  <c r="F2094" i="1"/>
  <c r="E2094" i="1"/>
  <c r="D2094" i="1"/>
  <c r="C2094" i="1"/>
  <c r="X2093" i="1"/>
  <c r="W2093" i="1"/>
  <c r="V2093" i="1"/>
  <c r="U2093" i="1"/>
  <c r="T2093" i="1"/>
  <c r="S2093" i="1"/>
  <c r="R2093" i="1"/>
  <c r="Q2093" i="1"/>
  <c r="F2093" i="1"/>
  <c r="E2093" i="1"/>
  <c r="D2093" i="1"/>
  <c r="C2093" i="1"/>
  <c r="X2092" i="1"/>
  <c r="W2092" i="1"/>
  <c r="V2092" i="1"/>
  <c r="U2092" i="1"/>
  <c r="T2092" i="1"/>
  <c r="S2092" i="1"/>
  <c r="R2092" i="1"/>
  <c r="Q2092" i="1"/>
  <c r="F2092" i="1"/>
  <c r="E2092" i="1"/>
  <c r="D2092" i="1"/>
  <c r="C2092" i="1"/>
  <c r="X2091" i="1"/>
  <c r="W2091" i="1"/>
  <c r="V2091" i="1"/>
  <c r="U2091" i="1"/>
  <c r="T2091" i="1"/>
  <c r="S2091" i="1"/>
  <c r="R2091" i="1"/>
  <c r="Q2091" i="1"/>
  <c r="F2091" i="1"/>
  <c r="E2091" i="1"/>
  <c r="D2091" i="1"/>
  <c r="C2091" i="1"/>
  <c r="X2090" i="1"/>
  <c r="W2090" i="1"/>
  <c r="V2090" i="1"/>
  <c r="U2090" i="1"/>
  <c r="T2090" i="1"/>
  <c r="S2090" i="1"/>
  <c r="R2090" i="1"/>
  <c r="Q2090" i="1"/>
  <c r="F2090" i="1"/>
  <c r="E2090" i="1"/>
  <c r="D2090" i="1"/>
  <c r="C2090" i="1"/>
  <c r="X2089" i="1"/>
  <c r="W2089" i="1"/>
  <c r="V2089" i="1"/>
  <c r="U2089" i="1"/>
  <c r="T2089" i="1"/>
  <c r="S2089" i="1"/>
  <c r="R2089" i="1"/>
  <c r="Q2089" i="1"/>
  <c r="F2089" i="1"/>
  <c r="E2089" i="1"/>
  <c r="D2089" i="1"/>
  <c r="C2089" i="1"/>
  <c r="X2088" i="1"/>
  <c r="W2088" i="1"/>
  <c r="V2088" i="1"/>
  <c r="U2088" i="1"/>
  <c r="T2088" i="1"/>
  <c r="S2088" i="1"/>
  <c r="R2088" i="1"/>
  <c r="Q2088" i="1"/>
  <c r="F2088" i="1"/>
  <c r="E2088" i="1"/>
  <c r="D2088" i="1"/>
  <c r="C2088" i="1"/>
  <c r="X2087" i="1"/>
  <c r="W2087" i="1"/>
  <c r="V2087" i="1"/>
  <c r="U2087" i="1"/>
  <c r="T2087" i="1"/>
  <c r="S2087" i="1"/>
  <c r="R2087" i="1"/>
  <c r="Q2087" i="1"/>
  <c r="F2087" i="1"/>
  <c r="E2087" i="1"/>
  <c r="D2087" i="1"/>
  <c r="C2087" i="1"/>
  <c r="X2086" i="1"/>
  <c r="W2086" i="1"/>
  <c r="V2086" i="1"/>
  <c r="U2086" i="1"/>
  <c r="T2086" i="1"/>
  <c r="S2086" i="1"/>
  <c r="R2086" i="1"/>
  <c r="Q2086" i="1"/>
  <c r="F2086" i="1"/>
  <c r="E2086" i="1"/>
  <c r="D2086" i="1"/>
  <c r="C2086" i="1"/>
  <c r="X2085" i="1"/>
  <c r="W2085" i="1"/>
  <c r="V2085" i="1"/>
  <c r="U2085" i="1"/>
  <c r="T2085" i="1"/>
  <c r="S2085" i="1"/>
  <c r="R2085" i="1"/>
  <c r="Q2085" i="1"/>
  <c r="F2085" i="1"/>
  <c r="E2085" i="1"/>
  <c r="D2085" i="1"/>
  <c r="C2085" i="1"/>
  <c r="X2084" i="1"/>
  <c r="W2084" i="1"/>
  <c r="V2084" i="1"/>
  <c r="U2084" i="1"/>
  <c r="T2084" i="1"/>
  <c r="S2084" i="1"/>
  <c r="R2084" i="1"/>
  <c r="Q2084" i="1"/>
  <c r="F2084" i="1"/>
  <c r="E2084" i="1"/>
  <c r="D2084" i="1"/>
  <c r="C2084" i="1"/>
  <c r="X2083" i="1"/>
  <c r="W2083" i="1"/>
  <c r="V2083" i="1"/>
  <c r="U2083" i="1"/>
  <c r="T2083" i="1"/>
  <c r="S2083" i="1"/>
  <c r="R2083" i="1"/>
  <c r="Q2083" i="1"/>
  <c r="F2083" i="1"/>
  <c r="E2083" i="1"/>
  <c r="D2083" i="1"/>
  <c r="C2083" i="1"/>
  <c r="X2082" i="1"/>
  <c r="W2082" i="1"/>
  <c r="V2082" i="1"/>
  <c r="U2082" i="1"/>
  <c r="T2082" i="1"/>
  <c r="S2082" i="1"/>
  <c r="R2082" i="1"/>
  <c r="Q2082" i="1"/>
  <c r="F2082" i="1"/>
  <c r="E2082" i="1"/>
  <c r="D2082" i="1"/>
  <c r="C2082" i="1"/>
  <c r="X2081" i="1"/>
  <c r="W2081" i="1"/>
  <c r="V2081" i="1"/>
  <c r="U2081" i="1"/>
  <c r="T2081" i="1"/>
  <c r="S2081" i="1"/>
  <c r="R2081" i="1"/>
  <c r="Q2081" i="1"/>
  <c r="F2081" i="1"/>
  <c r="E2081" i="1"/>
  <c r="D2081" i="1"/>
  <c r="C2081" i="1"/>
  <c r="X2080" i="1"/>
  <c r="W2080" i="1"/>
  <c r="V2080" i="1"/>
  <c r="U2080" i="1"/>
  <c r="T2080" i="1"/>
  <c r="S2080" i="1"/>
  <c r="R2080" i="1"/>
  <c r="Q2080" i="1"/>
  <c r="F2080" i="1"/>
  <c r="E2080" i="1"/>
  <c r="D2080" i="1"/>
  <c r="C2080" i="1"/>
  <c r="X2079" i="1"/>
  <c r="W2079" i="1"/>
  <c r="V2079" i="1"/>
  <c r="U2079" i="1"/>
  <c r="T2079" i="1"/>
  <c r="S2079" i="1"/>
  <c r="R2079" i="1"/>
  <c r="Q2079" i="1"/>
  <c r="F2079" i="1"/>
  <c r="E2079" i="1"/>
  <c r="D2079" i="1"/>
  <c r="C2079" i="1"/>
  <c r="X2078" i="1"/>
  <c r="W2078" i="1"/>
  <c r="V2078" i="1"/>
  <c r="U2078" i="1"/>
  <c r="T2078" i="1"/>
  <c r="S2078" i="1"/>
  <c r="R2078" i="1"/>
  <c r="Q2078" i="1"/>
  <c r="F2078" i="1"/>
  <c r="E2078" i="1"/>
  <c r="D2078" i="1"/>
  <c r="C2078" i="1"/>
  <c r="X2077" i="1"/>
  <c r="W2077" i="1"/>
  <c r="V2077" i="1"/>
  <c r="U2077" i="1"/>
  <c r="T2077" i="1"/>
  <c r="S2077" i="1"/>
  <c r="R2077" i="1"/>
  <c r="Q2077" i="1"/>
  <c r="F2077" i="1"/>
  <c r="E2077" i="1"/>
  <c r="D2077" i="1"/>
  <c r="C2077" i="1"/>
  <c r="X2076" i="1"/>
  <c r="W2076" i="1"/>
  <c r="V2076" i="1"/>
  <c r="U2076" i="1"/>
  <c r="T2076" i="1"/>
  <c r="S2076" i="1"/>
  <c r="R2076" i="1"/>
  <c r="Q2076" i="1"/>
  <c r="F2076" i="1"/>
  <c r="E2076" i="1"/>
  <c r="D2076" i="1"/>
  <c r="C2076" i="1"/>
  <c r="X2075" i="1"/>
  <c r="W2075" i="1"/>
  <c r="V2075" i="1"/>
  <c r="U2075" i="1"/>
  <c r="T2075" i="1"/>
  <c r="S2075" i="1"/>
  <c r="R2075" i="1"/>
  <c r="Q2075" i="1"/>
  <c r="F2075" i="1"/>
  <c r="E2075" i="1"/>
  <c r="D2075" i="1"/>
  <c r="C2075" i="1"/>
  <c r="X2074" i="1"/>
  <c r="W2074" i="1"/>
  <c r="V2074" i="1"/>
  <c r="U2074" i="1"/>
  <c r="T2074" i="1"/>
  <c r="S2074" i="1"/>
  <c r="R2074" i="1"/>
  <c r="Q2074" i="1"/>
  <c r="F2074" i="1"/>
  <c r="E2074" i="1"/>
  <c r="D2074" i="1"/>
  <c r="C2074" i="1"/>
  <c r="X2073" i="1"/>
  <c r="W2073" i="1"/>
  <c r="V2073" i="1"/>
  <c r="U2073" i="1"/>
  <c r="T2073" i="1"/>
  <c r="S2073" i="1"/>
  <c r="R2073" i="1"/>
  <c r="Q2073" i="1"/>
  <c r="F2073" i="1"/>
  <c r="E2073" i="1"/>
  <c r="D2073" i="1"/>
  <c r="C2073" i="1"/>
  <c r="X2072" i="1"/>
  <c r="W2072" i="1"/>
  <c r="V2072" i="1"/>
  <c r="U2072" i="1"/>
  <c r="T2072" i="1"/>
  <c r="S2072" i="1"/>
  <c r="R2072" i="1"/>
  <c r="Q2072" i="1"/>
  <c r="F2072" i="1"/>
  <c r="E2072" i="1"/>
  <c r="D2072" i="1"/>
  <c r="C2072" i="1"/>
  <c r="X2071" i="1"/>
  <c r="W2071" i="1"/>
  <c r="V2071" i="1"/>
  <c r="U2071" i="1"/>
  <c r="T2071" i="1"/>
  <c r="S2071" i="1"/>
  <c r="R2071" i="1"/>
  <c r="Q2071" i="1"/>
  <c r="F2071" i="1"/>
  <c r="E2071" i="1"/>
  <c r="D2071" i="1"/>
  <c r="C2071" i="1"/>
  <c r="X2070" i="1"/>
  <c r="W2070" i="1"/>
  <c r="V2070" i="1"/>
  <c r="U2070" i="1"/>
  <c r="T2070" i="1"/>
  <c r="S2070" i="1"/>
  <c r="R2070" i="1"/>
  <c r="Q2070" i="1"/>
  <c r="F2070" i="1"/>
  <c r="E2070" i="1"/>
  <c r="D2070" i="1"/>
  <c r="C2070" i="1"/>
  <c r="X2069" i="1"/>
  <c r="W2069" i="1"/>
  <c r="V2069" i="1"/>
  <c r="U2069" i="1"/>
  <c r="T2069" i="1"/>
  <c r="S2069" i="1"/>
  <c r="R2069" i="1"/>
  <c r="Q2069" i="1"/>
  <c r="F2069" i="1"/>
  <c r="E2069" i="1"/>
  <c r="D2069" i="1"/>
  <c r="C2069" i="1"/>
  <c r="X2068" i="1"/>
  <c r="W2068" i="1"/>
  <c r="V2068" i="1"/>
  <c r="U2068" i="1"/>
  <c r="T2068" i="1"/>
  <c r="S2068" i="1"/>
  <c r="R2068" i="1"/>
  <c r="Q2068" i="1"/>
  <c r="F2068" i="1"/>
  <c r="E2068" i="1"/>
  <c r="D2068" i="1"/>
  <c r="C2068" i="1"/>
  <c r="X2067" i="1"/>
  <c r="W2067" i="1"/>
  <c r="V2067" i="1"/>
  <c r="U2067" i="1"/>
  <c r="T2067" i="1"/>
  <c r="S2067" i="1"/>
  <c r="R2067" i="1"/>
  <c r="Q2067" i="1"/>
  <c r="F2067" i="1"/>
  <c r="E2067" i="1"/>
  <c r="D2067" i="1"/>
  <c r="C2067" i="1"/>
  <c r="X2066" i="1"/>
  <c r="W2066" i="1"/>
  <c r="V2066" i="1"/>
  <c r="U2066" i="1"/>
  <c r="T2066" i="1"/>
  <c r="S2066" i="1"/>
  <c r="R2066" i="1"/>
  <c r="Q2066" i="1"/>
  <c r="F2066" i="1"/>
  <c r="E2066" i="1"/>
  <c r="D2066" i="1"/>
  <c r="C2066" i="1"/>
  <c r="X2065" i="1"/>
  <c r="W2065" i="1"/>
  <c r="V2065" i="1"/>
  <c r="U2065" i="1"/>
  <c r="T2065" i="1"/>
  <c r="S2065" i="1"/>
  <c r="R2065" i="1"/>
  <c r="Q2065" i="1"/>
  <c r="F2065" i="1"/>
  <c r="E2065" i="1"/>
  <c r="D2065" i="1"/>
  <c r="C2065" i="1"/>
  <c r="X2064" i="1"/>
  <c r="W2064" i="1"/>
  <c r="V2064" i="1"/>
  <c r="U2064" i="1"/>
  <c r="T2064" i="1"/>
  <c r="S2064" i="1"/>
  <c r="R2064" i="1"/>
  <c r="Q2064" i="1"/>
  <c r="F2064" i="1"/>
  <c r="E2064" i="1"/>
  <c r="D2064" i="1"/>
  <c r="C2064" i="1"/>
  <c r="X2063" i="1"/>
  <c r="W2063" i="1"/>
  <c r="V2063" i="1"/>
  <c r="U2063" i="1"/>
  <c r="T2063" i="1"/>
  <c r="S2063" i="1"/>
  <c r="R2063" i="1"/>
  <c r="Q2063" i="1"/>
  <c r="F2063" i="1"/>
  <c r="E2063" i="1"/>
  <c r="D2063" i="1"/>
  <c r="C2063" i="1"/>
  <c r="X2062" i="1"/>
  <c r="W2062" i="1"/>
  <c r="V2062" i="1"/>
  <c r="U2062" i="1"/>
  <c r="T2062" i="1"/>
  <c r="S2062" i="1"/>
  <c r="R2062" i="1"/>
  <c r="Q2062" i="1"/>
  <c r="F2062" i="1"/>
  <c r="E2062" i="1"/>
  <c r="D2062" i="1"/>
  <c r="C2062" i="1"/>
  <c r="X2061" i="1"/>
  <c r="W2061" i="1"/>
  <c r="V2061" i="1"/>
  <c r="U2061" i="1"/>
  <c r="T2061" i="1"/>
  <c r="S2061" i="1"/>
  <c r="R2061" i="1"/>
  <c r="Q2061" i="1"/>
  <c r="F2061" i="1"/>
  <c r="E2061" i="1"/>
  <c r="D2061" i="1"/>
  <c r="C2061" i="1"/>
  <c r="X2060" i="1"/>
  <c r="W2060" i="1"/>
  <c r="V2060" i="1"/>
  <c r="U2060" i="1"/>
  <c r="T2060" i="1"/>
  <c r="S2060" i="1"/>
  <c r="R2060" i="1"/>
  <c r="Q2060" i="1"/>
  <c r="F2060" i="1"/>
  <c r="E2060" i="1"/>
  <c r="D2060" i="1"/>
  <c r="C2060" i="1"/>
  <c r="X2059" i="1"/>
  <c r="W2059" i="1"/>
  <c r="V2059" i="1"/>
  <c r="U2059" i="1"/>
  <c r="T2059" i="1"/>
  <c r="S2059" i="1"/>
  <c r="R2059" i="1"/>
  <c r="Q2059" i="1"/>
  <c r="F2059" i="1"/>
  <c r="E2059" i="1"/>
  <c r="D2059" i="1"/>
  <c r="C2059" i="1"/>
  <c r="X2058" i="1"/>
  <c r="W2058" i="1"/>
  <c r="V2058" i="1"/>
  <c r="U2058" i="1"/>
  <c r="T2058" i="1"/>
  <c r="S2058" i="1"/>
  <c r="R2058" i="1"/>
  <c r="Q2058" i="1"/>
  <c r="F2058" i="1"/>
  <c r="E2058" i="1"/>
  <c r="D2058" i="1"/>
  <c r="C2058" i="1"/>
  <c r="X2057" i="1"/>
  <c r="W2057" i="1"/>
  <c r="V2057" i="1"/>
  <c r="U2057" i="1"/>
  <c r="T2057" i="1"/>
  <c r="S2057" i="1"/>
  <c r="R2057" i="1"/>
  <c r="Q2057" i="1"/>
  <c r="F2057" i="1"/>
  <c r="E2057" i="1"/>
  <c r="D2057" i="1"/>
  <c r="C2057" i="1"/>
  <c r="X2056" i="1"/>
  <c r="W2056" i="1"/>
  <c r="V2056" i="1"/>
  <c r="U2056" i="1"/>
  <c r="T2056" i="1"/>
  <c r="S2056" i="1"/>
  <c r="R2056" i="1"/>
  <c r="Q2056" i="1"/>
  <c r="F2056" i="1"/>
  <c r="E2056" i="1"/>
  <c r="D2056" i="1"/>
  <c r="C2056" i="1"/>
  <c r="X2055" i="1"/>
  <c r="W2055" i="1"/>
  <c r="V2055" i="1"/>
  <c r="U2055" i="1"/>
  <c r="T2055" i="1"/>
  <c r="S2055" i="1"/>
  <c r="R2055" i="1"/>
  <c r="Q2055" i="1"/>
  <c r="F2055" i="1"/>
  <c r="E2055" i="1"/>
  <c r="D2055" i="1"/>
  <c r="C2055" i="1"/>
  <c r="X2054" i="1"/>
  <c r="W2054" i="1"/>
  <c r="V2054" i="1"/>
  <c r="U2054" i="1"/>
  <c r="T2054" i="1"/>
  <c r="S2054" i="1"/>
  <c r="R2054" i="1"/>
  <c r="Q2054" i="1"/>
  <c r="F2054" i="1"/>
  <c r="E2054" i="1"/>
  <c r="D2054" i="1"/>
  <c r="C2054" i="1"/>
  <c r="X2053" i="1"/>
  <c r="W2053" i="1"/>
  <c r="V2053" i="1"/>
  <c r="U2053" i="1"/>
  <c r="T2053" i="1"/>
  <c r="S2053" i="1"/>
  <c r="R2053" i="1"/>
  <c r="Q2053" i="1"/>
  <c r="F2053" i="1"/>
  <c r="E2053" i="1"/>
  <c r="D2053" i="1"/>
  <c r="C2053" i="1"/>
  <c r="X2052" i="1"/>
  <c r="W2052" i="1"/>
  <c r="V2052" i="1"/>
  <c r="U2052" i="1"/>
  <c r="T2052" i="1"/>
  <c r="S2052" i="1"/>
  <c r="R2052" i="1"/>
  <c r="Q2052" i="1"/>
  <c r="F2052" i="1"/>
  <c r="E2052" i="1"/>
  <c r="D2052" i="1"/>
  <c r="C2052" i="1"/>
  <c r="X2051" i="1"/>
  <c r="W2051" i="1"/>
  <c r="V2051" i="1"/>
  <c r="U2051" i="1"/>
  <c r="T2051" i="1"/>
  <c r="S2051" i="1"/>
  <c r="R2051" i="1"/>
  <c r="Q2051" i="1"/>
  <c r="F2051" i="1"/>
  <c r="E2051" i="1"/>
  <c r="D2051" i="1"/>
  <c r="C2051" i="1"/>
  <c r="X2050" i="1"/>
  <c r="W2050" i="1"/>
  <c r="V2050" i="1"/>
  <c r="U2050" i="1"/>
  <c r="T2050" i="1"/>
  <c r="S2050" i="1"/>
  <c r="R2050" i="1"/>
  <c r="Q2050" i="1"/>
  <c r="F2050" i="1"/>
  <c r="E2050" i="1"/>
  <c r="D2050" i="1"/>
  <c r="C2050" i="1"/>
  <c r="X2049" i="1"/>
  <c r="W2049" i="1"/>
  <c r="V2049" i="1"/>
  <c r="U2049" i="1"/>
  <c r="T2049" i="1"/>
  <c r="S2049" i="1"/>
  <c r="R2049" i="1"/>
  <c r="Q2049" i="1"/>
  <c r="F2049" i="1"/>
  <c r="E2049" i="1"/>
  <c r="D2049" i="1"/>
  <c r="C2049" i="1"/>
  <c r="X2048" i="1"/>
  <c r="W2048" i="1"/>
  <c r="V2048" i="1"/>
  <c r="U2048" i="1"/>
  <c r="T2048" i="1"/>
  <c r="S2048" i="1"/>
  <c r="R2048" i="1"/>
  <c r="Q2048" i="1"/>
  <c r="F2048" i="1"/>
  <c r="E2048" i="1"/>
  <c r="D2048" i="1"/>
  <c r="C2048" i="1"/>
  <c r="X2047" i="1"/>
  <c r="W2047" i="1"/>
  <c r="V2047" i="1"/>
  <c r="U2047" i="1"/>
  <c r="T2047" i="1"/>
  <c r="S2047" i="1"/>
  <c r="R2047" i="1"/>
  <c r="Q2047" i="1"/>
  <c r="F2047" i="1"/>
  <c r="E2047" i="1"/>
  <c r="D2047" i="1"/>
  <c r="C2047" i="1"/>
  <c r="X2046" i="1"/>
  <c r="W2046" i="1"/>
  <c r="V2046" i="1"/>
  <c r="U2046" i="1"/>
  <c r="T2046" i="1"/>
  <c r="S2046" i="1"/>
  <c r="R2046" i="1"/>
  <c r="Q2046" i="1"/>
  <c r="F2046" i="1"/>
  <c r="E2046" i="1"/>
  <c r="D2046" i="1"/>
  <c r="C2046" i="1"/>
  <c r="X2045" i="1"/>
  <c r="W2045" i="1"/>
  <c r="V2045" i="1"/>
  <c r="U2045" i="1"/>
  <c r="T2045" i="1"/>
  <c r="S2045" i="1"/>
  <c r="R2045" i="1"/>
  <c r="Q2045" i="1"/>
  <c r="F2045" i="1"/>
  <c r="E2045" i="1"/>
  <c r="D2045" i="1"/>
  <c r="C2045" i="1"/>
  <c r="X2044" i="1"/>
  <c r="W2044" i="1"/>
  <c r="V2044" i="1"/>
  <c r="U2044" i="1"/>
  <c r="T2044" i="1"/>
  <c r="S2044" i="1"/>
  <c r="R2044" i="1"/>
  <c r="Q2044" i="1"/>
  <c r="F2044" i="1"/>
  <c r="E2044" i="1"/>
  <c r="D2044" i="1"/>
  <c r="C2044" i="1"/>
  <c r="X2043" i="1"/>
  <c r="W2043" i="1"/>
  <c r="V2043" i="1"/>
  <c r="U2043" i="1"/>
  <c r="T2043" i="1"/>
  <c r="S2043" i="1"/>
  <c r="R2043" i="1"/>
  <c r="Q2043" i="1"/>
  <c r="F2043" i="1"/>
  <c r="E2043" i="1"/>
  <c r="D2043" i="1"/>
  <c r="C2043" i="1"/>
  <c r="X2042" i="1"/>
  <c r="W2042" i="1"/>
  <c r="V2042" i="1"/>
  <c r="U2042" i="1"/>
  <c r="T2042" i="1"/>
  <c r="S2042" i="1"/>
  <c r="R2042" i="1"/>
  <c r="Q2042" i="1"/>
  <c r="F2042" i="1"/>
  <c r="E2042" i="1"/>
  <c r="D2042" i="1"/>
  <c r="C2042" i="1"/>
  <c r="X2041" i="1"/>
  <c r="W2041" i="1"/>
  <c r="V2041" i="1"/>
  <c r="U2041" i="1"/>
  <c r="T2041" i="1"/>
  <c r="S2041" i="1"/>
  <c r="R2041" i="1"/>
  <c r="Q2041" i="1"/>
  <c r="F2041" i="1"/>
  <c r="E2041" i="1"/>
  <c r="D2041" i="1"/>
  <c r="C2041" i="1"/>
  <c r="X2040" i="1"/>
  <c r="W2040" i="1"/>
  <c r="V2040" i="1"/>
  <c r="U2040" i="1"/>
  <c r="T2040" i="1"/>
  <c r="S2040" i="1"/>
  <c r="R2040" i="1"/>
  <c r="Q2040" i="1"/>
  <c r="F2040" i="1"/>
  <c r="E2040" i="1"/>
  <c r="D2040" i="1"/>
  <c r="C2040" i="1"/>
  <c r="X2039" i="1"/>
  <c r="W2039" i="1"/>
  <c r="V2039" i="1"/>
  <c r="U2039" i="1"/>
  <c r="T2039" i="1"/>
  <c r="S2039" i="1"/>
  <c r="R2039" i="1"/>
  <c r="Q2039" i="1"/>
  <c r="F2039" i="1"/>
  <c r="E2039" i="1"/>
  <c r="D2039" i="1"/>
  <c r="C2039" i="1"/>
  <c r="X2038" i="1"/>
  <c r="W2038" i="1"/>
  <c r="V2038" i="1"/>
  <c r="U2038" i="1"/>
  <c r="T2038" i="1"/>
  <c r="S2038" i="1"/>
  <c r="R2038" i="1"/>
  <c r="Q2038" i="1"/>
  <c r="F2038" i="1"/>
  <c r="E2038" i="1"/>
  <c r="D2038" i="1"/>
  <c r="C2038" i="1"/>
  <c r="X2037" i="1"/>
  <c r="W2037" i="1"/>
  <c r="V2037" i="1"/>
  <c r="U2037" i="1"/>
  <c r="T2037" i="1"/>
  <c r="S2037" i="1"/>
  <c r="R2037" i="1"/>
  <c r="Q2037" i="1"/>
  <c r="F2037" i="1"/>
  <c r="E2037" i="1"/>
  <c r="D2037" i="1"/>
  <c r="C2037" i="1"/>
  <c r="X2036" i="1"/>
  <c r="W2036" i="1"/>
  <c r="V2036" i="1"/>
  <c r="U2036" i="1"/>
  <c r="T2036" i="1"/>
  <c r="S2036" i="1"/>
  <c r="R2036" i="1"/>
  <c r="Q2036" i="1"/>
  <c r="F2036" i="1"/>
  <c r="E2036" i="1"/>
  <c r="D2036" i="1"/>
  <c r="C2036" i="1"/>
  <c r="X2035" i="1"/>
  <c r="W2035" i="1"/>
  <c r="V2035" i="1"/>
  <c r="U2035" i="1"/>
  <c r="T2035" i="1"/>
  <c r="S2035" i="1"/>
  <c r="R2035" i="1"/>
  <c r="Q2035" i="1"/>
  <c r="F2035" i="1"/>
  <c r="E2035" i="1"/>
  <c r="D2035" i="1"/>
  <c r="C2035" i="1"/>
  <c r="X2034" i="1"/>
  <c r="W2034" i="1"/>
  <c r="V2034" i="1"/>
  <c r="U2034" i="1"/>
  <c r="T2034" i="1"/>
  <c r="S2034" i="1"/>
  <c r="R2034" i="1"/>
  <c r="Q2034" i="1"/>
  <c r="F2034" i="1"/>
  <c r="E2034" i="1"/>
  <c r="D2034" i="1"/>
  <c r="C2034" i="1"/>
  <c r="X2033" i="1"/>
  <c r="W2033" i="1"/>
  <c r="V2033" i="1"/>
  <c r="U2033" i="1"/>
  <c r="T2033" i="1"/>
  <c r="S2033" i="1"/>
  <c r="R2033" i="1"/>
  <c r="Q2033" i="1"/>
  <c r="F2033" i="1"/>
  <c r="E2033" i="1"/>
  <c r="D2033" i="1"/>
  <c r="C2033" i="1"/>
  <c r="X2032" i="1"/>
  <c r="W2032" i="1"/>
  <c r="V2032" i="1"/>
  <c r="U2032" i="1"/>
  <c r="T2032" i="1"/>
  <c r="S2032" i="1"/>
  <c r="R2032" i="1"/>
  <c r="Q2032" i="1"/>
  <c r="F2032" i="1"/>
  <c r="E2032" i="1"/>
  <c r="D2032" i="1"/>
  <c r="C2032" i="1"/>
  <c r="X2031" i="1"/>
  <c r="W2031" i="1"/>
  <c r="V2031" i="1"/>
  <c r="U2031" i="1"/>
  <c r="T2031" i="1"/>
  <c r="S2031" i="1"/>
  <c r="R2031" i="1"/>
  <c r="Q2031" i="1"/>
  <c r="F2031" i="1"/>
  <c r="E2031" i="1"/>
  <c r="D2031" i="1"/>
  <c r="C2031" i="1"/>
  <c r="X2030" i="1"/>
  <c r="W2030" i="1"/>
  <c r="V2030" i="1"/>
  <c r="U2030" i="1"/>
  <c r="T2030" i="1"/>
  <c r="S2030" i="1"/>
  <c r="R2030" i="1"/>
  <c r="Q2030" i="1"/>
  <c r="F2030" i="1"/>
  <c r="E2030" i="1"/>
  <c r="D2030" i="1"/>
  <c r="C2030" i="1"/>
  <c r="X2029" i="1"/>
  <c r="W2029" i="1"/>
  <c r="V2029" i="1"/>
  <c r="U2029" i="1"/>
  <c r="T2029" i="1"/>
  <c r="S2029" i="1"/>
  <c r="R2029" i="1"/>
  <c r="Q2029" i="1"/>
  <c r="F2029" i="1"/>
  <c r="E2029" i="1"/>
  <c r="D2029" i="1"/>
  <c r="C2029" i="1"/>
  <c r="X2028" i="1"/>
  <c r="W2028" i="1"/>
  <c r="V2028" i="1"/>
  <c r="U2028" i="1"/>
  <c r="T2028" i="1"/>
  <c r="S2028" i="1"/>
  <c r="R2028" i="1"/>
  <c r="Q2028" i="1"/>
  <c r="F2028" i="1"/>
  <c r="E2028" i="1"/>
  <c r="D2028" i="1"/>
  <c r="C2028" i="1"/>
  <c r="X2027" i="1"/>
  <c r="W2027" i="1"/>
  <c r="V2027" i="1"/>
  <c r="U2027" i="1"/>
  <c r="T2027" i="1"/>
  <c r="S2027" i="1"/>
  <c r="R2027" i="1"/>
  <c r="Q2027" i="1"/>
  <c r="F2027" i="1"/>
  <c r="E2027" i="1"/>
  <c r="D2027" i="1"/>
  <c r="C2027" i="1"/>
  <c r="X2026" i="1"/>
  <c r="W2026" i="1"/>
  <c r="V2026" i="1"/>
  <c r="U2026" i="1"/>
  <c r="T2026" i="1"/>
  <c r="S2026" i="1"/>
  <c r="R2026" i="1"/>
  <c r="Q2026" i="1"/>
  <c r="F2026" i="1"/>
  <c r="E2026" i="1"/>
  <c r="D2026" i="1"/>
  <c r="C2026" i="1"/>
  <c r="X2025" i="1"/>
  <c r="W2025" i="1"/>
  <c r="V2025" i="1"/>
  <c r="U2025" i="1"/>
  <c r="T2025" i="1"/>
  <c r="S2025" i="1"/>
  <c r="R2025" i="1"/>
  <c r="Q2025" i="1"/>
  <c r="F2025" i="1"/>
  <c r="E2025" i="1"/>
  <c r="D2025" i="1"/>
  <c r="C2025" i="1"/>
  <c r="X2024" i="1"/>
  <c r="W2024" i="1"/>
  <c r="V2024" i="1"/>
  <c r="U2024" i="1"/>
  <c r="T2024" i="1"/>
  <c r="S2024" i="1"/>
  <c r="R2024" i="1"/>
  <c r="Q2024" i="1"/>
  <c r="F2024" i="1"/>
  <c r="E2024" i="1"/>
  <c r="D2024" i="1"/>
  <c r="C2024" i="1"/>
  <c r="X2023" i="1"/>
  <c r="W2023" i="1"/>
  <c r="V2023" i="1"/>
  <c r="U2023" i="1"/>
  <c r="T2023" i="1"/>
  <c r="S2023" i="1"/>
  <c r="R2023" i="1"/>
  <c r="Q2023" i="1"/>
  <c r="F2023" i="1"/>
  <c r="E2023" i="1"/>
  <c r="D2023" i="1"/>
  <c r="C2023" i="1"/>
  <c r="X2022" i="1"/>
  <c r="W2022" i="1"/>
  <c r="V2022" i="1"/>
  <c r="U2022" i="1"/>
  <c r="T2022" i="1"/>
  <c r="S2022" i="1"/>
  <c r="R2022" i="1"/>
  <c r="Q2022" i="1"/>
  <c r="F2022" i="1"/>
  <c r="E2022" i="1"/>
  <c r="D2022" i="1"/>
  <c r="C2022" i="1"/>
  <c r="X2021" i="1"/>
  <c r="W2021" i="1"/>
  <c r="V2021" i="1"/>
  <c r="U2021" i="1"/>
  <c r="T2021" i="1"/>
  <c r="S2021" i="1"/>
  <c r="R2021" i="1"/>
  <c r="Q2021" i="1"/>
  <c r="F2021" i="1"/>
  <c r="E2021" i="1"/>
  <c r="D2021" i="1"/>
  <c r="C2021" i="1"/>
  <c r="X2020" i="1"/>
  <c r="W2020" i="1"/>
  <c r="V2020" i="1"/>
  <c r="U2020" i="1"/>
  <c r="T2020" i="1"/>
  <c r="S2020" i="1"/>
  <c r="R2020" i="1"/>
  <c r="Q2020" i="1"/>
  <c r="F2020" i="1"/>
  <c r="E2020" i="1"/>
  <c r="D2020" i="1"/>
  <c r="C2020" i="1"/>
  <c r="X2019" i="1"/>
  <c r="W2019" i="1"/>
  <c r="V2019" i="1"/>
  <c r="U2019" i="1"/>
  <c r="T2019" i="1"/>
  <c r="S2019" i="1"/>
  <c r="R2019" i="1"/>
  <c r="Q2019" i="1"/>
  <c r="F2019" i="1"/>
  <c r="E2019" i="1"/>
  <c r="D2019" i="1"/>
  <c r="C2019" i="1"/>
  <c r="X2018" i="1"/>
  <c r="W2018" i="1"/>
  <c r="V2018" i="1"/>
  <c r="U2018" i="1"/>
  <c r="T2018" i="1"/>
  <c r="S2018" i="1"/>
  <c r="R2018" i="1"/>
  <c r="Q2018" i="1"/>
  <c r="F2018" i="1"/>
  <c r="E2018" i="1"/>
  <c r="D2018" i="1"/>
  <c r="C2018" i="1"/>
  <c r="X2017" i="1"/>
  <c r="W2017" i="1"/>
  <c r="V2017" i="1"/>
  <c r="U2017" i="1"/>
  <c r="T2017" i="1"/>
  <c r="S2017" i="1"/>
  <c r="R2017" i="1"/>
  <c r="Q2017" i="1"/>
  <c r="F2017" i="1"/>
  <c r="E2017" i="1"/>
  <c r="D2017" i="1"/>
  <c r="C2017" i="1"/>
  <c r="X2016" i="1"/>
  <c r="W2016" i="1"/>
  <c r="V2016" i="1"/>
  <c r="U2016" i="1"/>
  <c r="T2016" i="1"/>
  <c r="S2016" i="1"/>
  <c r="R2016" i="1"/>
  <c r="Q2016" i="1"/>
  <c r="F2016" i="1"/>
  <c r="E2016" i="1"/>
  <c r="D2016" i="1"/>
  <c r="C2016" i="1"/>
  <c r="X2015" i="1"/>
  <c r="W2015" i="1"/>
  <c r="V2015" i="1"/>
  <c r="U2015" i="1"/>
  <c r="T2015" i="1"/>
  <c r="S2015" i="1"/>
  <c r="R2015" i="1"/>
  <c r="Q2015" i="1"/>
  <c r="F2015" i="1"/>
  <c r="E2015" i="1"/>
  <c r="D2015" i="1"/>
  <c r="C2015" i="1"/>
  <c r="X2014" i="1"/>
  <c r="W2014" i="1"/>
  <c r="V2014" i="1"/>
  <c r="U2014" i="1"/>
  <c r="T2014" i="1"/>
  <c r="S2014" i="1"/>
  <c r="R2014" i="1"/>
  <c r="Q2014" i="1"/>
  <c r="F2014" i="1"/>
  <c r="E2014" i="1"/>
  <c r="D2014" i="1"/>
  <c r="C2014" i="1"/>
  <c r="X2013" i="1"/>
  <c r="W2013" i="1"/>
  <c r="V2013" i="1"/>
  <c r="U2013" i="1"/>
  <c r="T2013" i="1"/>
  <c r="S2013" i="1"/>
  <c r="R2013" i="1"/>
  <c r="Q2013" i="1"/>
  <c r="F2013" i="1"/>
  <c r="E2013" i="1"/>
  <c r="D2013" i="1"/>
  <c r="C2013" i="1"/>
  <c r="X2012" i="1"/>
  <c r="W2012" i="1"/>
  <c r="V2012" i="1"/>
  <c r="U2012" i="1"/>
  <c r="T2012" i="1"/>
  <c r="S2012" i="1"/>
  <c r="R2012" i="1"/>
  <c r="Q2012" i="1"/>
  <c r="F2012" i="1"/>
  <c r="E2012" i="1"/>
  <c r="D2012" i="1"/>
  <c r="C2012" i="1"/>
  <c r="X2011" i="1"/>
  <c r="W2011" i="1"/>
  <c r="V2011" i="1"/>
  <c r="U2011" i="1"/>
  <c r="T2011" i="1"/>
  <c r="S2011" i="1"/>
  <c r="R2011" i="1"/>
  <c r="Q2011" i="1"/>
  <c r="F2011" i="1"/>
  <c r="E2011" i="1"/>
  <c r="D2011" i="1"/>
  <c r="C2011" i="1"/>
  <c r="X2010" i="1"/>
  <c r="W2010" i="1"/>
  <c r="V2010" i="1"/>
  <c r="U2010" i="1"/>
  <c r="T2010" i="1"/>
  <c r="S2010" i="1"/>
  <c r="R2010" i="1"/>
  <c r="Q2010" i="1"/>
  <c r="F2010" i="1"/>
  <c r="E2010" i="1"/>
  <c r="D2010" i="1"/>
  <c r="C2010" i="1"/>
  <c r="X2009" i="1"/>
  <c r="W2009" i="1"/>
  <c r="V2009" i="1"/>
  <c r="U2009" i="1"/>
  <c r="T2009" i="1"/>
  <c r="S2009" i="1"/>
  <c r="R2009" i="1"/>
  <c r="Q2009" i="1"/>
  <c r="F2009" i="1"/>
  <c r="E2009" i="1"/>
  <c r="D2009" i="1"/>
  <c r="C2009" i="1"/>
  <c r="X2008" i="1"/>
  <c r="W2008" i="1"/>
  <c r="V2008" i="1"/>
  <c r="U2008" i="1"/>
  <c r="T2008" i="1"/>
  <c r="S2008" i="1"/>
  <c r="R2008" i="1"/>
  <c r="Q2008" i="1"/>
  <c r="F2008" i="1"/>
  <c r="E2008" i="1"/>
  <c r="D2008" i="1"/>
  <c r="C2008" i="1"/>
  <c r="X2007" i="1"/>
  <c r="W2007" i="1"/>
  <c r="V2007" i="1"/>
  <c r="U2007" i="1"/>
  <c r="T2007" i="1"/>
  <c r="S2007" i="1"/>
  <c r="R2007" i="1"/>
  <c r="Q2007" i="1"/>
  <c r="F2007" i="1"/>
  <c r="E2007" i="1"/>
  <c r="D2007" i="1"/>
  <c r="C2007" i="1"/>
  <c r="X2006" i="1"/>
  <c r="W2006" i="1"/>
  <c r="V2006" i="1"/>
  <c r="U2006" i="1"/>
  <c r="T2006" i="1"/>
  <c r="S2006" i="1"/>
  <c r="R2006" i="1"/>
  <c r="Q2006" i="1"/>
  <c r="F2006" i="1"/>
  <c r="E2006" i="1"/>
  <c r="D2006" i="1"/>
  <c r="C2006" i="1"/>
  <c r="X2005" i="1"/>
  <c r="W2005" i="1"/>
  <c r="V2005" i="1"/>
  <c r="U2005" i="1"/>
  <c r="T2005" i="1"/>
  <c r="S2005" i="1"/>
  <c r="R2005" i="1"/>
  <c r="Q2005" i="1"/>
  <c r="F2005" i="1"/>
  <c r="E2005" i="1"/>
  <c r="D2005" i="1"/>
  <c r="C2005" i="1"/>
  <c r="X2004" i="1"/>
  <c r="W2004" i="1"/>
  <c r="V2004" i="1"/>
  <c r="U2004" i="1"/>
  <c r="T2004" i="1"/>
  <c r="S2004" i="1"/>
  <c r="R2004" i="1"/>
  <c r="Q2004" i="1"/>
  <c r="F2004" i="1"/>
  <c r="E2004" i="1"/>
  <c r="D2004" i="1"/>
  <c r="C2004" i="1"/>
  <c r="X2003" i="1"/>
  <c r="W2003" i="1"/>
  <c r="V2003" i="1"/>
  <c r="U2003" i="1"/>
  <c r="T2003" i="1"/>
  <c r="S2003" i="1"/>
  <c r="R2003" i="1"/>
  <c r="Q2003" i="1"/>
  <c r="F2003" i="1"/>
  <c r="E2003" i="1"/>
  <c r="D2003" i="1"/>
  <c r="C2003" i="1"/>
  <c r="X2002" i="1"/>
  <c r="W2002" i="1"/>
  <c r="V2002" i="1"/>
  <c r="U2002" i="1"/>
  <c r="T2002" i="1"/>
  <c r="S2002" i="1"/>
  <c r="R2002" i="1"/>
  <c r="Q2002" i="1"/>
  <c r="F2002" i="1"/>
  <c r="E2002" i="1"/>
  <c r="D2002" i="1"/>
  <c r="C2002" i="1"/>
  <c r="X2001" i="1"/>
  <c r="W2001" i="1"/>
  <c r="V2001" i="1"/>
  <c r="U2001" i="1"/>
  <c r="T2001" i="1"/>
  <c r="S2001" i="1"/>
  <c r="R2001" i="1"/>
  <c r="Q2001" i="1"/>
  <c r="F2001" i="1"/>
  <c r="E2001" i="1"/>
  <c r="D2001" i="1"/>
  <c r="C2001" i="1"/>
  <c r="X2000" i="1"/>
  <c r="W2000" i="1"/>
  <c r="V2000" i="1"/>
  <c r="U2000" i="1"/>
  <c r="T2000" i="1"/>
  <c r="S2000" i="1"/>
  <c r="R2000" i="1"/>
  <c r="Q2000" i="1"/>
  <c r="F2000" i="1"/>
  <c r="E2000" i="1"/>
  <c r="D2000" i="1"/>
  <c r="C2000" i="1"/>
  <c r="X1999" i="1"/>
  <c r="W1999" i="1"/>
  <c r="V1999" i="1"/>
  <c r="U1999" i="1"/>
  <c r="T1999" i="1"/>
  <c r="S1999" i="1"/>
  <c r="R1999" i="1"/>
  <c r="Q1999" i="1"/>
  <c r="F1999" i="1"/>
  <c r="E1999" i="1"/>
  <c r="D1999" i="1"/>
  <c r="C1999" i="1"/>
  <c r="X1998" i="1"/>
  <c r="W1998" i="1"/>
  <c r="V1998" i="1"/>
  <c r="U1998" i="1"/>
  <c r="T1998" i="1"/>
  <c r="S1998" i="1"/>
  <c r="R1998" i="1"/>
  <c r="Q1998" i="1"/>
  <c r="F1998" i="1"/>
  <c r="E1998" i="1"/>
  <c r="D1998" i="1"/>
  <c r="C1998" i="1"/>
  <c r="X1997" i="1"/>
  <c r="W1997" i="1"/>
  <c r="V1997" i="1"/>
  <c r="U1997" i="1"/>
  <c r="T1997" i="1"/>
  <c r="S1997" i="1"/>
  <c r="R1997" i="1"/>
  <c r="Q1997" i="1"/>
  <c r="F1997" i="1"/>
  <c r="E1997" i="1"/>
  <c r="D1997" i="1"/>
  <c r="C1997" i="1"/>
  <c r="X1996" i="1"/>
  <c r="W1996" i="1"/>
  <c r="V1996" i="1"/>
  <c r="U1996" i="1"/>
  <c r="T1996" i="1"/>
  <c r="S1996" i="1"/>
  <c r="R1996" i="1"/>
  <c r="Q1996" i="1"/>
  <c r="F1996" i="1"/>
  <c r="E1996" i="1"/>
  <c r="D1996" i="1"/>
  <c r="C1996" i="1"/>
  <c r="X1995" i="1"/>
  <c r="W1995" i="1"/>
  <c r="V1995" i="1"/>
  <c r="U1995" i="1"/>
  <c r="T1995" i="1"/>
  <c r="S1995" i="1"/>
  <c r="R1995" i="1"/>
  <c r="Q1995" i="1"/>
  <c r="F1995" i="1"/>
  <c r="E1995" i="1"/>
  <c r="D1995" i="1"/>
  <c r="C1995" i="1"/>
  <c r="X1994" i="1"/>
  <c r="W1994" i="1"/>
  <c r="V1994" i="1"/>
  <c r="U1994" i="1"/>
  <c r="T1994" i="1"/>
  <c r="S1994" i="1"/>
  <c r="R1994" i="1"/>
  <c r="Q1994" i="1"/>
  <c r="F1994" i="1"/>
  <c r="E1994" i="1"/>
  <c r="D1994" i="1"/>
  <c r="C1994" i="1"/>
  <c r="X1993" i="1"/>
  <c r="W1993" i="1"/>
  <c r="V1993" i="1"/>
  <c r="U1993" i="1"/>
  <c r="T1993" i="1"/>
  <c r="S1993" i="1"/>
  <c r="R1993" i="1"/>
  <c r="Q1993" i="1"/>
  <c r="F1993" i="1"/>
  <c r="E1993" i="1"/>
  <c r="D1993" i="1"/>
  <c r="C1993" i="1"/>
  <c r="X1992" i="1"/>
  <c r="W1992" i="1"/>
  <c r="V1992" i="1"/>
  <c r="U1992" i="1"/>
  <c r="T1992" i="1"/>
  <c r="S1992" i="1"/>
  <c r="R1992" i="1"/>
  <c r="Q1992" i="1"/>
  <c r="F1992" i="1"/>
  <c r="E1992" i="1"/>
  <c r="D1992" i="1"/>
  <c r="C1992" i="1"/>
  <c r="X1991" i="1"/>
  <c r="W1991" i="1"/>
  <c r="V1991" i="1"/>
  <c r="U1991" i="1"/>
  <c r="T1991" i="1"/>
  <c r="S1991" i="1"/>
  <c r="R1991" i="1"/>
  <c r="Q1991" i="1"/>
  <c r="F1991" i="1"/>
  <c r="E1991" i="1"/>
  <c r="D1991" i="1"/>
  <c r="C1991" i="1"/>
  <c r="X1990" i="1"/>
  <c r="W1990" i="1"/>
  <c r="V1990" i="1"/>
  <c r="U1990" i="1"/>
  <c r="T1990" i="1"/>
  <c r="S1990" i="1"/>
  <c r="R1990" i="1"/>
  <c r="Q1990" i="1"/>
  <c r="F1990" i="1"/>
  <c r="E1990" i="1"/>
  <c r="D1990" i="1"/>
  <c r="C1990" i="1"/>
  <c r="X1989" i="1"/>
  <c r="W1989" i="1"/>
  <c r="V1989" i="1"/>
  <c r="U1989" i="1"/>
  <c r="T1989" i="1"/>
  <c r="S1989" i="1"/>
  <c r="R1989" i="1"/>
  <c r="Q1989" i="1"/>
  <c r="F1989" i="1"/>
  <c r="E1989" i="1"/>
  <c r="D1989" i="1"/>
  <c r="C1989" i="1"/>
  <c r="X1988" i="1"/>
  <c r="W1988" i="1"/>
  <c r="V1988" i="1"/>
  <c r="U1988" i="1"/>
  <c r="T1988" i="1"/>
  <c r="S1988" i="1"/>
  <c r="R1988" i="1"/>
  <c r="Q1988" i="1"/>
  <c r="F1988" i="1"/>
  <c r="E1988" i="1"/>
  <c r="D1988" i="1"/>
  <c r="C1988" i="1"/>
  <c r="X1987" i="1"/>
  <c r="W1987" i="1"/>
  <c r="V1987" i="1"/>
  <c r="U1987" i="1"/>
  <c r="T1987" i="1"/>
  <c r="S1987" i="1"/>
  <c r="R1987" i="1"/>
  <c r="Q1987" i="1"/>
  <c r="F1987" i="1"/>
  <c r="E1987" i="1"/>
  <c r="D1987" i="1"/>
  <c r="C1987" i="1"/>
  <c r="X1986" i="1"/>
  <c r="W1986" i="1"/>
  <c r="V1986" i="1"/>
  <c r="U1986" i="1"/>
  <c r="T1986" i="1"/>
  <c r="S1986" i="1"/>
  <c r="R1986" i="1"/>
  <c r="Q1986" i="1"/>
  <c r="F1986" i="1"/>
  <c r="E1986" i="1"/>
  <c r="D1986" i="1"/>
  <c r="C1986" i="1"/>
  <c r="X1985" i="1"/>
  <c r="W1985" i="1"/>
  <c r="V1985" i="1"/>
  <c r="U1985" i="1"/>
  <c r="T1985" i="1"/>
  <c r="S1985" i="1"/>
  <c r="R1985" i="1"/>
  <c r="Q1985" i="1"/>
  <c r="F1985" i="1"/>
  <c r="E1985" i="1"/>
  <c r="D1985" i="1"/>
  <c r="C1985" i="1"/>
  <c r="X1984" i="1"/>
  <c r="W1984" i="1"/>
  <c r="V1984" i="1"/>
  <c r="U1984" i="1"/>
  <c r="T1984" i="1"/>
  <c r="S1984" i="1"/>
  <c r="R1984" i="1"/>
  <c r="Q1984" i="1"/>
  <c r="F1984" i="1"/>
  <c r="E1984" i="1"/>
  <c r="D1984" i="1"/>
  <c r="C1984" i="1"/>
  <c r="X1983" i="1"/>
  <c r="W1983" i="1"/>
  <c r="V1983" i="1"/>
  <c r="U1983" i="1"/>
  <c r="T1983" i="1"/>
  <c r="S1983" i="1"/>
  <c r="R1983" i="1"/>
  <c r="Q1983" i="1"/>
  <c r="F1983" i="1"/>
  <c r="E1983" i="1"/>
  <c r="D1983" i="1"/>
  <c r="C1983" i="1"/>
  <c r="X1982" i="1"/>
  <c r="W1982" i="1"/>
  <c r="V1982" i="1"/>
  <c r="U1982" i="1"/>
  <c r="T1982" i="1"/>
  <c r="S1982" i="1"/>
  <c r="R1982" i="1"/>
  <c r="Q1982" i="1"/>
  <c r="F1982" i="1"/>
  <c r="E1982" i="1"/>
  <c r="D1982" i="1"/>
  <c r="C1982" i="1"/>
  <c r="X1981" i="1"/>
  <c r="W1981" i="1"/>
  <c r="V1981" i="1"/>
  <c r="U1981" i="1"/>
  <c r="T1981" i="1"/>
  <c r="S1981" i="1"/>
  <c r="R1981" i="1"/>
  <c r="Q1981" i="1"/>
  <c r="F1981" i="1"/>
  <c r="E1981" i="1"/>
  <c r="D1981" i="1"/>
  <c r="C1981" i="1"/>
  <c r="X1980" i="1"/>
  <c r="W1980" i="1"/>
  <c r="V1980" i="1"/>
  <c r="U1980" i="1"/>
  <c r="T1980" i="1"/>
  <c r="S1980" i="1"/>
  <c r="R1980" i="1"/>
  <c r="Q1980" i="1"/>
  <c r="F1980" i="1"/>
  <c r="E1980" i="1"/>
  <c r="D1980" i="1"/>
  <c r="C1980" i="1"/>
  <c r="X1979" i="1"/>
  <c r="W1979" i="1"/>
  <c r="V1979" i="1"/>
  <c r="U1979" i="1"/>
  <c r="T1979" i="1"/>
  <c r="S1979" i="1"/>
  <c r="R1979" i="1"/>
  <c r="Q1979" i="1"/>
  <c r="F1979" i="1"/>
  <c r="E1979" i="1"/>
  <c r="D1979" i="1"/>
  <c r="C1979" i="1"/>
  <c r="X1978" i="1"/>
  <c r="W1978" i="1"/>
  <c r="V1978" i="1"/>
  <c r="U1978" i="1"/>
  <c r="T1978" i="1"/>
  <c r="S1978" i="1"/>
  <c r="R1978" i="1"/>
  <c r="Q1978" i="1"/>
  <c r="F1978" i="1"/>
  <c r="E1978" i="1"/>
  <c r="D1978" i="1"/>
  <c r="C1978" i="1"/>
  <c r="X1977" i="1"/>
  <c r="W1977" i="1"/>
  <c r="V1977" i="1"/>
  <c r="U1977" i="1"/>
  <c r="T1977" i="1"/>
  <c r="S1977" i="1"/>
  <c r="R1977" i="1"/>
  <c r="Q1977" i="1"/>
  <c r="F1977" i="1"/>
  <c r="E1977" i="1"/>
  <c r="D1977" i="1"/>
  <c r="C1977" i="1"/>
  <c r="X1976" i="1"/>
  <c r="W1976" i="1"/>
  <c r="V1976" i="1"/>
  <c r="U1976" i="1"/>
  <c r="T1976" i="1"/>
  <c r="S1976" i="1"/>
  <c r="R1976" i="1"/>
  <c r="Q1976" i="1"/>
  <c r="F1976" i="1"/>
  <c r="E1976" i="1"/>
  <c r="D1976" i="1"/>
  <c r="C1976" i="1"/>
  <c r="X1975" i="1"/>
  <c r="W1975" i="1"/>
  <c r="V1975" i="1"/>
  <c r="U1975" i="1"/>
  <c r="T1975" i="1"/>
  <c r="S1975" i="1"/>
  <c r="R1975" i="1"/>
  <c r="Q1975" i="1"/>
  <c r="F1975" i="1"/>
  <c r="E1975" i="1"/>
  <c r="D1975" i="1"/>
  <c r="C1975" i="1"/>
  <c r="X1974" i="1"/>
  <c r="W1974" i="1"/>
  <c r="V1974" i="1"/>
  <c r="U1974" i="1"/>
  <c r="T1974" i="1"/>
  <c r="S1974" i="1"/>
  <c r="R1974" i="1"/>
  <c r="Q1974" i="1"/>
  <c r="F1974" i="1"/>
  <c r="E1974" i="1"/>
  <c r="D1974" i="1"/>
  <c r="C1974" i="1"/>
  <c r="X1973" i="1"/>
  <c r="W1973" i="1"/>
  <c r="V1973" i="1"/>
  <c r="U1973" i="1"/>
  <c r="T1973" i="1"/>
  <c r="S1973" i="1"/>
  <c r="R1973" i="1"/>
  <c r="Q1973" i="1"/>
  <c r="F1973" i="1"/>
  <c r="E1973" i="1"/>
  <c r="D1973" i="1"/>
  <c r="C1973" i="1"/>
  <c r="X1972" i="1"/>
  <c r="W1972" i="1"/>
  <c r="V1972" i="1"/>
  <c r="U1972" i="1"/>
  <c r="T1972" i="1"/>
  <c r="S1972" i="1"/>
  <c r="R1972" i="1"/>
  <c r="Q1972" i="1"/>
  <c r="F1972" i="1"/>
  <c r="E1972" i="1"/>
  <c r="D1972" i="1"/>
  <c r="C1972" i="1"/>
  <c r="X1971" i="1"/>
  <c r="W1971" i="1"/>
  <c r="V1971" i="1"/>
  <c r="U1971" i="1"/>
  <c r="T1971" i="1"/>
  <c r="S1971" i="1"/>
  <c r="R1971" i="1"/>
  <c r="Q1971" i="1"/>
  <c r="F1971" i="1"/>
  <c r="E1971" i="1"/>
  <c r="D1971" i="1"/>
  <c r="C1971" i="1"/>
  <c r="X1970" i="1"/>
  <c r="W1970" i="1"/>
  <c r="V1970" i="1"/>
  <c r="U1970" i="1"/>
  <c r="T1970" i="1"/>
  <c r="S1970" i="1"/>
  <c r="R1970" i="1"/>
  <c r="Q1970" i="1"/>
  <c r="F1970" i="1"/>
  <c r="E1970" i="1"/>
  <c r="D1970" i="1"/>
  <c r="C1970" i="1"/>
  <c r="X1969" i="1"/>
  <c r="W1969" i="1"/>
  <c r="V1969" i="1"/>
  <c r="U1969" i="1"/>
  <c r="T1969" i="1"/>
  <c r="S1969" i="1"/>
  <c r="R1969" i="1"/>
  <c r="Q1969" i="1"/>
  <c r="F1969" i="1"/>
  <c r="E1969" i="1"/>
  <c r="D1969" i="1"/>
  <c r="C1969" i="1"/>
  <c r="X1968" i="1"/>
  <c r="W1968" i="1"/>
  <c r="V1968" i="1"/>
  <c r="U1968" i="1"/>
  <c r="T1968" i="1"/>
  <c r="S1968" i="1"/>
  <c r="R1968" i="1"/>
  <c r="Q1968" i="1"/>
  <c r="F1968" i="1"/>
  <c r="E1968" i="1"/>
  <c r="D1968" i="1"/>
  <c r="C1968" i="1"/>
  <c r="X1967" i="1"/>
  <c r="W1967" i="1"/>
  <c r="V1967" i="1"/>
  <c r="U1967" i="1"/>
  <c r="T1967" i="1"/>
  <c r="S1967" i="1"/>
  <c r="R1967" i="1"/>
  <c r="Q1967" i="1"/>
  <c r="F1967" i="1"/>
  <c r="E1967" i="1"/>
  <c r="D1967" i="1"/>
  <c r="C1967" i="1"/>
  <c r="X1966" i="1"/>
  <c r="W1966" i="1"/>
  <c r="V1966" i="1"/>
  <c r="U1966" i="1"/>
  <c r="T1966" i="1"/>
  <c r="S1966" i="1"/>
  <c r="R1966" i="1"/>
  <c r="Q1966" i="1"/>
  <c r="F1966" i="1"/>
  <c r="E1966" i="1"/>
  <c r="D1966" i="1"/>
  <c r="C1966" i="1"/>
  <c r="X1965" i="1"/>
  <c r="W1965" i="1"/>
  <c r="V1965" i="1"/>
  <c r="U1965" i="1"/>
  <c r="T1965" i="1"/>
  <c r="S1965" i="1"/>
  <c r="R1965" i="1"/>
  <c r="Q1965" i="1"/>
  <c r="F1965" i="1"/>
  <c r="E1965" i="1"/>
  <c r="D1965" i="1"/>
  <c r="C1965" i="1"/>
  <c r="X1964" i="1"/>
  <c r="W1964" i="1"/>
  <c r="V1964" i="1"/>
  <c r="U1964" i="1"/>
  <c r="T1964" i="1"/>
  <c r="S1964" i="1"/>
  <c r="R1964" i="1"/>
  <c r="Q1964" i="1"/>
  <c r="F1964" i="1"/>
  <c r="E1964" i="1"/>
  <c r="D1964" i="1"/>
  <c r="C1964" i="1"/>
  <c r="X1963" i="1"/>
  <c r="W1963" i="1"/>
  <c r="V1963" i="1"/>
  <c r="U1963" i="1"/>
  <c r="T1963" i="1"/>
  <c r="S1963" i="1"/>
  <c r="R1963" i="1"/>
  <c r="Q1963" i="1"/>
  <c r="F1963" i="1"/>
  <c r="E1963" i="1"/>
  <c r="D1963" i="1"/>
  <c r="C1963" i="1"/>
  <c r="X1962" i="1"/>
  <c r="W1962" i="1"/>
  <c r="V1962" i="1"/>
  <c r="U1962" i="1"/>
  <c r="T1962" i="1"/>
  <c r="S1962" i="1"/>
  <c r="R1962" i="1"/>
  <c r="Q1962" i="1"/>
  <c r="F1962" i="1"/>
  <c r="E1962" i="1"/>
  <c r="D1962" i="1"/>
  <c r="C1962" i="1"/>
  <c r="X1961" i="1"/>
  <c r="W1961" i="1"/>
  <c r="V1961" i="1"/>
  <c r="U1961" i="1"/>
  <c r="T1961" i="1"/>
  <c r="S1961" i="1"/>
  <c r="R1961" i="1"/>
  <c r="Q1961" i="1"/>
  <c r="F1961" i="1"/>
  <c r="E1961" i="1"/>
  <c r="D1961" i="1"/>
  <c r="C1961" i="1"/>
  <c r="X1960" i="1"/>
  <c r="W1960" i="1"/>
  <c r="V1960" i="1"/>
  <c r="U1960" i="1"/>
  <c r="T1960" i="1"/>
  <c r="S1960" i="1"/>
  <c r="R1960" i="1"/>
  <c r="Q1960" i="1"/>
  <c r="F1960" i="1"/>
  <c r="E1960" i="1"/>
  <c r="D1960" i="1"/>
  <c r="C1960" i="1"/>
  <c r="X1959" i="1"/>
  <c r="W1959" i="1"/>
  <c r="V1959" i="1"/>
  <c r="U1959" i="1"/>
  <c r="T1959" i="1"/>
  <c r="S1959" i="1"/>
  <c r="R1959" i="1"/>
  <c r="Q1959" i="1"/>
  <c r="F1959" i="1"/>
  <c r="E1959" i="1"/>
  <c r="D1959" i="1"/>
  <c r="C1959" i="1"/>
  <c r="X1958" i="1"/>
  <c r="W1958" i="1"/>
  <c r="V1958" i="1"/>
  <c r="U1958" i="1"/>
  <c r="T1958" i="1"/>
  <c r="S1958" i="1"/>
  <c r="R1958" i="1"/>
  <c r="Q1958" i="1"/>
  <c r="F1958" i="1"/>
  <c r="E1958" i="1"/>
  <c r="D1958" i="1"/>
  <c r="C1958" i="1"/>
  <c r="X1957" i="1"/>
  <c r="W1957" i="1"/>
  <c r="V1957" i="1"/>
  <c r="U1957" i="1"/>
  <c r="T1957" i="1"/>
  <c r="S1957" i="1"/>
  <c r="R1957" i="1"/>
  <c r="Q1957" i="1"/>
  <c r="F1957" i="1"/>
  <c r="E1957" i="1"/>
  <c r="D1957" i="1"/>
  <c r="C1957" i="1"/>
  <c r="X1956" i="1"/>
  <c r="W1956" i="1"/>
  <c r="V1956" i="1"/>
  <c r="U1956" i="1"/>
  <c r="T1956" i="1"/>
  <c r="S1956" i="1"/>
  <c r="R1956" i="1"/>
  <c r="Q1956" i="1"/>
  <c r="F1956" i="1"/>
  <c r="E1956" i="1"/>
  <c r="D1956" i="1"/>
  <c r="C1956" i="1"/>
  <c r="X1955" i="1"/>
  <c r="W1955" i="1"/>
  <c r="V1955" i="1"/>
  <c r="U1955" i="1"/>
  <c r="T1955" i="1"/>
  <c r="S1955" i="1"/>
  <c r="R1955" i="1"/>
  <c r="Q1955" i="1"/>
  <c r="F1955" i="1"/>
  <c r="E1955" i="1"/>
  <c r="D1955" i="1"/>
  <c r="C1955" i="1"/>
  <c r="X1954" i="1"/>
  <c r="W1954" i="1"/>
  <c r="V1954" i="1"/>
  <c r="U1954" i="1"/>
  <c r="T1954" i="1"/>
  <c r="S1954" i="1"/>
  <c r="R1954" i="1"/>
  <c r="Q1954" i="1"/>
  <c r="F1954" i="1"/>
  <c r="E1954" i="1"/>
  <c r="D1954" i="1"/>
  <c r="C1954" i="1"/>
  <c r="X1953" i="1"/>
  <c r="W1953" i="1"/>
  <c r="V1953" i="1"/>
  <c r="U1953" i="1"/>
  <c r="T1953" i="1"/>
  <c r="S1953" i="1"/>
  <c r="R1953" i="1"/>
  <c r="Q1953" i="1"/>
  <c r="F1953" i="1"/>
  <c r="E1953" i="1"/>
  <c r="D1953" i="1"/>
  <c r="C1953" i="1"/>
  <c r="X1952" i="1"/>
  <c r="W1952" i="1"/>
  <c r="V1952" i="1"/>
  <c r="U1952" i="1"/>
  <c r="T1952" i="1"/>
  <c r="S1952" i="1"/>
  <c r="R1952" i="1"/>
  <c r="Q1952" i="1"/>
  <c r="F1952" i="1"/>
  <c r="E1952" i="1"/>
  <c r="D1952" i="1"/>
  <c r="C1952" i="1"/>
  <c r="X1951" i="1"/>
  <c r="W1951" i="1"/>
  <c r="V1951" i="1"/>
  <c r="U1951" i="1"/>
  <c r="T1951" i="1"/>
  <c r="S1951" i="1"/>
  <c r="R1951" i="1"/>
  <c r="Q1951" i="1"/>
  <c r="F1951" i="1"/>
  <c r="E1951" i="1"/>
  <c r="D1951" i="1"/>
  <c r="C1951" i="1"/>
  <c r="X1950" i="1"/>
  <c r="W1950" i="1"/>
  <c r="V1950" i="1"/>
  <c r="U1950" i="1"/>
  <c r="T1950" i="1"/>
  <c r="S1950" i="1"/>
  <c r="R1950" i="1"/>
  <c r="Q1950" i="1"/>
  <c r="F1950" i="1"/>
  <c r="E1950" i="1"/>
  <c r="D1950" i="1"/>
  <c r="C1950" i="1"/>
  <c r="X1949" i="1"/>
  <c r="W1949" i="1"/>
  <c r="V1949" i="1"/>
  <c r="U1949" i="1"/>
  <c r="T1949" i="1"/>
  <c r="S1949" i="1"/>
  <c r="R1949" i="1"/>
  <c r="Q1949" i="1"/>
  <c r="F1949" i="1"/>
  <c r="E1949" i="1"/>
  <c r="D1949" i="1"/>
  <c r="C1949" i="1"/>
  <c r="X1948" i="1"/>
  <c r="W1948" i="1"/>
  <c r="V1948" i="1"/>
  <c r="U1948" i="1"/>
  <c r="T1948" i="1"/>
  <c r="S1948" i="1"/>
  <c r="R1948" i="1"/>
  <c r="Q1948" i="1"/>
  <c r="F1948" i="1"/>
  <c r="E1948" i="1"/>
  <c r="D1948" i="1"/>
  <c r="C1948" i="1"/>
  <c r="X1947" i="1"/>
  <c r="W1947" i="1"/>
  <c r="V1947" i="1"/>
  <c r="U1947" i="1"/>
  <c r="T1947" i="1"/>
  <c r="S1947" i="1"/>
  <c r="R1947" i="1"/>
  <c r="Q1947" i="1"/>
  <c r="F1947" i="1"/>
  <c r="E1947" i="1"/>
  <c r="D1947" i="1"/>
  <c r="C1947" i="1"/>
  <c r="X1946" i="1"/>
  <c r="W1946" i="1"/>
  <c r="V1946" i="1"/>
  <c r="U1946" i="1"/>
  <c r="T1946" i="1"/>
  <c r="S1946" i="1"/>
  <c r="R1946" i="1"/>
  <c r="Q1946" i="1"/>
  <c r="F1946" i="1"/>
  <c r="E1946" i="1"/>
  <c r="D1946" i="1"/>
  <c r="C1946" i="1"/>
  <c r="X1945" i="1"/>
  <c r="W1945" i="1"/>
  <c r="V1945" i="1"/>
  <c r="U1945" i="1"/>
  <c r="T1945" i="1"/>
  <c r="S1945" i="1"/>
  <c r="R1945" i="1"/>
  <c r="Q1945" i="1"/>
  <c r="F1945" i="1"/>
  <c r="E1945" i="1"/>
  <c r="D1945" i="1"/>
  <c r="C1945" i="1"/>
  <c r="X1944" i="1"/>
  <c r="W1944" i="1"/>
  <c r="V1944" i="1"/>
  <c r="U1944" i="1"/>
  <c r="T1944" i="1"/>
  <c r="S1944" i="1"/>
  <c r="R1944" i="1"/>
  <c r="Q1944" i="1"/>
  <c r="F1944" i="1"/>
  <c r="E1944" i="1"/>
  <c r="D1944" i="1"/>
  <c r="C1944" i="1"/>
  <c r="X1943" i="1"/>
  <c r="W1943" i="1"/>
  <c r="V1943" i="1"/>
  <c r="U1943" i="1"/>
  <c r="T1943" i="1"/>
  <c r="S1943" i="1"/>
  <c r="R1943" i="1"/>
  <c r="Q1943" i="1"/>
  <c r="F1943" i="1"/>
  <c r="E1943" i="1"/>
  <c r="D1943" i="1"/>
  <c r="C1943" i="1"/>
  <c r="X1942" i="1"/>
  <c r="W1942" i="1"/>
  <c r="V1942" i="1"/>
  <c r="U1942" i="1"/>
  <c r="T1942" i="1"/>
  <c r="S1942" i="1"/>
  <c r="R1942" i="1"/>
  <c r="Q1942" i="1"/>
  <c r="F1942" i="1"/>
  <c r="E1942" i="1"/>
  <c r="D1942" i="1"/>
  <c r="C1942" i="1"/>
  <c r="X1941" i="1"/>
  <c r="W1941" i="1"/>
  <c r="V1941" i="1"/>
  <c r="U1941" i="1"/>
  <c r="T1941" i="1"/>
  <c r="S1941" i="1"/>
  <c r="R1941" i="1"/>
  <c r="Q1941" i="1"/>
  <c r="F1941" i="1"/>
  <c r="E1941" i="1"/>
  <c r="D1941" i="1"/>
  <c r="C1941" i="1"/>
  <c r="X1940" i="1"/>
  <c r="W1940" i="1"/>
  <c r="V1940" i="1"/>
  <c r="U1940" i="1"/>
  <c r="T1940" i="1"/>
  <c r="S1940" i="1"/>
  <c r="R1940" i="1"/>
  <c r="Q1940" i="1"/>
  <c r="F1940" i="1"/>
  <c r="E1940" i="1"/>
  <c r="D1940" i="1"/>
  <c r="C1940" i="1"/>
  <c r="X1939" i="1"/>
  <c r="W1939" i="1"/>
  <c r="V1939" i="1"/>
  <c r="U1939" i="1"/>
  <c r="T1939" i="1"/>
  <c r="S1939" i="1"/>
  <c r="R1939" i="1"/>
  <c r="Q1939" i="1"/>
  <c r="F1939" i="1"/>
  <c r="E1939" i="1"/>
  <c r="D1939" i="1"/>
  <c r="C1939" i="1"/>
  <c r="X1938" i="1"/>
  <c r="W1938" i="1"/>
  <c r="V1938" i="1"/>
  <c r="U1938" i="1"/>
  <c r="T1938" i="1"/>
  <c r="S1938" i="1"/>
  <c r="R1938" i="1"/>
  <c r="Q1938" i="1"/>
  <c r="F1938" i="1"/>
  <c r="E1938" i="1"/>
  <c r="D1938" i="1"/>
  <c r="C1938" i="1"/>
  <c r="X1937" i="1"/>
  <c r="W1937" i="1"/>
  <c r="V1937" i="1"/>
  <c r="U1937" i="1"/>
  <c r="T1937" i="1"/>
  <c r="S1937" i="1"/>
  <c r="R1937" i="1"/>
  <c r="Q1937" i="1"/>
  <c r="F1937" i="1"/>
  <c r="E1937" i="1"/>
  <c r="D1937" i="1"/>
  <c r="C1937" i="1"/>
  <c r="X1936" i="1"/>
  <c r="W1936" i="1"/>
  <c r="V1936" i="1"/>
  <c r="U1936" i="1"/>
  <c r="T1936" i="1"/>
  <c r="S1936" i="1"/>
  <c r="R1936" i="1"/>
  <c r="Q1936" i="1"/>
  <c r="F1936" i="1"/>
  <c r="E1936" i="1"/>
  <c r="D1936" i="1"/>
  <c r="C1936" i="1"/>
  <c r="X1935" i="1"/>
  <c r="W1935" i="1"/>
  <c r="V1935" i="1"/>
  <c r="U1935" i="1"/>
  <c r="T1935" i="1"/>
  <c r="S1935" i="1"/>
  <c r="R1935" i="1"/>
  <c r="Q1935" i="1"/>
  <c r="F1935" i="1"/>
  <c r="E1935" i="1"/>
  <c r="D1935" i="1"/>
  <c r="C1935" i="1"/>
  <c r="X1934" i="1"/>
  <c r="W1934" i="1"/>
  <c r="V1934" i="1"/>
  <c r="U1934" i="1"/>
  <c r="T1934" i="1"/>
  <c r="S1934" i="1"/>
  <c r="R1934" i="1"/>
  <c r="Q1934" i="1"/>
  <c r="F1934" i="1"/>
  <c r="E1934" i="1"/>
  <c r="D1934" i="1"/>
  <c r="C1934" i="1"/>
  <c r="X1933" i="1"/>
  <c r="W1933" i="1"/>
  <c r="V1933" i="1"/>
  <c r="U1933" i="1"/>
  <c r="T1933" i="1"/>
  <c r="S1933" i="1"/>
  <c r="R1933" i="1"/>
  <c r="Q1933" i="1"/>
  <c r="F1933" i="1"/>
  <c r="E1933" i="1"/>
  <c r="D1933" i="1"/>
  <c r="C1933" i="1"/>
  <c r="X1932" i="1"/>
  <c r="W1932" i="1"/>
  <c r="V1932" i="1"/>
  <c r="U1932" i="1"/>
  <c r="T1932" i="1"/>
  <c r="S1932" i="1"/>
  <c r="R1932" i="1"/>
  <c r="Q1932" i="1"/>
  <c r="F1932" i="1"/>
  <c r="E1932" i="1"/>
  <c r="D1932" i="1"/>
  <c r="C1932" i="1"/>
  <c r="X1931" i="1"/>
  <c r="W1931" i="1"/>
  <c r="V1931" i="1"/>
  <c r="U1931" i="1"/>
  <c r="T1931" i="1"/>
  <c r="S1931" i="1"/>
  <c r="R1931" i="1"/>
  <c r="Q1931" i="1"/>
  <c r="F1931" i="1"/>
  <c r="E1931" i="1"/>
  <c r="D1931" i="1"/>
  <c r="C1931" i="1"/>
  <c r="X1930" i="1"/>
  <c r="W1930" i="1"/>
  <c r="V1930" i="1"/>
  <c r="U1930" i="1"/>
  <c r="T1930" i="1"/>
  <c r="S1930" i="1"/>
  <c r="R1930" i="1"/>
  <c r="Q1930" i="1"/>
  <c r="F1930" i="1"/>
  <c r="E1930" i="1"/>
  <c r="D1930" i="1"/>
  <c r="C1930" i="1"/>
  <c r="X1929" i="1"/>
  <c r="W1929" i="1"/>
  <c r="V1929" i="1"/>
  <c r="U1929" i="1"/>
  <c r="T1929" i="1"/>
  <c r="S1929" i="1"/>
  <c r="R1929" i="1"/>
  <c r="Q1929" i="1"/>
  <c r="F1929" i="1"/>
  <c r="E1929" i="1"/>
  <c r="D1929" i="1"/>
  <c r="C1929" i="1"/>
  <c r="X1928" i="1"/>
  <c r="W1928" i="1"/>
  <c r="V1928" i="1"/>
  <c r="U1928" i="1"/>
  <c r="T1928" i="1"/>
  <c r="S1928" i="1"/>
  <c r="R1928" i="1"/>
  <c r="Q1928" i="1"/>
  <c r="F1928" i="1"/>
  <c r="E1928" i="1"/>
  <c r="D1928" i="1"/>
  <c r="C1928" i="1"/>
  <c r="X1927" i="1"/>
  <c r="W1927" i="1"/>
  <c r="V1927" i="1"/>
  <c r="U1927" i="1"/>
  <c r="T1927" i="1"/>
  <c r="S1927" i="1"/>
  <c r="R1927" i="1"/>
  <c r="Q1927" i="1"/>
  <c r="F1927" i="1"/>
  <c r="E1927" i="1"/>
  <c r="D1927" i="1"/>
  <c r="C1927" i="1"/>
  <c r="X1926" i="1"/>
  <c r="W1926" i="1"/>
  <c r="V1926" i="1"/>
  <c r="U1926" i="1"/>
  <c r="T1926" i="1"/>
  <c r="S1926" i="1"/>
  <c r="R1926" i="1"/>
  <c r="Q1926" i="1"/>
  <c r="F1926" i="1"/>
  <c r="E1926" i="1"/>
  <c r="D1926" i="1"/>
  <c r="C1926" i="1"/>
  <c r="X1925" i="1"/>
  <c r="W1925" i="1"/>
  <c r="V1925" i="1"/>
  <c r="U1925" i="1"/>
  <c r="T1925" i="1"/>
  <c r="S1925" i="1"/>
  <c r="R1925" i="1"/>
  <c r="Q1925" i="1"/>
  <c r="F1925" i="1"/>
  <c r="E1925" i="1"/>
  <c r="D1925" i="1"/>
  <c r="C1925" i="1"/>
  <c r="X1924" i="1"/>
  <c r="W1924" i="1"/>
  <c r="V1924" i="1"/>
  <c r="U1924" i="1"/>
  <c r="T1924" i="1"/>
  <c r="S1924" i="1"/>
  <c r="R1924" i="1"/>
  <c r="Q1924" i="1"/>
  <c r="F1924" i="1"/>
  <c r="E1924" i="1"/>
  <c r="D1924" i="1"/>
  <c r="C1924" i="1"/>
  <c r="X1923" i="1"/>
  <c r="W1923" i="1"/>
  <c r="V1923" i="1"/>
  <c r="U1923" i="1"/>
  <c r="T1923" i="1"/>
  <c r="S1923" i="1"/>
  <c r="R1923" i="1"/>
  <c r="Q1923" i="1"/>
  <c r="F1923" i="1"/>
  <c r="E1923" i="1"/>
  <c r="D1923" i="1"/>
  <c r="C1923" i="1"/>
  <c r="X1922" i="1"/>
  <c r="W1922" i="1"/>
  <c r="V1922" i="1"/>
  <c r="U1922" i="1"/>
  <c r="T1922" i="1"/>
  <c r="S1922" i="1"/>
  <c r="R1922" i="1"/>
  <c r="Q1922" i="1"/>
  <c r="F1922" i="1"/>
  <c r="E1922" i="1"/>
  <c r="D1922" i="1"/>
  <c r="C1922" i="1"/>
  <c r="X1921" i="1"/>
  <c r="W1921" i="1"/>
  <c r="V1921" i="1"/>
  <c r="U1921" i="1"/>
  <c r="T1921" i="1"/>
  <c r="S1921" i="1"/>
  <c r="R1921" i="1"/>
  <c r="Q1921" i="1"/>
  <c r="F1921" i="1"/>
  <c r="E1921" i="1"/>
  <c r="D1921" i="1"/>
  <c r="C1921" i="1"/>
  <c r="X1920" i="1"/>
  <c r="W1920" i="1"/>
  <c r="V1920" i="1"/>
  <c r="U1920" i="1"/>
  <c r="T1920" i="1"/>
  <c r="S1920" i="1"/>
  <c r="R1920" i="1"/>
  <c r="Q1920" i="1"/>
  <c r="F1920" i="1"/>
  <c r="E1920" i="1"/>
  <c r="D1920" i="1"/>
  <c r="C1920" i="1"/>
  <c r="X1919" i="1"/>
  <c r="W1919" i="1"/>
  <c r="V1919" i="1"/>
  <c r="U1919" i="1"/>
  <c r="T1919" i="1"/>
  <c r="S1919" i="1"/>
  <c r="R1919" i="1"/>
  <c r="Q1919" i="1"/>
  <c r="F1919" i="1"/>
  <c r="E1919" i="1"/>
  <c r="D1919" i="1"/>
  <c r="C1919" i="1"/>
  <c r="X1918" i="1"/>
  <c r="W1918" i="1"/>
  <c r="V1918" i="1"/>
  <c r="U1918" i="1"/>
  <c r="T1918" i="1"/>
  <c r="S1918" i="1"/>
  <c r="R1918" i="1"/>
  <c r="Q1918" i="1"/>
  <c r="F1918" i="1"/>
  <c r="E1918" i="1"/>
  <c r="D1918" i="1"/>
  <c r="C1918" i="1"/>
  <c r="X1917" i="1"/>
  <c r="W1917" i="1"/>
  <c r="V1917" i="1"/>
  <c r="U1917" i="1"/>
  <c r="T1917" i="1"/>
  <c r="S1917" i="1"/>
  <c r="R1917" i="1"/>
  <c r="Q1917" i="1"/>
  <c r="F1917" i="1"/>
  <c r="E1917" i="1"/>
  <c r="D1917" i="1"/>
  <c r="C1917" i="1"/>
  <c r="X1916" i="1"/>
  <c r="W1916" i="1"/>
  <c r="V1916" i="1"/>
  <c r="U1916" i="1"/>
  <c r="T1916" i="1"/>
  <c r="S1916" i="1"/>
  <c r="R1916" i="1"/>
  <c r="Q1916" i="1"/>
  <c r="F1916" i="1"/>
  <c r="E1916" i="1"/>
  <c r="D1916" i="1"/>
  <c r="C1916" i="1"/>
  <c r="X1915" i="1"/>
  <c r="W1915" i="1"/>
  <c r="V1915" i="1"/>
  <c r="U1915" i="1"/>
  <c r="T1915" i="1"/>
  <c r="S1915" i="1"/>
  <c r="R1915" i="1"/>
  <c r="Q1915" i="1"/>
  <c r="F1915" i="1"/>
  <c r="E1915" i="1"/>
  <c r="D1915" i="1"/>
  <c r="C1915" i="1"/>
  <c r="X1914" i="1"/>
  <c r="W1914" i="1"/>
  <c r="V1914" i="1"/>
  <c r="U1914" i="1"/>
  <c r="T1914" i="1"/>
  <c r="S1914" i="1"/>
  <c r="R1914" i="1"/>
  <c r="Q1914" i="1"/>
  <c r="F1914" i="1"/>
  <c r="E1914" i="1"/>
  <c r="D1914" i="1"/>
  <c r="C1914" i="1"/>
  <c r="X1913" i="1"/>
  <c r="W1913" i="1"/>
  <c r="V1913" i="1"/>
  <c r="U1913" i="1"/>
  <c r="T1913" i="1"/>
  <c r="S1913" i="1"/>
  <c r="R1913" i="1"/>
  <c r="Q1913" i="1"/>
  <c r="F1913" i="1"/>
  <c r="E1913" i="1"/>
  <c r="D1913" i="1"/>
  <c r="C1913" i="1"/>
  <c r="X1912" i="1"/>
  <c r="W1912" i="1"/>
  <c r="V1912" i="1"/>
  <c r="U1912" i="1"/>
  <c r="T1912" i="1"/>
  <c r="S1912" i="1"/>
  <c r="R1912" i="1"/>
  <c r="Q1912" i="1"/>
  <c r="F1912" i="1"/>
  <c r="E1912" i="1"/>
  <c r="D1912" i="1"/>
  <c r="C1912" i="1"/>
  <c r="X1911" i="1"/>
  <c r="W1911" i="1"/>
  <c r="V1911" i="1"/>
  <c r="U1911" i="1"/>
  <c r="T1911" i="1"/>
  <c r="S1911" i="1"/>
  <c r="R1911" i="1"/>
  <c r="Q1911" i="1"/>
  <c r="F1911" i="1"/>
  <c r="E1911" i="1"/>
  <c r="D1911" i="1"/>
  <c r="C1911" i="1"/>
  <c r="X1910" i="1"/>
  <c r="W1910" i="1"/>
  <c r="V1910" i="1"/>
  <c r="U1910" i="1"/>
  <c r="T1910" i="1"/>
  <c r="S1910" i="1"/>
  <c r="R1910" i="1"/>
  <c r="Q1910" i="1"/>
  <c r="F1910" i="1"/>
  <c r="E1910" i="1"/>
  <c r="D1910" i="1"/>
  <c r="C1910" i="1"/>
  <c r="X1909" i="1"/>
  <c r="W1909" i="1"/>
  <c r="V1909" i="1"/>
  <c r="U1909" i="1"/>
  <c r="T1909" i="1"/>
  <c r="S1909" i="1"/>
  <c r="R1909" i="1"/>
  <c r="Q1909" i="1"/>
  <c r="F1909" i="1"/>
  <c r="E1909" i="1"/>
  <c r="D1909" i="1"/>
  <c r="C1909" i="1"/>
  <c r="X1908" i="1"/>
  <c r="W1908" i="1"/>
  <c r="V1908" i="1"/>
  <c r="U1908" i="1"/>
  <c r="T1908" i="1"/>
  <c r="S1908" i="1"/>
  <c r="R1908" i="1"/>
  <c r="Q1908" i="1"/>
  <c r="F1908" i="1"/>
  <c r="E1908" i="1"/>
  <c r="D1908" i="1"/>
  <c r="C1908" i="1"/>
  <c r="X1907" i="1"/>
  <c r="W1907" i="1"/>
  <c r="V1907" i="1"/>
  <c r="U1907" i="1"/>
  <c r="T1907" i="1"/>
  <c r="S1907" i="1"/>
  <c r="R1907" i="1"/>
  <c r="Q1907" i="1"/>
  <c r="F1907" i="1"/>
  <c r="E1907" i="1"/>
  <c r="D1907" i="1"/>
  <c r="C1907" i="1"/>
  <c r="X1906" i="1"/>
  <c r="W1906" i="1"/>
  <c r="V1906" i="1"/>
  <c r="U1906" i="1"/>
  <c r="T1906" i="1"/>
  <c r="S1906" i="1"/>
  <c r="R1906" i="1"/>
  <c r="Q1906" i="1"/>
  <c r="F1906" i="1"/>
  <c r="E1906" i="1"/>
  <c r="D1906" i="1"/>
  <c r="C1906" i="1"/>
  <c r="X1905" i="1"/>
  <c r="W1905" i="1"/>
  <c r="V1905" i="1"/>
  <c r="U1905" i="1"/>
  <c r="T1905" i="1"/>
  <c r="S1905" i="1"/>
  <c r="R1905" i="1"/>
  <c r="Q1905" i="1"/>
  <c r="F1905" i="1"/>
  <c r="E1905" i="1"/>
  <c r="D1905" i="1"/>
  <c r="C1905" i="1"/>
  <c r="X1904" i="1"/>
  <c r="W1904" i="1"/>
  <c r="V1904" i="1"/>
  <c r="U1904" i="1"/>
  <c r="T1904" i="1"/>
  <c r="S1904" i="1"/>
  <c r="R1904" i="1"/>
  <c r="Q1904" i="1"/>
  <c r="F1904" i="1"/>
  <c r="E1904" i="1"/>
  <c r="D1904" i="1"/>
  <c r="C1904" i="1"/>
  <c r="X1903" i="1"/>
  <c r="W1903" i="1"/>
  <c r="V1903" i="1"/>
  <c r="U1903" i="1"/>
  <c r="T1903" i="1"/>
  <c r="S1903" i="1"/>
  <c r="R1903" i="1"/>
  <c r="Q1903" i="1"/>
  <c r="F1903" i="1"/>
  <c r="E1903" i="1"/>
  <c r="D1903" i="1"/>
  <c r="C1903" i="1"/>
  <c r="X1902" i="1"/>
  <c r="W1902" i="1"/>
  <c r="V1902" i="1"/>
  <c r="U1902" i="1"/>
  <c r="T1902" i="1"/>
  <c r="S1902" i="1"/>
  <c r="R1902" i="1"/>
  <c r="Q1902" i="1"/>
  <c r="F1902" i="1"/>
  <c r="E1902" i="1"/>
  <c r="D1902" i="1"/>
  <c r="C1902" i="1"/>
  <c r="X1901" i="1"/>
  <c r="W1901" i="1"/>
  <c r="V1901" i="1"/>
  <c r="U1901" i="1"/>
  <c r="T1901" i="1"/>
  <c r="S1901" i="1"/>
  <c r="R1901" i="1"/>
  <c r="Q1901" i="1"/>
  <c r="F1901" i="1"/>
  <c r="E1901" i="1"/>
  <c r="D1901" i="1"/>
  <c r="C1901" i="1"/>
  <c r="X1900" i="1"/>
  <c r="W1900" i="1"/>
  <c r="V1900" i="1"/>
  <c r="U1900" i="1"/>
  <c r="T1900" i="1"/>
  <c r="S1900" i="1"/>
  <c r="R1900" i="1"/>
  <c r="Q1900" i="1"/>
  <c r="F1900" i="1"/>
  <c r="E1900" i="1"/>
  <c r="D1900" i="1"/>
  <c r="C1900" i="1"/>
  <c r="X1899" i="1"/>
  <c r="W1899" i="1"/>
  <c r="V1899" i="1"/>
  <c r="U1899" i="1"/>
  <c r="T1899" i="1"/>
  <c r="S1899" i="1"/>
  <c r="R1899" i="1"/>
  <c r="Q1899" i="1"/>
  <c r="F1899" i="1"/>
  <c r="E1899" i="1"/>
  <c r="D1899" i="1"/>
  <c r="C1899" i="1"/>
  <c r="X1898" i="1"/>
  <c r="W1898" i="1"/>
  <c r="V1898" i="1"/>
  <c r="U1898" i="1"/>
  <c r="T1898" i="1"/>
  <c r="S1898" i="1"/>
  <c r="R1898" i="1"/>
  <c r="Q1898" i="1"/>
  <c r="F1898" i="1"/>
  <c r="E1898" i="1"/>
  <c r="D1898" i="1"/>
  <c r="C1898" i="1"/>
  <c r="X1897" i="1"/>
  <c r="W1897" i="1"/>
  <c r="V1897" i="1"/>
  <c r="U1897" i="1"/>
  <c r="T1897" i="1"/>
  <c r="S1897" i="1"/>
  <c r="R1897" i="1"/>
  <c r="Q1897" i="1"/>
  <c r="F1897" i="1"/>
  <c r="E1897" i="1"/>
  <c r="D1897" i="1"/>
  <c r="C1897" i="1"/>
  <c r="X1896" i="1"/>
  <c r="W1896" i="1"/>
  <c r="V1896" i="1"/>
  <c r="U1896" i="1"/>
  <c r="T1896" i="1"/>
  <c r="S1896" i="1"/>
  <c r="R1896" i="1"/>
  <c r="Q1896" i="1"/>
  <c r="F1896" i="1"/>
  <c r="E1896" i="1"/>
  <c r="D1896" i="1"/>
  <c r="C1896" i="1"/>
  <c r="X1895" i="1"/>
  <c r="W1895" i="1"/>
  <c r="V1895" i="1"/>
  <c r="U1895" i="1"/>
  <c r="T1895" i="1"/>
  <c r="S1895" i="1"/>
  <c r="R1895" i="1"/>
  <c r="Q1895" i="1"/>
  <c r="F1895" i="1"/>
  <c r="E1895" i="1"/>
  <c r="D1895" i="1"/>
  <c r="C1895" i="1"/>
  <c r="X1894" i="1"/>
  <c r="W1894" i="1"/>
  <c r="V1894" i="1"/>
  <c r="U1894" i="1"/>
  <c r="T1894" i="1"/>
  <c r="S1894" i="1"/>
  <c r="R1894" i="1"/>
  <c r="Q1894" i="1"/>
  <c r="F1894" i="1"/>
  <c r="E1894" i="1"/>
  <c r="D1894" i="1"/>
  <c r="C1894" i="1"/>
  <c r="X1893" i="1"/>
  <c r="W1893" i="1"/>
  <c r="V1893" i="1"/>
  <c r="U1893" i="1"/>
  <c r="T1893" i="1"/>
  <c r="S1893" i="1"/>
  <c r="R1893" i="1"/>
  <c r="Q1893" i="1"/>
  <c r="F1893" i="1"/>
  <c r="E1893" i="1"/>
  <c r="D1893" i="1"/>
  <c r="C1893" i="1"/>
  <c r="X1892" i="1"/>
  <c r="W1892" i="1"/>
  <c r="V1892" i="1"/>
  <c r="U1892" i="1"/>
  <c r="T1892" i="1"/>
  <c r="S1892" i="1"/>
  <c r="R1892" i="1"/>
  <c r="Q1892" i="1"/>
  <c r="F1892" i="1"/>
  <c r="E1892" i="1"/>
  <c r="D1892" i="1"/>
  <c r="C1892" i="1"/>
  <c r="X1891" i="1"/>
  <c r="W1891" i="1"/>
  <c r="V1891" i="1"/>
  <c r="U1891" i="1"/>
  <c r="T1891" i="1"/>
  <c r="S1891" i="1"/>
  <c r="R1891" i="1"/>
  <c r="Q1891" i="1"/>
  <c r="F1891" i="1"/>
  <c r="E1891" i="1"/>
  <c r="D1891" i="1"/>
  <c r="C1891" i="1"/>
  <c r="X1890" i="1"/>
  <c r="W1890" i="1"/>
  <c r="V1890" i="1"/>
  <c r="U1890" i="1"/>
  <c r="T1890" i="1"/>
  <c r="S1890" i="1"/>
  <c r="R1890" i="1"/>
  <c r="Q1890" i="1"/>
  <c r="F1890" i="1"/>
  <c r="E1890" i="1"/>
  <c r="D1890" i="1"/>
  <c r="C1890" i="1"/>
  <c r="X1889" i="1"/>
  <c r="W1889" i="1"/>
  <c r="V1889" i="1"/>
  <c r="U1889" i="1"/>
  <c r="T1889" i="1"/>
  <c r="S1889" i="1"/>
  <c r="R1889" i="1"/>
  <c r="Q1889" i="1"/>
  <c r="F1889" i="1"/>
  <c r="E1889" i="1"/>
  <c r="D1889" i="1"/>
  <c r="C1889" i="1"/>
  <c r="X1888" i="1"/>
  <c r="W1888" i="1"/>
  <c r="V1888" i="1"/>
  <c r="U1888" i="1"/>
  <c r="T1888" i="1"/>
  <c r="S1888" i="1"/>
  <c r="R1888" i="1"/>
  <c r="Q1888" i="1"/>
  <c r="F1888" i="1"/>
  <c r="E1888" i="1"/>
  <c r="D1888" i="1"/>
  <c r="C1888" i="1"/>
  <c r="X1887" i="1"/>
  <c r="W1887" i="1"/>
  <c r="V1887" i="1"/>
  <c r="U1887" i="1"/>
  <c r="T1887" i="1"/>
  <c r="S1887" i="1"/>
  <c r="R1887" i="1"/>
  <c r="Q1887" i="1"/>
  <c r="F1887" i="1"/>
  <c r="E1887" i="1"/>
  <c r="D1887" i="1"/>
  <c r="C1887" i="1"/>
  <c r="X1886" i="1"/>
  <c r="W1886" i="1"/>
  <c r="V1886" i="1"/>
  <c r="U1886" i="1"/>
  <c r="T1886" i="1"/>
  <c r="S1886" i="1"/>
  <c r="R1886" i="1"/>
  <c r="Q1886" i="1"/>
  <c r="F1886" i="1"/>
  <c r="E1886" i="1"/>
  <c r="D1886" i="1"/>
  <c r="C1886" i="1"/>
  <c r="X1885" i="1"/>
  <c r="W1885" i="1"/>
  <c r="V1885" i="1"/>
  <c r="U1885" i="1"/>
  <c r="T1885" i="1"/>
  <c r="S1885" i="1"/>
  <c r="R1885" i="1"/>
  <c r="Q1885" i="1"/>
  <c r="F1885" i="1"/>
  <c r="E1885" i="1"/>
  <c r="D1885" i="1"/>
  <c r="C1885" i="1"/>
  <c r="X1884" i="1"/>
  <c r="W1884" i="1"/>
  <c r="V1884" i="1"/>
  <c r="U1884" i="1"/>
  <c r="T1884" i="1"/>
  <c r="S1884" i="1"/>
  <c r="R1884" i="1"/>
  <c r="Q1884" i="1"/>
  <c r="F1884" i="1"/>
  <c r="E1884" i="1"/>
  <c r="D1884" i="1"/>
  <c r="C1884" i="1"/>
  <c r="X1883" i="1"/>
  <c r="W1883" i="1"/>
  <c r="V1883" i="1"/>
  <c r="U1883" i="1"/>
  <c r="T1883" i="1"/>
  <c r="S1883" i="1"/>
  <c r="R1883" i="1"/>
  <c r="Q1883" i="1"/>
  <c r="F1883" i="1"/>
  <c r="E1883" i="1"/>
  <c r="D1883" i="1"/>
  <c r="C1883" i="1"/>
  <c r="X1882" i="1"/>
  <c r="W1882" i="1"/>
  <c r="V1882" i="1"/>
  <c r="U1882" i="1"/>
  <c r="T1882" i="1"/>
  <c r="S1882" i="1"/>
  <c r="R1882" i="1"/>
  <c r="Q1882" i="1"/>
  <c r="F1882" i="1"/>
  <c r="E1882" i="1"/>
  <c r="D1882" i="1"/>
  <c r="C1882" i="1"/>
  <c r="X1881" i="1"/>
  <c r="W1881" i="1"/>
  <c r="V1881" i="1"/>
  <c r="U1881" i="1"/>
  <c r="T1881" i="1"/>
  <c r="S1881" i="1"/>
  <c r="R1881" i="1"/>
  <c r="Q1881" i="1"/>
  <c r="F1881" i="1"/>
  <c r="E1881" i="1"/>
  <c r="D1881" i="1"/>
  <c r="C1881" i="1"/>
  <c r="X1880" i="1"/>
  <c r="W1880" i="1"/>
  <c r="V1880" i="1"/>
  <c r="U1880" i="1"/>
  <c r="T1880" i="1"/>
  <c r="S1880" i="1"/>
  <c r="R1880" i="1"/>
  <c r="Q1880" i="1"/>
  <c r="F1880" i="1"/>
  <c r="E1880" i="1"/>
  <c r="D1880" i="1"/>
  <c r="C1880" i="1"/>
  <c r="X1879" i="1"/>
  <c r="W1879" i="1"/>
  <c r="V1879" i="1"/>
  <c r="U1879" i="1"/>
  <c r="T1879" i="1"/>
  <c r="S1879" i="1"/>
  <c r="R1879" i="1"/>
  <c r="Q1879" i="1"/>
  <c r="F1879" i="1"/>
  <c r="E1879" i="1"/>
  <c r="D1879" i="1"/>
  <c r="C1879" i="1"/>
  <c r="X1878" i="1"/>
  <c r="W1878" i="1"/>
  <c r="V1878" i="1"/>
  <c r="U1878" i="1"/>
  <c r="T1878" i="1"/>
  <c r="S1878" i="1"/>
  <c r="R1878" i="1"/>
  <c r="Q1878" i="1"/>
  <c r="F1878" i="1"/>
  <c r="E1878" i="1"/>
  <c r="D1878" i="1"/>
  <c r="C1878" i="1"/>
  <c r="X1877" i="1"/>
  <c r="W1877" i="1"/>
  <c r="V1877" i="1"/>
  <c r="U1877" i="1"/>
  <c r="T1877" i="1"/>
  <c r="S1877" i="1"/>
  <c r="R1877" i="1"/>
  <c r="Q1877" i="1"/>
  <c r="F1877" i="1"/>
  <c r="E1877" i="1"/>
  <c r="D1877" i="1"/>
  <c r="C1877" i="1"/>
  <c r="X1876" i="1"/>
  <c r="W1876" i="1"/>
  <c r="V1876" i="1"/>
  <c r="U1876" i="1"/>
  <c r="T1876" i="1"/>
  <c r="S1876" i="1"/>
  <c r="R1876" i="1"/>
  <c r="Q1876" i="1"/>
  <c r="F1876" i="1"/>
  <c r="E1876" i="1"/>
  <c r="D1876" i="1"/>
  <c r="C1876" i="1"/>
  <c r="X1875" i="1"/>
  <c r="W1875" i="1"/>
  <c r="V1875" i="1"/>
  <c r="U1875" i="1"/>
  <c r="T1875" i="1"/>
  <c r="S1875" i="1"/>
  <c r="R1875" i="1"/>
  <c r="Q1875" i="1"/>
  <c r="F1875" i="1"/>
  <c r="E1875" i="1"/>
  <c r="D1875" i="1"/>
  <c r="C1875" i="1"/>
  <c r="X1874" i="1"/>
  <c r="W1874" i="1"/>
  <c r="V1874" i="1"/>
  <c r="U1874" i="1"/>
  <c r="T1874" i="1"/>
  <c r="S1874" i="1"/>
  <c r="R1874" i="1"/>
  <c r="Q1874" i="1"/>
  <c r="F1874" i="1"/>
  <c r="E1874" i="1"/>
  <c r="D1874" i="1"/>
  <c r="C1874" i="1"/>
  <c r="X1873" i="1"/>
  <c r="W1873" i="1"/>
  <c r="V1873" i="1"/>
  <c r="U1873" i="1"/>
  <c r="T1873" i="1"/>
  <c r="S1873" i="1"/>
  <c r="R1873" i="1"/>
  <c r="Q1873" i="1"/>
  <c r="F1873" i="1"/>
  <c r="E1873" i="1"/>
  <c r="D1873" i="1"/>
  <c r="C1873" i="1"/>
  <c r="X1872" i="1"/>
  <c r="W1872" i="1"/>
  <c r="V1872" i="1"/>
  <c r="U1872" i="1"/>
  <c r="T1872" i="1"/>
  <c r="S1872" i="1"/>
  <c r="R1872" i="1"/>
  <c r="Q1872" i="1"/>
  <c r="F1872" i="1"/>
  <c r="E1872" i="1"/>
  <c r="D1872" i="1"/>
  <c r="C1872" i="1"/>
  <c r="X1871" i="1"/>
  <c r="W1871" i="1"/>
  <c r="V1871" i="1"/>
  <c r="U1871" i="1"/>
  <c r="T1871" i="1"/>
  <c r="S1871" i="1"/>
  <c r="R1871" i="1"/>
  <c r="Q1871" i="1"/>
  <c r="F1871" i="1"/>
  <c r="E1871" i="1"/>
  <c r="D1871" i="1"/>
  <c r="C1871" i="1"/>
  <c r="X1870" i="1"/>
  <c r="W1870" i="1"/>
  <c r="V1870" i="1"/>
  <c r="U1870" i="1"/>
  <c r="T1870" i="1"/>
  <c r="S1870" i="1"/>
  <c r="R1870" i="1"/>
  <c r="Q1870" i="1"/>
  <c r="F1870" i="1"/>
  <c r="E1870" i="1"/>
  <c r="D1870" i="1"/>
  <c r="C1870" i="1"/>
  <c r="X1869" i="1"/>
  <c r="W1869" i="1"/>
  <c r="V1869" i="1"/>
  <c r="U1869" i="1"/>
  <c r="T1869" i="1"/>
  <c r="S1869" i="1"/>
  <c r="R1869" i="1"/>
  <c r="Q1869" i="1"/>
  <c r="F1869" i="1"/>
  <c r="E1869" i="1"/>
  <c r="D1869" i="1"/>
  <c r="C1869" i="1"/>
  <c r="X1868" i="1"/>
  <c r="W1868" i="1"/>
  <c r="V1868" i="1"/>
  <c r="U1868" i="1"/>
  <c r="T1868" i="1"/>
  <c r="S1868" i="1"/>
  <c r="R1868" i="1"/>
  <c r="Q1868" i="1"/>
  <c r="F1868" i="1"/>
  <c r="E1868" i="1"/>
  <c r="D1868" i="1"/>
  <c r="C1868" i="1"/>
  <c r="X1867" i="1"/>
  <c r="W1867" i="1"/>
  <c r="V1867" i="1"/>
  <c r="U1867" i="1"/>
  <c r="T1867" i="1"/>
  <c r="S1867" i="1"/>
  <c r="R1867" i="1"/>
  <c r="Q1867" i="1"/>
  <c r="F1867" i="1"/>
  <c r="E1867" i="1"/>
  <c r="D1867" i="1"/>
  <c r="C1867" i="1"/>
  <c r="X1866" i="1"/>
  <c r="W1866" i="1"/>
  <c r="V1866" i="1"/>
  <c r="U1866" i="1"/>
  <c r="T1866" i="1"/>
  <c r="S1866" i="1"/>
  <c r="R1866" i="1"/>
  <c r="Q1866" i="1"/>
  <c r="F1866" i="1"/>
  <c r="E1866" i="1"/>
  <c r="D1866" i="1"/>
  <c r="C1866" i="1"/>
  <c r="X1865" i="1"/>
  <c r="W1865" i="1"/>
  <c r="V1865" i="1"/>
  <c r="U1865" i="1"/>
  <c r="T1865" i="1"/>
  <c r="S1865" i="1"/>
  <c r="R1865" i="1"/>
  <c r="Q1865" i="1"/>
  <c r="F1865" i="1"/>
  <c r="E1865" i="1"/>
  <c r="D1865" i="1"/>
  <c r="C1865" i="1"/>
  <c r="X1864" i="1"/>
  <c r="W1864" i="1"/>
  <c r="V1864" i="1"/>
  <c r="U1864" i="1"/>
  <c r="T1864" i="1"/>
  <c r="S1864" i="1"/>
  <c r="R1864" i="1"/>
  <c r="Q1864" i="1"/>
  <c r="F1864" i="1"/>
  <c r="E1864" i="1"/>
  <c r="D1864" i="1"/>
  <c r="C1864" i="1"/>
  <c r="X1863" i="1"/>
  <c r="W1863" i="1"/>
  <c r="V1863" i="1"/>
  <c r="U1863" i="1"/>
  <c r="T1863" i="1"/>
  <c r="S1863" i="1"/>
  <c r="R1863" i="1"/>
  <c r="Q1863" i="1"/>
  <c r="F1863" i="1"/>
  <c r="E1863" i="1"/>
  <c r="D1863" i="1"/>
  <c r="C1863" i="1"/>
  <c r="X1862" i="1"/>
  <c r="W1862" i="1"/>
  <c r="V1862" i="1"/>
  <c r="U1862" i="1"/>
  <c r="T1862" i="1"/>
  <c r="S1862" i="1"/>
  <c r="R1862" i="1"/>
  <c r="Q1862" i="1"/>
  <c r="F1862" i="1"/>
  <c r="E1862" i="1"/>
  <c r="D1862" i="1"/>
  <c r="C1862" i="1"/>
  <c r="X1861" i="1"/>
  <c r="W1861" i="1"/>
  <c r="V1861" i="1"/>
  <c r="U1861" i="1"/>
  <c r="T1861" i="1"/>
  <c r="S1861" i="1"/>
  <c r="R1861" i="1"/>
  <c r="Q1861" i="1"/>
  <c r="F1861" i="1"/>
  <c r="E1861" i="1"/>
  <c r="D1861" i="1"/>
  <c r="C1861" i="1"/>
  <c r="X1860" i="1"/>
  <c r="W1860" i="1"/>
  <c r="V1860" i="1"/>
  <c r="U1860" i="1"/>
  <c r="T1860" i="1"/>
  <c r="S1860" i="1"/>
  <c r="R1860" i="1"/>
  <c r="Q1860" i="1"/>
  <c r="F1860" i="1"/>
  <c r="E1860" i="1"/>
  <c r="D1860" i="1"/>
  <c r="C1860" i="1"/>
  <c r="X1859" i="1"/>
  <c r="W1859" i="1"/>
  <c r="V1859" i="1"/>
  <c r="U1859" i="1"/>
  <c r="T1859" i="1"/>
  <c r="S1859" i="1"/>
  <c r="R1859" i="1"/>
  <c r="Q1859" i="1"/>
  <c r="F1859" i="1"/>
  <c r="E1859" i="1"/>
  <c r="D1859" i="1"/>
  <c r="C1859" i="1"/>
  <c r="X1858" i="1"/>
  <c r="W1858" i="1"/>
  <c r="V1858" i="1"/>
  <c r="U1858" i="1"/>
  <c r="T1858" i="1"/>
  <c r="S1858" i="1"/>
  <c r="R1858" i="1"/>
  <c r="Q1858" i="1"/>
  <c r="F1858" i="1"/>
  <c r="E1858" i="1"/>
  <c r="D1858" i="1"/>
  <c r="C1858" i="1"/>
  <c r="X1857" i="1"/>
  <c r="W1857" i="1"/>
  <c r="V1857" i="1"/>
  <c r="U1857" i="1"/>
  <c r="T1857" i="1"/>
  <c r="S1857" i="1"/>
  <c r="R1857" i="1"/>
  <c r="Q1857" i="1"/>
  <c r="F1857" i="1"/>
  <c r="E1857" i="1"/>
  <c r="D1857" i="1"/>
  <c r="C1857" i="1"/>
  <c r="X1856" i="1"/>
  <c r="W1856" i="1"/>
  <c r="V1856" i="1"/>
  <c r="U1856" i="1"/>
  <c r="T1856" i="1"/>
  <c r="S1856" i="1"/>
  <c r="R1856" i="1"/>
  <c r="Q1856" i="1"/>
  <c r="F1856" i="1"/>
  <c r="E1856" i="1"/>
  <c r="D1856" i="1"/>
  <c r="C1856" i="1"/>
  <c r="X1855" i="1"/>
  <c r="W1855" i="1"/>
  <c r="V1855" i="1"/>
  <c r="U1855" i="1"/>
  <c r="T1855" i="1"/>
  <c r="S1855" i="1"/>
  <c r="R1855" i="1"/>
  <c r="Q1855" i="1"/>
  <c r="F1855" i="1"/>
  <c r="E1855" i="1"/>
  <c r="D1855" i="1"/>
  <c r="C1855" i="1"/>
  <c r="X1854" i="1"/>
  <c r="W1854" i="1"/>
  <c r="V1854" i="1"/>
  <c r="U1854" i="1"/>
  <c r="T1854" i="1"/>
  <c r="S1854" i="1"/>
  <c r="R1854" i="1"/>
  <c r="Q1854" i="1"/>
  <c r="F1854" i="1"/>
  <c r="E1854" i="1"/>
  <c r="D1854" i="1"/>
  <c r="C1854" i="1"/>
  <c r="X1853" i="1"/>
  <c r="W1853" i="1"/>
  <c r="V1853" i="1"/>
  <c r="U1853" i="1"/>
  <c r="T1853" i="1"/>
  <c r="S1853" i="1"/>
  <c r="R1853" i="1"/>
  <c r="Q1853" i="1"/>
  <c r="F1853" i="1"/>
  <c r="E1853" i="1"/>
  <c r="D1853" i="1"/>
  <c r="C1853" i="1"/>
  <c r="X1852" i="1"/>
  <c r="W1852" i="1"/>
  <c r="V1852" i="1"/>
  <c r="U1852" i="1"/>
  <c r="T1852" i="1"/>
  <c r="S1852" i="1"/>
  <c r="R1852" i="1"/>
  <c r="Q1852" i="1"/>
  <c r="F1852" i="1"/>
  <c r="E1852" i="1"/>
  <c r="D1852" i="1"/>
  <c r="C1852" i="1"/>
  <c r="X1851" i="1"/>
  <c r="W1851" i="1"/>
  <c r="V1851" i="1"/>
  <c r="U1851" i="1"/>
  <c r="T1851" i="1"/>
  <c r="S1851" i="1"/>
  <c r="R1851" i="1"/>
  <c r="Q1851" i="1"/>
  <c r="F1851" i="1"/>
  <c r="E1851" i="1"/>
  <c r="D1851" i="1"/>
  <c r="C1851" i="1"/>
  <c r="X1850" i="1"/>
  <c r="W1850" i="1"/>
  <c r="V1850" i="1"/>
  <c r="U1850" i="1"/>
  <c r="T1850" i="1"/>
  <c r="S1850" i="1"/>
  <c r="R1850" i="1"/>
  <c r="Q1850" i="1"/>
  <c r="F1850" i="1"/>
  <c r="E1850" i="1"/>
  <c r="D1850" i="1"/>
  <c r="C1850" i="1"/>
  <c r="X1849" i="1"/>
  <c r="W1849" i="1"/>
  <c r="V1849" i="1"/>
  <c r="U1849" i="1"/>
  <c r="T1849" i="1"/>
  <c r="S1849" i="1"/>
  <c r="R1849" i="1"/>
  <c r="Q1849" i="1"/>
  <c r="F1849" i="1"/>
  <c r="E1849" i="1"/>
  <c r="D1849" i="1"/>
  <c r="C1849" i="1"/>
  <c r="X1848" i="1"/>
  <c r="W1848" i="1"/>
  <c r="V1848" i="1"/>
  <c r="U1848" i="1"/>
  <c r="T1848" i="1"/>
  <c r="S1848" i="1"/>
  <c r="R1848" i="1"/>
  <c r="Q1848" i="1"/>
  <c r="F1848" i="1"/>
  <c r="E1848" i="1"/>
  <c r="D1848" i="1"/>
  <c r="C1848" i="1"/>
  <c r="X1847" i="1"/>
  <c r="W1847" i="1"/>
  <c r="V1847" i="1"/>
  <c r="U1847" i="1"/>
  <c r="T1847" i="1"/>
  <c r="S1847" i="1"/>
  <c r="R1847" i="1"/>
  <c r="Q1847" i="1"/>
  <c r="F1847" i="1"/>
  <c r="E1847" i="1"/>
  <c r="D1847" i="1"/>
  <c r="C1847" i="1"/>
  <c r="X1846" i="1"/>
  <c r="W1846" i="1"/>
  <c r="V1846" i="1"/>
  <c r="U1846" i="1"/>
  <c r="T1846" i="1"/>
  <c r="S1846" i="1"/>
  <c r="R1846" i="1"/>
  <c r="Q1846" i="1"/>
  <c r="F1846" i="1"/>
  <c r="E1846" i="1"/>
  <c r="D1846" i="1"/>
  <c r="C1846" i="1"/>
  <c r="X1845" i="1"/>
  <c r="W1845" i="1"/>
  <c r="V1845" i="1"/>
  <c r="U1845" i="1"/>
  <c r="T1845" i="1"/>
  <c r="S1845" i="1"/>
  <c r="R1845" i="1"/>
  <c r="Q1845" i="1"/>
  <c r="F1845" i="1"/>
  <c r="E1845" i="1"/>
  <c r="D1845" i="1"/>
  <c r="C1845" i="1"/>
  <c r="X1844" i="1"/>
  <c r="W1844" i="1"/>
  <c r="V1844" i="1"/>
  <c r="U1844" i="1"/>
  <c r="T1844" i="1"/>
  <c r="S1844" i="1"/>
  <c r="R1844" i="1"/>
  <c r="Q1844" i="1"/>
  <c r="F1844" i="1"/>
  <c r="E1844" i="1"/>
  <c r="D1844" i="1"/>
  <c r="C1844" i="1"/>
  <c r="X1843" i="1"/>
  <c r="W1843" i="1"/>
  <c r="V1843" i="1"/>
  <c r="U1843" i="1"/>
  <c r="T1843" i="1"/>
  <c r="S1843" i="1"/>
  <c r="R1843" i="1"/>
  <c r="Q1843" i="1"/>
  <c r="F1843" i="1"/>
  <c r="E1843" i="1"/>
  <c r="D1843" i="1"/>
  <c r="C1843" i="1"/>
  <c r="X1842" i="1"/>
  <c r="W1842" i="1"/>
  <c r="V1842" i="1"/>
  <c r="U1842" i="1"/>
  <c r="T1842" i="1"/>
  <c r="S1842" i="1"/>
  <c r="R1842" i="1"/>
  <c r="Q1842" i="1"/>
  <c r="F1842" i="1"/>
  <c r="E1842" i="1"/>
  <c r="D1842" i="1"/>
  <c r="C1842" i="1"/>
  <c r="X1841" i="1"/>
  <c r="W1841" i="1"/>
  <c r="V1841" i="1"/>
  <c r="U1841" i="1"/>
  <c r="T1841" i="1"/>
  <c r="S1841" i="1"/>
  <c r="R1841" i="1"/>
  <c r="Q1841" i="1"/>
  <c r="F1841" i="1"/>
  <c r="E1841" i="1"/>
  <c r="D1841" i="1"/>
  <c r="C1841" i="1"/>
  <c r="X1840" i="1"/>
  <c r="W1840" i="1"/>
  <c r="V1840" i="1"/>
  <c r="U1840" i="1"/>
  <c r="T1840" i="1"/>
  <c r="S1840" i="1"/>
  <c r="R1840" i="1"/>
  <c r="Q1840" i="1"/>
  <c r="F1840" i="1"/>
  <c r="E1840" i="1"/>
  <c r="D1840" i="1"/>
  <c r="C1840" i="1"/>
  <c r="X1839" i="1"/>
  <c r="W1839" i="1"/>
  <c r="V1839" i="1"/>
  <c r="U1839" i="1"/>
  <c r="T1839" i="1"/>
  <c r="S1839" i="1"/>
  <c r="R1839" i="1"/>
  <c r="Q1839" i="1"/>
  <c r="F1839" i="1"/>
  <c r="E1839" i="1"/>
  <c r="D1839" i="1"/>
  <c r="C1839" i="1"/>
  <c r="X1838" i="1"/>
  <c r="W1838" i="1"/>
  <c r="V1838" i="1"/>
  <c r="U1838" i="1"/>
  <c r="T1838" i="1"/>
  <c r="S1838" i="1"/>
  <c r="R1838" i="1"/>
  <c r="Q1838" i="1"/>
  <c r="F1838" i="1"/>
  <c r="E1838" i="1"/>
  <c r="D1838" i="1"/>
  <c r="C1838" i="1"/>
  <c r="X1837" i="1"/>
  <c r="W1837" i="1"/>
  <c r="V1837" i="1"/>
  <c r="U1837" i="1"/>
  <c r="T1837" i="1"/>
  <c r="S1837" i="1"/>
  <c r="R1837" i="1"/>
  <c r="Q1837" i="1"/>
  <c r="F1837" i="1"/>
  <c r="E1837" i="1"/>
  <c r="D1837" i="1"/>
  <c r="C1837" i="1"/>
  <c r="X1836" i="1"/>
  <c r="W1836" i="1"/>
  <c r="V1836" i="1"/>
  <c r="U1836" i="1"/>
  <c r="T1836" i="1"/>
  <c r="S1836" i="1"/>
  <c r="R1836" i="1"/>
  <c r="Q1836" i="1"/>
  <c r="F1836" i="1"/>
  <c r="E1836" i="1"/>
  <c r="D1836" i="1"/>
  <c r="C1836" i="1"/>
  <c r="X1835" i="1"/>
  <c r="W1835" i="1"/>
  <c r="V1835" i="1"/>
  <c r="U1835" i="1"/>
  <c r="T1835" i="1"/>
  <c r="S1835" i="1"/>
  <c r="R1835" i="1"/>
  <c r="Q1835" i="1"/>
  <c r="F1835" i="1"/>
  <c r="E1835" i="1"/>
  <c r="D1835" i="1"/>
  <c r="C1835" i="1"/>
  <c r="X1834" i="1"/>
  <c r="W1834" i="1"/>
  <c r="V1834" i="1"/>
  <c r="U1834" i="1"/>
  <c r="T1834" i="1"/>
  <c r="S1834" i="1"/>
  <c r="R1834" i="1"/>
  <c r="Q1834" i="1"/>
  <c r="F1834" i="1"/>
  <c r="E1834" i="1"/>
  <c r="D1834" i="1"/>
  <c r="C1834" i="1"/>
  <c r="X1833" i="1"/>
  <c r="W1833" i="1"/>
  <c r="V1833" i="1"/>
  <c r="U1833" i="1"/>
  <c r="T1833" i="1"/>
  <c r="S1833" i="1"/>
  <c r="R1833" i="1"/>
  <c r="Q1833" i="1"/>
  <c r="F1833" i="1"/>
  <c r="E1833" i="1"/>
  <c r="D1833" i="1"/>
  <c r="C1833" i="1"/>
  <c r="X1832" i="1"/>
  <c r="W1832" i="1"/>
  <c r="V1832" i="1"/>
  <c r="U1832" i="1"/>
  <c r="T1832" i="1"/>
  <c r="S1832" i="1"/>
  <c r="R1832" i="1"/>
  <c r="Q1832" i="1"/>
  <c r="F1832" i="1"/>
  <c r="E1832" i="1"/>
  <c r="D1832" i="1"/>
  <c r="C1832" i="1"/>
  <c r="X1831" i="1"/>
  <c r="W1831" i="1"/>
  <c r="V1831" i="1"/>
  <c r="U1831" i="1"/>
  <c r="T1831" i="1"/>
  <c r="S1831" i="1"/>
  <c r="R1831" i="1"/>
  <c r="Q1831" i="1"/>
  <c r="F1831" i="1"/>
  <c r="E1831" i="1"/>
  <c r="D1831" i="1"/>
  <c r="C1831" i="1"/>
  <c r="X1830" i="1"/>
  <c r="W1830" i="1"/>
  <c r="V1830" i="1"/>
  <c r="U1830" i="1"/>
  <c r="T1830" i="1"/>
  <c r="S1830" i="1"/>
  <c r="R1830" i="1"/>
  <c r="Q1830" i="1"/>
  <c r="F1830" i="1"/>
  <c r="E1830" i="1"/>
  <c r="D1830" i="1"/>
  <c r="C1830" i="1"/>
  <c r="X1829" i="1"/>
  <c r="W1829" i="1"/>
  <c r="V1829" i="1"/>
  <c r="U1829" i="1"/>
  <c r="T1829" i="1"/>
  <c r="S1829" i="1"/>
  <c r="R1829" i="1"/>
  <c r="Q1829" i="1"/>
  <c r="F1829" i="1"/>
  <c r="E1829" i="1"/>
  <c r="D1829" i="1"/>
  <c r="C1829" i="1"/>
  <c r="X1828" i="1"/>
  <c r="W1828" i="1"/>
  <c r="V1828" i="1"/>
  <c r="U1828" i="1"/>
  <c r="T1828" i="1"/>
  <c r="S1828" i="1"/>
  <c r="R1828" i="1"/>
  <c r="Q1828" i="1"/>
  <c r="F1828" i="1"/>
  <c r="E1828" i="1"/>
  <c r="D1828" i="1"/>
  <c r="C1828" i="1"/>
  <c r="X1827" i="1"/>
  <c r="W1827" i="1"/>
  <c r="V1827" i="1"/>
  <c r="U1827" i="1"/>
  <c r="T1827" i="1"/>
  <c r="S1827" i="1"/>
  <c r="R1827" i="1"/>
  <c r="Q1827" i="1"/>
  <c r="F1827" i="1"/>
  <c r="E1827" i="1"/>
  <c r="D1827" i="1"/>
  <c r="C1827" i="1"/>
  <c r="X1826" i="1"/>
  <c r="W1826" i="1"/>
  <c r="V1826" i="1"/>
  <c r="U1826" i="1"/>
  <c r="T1826" i="1"/>
  <c r="S1826" i="1"/>
  <c r="R1826" i="1"/>
  <c r="Q1826" i="1"/>
  <c r="F1826" i="1"/>
  <c r="E1826" i="1"/>
  <c r="D1826" i="1"/>
  <c r="C1826" i="1"/>
  <c r="X1825" i="1"/>
  <c r="W1825" i="1"/>
  <c r="V1825" i="1"/>
  <c r="U1825" i="1"/>
  <c r="T1825" i="1"/>
  <c r="S1825" i="1"/>
  <c r="R1825" i="1"/>
  <c r="Q1825" i="1"/>
  <c r="F1825" i="1"/>
  <c r="E1825" i="1"/>
  <c r="D1825" i="1"/>
  <c r="C1825" i="1"/>
  <c r="X1824" i="1"/>
  <c r="W1824" i="1"/>
  <c r="V1824" i="1"/>
  <c r="U1824" i="1"/>
  <c r="T1824" i="1"/>
  <c r="S1824" i="1"/>
  <c r="R1824" i="1"/>
  <c r="Q1824" i="1"/>
  <c r="F1824" i="1"/>
  <c r="E1824" i="1"/>
  <c r="D1824" i="1"/>
  <c r="C1824" i="1"/>
  <c r="X1823" i="1"/>
  <c r="W1823" i="1"/>
  <c r="V1823" i="1"/>
  <c r="U1823" i="1"/>
  <c r="T1823" i="1"/>
  <c r="S1823" i="1"/>
  <c r="R1823" i="1"/>
  <c r="Q1823" i="1"/>
  <c r="F1823" i="1"/>
  <c r="E1823" i="1"/>
  <c r="D1823" i="1"/>
  <c r="C1823" i="1"/>
  <c r="X1822" i="1"/>
  <c r="W1822" i="1"/>
  <c r="V1822" i="1"/>
  <c r="U1822" i="1"/>
  <c r="T1822" i="1"/>
  <c r="S1822" i="1"/>
  <c r="R1822" i="1"/>
  <c r="Q1822" i="1"/>
  <c r="F1822" i="1"/>
  <c r="E1822" i="1"/>
  <c r="D1822" i="1"/>
  <c r="C1822" i="1"/>
  <c r="X1821" i="1"/>
  <c r="W1821" i="1"/>
  <c r="V1821" i="1"/>
  <c r="U1821" i="1"/>
  <c r="T1821" i="1"/>
  <c r="S1821" i="1"/>
  <c r="R1821" i="1"/>
  <c r="Q1821" i="1"/>
  <c r="F1821" i="1"/>
  <c r="E1821" i="1"/>
  <c r="D1821" i="1"/>
  <c r="C1821" i="1"/>
  <c r="X1820" i="1"/>
  <c r="W1820" i="1"/>
  <c r="V1820" i="1"/>
  <c r="U1820" i="1"/>
  <c r="T1820" i="1"/>
  <c r="S1820" i="1"/>
  <c r="R1820" i="1"/>
  <c r="Q1820" i="1"/>
  <c r="F1820" i="1"/>
  <c r="E1820" i="1"/>
  <c r="D1820" i="1"/>
  <c r="C1820" i="1"/>
  <c r="X1819" i="1"/>
  <c r="W1819" i="1"/>
  <c r="V1819" i="1"/>
  <c r="U1819" i="1"/>
  <c r="T1819" i="1"/>
  <c r="S1819" i="1"/>
  <c r="R1819" i="1"/>
  <c r="Q1819" i="1"/>
  <c r="F1819" i="1"/>
  <c r="E1819" i="1"/>
  <c r="D1819" i="1"/>
  <c r="C1819" i="1"/>
  <c r="X1818" i="1"/>
  <c r="W1818" i="1"/>
  <c r="V1818" i="1"/>
  <c r="U1818" i="1"/>
  <c r="T1818" i="1"/>
  <c r="S1818" i="1"/>
  <c r="R1818" i="1"/>
  <c r="Q1818" i="1"/>
  <c r="F1818" i="1"/>
  <c r="E1818" i="1"/>
  <c r="D1818" i="1"/>
  <c r="C1818" i="1"/>
  <c r="X1817" i="1"/>
  <c r="W1817" i="1"/>
  <c r="V1817" i="1"/>
  <c r="U1817" i="1"/>
  <c r="T1817" i="1"/>
  <c r="S1817" i="1"/>
  <c r="R1817" i="1"/>
  <c r="Q1817" i="1"/>
  <c r="F1817" i="1"/>
  <c r="E1817" i="1"/>
  <c r="D1817" i="1"/>
  <c r="C1817" i="1"/>
  <c r="X1816" i="1"/>
  <c r="W1816" i="1"/>
  <c r="V1816" i="1"/>
  <c r="U1816" i="1"/>
  <c r="T1816" i="1"/>
  <c r="S1816" i="1"/>
  <c r="R1816" i="1"/>
  <c r="Q1816" i="1"/>
  <c r="F1816" i="1"/>
  <c r="E1816" i="1"/>
  <c r="D1816" i="1"/>
  <c r="C1816" i="1"/>
  <c r="X1815" i="1"/>
  <c r="W1815" i="1"/>
  <c r="V1815" i="1"/>
  <c r="U1815" i="1"/>
  <c r="T1815" i="1"/>
  <c r="S1815" i="1"/>
  <c r="R1815" i="1"/>
  <c r="Q1815" i="1"/>
  <c r="F1815" i="1"/>
  <c r="E1815" i="1"/>
  <c r="D1815" i="1"/>
  <c r="C1815" i="1"/>
  <c r="X1814" i="1"/>
  <c r="W1814" i="1"/>
  <c r="V1814" i="1"/>
  <c r="U1814" i="1"/>
  <c r="T1814" i="1"/>
  <c r="S1814" i="1"/>
  <c r="R1814" i="1"/>
  <c r="Q1814" i="1"/>
  <c r="F1814" i="1"/>
  <c r="E1814" i="1"/>
  <c r="D1814" i="1"/>
  <c r="C1814" i="1"/>
  <c r="X1813" i="1"/>
  <c r="W1813" i="1"/>
  <c r="V1813" i="1"/>
  <c r="U1813" i="1"/>
  <c r="T1813" i="1"/>
  <c r="S1813" i="1"/>
  <c r="R1813" i="1"/>
  <c r="Q1813" i="1"/>
  <c r="F1813" i="1"/>
  <c r="E1813" i="1"/>
  <c r="D1813" i="1"/>
  <c r="C1813" i="1"/>
  <c r="X1812" i="1"/>
  <c r="W1812" i="1"/>
  <c r="V1812" i="1"/>
  <c r="U1812" i="1"/>
  <c r="T1812" i="1"/>
  <c r="S1812" i="1"/>
  <c r="R1812" i="1"/>
  <c r="Q1812" i="1"/>
  <c r="F1812" i="1"/>
  <c r="E1812" i="1"/>
  <c r="D1812" i="1"/>
  <c r="C1812" i="1"/>
  <c r="X1811" i="1"/>
  <c r="W1811" i="1"/>
  <c r="V1811" i="1"/>
  <c r="U1811" i="1"/>
  <c r="T1811" i="1"/>
  <c r="S1811" i="1"/>
  <c r="R1811" i="1"/>
  <c r="Q1811" i="1"/>
  <c r="F1811" i="1"/>
  <c r="E1811" i="1"/>
  <c r="D1811" i="1"/>
  <c r="C1811" i="1"/>
  <c r="X1810" i="1"/>
  <c r="W1810" i="1"/>
  <c r="V1810" i="1"/>
  <c r="U1810" i="1"/>
  <c r="T1810" i="1"/>
  <c r="S1810" i="1"/>
  <c r="R1810" i="1"/>
  <c r="Q1810" i="1"/>
  <c r="F1810" i="1"/>
  <c r="E1810" i="1"/>
  <c r="D1810" i="1"/>
  <c r="C1810" i="1"/>
  <c r="X1809" i="1"/>
  <c r="W1809" i="1"/>
  <c r="V1809" i="1"/>
  <c r="U1809" i="1"/>
  <c r="T1809" i="1"/>
  <c r="S1809" i="1"/>
  <c r="R1809" i="1"/>
  <c r="Q1809" i="1"/>
  <c r="F1809" i="1"/>
  <c r="E1809" i="1"/>
  <c r="D1809" i="1"/>
  <c r="C1809" i="1"/>
  <c r="X1808" i="1"/>
  <c r="W1808" i="1"/>
  <c r="V1808" i="1"/>
  <c r="U1808" i="1"/>
  <c r="T1808" i="1"/>
  <c r="S1808" i="1"/>
  <c r="R1808" i="1"/>
  <c r="Q1808" i="1"/>
  <c r="F1808" i="1"/>
  <c r="E1808" i="1"/>
  <c r="D1808" i="1"/>
  <c r="C1808" i="1"/>
  <c r="X1807" i="1"/>
  <c r="W1807" i="1"/>
  <c r="V1807" i="1"/>
  <c r="U1807" i="1"/>
  <c r="T1807" i="1"/>
  <c r="S1807" i="1"/>
  <c r="R1807" i="1"/>
  <c r="Q1807" i="1"/>
  <c r="F1807" i="1"/>
  <c r="E1807" i="1"/>
  <c r="D1807" i="1"/>
  <c r="C1807" i="1"/>
  <c r="X1806" i="1"/>
  <c r="W1806" i="1"/>
  <c r="V1806" i="1"/>
  <c r="U1806" i="1"/>
  <c r="T1806" i="1"/>
  <c r="S1806" i="1"/>
  <c r="R1806" i="1"/>
  <c r="Q1806" i="1"/>
  <c r="F1806" i="1"/>
  <c r="E1806" i="1"/>
  <c r="D1806" i="1"/>
  <c r="C1806" i="1"/>
  <c r="X1805" i="1"/>
  <c r="W1805" i="1"/>
  <c r="V1805" i="1"/>
  <c r="U1805" i="1"/>
  <c r="T1805" i="1"/>
  <c r="S1805" i="1"/>
  <c r="R1805" i="1"/>
  <c r="Q1805" i="1"/>
  <c r="F1805" i="1"/>
  <c r="E1805" i="1"/>
  <c r="D1805" i="1"/>
  <c r="C1805" i="1"/>
  <c r="X1804" i="1"/>
  <c r="W1804" i="1"/>
  <c r="V1804" i="1"/>
  <c r="U1804" i="1"/>
  <c r="T1804" i="1"/>
  <c r="S1804" i="1"/>
  <c r="R1804" i="1"/>
  <c r="Q1804" i="1"/>
  <c r="F1804" i="1"/>
  <c r="E1804" i="1"/>
  <c r="D1804" i="1"/>
  <c r="C1804" i="1"/>
  <c r="X1803" i="1"/>
  <c r="W1803" i="1"/>
  <c r="V1803" i="1"/>
  <c r="U1803" i="1"/>
  <c r="T1803" i="1"/>
  <c r="S1803" i="1"/>
  <c r="R1803" i="1"/>
  <c r="Q1803" i="1"/>
  <c r="F1803" i="1"/>
  <c r="E1803" i="1"/>
  <c r="D1803" i="1"/>
  <c r="C1803" i="1"/>
  <c r="X1802" i="1"/>
  <c r="W1802" i="1"/>
  <c r="V1802" i="1"/>
  <c r="U1802" i="1"/>
  <c r="T1802" i="1"/>
  <c r="S1802" i="1"/>
  <c r="R1802" i="1"/>
  <c r="Q1802" i="1"/>
  <c r="F1802" i="1"/>
  <c r="E1802" i="1"/>
  <c r="D1802" i="1"/>
  <c r="C1802" i="1"/>
  <c r="X1801" i="1"/>
  <c r="W1801" i="1"/>
  <c r="V1801" i="1"/>
  <c r="U1801" i="1"/>
  <c r="T1801" i="1"/>
  <c r="S1801" i="1"/>
  <c r="R1801" i="1"/>
  <c r="Q1801" i="1"/>
  <c r="F1801" i="1"/>
  <c r="E1801" i="1"/>
  <c r="D1801" i="1"/>
  <c r="C1801" i="1"/>
  <c r="X1800" i="1"/>
  <c r="W1800" i="1"/>
  <c r="V1800" i="1"/>
  <c r="U1800" i="1"/>
  <c r="T1800" i="1"/>
  <c r="S1800" i="1"/>
  <c r="R1800" i="1"/>
  <c r="Q1800" i="1"/>
  <c r="F1800" i="1"/>
  <c r="E1800" i="1"/>
  <c r="D1800" i="1"/>
  <c r="C1800" i="1"/>
  <c r="X1799" i="1"/>
  <c r="W1799" i="1"/>
  <c r="V1799" i="1"/>
  <c r="U1799" i="1"/>
  <c r="T1799" i="1"/>
  <c r="S1799" i="1"/>
  <c r="R1799" i="1"/>
  <c r="Q1799" i="1"/>
  <c r="F1799" i="1"/>
  <c r="E1799" i="1"/>
  <c r="D1799" i="1"/>
  <c r="C1799" i="1"/>
  <c r="X1798" i="1"/>
  <c r="W1798" i="1"/>
  <c r="V1798" i="1"/>
  <c r="U1798" i="1"/>
  <c r="T1798" i="1"/>
  <c r="S1798" i="1"/>
  <c r="R1798" i="1"/>
  <c r="Q1798" i="1"/>
  <c r="F1798" i="1"/>
  <c r="E1798" i="1"/>
  <c r="D1798" i="1"/>
  <c r="C1798" i="1"/>
  <c r="X1797" i="1"/>
  <c r="W1797" i="1"/>
  <c r="V1797" i="1"/>
  <c r="U1797" i="1"/>
  <c r="T1797" i="1"/>
  <c r="S1797" i="1"/>
  <c r="R1797" i="1"/>
  <c r="Q1797" i="1"/>
  <c r="F1797" i="1"/>
  <c r="E1797" i="1"/>
  <c r="D1797" i="1"/>
  <c r="C1797" i="1"/>
  <c r="X1796" i="1"/>
  <c r="W1796" i="1"/>
  <c r="V1796" i="1"/>
  <c r="U1796" i="1"/>
  <c r="T1796" i="1"/>
  <c r="S1796" i="1"/>
  <c r="R1796" i="1"/>
  <c r="Q1796" i="1"/>
  <c r="F1796" i="1"/>
  <c r="E1796" i="1"/>
  <c r="D1796" i="1"/>
  <c r="C1796" i="1"/>
  <c r="X1795" i="1"/>
  <c r="W1795" i="1"/>
  <c r="V1795" i="1"/>
  <c r="U1795" i="1"/>
  <c r="T1795" i="1"/>
  <c r="S1795" i="1"/>
  <c r="R1795" i="1"/>
  <c r="Q1795" i="1"/>
  <c r="F1795" i="1"/>
  <c r="E1795" i="1"/>
  <c r="D1795" i="1"/>
  <c r="C1795" i="1"/>
  <c r="X1794" i="1"/>
  <c r="W1794" i="1"/>
  <c r="V1794" i="1"/>
  <c r="U1794" i="1"/>
  <c r="T1794" i="1"/>
  <c r="S1794" i="1"/>
  <c r="R1794" i="1"/>
  <c r="Q1794" i="1"/>
  <c r="F1794" i="1"/>
  <c r="E1794" i="1"/>
  <c r="D1794" i="1"/>
  <c r="C1794" i="1"/>
  <c r="X1793" i="1"/>
  <c r="W1793" i="1"/>
  <c r="V1793" i="1"/>
  <c r="U1793" i="1"/>
  <c r="T1793" i="1"/>
  <c r="S1793" i="1"/>
  <c r="R1793" i="1"/>
  <c r="Q1793" i="1"/>
  <c r="F1793" i="1"/>
  <c r="E1793" i="1"/>
  <c r="D1793" i="1"/>
  <c r="C1793" i="1"/>
  <c r="X1792" i="1"/>
  <c r="W1792" i="1"/>
  <c r="V1792" i="1"/>
  <c r="U1792" i="1"/>
  <c r="T1792" i="1"/>
  <c r="S1792" i="1"/>
  <c r="R1792" i="1"/>
  <c r="Q1792" i="1"/>
  <c r="F1792" i="1"/>
  <c r="E1792" i="1"/>
  <c r="D1792" i="1"/>
  <c r="C1792" i="1"/>
  <c r="X1791" i="1"/>
  <c r="W1791" i="1"/>
  <c r="V1791" i="1"/>
  <c r="U1791" i="1"/>
  <c r="T1791" i="1"/>
  <c r="S1791" i="1"/>
  <c r="R1791" i="1"/>
  <c r="Q1791" i="1"/>
  <c r="F1791" i="1"/>
  <c r="E1791" i="1"/>
  <c r="D1791" i="1"/>
  <c r="C1791" i="1"/>
  <c r="X1790" i="1"/>
  <c r="W1790" i="1"/>
  <c r="V1790" i="1"/>
  <c r="U1790" i="1"/>
  <c r="T1790" i="1"/>
  <c r="S1790" i="1"/>
  <c r="R1790" i="1"/>
  <c r="Q1790" i="1"/>
  <c r="F1790" i="1"/>
  <c r="E1790" i="1"/>
  <c r="D1790" i="1"/>
  <c r="C1790" i="1"/>
  <c r="X1789" i="1"/>
  <c r="W1789" i="1"/>
  <c r="V1789" i="1"/>
  <c r="U1789" i="1"/>
  <c r="T1789" i="1"/>
  <c r="S1789" i="1"/>
  <c r="R1789" i="1"/>
  <c r="Q1789" i="1"/>
  <c r="F1789" i="1"/>
  <c r="E1789" i="1"/>
  <c r="D1789" i="1"/>
  <c r="C1789" i="1"/>
  <c r="X1788" i="1"/>
  <c r="W1788" i="1"/>
  <c r="V1788" i="1"/>
  <c r="U1788" i="1"/>
  <c r="T1788" i="1"/>
  <c r="S1788" i="1"/>
  <c r="R1788" i="1"/>
  <c r="Q1788" i="1"/>
  <c r="F1788" i="1"/>
  <c r="E1788" i="1"/>
  <c r="D1788" i="1"/>
  <c r="C1788" i="1"/>
  <c r="X1787" i="1"/>
  <c r="W1787" i="1"/>
  <c r="V1787" i="1"/>
  <c r="U1787" i="1"/>
  <c r="T1787" i="1"/>
  <c r="S1787" i="1"/>
  <c r="R1787" i="1"/>
  <c r="Q1787" i="1"/>
  <c r="F1787" i="1"/>
  <c r="E1787" i="1"/>
  <c r="D1787" i="1"/>
  <c r="C1787" i="1"/>
  <c r="X1786" i="1"/>
  <c r="W1786" i="1"/>
  <c r="V1786" i="1"/>
  <c r="U1786" i="1"/>
  <c r="T1786" i="1"/>
  <c r="S1786" i="1"/>
  <c r="R1786" i="1"/>
  <c r="Q1786" i="1"/>
  <c r="F1786" i="1"/>
  <c r="E1786" i="1"/>
  <c r="D1786" i="1"/>
  <c r="C1786" i="1"/>
  <c r="X1785" i="1"/>
  <c r="W1785" i="1"/>
  <c r="V1785" i="1"/>
  <c r="U1785" i="1"/>
  <c r="T1785" i="1"/>
  <c r="S1785" i="1"/>
  <c r="R1785" i="1"/>
  <c r="Q1785" i="1"/>
  <c r="F1785" i="1"/>
  <c r="E1785" i="1"/>
  <c r="D1785" i="1"/>
  <c r="C1785" i="1"/>
  <c r="X1784" i="1"/>
  <c r="W1784" i="1"/>
  <c r="V1784" i="1"/>
  <c r="U1784" i="1"/>
  <c r="T1784" i="1"/>
  <c r="S1784" i="1"/>
  <c r="R1784" i="1"/>
  <c r="Q1784" i="1"/>
  <c r="F1784" i="1"/>
  <c r="E1784" i="1"/>
  <c r="D1784" i="1"/>
  <c r="C1784" i="1"/>
  <c r="X1783" i="1"/>
  <c r="W1783" i="1"/>
  <c r="V1783" i="1"/>
  <c r="U1783" i="1"/>
  <c r="T1783" i="1"/>
  <c r="S1783" i="1"/>
  <c r="R1783" i="1"/>
  <c r="Q1783" i="1"/>
  <c r="F1783" i="1"/>
  <c r="E1783" i="1"/>
  <c r="D1783" i="1"/>
  <c r="C1783" i="1"/>
  <c r="X1782" i="1"/>
  <c r="W1782" i="1"/>
  <c r="V1782" i="1"/>
  <c r="U1782" i="1"/>
  <c r="T1782" i="1"/>
  <c r="S1782" i="1"/>
  <c r="R1782" i="1"/>
  <c r="Q1782" i="1"/>
  <c r="F1782" i="1"/>
  <c r="E1782" i="1"/>
  <c r="D1782" i="1"/>
  <c r="C1782" i="1"/>
  <c r="X1781" i="1"/>
  <c r="W1781" i="1"/>
  <c r="V1781" i="1"/>
  <c r="U1781" i="1"/>
  <c r="T1781" i="1"/>
  <c r="S1781" i="1"/>
  <c r="R1781" i="1"/>
  <c r="Q1781" i="1"/>
  <c r="F1781" i="1"/>
  <c r="E1781" i="1"/>
  <c r="D1781" i="1"/>
  <c r="C1781" i="1"/>
  <c r="X1780" i="1"/>
  <c r="W1780" i="1"/>
  <c r="V1780" i="1"/>
  <c r="U1780" i="1"/>
  <c r="T1780" i="1"/>
  <c r="S1780" i="1"/>
  <c r="R1780" i="1"/>
  <c r="Q1780" i="1"/>
  <c r="F1780" i="1"/>
  <c r="E1780" i="1"/>
  <c r="D1780" i="1"/>
  <c r="C1780" i="1"/>
  <c r="X1779" i="1"/>
  <c r="W1779" i="1"/>
  <c r="V1779" i="1"/>
  <c r="U1779" i="1"/>
  <c r="T1779" i="1"/>
  <c r="S1779" i="1"/>
  <c r="R1779" i="1"/>
  <c r="Q1779" i="1"/>
  <c r="F1779" i="1"/>
  <c r="E1779" i="1"/>
  <c r="D1779" i="1"/>
  <c r="C1779" i="1"/>
  <c r="X1778" i="1"/>
  <c r="W1778" i="1"/>
  <c r="V1778" i="1"/>
  <c r="U1778" i="1"/>
  <c r="T1778" i="1"/>
  <c r="S1778" i="1"/>
  <c r="R1778" i="1"/>
  <c r="Q1778" i="1"/>
  <c r="F1778" i="1"/>
  <c r="E1778" i="1"/>
  <c r="D1778" i="1"/>
  <c r="C1778" i="1"/>
  <c r="X1777" i="1"/>
  <c r="W1777" i="1"/>
  <c r="V1777" i="1"/>
  <c r="U1777" i="1"/>
  <c r="T1777" i="1"/>
  <c r="S1777" i="1"/>
  <c r="R1777" i="1"/>
  <c r="Q1777" i="1"/>
  <c r="F1777" i="1"/>
  <c r="E1777" i="1"/>
  <c r="D1777" i="1"/>
  <c r="C1777" i="1"/>
  <c r="X1776" i="1"/>
  <c r="W1776" i="1"/>
  <c r="V1776" i="1"/>
  <c r="U1776" i="1"/>
  <c r="T1776" i="1"/>
  <c r="S1776" i="1"/>
  <c r="R1776" i="1"/>
  <c r="Q1776" i="1"/>
  <c r="F1776" i="1"/>
  <c r="E1776" i="1"/>
  <c r="D1776" i="1"/>
  <c r="C1776" i="1"/>
  <c r="X1775" i="1"/>
  <c r="W1775" i="1"/>
  <c r="V1775" i="1"/>
  <c r="U1775" i="1"/>
  <c r="T1775" i="1"/>
  <c r="S1775" i="1"/>
  <c r="R1775" i="1"/>
  <c r="Q1775" i="1"/>
  <c r="F1775" i="1"/>
  <c r="E1775" i="1"/>
  <c r="D1775" i="1"/>
  <c r="C1775" i="1"/>
  <c r="X1774" i="1"/>
  <c r="W1774" i="1"/>
  <c r="V1774" i="1"/>
  <c r="U1774" i="1"/>
  <c r="T1774" i="1"/>
  <c r="S1774" i="1"/>
  <c r="R1774" i="1"/>
  <c r="Q1774" i="1"/>
  <c r="F1774" i="1"/>
  <c r="E1774" i="1"/>
  <c r="D1774" i="1"/>
  <c r="C1774" i="1"/>
  <c r="X1773" i="1"/>
  <c r="W1773" i="1"/>
  <c r="V1773" i="1"/>
  <c r="U1773" i="1"/>
  <c r="T1773" i="1"/>
  <c r="S1773" i="1"/>
  <c r="R1773" i="1"/>
  <c r="Q1773" i="1"/>
  <c r="F1773" i="1"/>
  <c r="E1773" i="1"/>
  <c r="D1773" i="1"/>
  <c r="C1773" i="1"/>
  <c r="X1772" i="1"/>
  <c r="W1772" i="1"/>
  <c r="V1772" i="1"/>
  <c r="U1772" i="1"/>
  <c r="T1772" i="1"/>
  <c r="S1772" i="1"/>
  <c r="R1772" i="1"/>
  <c r="Q1772" i="1"/>
  <c r="F1772" i="1"/>
  <c r="E1772" i="1"/>
  <c r="D1772" i="1"/>
  <c r="C1772" i="1"/>
  <c r="X1771" i="1"/>
  <c r="W1771" i="1"/>
  <c r="V1771" i="1"/>
  <c r="U1771" i="1"/>
  <c r="T1771" i="1"/>
  <c r="S1771" i="1"/>
  <c r="R1771" i="1"/>
  <c r="Q1771" i="1"/>
  <c r="F1771" i="1"/>
  <c r="E1771" i="1"/>
  <c r="D1771" i="1"/>
  <c r="C1771" i="1"/>
  <c r="X1770" i="1"/>
  <c r="W1770" i="1"/>
  <c r="V1770" i="1"/>
  <c r="U1770" i="1"/>
  <c r="T1770" i="1"/>
  <c r="S1770" i="1"/>
  <c r="R1770" i="1"/>
  <c r="Q1770" i="1"/>
  <c r="F1770" i="1"/>
  <c r="E1770" i="1"/>
  <c r="D1770" i="1"/>
  <c r="C1770" i="1"/>
  <c r="X1769" i="1"/>
  <c r="W1769" i="1"/>
  <c r="V1769" i="1"/>
  <c r="U1769" i="1"/>
  <c r="T1769" i="1"/>
  <c r="S1769" i="1"/>
  <c r="R1769" i="1"/>
  <c r="Q1769" i="1"/>
  <c r="F1769" i="1"/>
  <c r="E1769" i="1"/>
  <c r="D1769" i="1"/>
  <c r="C1769" i="1"/>
  <c r="X1768" i="1"/>
  <c r="W1768" i="1"/>
  <c r="V1768" i="1"/>
  <c r="U1768" i="1"/>
  <c r="T1768" i="1"/>
  <c r="S1768" i="1"/>
  <c r="R1768" i="1"/>
  <c r="Q1768" i="1"/>
  <c r="F1768" i="1"/>
  <c r="E1768" i="1"/>
  <c r="D1768" i="1"/>
  <c r="C1768" i="1"/>
  <c r="X1767" i="1"/>
  <c r="W1767" i="1"/>
  <c r="V1767" i="1"/>
  <c r="U1767" i="1"/>
  <c r="T1767" i="1"/>
  <c r="S1767" i="1"/>
  <c r="R1767" i="1"/>
  <c r="Q1767" i="1"/>
  <c r="F1767" i="1"/>
  <c r="E1767" i="1"/>
  <c r="D1767" i="1"/>
  <c r="C1767" i="1"/>
  <c r="X1766" i="1"/>
  <c r="W1766" i="1"/>
  <c r="V1766" i="1"/>
  <c r="U1766" i="1"/>
  <c r="T1766" i="1"/>
  <c r="S1766" i="1"/>
  <c r="R1766" i="1"/>
  <c r="Q1766" i="1"/>
  <c r="F1766" i="1"/>
  <c r="E1766" i="1"/>
  <c r="D1766" i="1"/>
  <c r="C1766" i="1"/>
  <c r="X1765" i="1"/>
  <c r="W1765" i="1"/>
  <c r="V1765" i="1"/>
  <c r="U1765" i="1"/>
  <c r="T1765" i="1"/>
  <c r="S1765" i="1"/>
  <c r="R1765" i="1"/>
  <c r="Q1765" i="1"/>
  <c r="F1765" i="1"/>
  <c r="E1765" i="1"/>
  <c r="D1765" i="1"/>
  <c r="C1765" i="1"/>
  <c r="X1764" i="1"/>
  <c r="W1764" i="1"/>
  <c r="V1764" i="1"/>
  <c r="U1764" i="1"/>
  <c r="T1764" i="1"/>
  <c r="S1764" i="1"/>
  <c r="R1764" i="1"/>
  <c r="Q1764" i="1"/>
  <c r="F1764" i="1"/>
  <c r="E1764" i="1"/>
  <c r="D1764" i="1"/>
  <c r="C1764" i="1"/>
  <c r="X1763" i="1"/>
  <c r="W1763" i="1"/>
  <c r="V1763" i="1"/>
  <c r="U1763" i="1"/>
  <c r="T1763" i="1"/>
  <c r="S1763" i="1"/>
  <c r="R1763" i="1"/>
  <c r="Q1763" i="1"/>
  <c r="F1763" i="1"/>
  <c r="E1763" i="1"/>
  <c r="D1763" i="1"/>
  <c r="C1763" i="1"/>
  <c r="X1762" i="1"/>
  <c r="W1762" i="1"/>
  <c r="V1762" i="1"/>
  <c r="U1762" i="1"/>
  <c r="T1762" i="1"/>
  <c r="S1762" i="1"/>
  <c r="R1762" i="1"/>
  <c r="Q1762" i="1"/>
  <c r="F1762" i="1"/>
  <c r="E1762" i="1"/>
  <c r="D1762" i="1"/>
  <c r="C1762" i="1"/>
  <c r="X1761" i="1"/>
  <c r="W1761" i="1"/>
  <c r="V1761" i="1"/>
  <c r="U1761" i="1"/>
  <c r="T1761" i="1"/>
  <c r="S1761" i="1"/>
  <c r="R1761" i="1"/>
  <c r="Q1761" i="1"/>
  <c r="F1761" i="1"/>
  <c r="E1761" i="1"/>
  <c r="D1761" i="1"/>
  <c r="C1761" i="1"/>
  <c r="X1760" i="1"/>
  <c r="W1760" i="1"/>
  <c r="V1760" i="1"/>
  <c r="U1760" i="1"/>
  <c r="T1760" i="1"/>
  <c r="S1760" i="1"/>
  <c r="R1760" i="1"/>
  <c r="Q1760" i="1"/>
  <c r="F1760" i="1"/>
  <c r="E1760" i="1"/>
  <c r="D1760" i="1"/>
  <c r="C1760" i="1"/>
  <c r="X1759" i="1"/>
  <c r="W1759" i="1"/>
  <c r="V1759" i="1"/>
  <c r="U1759" i="1"/>
  <c r="T1759" i="1"/>
  <c r="S1759" i="1"/>
  <c r="R1759" i="1"/>
  <c r="Q1759" i="1"/>
  <c r="F1759" i="1"/>
  <c r="E1759" i="1"/>
  <c r="D1759" i="1"/>
  <c r="C1759" i="1"/>
  <c r="X1758" i="1"/>
  <c r="W1758" i="1"/>
  <c r="V1758" i="1"/>
  <c r="U1758" i="1"/>
  <c r="T1758" i="1"/>
  <c r="S1758" i="1"/>
  <c r="R1758" i="1"/>
  <c r="Q1758" i="1"/>
  <c r="F1758" i="1"/>
  <c r="E1758" i="1"/>
  <c r="D1758" i="1"/>
  <c r="C1758" i="1"/>
  <c r="X1757" i="1"/>
  <c r="W1757" i="1"/>
  <c r="V1757" i="1"/>
  <c r="U1757" i="1"/>
  <c r="T1757" i="1"/>
  <c r="S1757" i="1"/>
  <c r="R1757" i="1"/>
  <c r="Q1757" i="1"/>
  <c r="F1757" i="1"/>
  <c r="E1757" i="1"/>
  <c r="D1757" i="1"/>
  <c r="C1757" i="1"/>
  <c r="X1756" i="1"/>
  <c r="W1756" i="1"/>
  <c r="V1756" i="1"/>
  <c r="U1756" i="1"/>
  <c r="T1756" i="1"/>
  <c r="S1756" i="1"/>
  <c r="R1756" i="1"/>
  <c r="Q1756" i="1"/>
  <c r="F1756" i="1"/>
  <c r="E1756" i="1"/>
  <c r="D1756" i="1"/>
  <c r="C1756" i="1"/>
  <c r="X1755" i="1"/>
  <c r="W1755" i="1"/>
  <c r="V1755" i="1"/>
  <c r="U1755" i="1"/>
  <c r="T1755" i="1"/>
  <c r="S1755" i="1"/>
  <c r="R1755" i="1"/>
  <c r="Q1755" i="1"/>
  <c r="F1755" i="1"/>
  <c r="E1755" i="1"/>
  <c r="D1755" i="1"/>
  <c r="C1755" i="1"/>
  <c r="X1754" i="1"/>
  <c r="W1754" i="1"/>
  <c r="V1754" i="1"/>
  <c r="U1754" i="1"/>
  <c r="T1754" i="1"/>
  <c r="S1754" i="1"/>
  <c r="R1754" i="1"/>
  <c r="Q1754" i="1"/>
  <c r="F1754" i="1"/>
  <c r="E1754" i="1"/>
  <c r="D1754" i="1"/>
  <c r="C1754" i="1"/>
  <c r="X1753" i="1"/>
  <c r="W1753" i="1"/>
  <c r="V1753" i="1"/>
  <c r="U1753" i="1"/>
  <c r="T1753" i="1"/>
  <c r="S1753" i="1"/>
  <c r="R1753" i="1"/>
  <c r="Q1753" i="1"/>
  <c r="F1753" i="1"/>
  <c r="E1753" i="1"/>
  <c r="D1753" i="1"/>
  <c r="C1753" i="1"/>
  <c r="X1752" i="1"/>
  <c r="W1752" i="1"/>
  <c r="V1752" i="1"/>
  <c r="U1752" i="1"/>
  <c r="T1752" i="1"/>
  <c r="S1752" i="1"/>
  <c r="R1752" i="1"/>
  <c r="Q1752" i="1"/>
  <c r="F1752" i="1"/>
  <c r="E1752" i="1"/>
  <c r="D1752" i="1"/>
  <c r="C1752" i="1"/>
  <c r="X1751" i="1"/>
  <c r="W1751" i="1"/>
  <c r="V1751" i="1"/>
  <c r="U1751" i="1"/>
  <c r="T1751" i="1"/>
  <c r="S1751" i="1"/>
  <c r="R1751" i="1"/>
  <c r="Q1751" i="1"/>
  <c r="F1751" i="1"/>
  <c r="E1751" i="1"/>
  <c r="D1751" i="1"/>
  <c r="C1751" i="1"/>
  <c r="X1750" i="1"/>
  <c r="W1750" i="1"/>
  <c r="V1750" i="1"/>
  <c r="U1750" i="1"/>
  <c r="T1750" i="1"/>
  <c r="S1750" i="1"/>
  <c r="R1750" i="1"/>
  <c r="Q1750" i="1"/>
  <c r="F1750" i="1"/>
  <c r="E1750" i="1"/>
  <c r="D1750" i="1"/>
  <c r="C1750" i="1"/>
  <c r="X1749" i="1"/>
  <c r="W1749" i="1"/>
  <c r="V1749" i="1"/>
  <c r="U1749" i="1"/>
  <c r="T1749" i="1"/>
  <c r="S1749" i="1"/>
  <c r="R1749" i="1"/>
  <c r="Q1749" i="1"/>
  <c r="F1749" i="1"/>
  <c r="E1749" i="1"/>
  <c r="D1749" i="1"/>
  <c r="C1749" i="1"/>
  <c r="X1748" i="1"/>
  <c r="W1748" i="1"/>
  <c r="V1748" i="1"/>
  <c r="U1748" i="1"/>
  <c r="T1748" i="1"/>
  <c r="S1748" i="1"/>
  <c r="R1748" i="1"/>
  <c r="Q1748" i="1"/>
  <c r="F1748" i="1"/>
  <c r="E1748" i="1"/>
  <c r="D1748" i="1"/>
  <c r="C1748" i="1"/>
  <c r="X1747" i="1"/>
  <c r="W1747" i="1"/>
  <c r="V1747" i="1"/>
  <c r="U1747" i="1"/>
  <c r="T1747" i="1"/>
  <c r="S1747" i="1"/>
  <c r="R1747" i="1"/>
  <c r="Q1747" i="1"/>
  <c r="F1747" i="1"/>
  <c r="E1747" i="1"/>
  <c r="D1747" i="1"/>
  <c r="C1747" i="1"/>
  <c r="X1746" i="1"/>
  <c r="W1746" i="1"/>
  <c r="V1746" i="1"/>
  <c r="U1746" i="1"/>
  <c r="T1746" i="1"/>
  <c r="S1746" i="1"/>
  <c r="R1746" i="1"/>
  <c r="Q1746" i="1"/>
  <c r="F1746" i="1"/>
  <c r="E1746" i="1"/>
  <c r="D1746" i="1"/>
  <c r="C1746" i="1"/>
  <c r="X1745" i="1"/>
  <c r="W1745" i="1"/>
  <c r="V1745" i="1"/>
  <c r="U1745" i="1"/>
  <c r="T1745" i="1"/>
  <c r="S1745" i="1"/>
  <c r="R1745" i="1"/>
  <c r="Q1745" i="1"/>
  <c r="F1745" i="1"/>
  <c r="E1745" i="1"/>
  <c r="D1745" i="1"/>
  <c r="C1745" i="1"/>
  <c r="X1744" i="1"/>
  <c r="W1744" i="1"/>
  <c r="V1744" i="1"/>
  <c r="U1744" i="1"/>
  <c r="T1744" i="1"/>
  <c r="S1744" i="1"/>
  <c r="R1744" i="1"/>
  <c r="Q1744" i="1"/>
  <c r="F1744" i="1"/>
  <c r="E1744" i="1"/>
  <c r="D1744" i="1"/>
  <c r="C1744" i="1"/>
  <c r="X1743" i="1"/>
  <c r="W1743" i="1"/>
  <c r="V1743" i="1"/>
  <c r="U1743" i="1"/>
  <c r="T1743" i="1"/>
  <c r="S1743" i="1"/>
  <c r="R1743" i="1"/>
  <c r="Q1743" i="1"/>
  <c r="F1743" i="1"/>
  <c r="E1743" i="1"/>
  <c r="D1743" i="1"/>
  <c r="C1743" i="1"/>
  <c r="X1742" i="1"/>
  <c r="W1742" i="1"/>
  <c r="V1742" i="1"/>
  <c r="U1742" i="1"/>
  <c r="T1742" i="1"/>
  <c r="S1742" i="1"/>
  <c r="R1742" i="1"/>
  <c r="Q1742" i="1"/>
  <c r="F1742" i="1"/>
  <c r="E1742" i="1"/>
  <c r="D1742" i="1"/>
  <c r="C1742" i="1"/>
  <c r="X1741" i="1"/>
  <c r="W1741" i="1"/>
  <c r="V1741" i="1"/>
  <c r="U1741" i="1"/>
  <c r="T1741" i="1"/>
  <c r="S1741" i="1"/>
  <c r="R1741" i="1"/>
  <c r="Q1741" i="1"/>
  <c r="F1741" i="1"/>
  <c r="E1741" i="1"/>
  <c r="D1741" i="1"/>
  <c r="C1741" i="1"/>
  <c r="X1740" i="1"/>
  <c r="W1740" i="1"/>
  <c r="V1740" i="1"/>
  <c r="U1740" i="1"/>
  <c r="T1740" i="1"/>
  <c r="S1740" i="1"/>
  <c r="R1740" i="1"/>
  <c r="Q1740" i="1"/>
  <c r="F1740" i="1"/>
  <c r="E1740" i="1"/>
  <c r="D1740" i="1"/>
  <c r="C1740" i="1"/>
  <c r="X1739" i="1"/>
  <c r="W1739" i="1"/>
  <c r="V1739" i="1"/>
  <c r="U1739" i="1"/>
  <c r="T1739" i="1"/>
  <c r="S1739" i="1"/>
  <c r="R1739" i="1"/>
  <c r="Q1739" i="1"/>
  <c r="F1739" i="1"/>
  <c r="E1739" i="1"/>
  <c r="D1739" i="1"/>
  <c r="C1739" i="1"/>
  <c r="X1738" i="1"/>
  <c r="W1738" i="1"/>
  <c r="V1738" i="1"/>
  <c r="U1738" i="1"/>
  <c r="T1738" i="1"/>
  <c r="S1738" i="1"/>
  <c r="R1738" i="1"/>
  <c r="Q1738" i="1"/>
  <c r="F1738" i="1"/>
  <c r="E1738" i="1"/>
  <c r="D1738" i="1"/>
  <c r="C1738" i="1"/>
  <c r="X1737" i="1"/>
  <c r="W1737" i="1"/>
  <c r="V1737" i="1"/>
  <c r="U1737" i="1"/>
  <c r="T1737" i="1"/>
  <c r="S1737" i="1"/>
  <c r="R1737" i="1"/>
  <c r="Q1737" i="1"/>
  <c r="F1737" i="1"/>
  <c r="E1737" i="1"/>
  <c r="D1737" i="1"/>
  <c r="C1737" i="1"/>
  <c r="X1736" i="1"/>
  <c r="W1736" i="1"/>
  <c r="V1736" i="1"/>
  <c r="U1736" i="1"/>
  <c r="T1736" i="1"/>
  <c r="S1736" i="1"/>
  <c r="R1736" i="1"/>
  <c r="Q1736" i="1"/>
  <c r="F1736" i="1"/>
  <c r="E1736" i="1"/>
  <c r="D1736" i="1"/>
  <c r="C1736" i="1"/>
  <c r="X1735" i="1"/>
  <c r="W1735" i="1"/>
  <c r="V1735" i="1"/>
  <c r="U1735" i="1"/>
  <c r="T1735" i="1"/>
  <c r="S1735" i="1"/>
  <c r="R1735" i="1"/>
  <c r="Q1735" i="1"/>
  <c r="F1735" i="1"/>
  <c r="E1735" i="1"/>
  <c r="D1735" i="1"/>
  <c r="C1735" i="1"/>
  <c r="X1734" i="1"/>
  <c r="W1734" i="1"/>
  <c r="V1734" i="1"/>
  <c r="U1734" i="1"/>
  <c r="T1734" i="1"/>
  <c r="S1734" i="1"/>
  <c r="R1734" i="1"/>
  <c r="Q1734" i="1"/>
  <c r="F1734" i="1"/>
  <c r="E1734" i="1"/>
  <c r="D1734" i="1"/>
  <c r="C1734" i="1"/>
  <c r="X1733" i="1"/>
  <c r="W1733" i="1"/>
  <c r="V1733" i="1"/>
  <c r="U1733" i="1"/>
  <c r="T1733" i="1"/>
  <c r="S1733" i="1"/>
  <c r="R1733" i="1"/>
  <c r="Q1733" i="1"/>
  <c r="F1733" i="1"/>
  <c r="E1733" i="1"/>
  <c r="D1733" i="1"/>
  <c r="C1733" i="1"/>
  <c r="X1732" i="1"/>
  <c r="W1732" i="1"/>
  <c r="V1732" i="1"/>
  <c r="U1732" i="1"/>
  <c r="T1732" i="1"/>
  <c r="S1732" i="1"/>
  <c r="R1732" i="1"/>
  <c r="Q1732" i="1"/>
  <c r="F1732" i="1"/>
  <c r="E1732" i="1"/>
  <c r="D1732" i="1"/>
  <c r="C1732" i="1"/>
  <c r="X1731" i="1"/>
  <c r="W1731" i="1"/>
  <c r="V1731" i="1"/>
  <c r="U1731" i="1"/>
  <c r="T1731" i="1"/>
  <c r="S1731" i="1"/>
  <c r="R1731" i="1"/>
  <c r="Q1731" i="1"/>
  <c r="F1731" i="1"/>
  <c r="E1731" i="1"/>
  <c r="D1731" i="1"/>
  <c r="C1731" i="1"/>
  <c r="X1730" i="1"/>
  <c r="W1730" i="1"/>
  <c r="V1730" i="1"/>
  <c r="U1730" i="1"/>
  <c r="T1730" i="1"/>
  <c r="S1730" i="1"/>
  <c r="R1730" i="1"/>
  <c r="Q1730" i="1"/>
  <c r="F1730" i="1"/>
  <c r="E1730" i="1"/>
  <c r="D1730" i="1"/>
  <c r="C1730" i="1"/>
  <c r="X1729" i="1"/>
  <c r="W1729" i="1"/>
  <c r="V1729" i="1"/>
  <c r="U1729" i="1"/>
  <c r="T1729" i="1"/>
  <c r="S1729" i="1"/>
  <c r="R1729" i="1"/>
  <c r="Q1729" i="1"/>
  <c r="F1729" i="1"/>
  <c r="E1729" i="1"/>
  <c r="D1729" i="1"/>
  <c r="C1729" i="1"/>
  <c r="X1728" i="1"/>
  <c r="W1728" i="1"/>
  <c r="V1728" i="1"/>
  <c r="U1728" i="1"/>
  <c r="T1728" i="1"/>
  <c r="S1728" i="1"/>
  <c r="R1728" i="1"/>
  <c r="Q1728" i="1"/>
  <c r="F1728" i="1"/>
  <c r="E1728" i="1"/>
  <c r="D1728" i="1"/>
  <c r="C1728" i="1"/>
  <c r="X1727" i="1"/>
  <c r="W1727" i="1"/>
  <c r="V1727" i="1"/>
  <c r="U1727" i="1"/>
  <c r="T1727" i="1"/>
  <c r="S1727" i="1"/>
  <c r="R1727" i="1"/>
  <c r="Q1727" i="1"/>
  <c r="F1727" i="1"/>
  <c r="E1727" i="1"/>
  <c r="D1727" i="1"/>
  <c r="C1727" i="1"/>
  <c r="X1726" i="1"/>
  <c r="W1726" i="1"/>
  <c r="V1726" i="1"/>
  <c r="U1726" i="1"/>
  <c r="T1726" i="1"/>
  <c r="S1726" i="1"/>
  <c r="R1726" i="1"/>
  <c r="Q1726" i="1"/>
  <c r="F1726" i="1"/>
  <c r="E1726" i="1"/>
  <c r="D1726" i="1"/>
  <c r="C1726" i="1"/>
  <c r="X1725" i="1"/>
  <c r="W1725" i="1"/>
  <c r="V1725" i="1"/>
  <c r="U1725" i="1"/>
  <c r="T1725" i="1"/>
  <c r="S1725" i="1"/>
  <c r="R1725" i="1"/>
  <c r="Q1725" i="1"/>
  <c r="F1725" i="1"/>
  <c r="E1725" i="1"/>
  <c r="D1725" i="1"/>
  <c r="C1725" i="1"/>
  <c r="X1724" i="1"/>
  <c r="W1724" i="1"/>
  <c r="V1724" i="1"/>
  <c r="U1724" i="1"/>
  <c r="T1724" i="1"/>
  <c r="S1724" i="1"/>
  <c r="R1724" i="1"/>
  <c r="Q1724" i="1"/>
  <c r="F1724" i="1"/>
  <c r="E1724" i="1"/>
  <c r="D1724" i="1"/>
  <c r="C1724" i="1"/>
  <c r="X1723" i="1"/>
  <c r="W1723" i="1"/>
  <c r="V1723" i="1"/>
  <c r="U1723" i="1"/>
  <c r="T1723" i="1"/>
  <c r="S1723" i="1"/>
  <c r="R1723" i="1"/>
  <c r="Q1723" i="1"/>
  <c r="F1723" i="1"/>
  <c r="E1723" i="1"/>
  <c r="D1723" i="1"/>
  <c r="C1723" i="1"/>
  <c r="X1722" i="1"/>
  <c r="W1722" i="1"/>
  <c r="V1722" i="1"/>
  <c r="U1722" i="1"/>
  <c r="T1722" i="1"/>
  <c r="S1722" i="1"/>
  <c r="R1722" i="1"/>
  <c r="Q1722" i="1"/>
  <c r="F1722" i="1"/>
  <c r="E1722" i="1"/>
  <c r="D1722" i="1"/>
  <c r="C1722" i="1"/>
  <c r="X1721" i="1"/>
  <c r="W1721" i="1"/>
  <c r="V1721" i="1"/>
  <c r="U1721" i="1"/>
  <c r="T1721" i="1"/>
  <c r="S1721" i="1"/>
  <c r="R1721" i="1"/>
  <c r="Q1721" i="1"/>
  <c r="F1721" i="1"/>
  <c r="E1721" i="1"/>
  <c r="D1721" i="1"/>
  <c r="C1721" i="1"/>
  <c r="X1720" i="1"/>
  <c r="W1720" i="1"/>
  <c r="V1720" i="1"/>
  <c r="U1720" i="1"/>
  <c r="T1720" i="1"/>
  <c r="S1720" i="1"/>
  <c r="R1720" i="1"/>
  <c r="Q1720" i="1"/>
  <c r="F1720" i="1"/>
  <c r="E1720" i="1"/>
  <c r="D1720" i="1"/>
  <c r="C1720" i="1"/>
  <c r="X1719" i="1"/>
  <c r="W1719" i="1"/>
  <c r="V1719" i="1"/>
  <c r="U1719" i="1"/>
  <c r="T1719" i="1"/>
  <c r="S1719" i="1"/>
  <c r="R1719" i="1"/>
  <c r="Q1719" i="1"/>
  <c r="F1719" i="1"/>
  <c r="E1719" i="1"/>
  <c r="D1719" i="1"/>
  <c r="C1719" i="1"/>
  <c r="X1718" i="1"/>
  <c r="W1718" i="1"/>
  <c r="V1718" i="1"/>
  <c r="U1718" i="1"/>
  <c r="T1718" i="1"/>
  <c r="S1718" i="1"/>
  <c r="R1718" i="1"/>
  <c r="Q1718" i="1"/>
  <c r="F1718" i="1"/>
  <c r="E1718" i="1"/>
  <c r="D1718" i="1"/>
  <c r="C1718" i="1"/>
  <c r="X1717" i="1"/>
  <c r="W1717" i="1"/>
  <c r="V1717" i="1"/>
  <c r="U1717" i="1"/>
  <c r="T1717" i="1"/>
  <c r="S1717" i="1"/>
  <c r="R1717" i="1"/>
  <c r="Q1717" i="1"/>
  <c r="F1717" i="1"/>
  <c r="E1717" i="1"/>
  <c r="D1717" i="1"/>
  <c r="C1717" i="1"/>
  <c r="X1716" i="1"/>
  <c r="W1716" i="1"/>
  <c r="V1716" i="1"/>
  <c r="U1716" i="1"/>
  <c r="T1716" i="1"/>
  <c r="S1716" i="1"/>
  <c r="R1716" i="1"/>
  <c r="Q1716" i="1"/>
  <c r="F1716" i="1"/>
  <c r="E1716" i="1"/>
  <c r="D1716" i="1"/>
  <c r="C1716" i="1"/>
  <c r="X1715" i="1"/>
  <c r="W1715" i="1"/>
  <c r="V1715" i="1"/>
  <c r="U1715" i="1"/>
  <c r="T1715" i="1"/>
  <c r="S1715" i="1"/>
  <c r="R1715" i="1"/>
  <c r="Q1715" i="1"/>
  <c r="F1715" i="1"/>
  <c r="E1715" i="1"/>
  <c r="D1715" i="1"/>
  <c r="C1715" i="1"/>
  <c r="X1714" i="1"/>
  <c r="W1714" i="1"/>
  <c r="V1714" i="1"/>
  <c r="U1714" i="1"/>
  <c r="T1714" i="1"/>
  <c r="S1714" i="1"/>
  <c r="R1714" i="1"/>
  <c r="Q1714" i="1"/>
  <c r="F1714" i="1"/>
  <c r="E1714" i="1"/>
  <c r="D1714" i="1"/>
  <c r="C1714" i="1"/>
  <c r="X1713" i="1"/>
  <c r="W1713" i="1"/>
  <c r="V1713" i="1"/>
  <c r="U1713" i="1"/>
  <c r="T1713" i="1"/>
  <c r="S1713" i="1"/>
  <c r="R1713" i="1"/>
  <c r="Q1713" i="1"/>
  <c r="F1713" i="1"/>
  <c r="E1713" i="1"/>
  <c r="D1713" i="1"/>
  <c r="C1713" i="1"/>
  <c r="X1712" i="1"/>
  <c r="W1712" i="1"/>
  <c r="V1712" i="1"/>
  <c r="U1712" i="1"/>
  <c r="T1712" i="1"/>
  <c r="S1712" i="1"/>
  <c r="R1712" i="1"/>
  <c r="Q1712" i="1"/>
  <c r="F1712" i="1"/>
  <c r="E1712" i="1"/>
  <c r="D1712" i="1"/>
  <c r="C1712" i="1"/>
  <c r="X1711" i="1"/>
  <c r="W1711" i="1"/>
  <c r="V1711" i="1"/>
  <c r="U1711" i="1"/>
  <c r="T1711" i="1"/>
  <c r="S1711" i="1"/>
  <c r="R1711" i="1"/>
  <c r="Q1711" i="1"/>
  <c r="F1711" i="1"/>
  <c r="E1711" i="1"/>
  <c r="D1711" i="1"/>
  <c r="C1711" i="1"/>
  <c r="X1710" i="1"/>
  <c r="W1710" i="1"/>
  <c r="V1710" i="1"/>
  <c r="U1710" i="1"/>
  <c r="T1710" i="1"/>
  <c r="S1710" i="1"/>
  <c r="R1710" i="1"/>
  <c r="Q1710" i="1"/>
  <c r="F1710" i="1"/>
  <c r="E1710" i="1"/>
  <c r="D1710" i="1"/>
  <c r="C1710" i="1"/>
  <c r="X1709" i="1"/>
  <c r="W1709" i="1"/>
  <c r="V1709" i="1"/>
  <c r="U1709" i="1"/>
  <c r="T1709" i="1"/>
  <c r="S1709" i="1"/>
  <c r="R1709" i="1"/>
  <c r="Q1709" i="1"/>
  <c r="F1709" i="1"/>
  <c r="E1709" i="1"/>
  <c r="D1709" i="1"/>
  <c r="C1709" i="1"/>
  <c r="X1708" i="1"/>
  <c r="W1708" i="1"/>
  <c r="V1708" i="1"/>
  <c r="U1708" i="1"/>
  <c r="T1708" i="1"/>
  <c r="S1708" i="1"/>
  <c r="R1708" i="1"/>
  <c r="Q1708" i="1"/>
  <c r="F1708" i="1"/>
  <c r="E1708" i="1"/>
  <c r="D1708" i="1"/>
  <c r="C1708" i="1"/>
  <c r="X1707" i="1"/>
  <c r="W1707" i="1"/>
  <c r="V1707" i="1"/>
  <c r="U1707" i="1"/>
  <c r="T1707" i="1"/>
  <c r="S1707" i="1"/>
  <c r="R1707" i="1"/>
  <c r="Q1707" i="1"/>
  <c r="F1707" i="1"/>
  <c r="E1707" i="1"/>
  <c r="D1707" i="1"/>
  <c r="C1707" i="1"/>
  <c r="X1706" i="1"/>
  <c r="W1706" i="1"/>
  <c r="V1706" i="1"/>
  <c r="U1706" i="1"/>
  <c r="T1706" i="1"/>
  <c r="S1706" i="1"/>
  <c r="R1706" i="1"/>
  <c r="Q1706" i="1"/>
  <c r="F1706" i="1"/>
  <c r="E1706" i="1"/>
  <c r="D1706" i="1"/>
  <c r="C1706" i="1"/>
  <c r="X1705" i="1"/>
  <c r="W1705" i="1"/>
  <c r="V1705" i="1"/>
  <c r="U1705" i="1"/>
  <c r="T1705" i="1"/>
  <c r="S1705" i="1"/>
  <c r="R1705" i="1"/>
  <c r="Q1705" i="1"/>
  <c r="F1705" i="1"/>
  <c r="E1705" i="1"/>
  <c r="D1705" i="1"/>
  <c r="C1705" i="1"/>
  <c r="X1704" i="1"/>
  <c r="W1704" i="1"/>
  <c r="V1704" i="1"/>
  <c r="U1704" i="1"/>
  <c r="T1704" i="1"/>
  <c r="S1704" i="1"/>
  <c r="R1704" i="1"/>
  <c r="Q1704" i="1"/>
  <c r="F1704" i="1"/>
  <c r="E1704" i="1"/>
  <c r="D1704" i="1"/>
  <c r="C1704" i="1"/>
  <c r="X1703" i="1"/>
  <c r="W1703" i="1"/>
  <c r="V1703" i="1"/>
  <c r="U1703" i="1"/>
  <c r="T1703" i="1"/>
  <c r="S1703" i="1"/>
  <c r="R1703" i="1"/>
  <c r="Q1703" i="1"/>
  <c r="F1703" i="1"/>
  <c r="E1703" i="1"/>
  <c r="D1703" i="1"/>
  <c r="C1703" i="1"/>
  <c r="X1702" i="1"/>
  <c r="W1702" i="1"/>
  <c r="V1702" i="1"/>
  <c r="U1702" i="1"/>
  <c r="T1702" i="1"/>
  <c r="S1702" i="1"/>
  <c r="R1702" i="1"/>
  <c r="Q1702" i="1"/>
  <c r="F1702" i="1"/>
  <c r="E1702" i="1"/>
  <c r="D1702" i="1"/>
  <c r="C1702" i="1"/>
  <c r="X1701" i="1"/>
  <c r="W1701" i="1"/>
  <c r="V1701" i="1"/>
  <c r="U1701" i="1"/>
  <c r="T1701" i="1"/>
  <c r="S1701" i="1"/>
  <c r="R1701" i="1"/>
  <c r="Q1701" i="1"/>
  <c r="F1701" i="1"/>
  <c r="E1701" i="1"/>
  <c r="D1701" i="1"/>
  <c r="C1701" i="1"/>
  <c r="X1700" i="1"/>
  <c r="W1700" i="1"/>
  <c r="V1700" i="1"/>
  <c r="U1700" i="1"/>
  <c r="T1700" i="1"/>
  <c r="S1700" i="1"/>
  <c r="R1700" i="1"/>
  <c r="Q1700" i="1"/>
  <c r="F1700" i="1"/>
  <c r="E1700" i="1"/>
  <c r="D1700" i="1"/>
  <c r="C1700" i="1"/>
  <c r="X1699" i="1"/>
  <c r="W1699" i="1"/>
  <c r="V1699" i="1"/>
  <c r="U1699" i="1"/>
  <c r="T1699" i="1"/>
  <c r="S1699" i="1"/>
  <c r="R1699" i="1"/>
  <c r="Q1699" i="1"/>
  <c r="F1699" i="1"/>
  <c r="E1699" i="1"/>
  <c r="D1699" i="1"/>
  <c r="C1699" i="1"/>
  <c r="X1698" i="1"/>
  <c r="W1698" i="1"/>
  <c r="V1698" i="1"/>
  <c r="U1698" i="1"/>
  <c r="T1698" i="1"/>
  <c r="S1698" i="1"/>
  <c r="R1698" i="1"/>
  <c r="Q1698" i="1"/>
  <c r="F1698" i="1"/>
  <c r="E1698" i="1"/>
  <c r="D1698" i="1"/>
  <c r="C1698" i="1"/>
  <c r="X1697" i="1"/>
  <c r="W1697" i="1"/>
  <c r="V1697" i="1"/>
  <c r="U1697" i="1"/>
  <c r="T1697" i="1"/>
  <c r="S1697" i="1"/>
  <c r="R1697" i="1"/>
  <c r="Q1697" i="1"/>
  <c r="F1697" i="1"/>
  <c r="E1697" i="1"/>
  <c r="D1697" i="1"/>
  <c r="C1697" i="1"/>
  <c r="X1696" i="1"/>
  <c r="W1696" i="1"/>
  <c r="V1696" i="1"/>
  <c r="U1696" i="1"/>
  <c r="T1696" i="1"/>
  <c r="S1696" i="1"/>
  <c r="R1696" i="1"/>
  <c r="Q1696" i="1"/>
  <c r="F1696" i="1"/>
  <c r="E1696" i="1"/>
  <c r="D1696" i="1"/>
  <c r="C1696" i="1"/>
  <c r="X1695" i="1"/>
  <c r="W1695" i="1"/>
  <c r="V1695" i="1"/>
  <c r="U1695" i="1"/>
  <c r="T1695" i="1"/>
  <c r="S1695" i="1"/>
  <c r="R1695" i="1"/>
  <c r="Q1695" i="1"/>
  <c r="F1695" i="1"/>
  <c r="E1695" i="1"/>
  <c r="D1695" i="1"/>
  <c r="C1695" i="1"/>
  <c r="X1694" i="1"/>
  <c r="W1694" i="1"/>
  <c r="V1694" i="1"/>
  <c r="U1694" i="1"/>
  <c r="T1694" i="1"/>
  <c r="S1694" i="1"/>
  <c r="R1694" i="1"/>
  <c r="Q1694" i="1"/>
  <c r="F1694" i="1"/>
  <c r="E1694" i="1"/>
  <c r="D1694" i="1"/>
  <c r="C1694" i="1"/>
  <c r="X1693" i="1"/>
  <c r="W1693" i="1"/>
  <c r="V1693" i="1"/>
  <c r="U1693" i="1"/>
  <c r="T1693" i="1"/>
  <c r="S1693" i="1"/>
  <c r="R1693" i="1"/>
  <c r="Q1693" i="1"/>
  <c r="F1693" i="1"/>
  <c r="E1693" i="1"/>
  <c r="D1693" i="1"/>
  <c r="C1693" i="1"/>
  <c r="X1692" i="1"/>
  <c r="W1692" i="1"/>
  <c r="V1692" i="1"/>
  <c r="U1692" i="1"/>
  <c r="T1692" i="1"/>
  <c r="S1692" i="1"/>
  <c r="R1692" i="1"/>
  <c r="Q1692" i="1"/>
  <c r="F1692" i="1"/>
  <c r="E1692" i="1"/>
  <c r="D1692" i="1"/>
  <c r="C1692" i="1"/>
  <c r="X1691" i="1"/>
  <c r="W1691" i="1"/>
  <c r="V1691" i="1"/>
  <c r="U1691" i="1"/>
  <c r="T1691" i="1"/>
  <c r="S1691" i="1"/>
  <c r="R1691" i="1"/>
  <c r="Q1691" i="1"/>
  <c r="F1691" i="1"/>
  <c r="E1691" i="1"/>
  <c r="D1691" i="1"/>
  <c r="C1691" i="1"/>
  <c r="X1690" i="1"/>
  <c r="W1690" i="1"/>
  <c r="V1690" i="1"/>
  <c r="U1690" i="1"/>
  <c r="T1690" i="1"/>
  <c r="S1690" i="1"/>
  <c r="R1690" i="1"/>
  <c r="Q1690" i="1"/>
  <c r="F1690" i="1"/>
  <c r="E1690" i="1"/>
  <c r="D1690" i="1"/>
  <c r="C1690" i="1"/>
  <c r="X1689" i="1"/>
  <c r="W1689" i="1"/>
  <c r="V1689" i="1"/>
  <c r="U1689" i="1"/>
  <c r="T1689" i="1"/>
  <c r="S1689" i="1"/>
  <c r="R1689" i="1"/>
  <c r="Q1689" i="1"/>
  <c r="F1689" i="1"/>
  <c r="E1689" i="1"/>
  <c r="D1689" i="1"/>
  <c r="C1689" i="1"/>
  <c r="X1688" i="1"/>
  <c r="W1688" i="1"/>
  <c r="V1688" i="1"/>
  <c r="U1688" i="1"/>
  <c r="T1688" i="1"/>
  <c r="S1688" i="1"/>
  <c r="R1688" i="1"/>
  <c r="Q1688" i="1"/>
  <c r="F1688" i="1"/>
  <c r="E1688" i="1"/>
  <c r="D1688" i="1"/>
  <c r="C1688" i="1"/>
  <c r="X1687" i="1"/>
  <c r="W1687" i="1"/>
  <c r="V1687" i="1"/>
  <c r="U1687" i="1"/>
  <c r="T1687" i="1"/>
  <c r="S1687" i="1"/>
  <c r="R1687" i="1"/>
  <c r="Q1687" i="1"/>
  <c r="F1687" i="1"/>
  <c r="E1687" i="1"/>
  <c r="D1687" i="1"/>
  <c r="C1687" i="1"/>
  <c r="X1686" i="1"/>
  <c r="W1686" i="1"/>
  <c r="V1686" i="1"/>
  <c r="U1686" i="1"/>
  <c r="T1686" i="1"/>
  <c r="S1686" i="1"/>
  <c r="R1686" i="1"/>
  <c r="Q1686" i="1"/>
  <c r="F1686" i="1"/>
  <c r="E1686" i="1"/>
  <c r="D1686" i="1"/>
  <c r="C1686" i="1"/>
  <c r="X1685" i="1"/>
  <c r="W1685" i="1"/>
  <c r="V1685" i="1"/>
  <c r="U1685" i="1"/>
  <c r="T1685" i="1"/>
  <c r="S1685" i="1"/>
  <c r="R1685" i="1"/>
  <c r="Q1685" i="1"/>
  <c r="F1685" i="1"/>
  <c r="E1685" i="1"/>
  <c r="D1685" i="1"/>
  <c r="C1685" i="1"/>
  <c r="X1684" i="1"/>
  <c r="W1684" i="1"/>
  <c r="V1684" i="1"/>
  <c r="U1684" i="1"/>
  <c r="T1684" i="1"/>
  <c r="S1684" i="1"/>
  <c r="R1684" i="1"/>
  <c r="Q1684" i="1"/>
  <c r="F1684" i="1"/>
  <c r="E1684" i="1"/>
  <c r="D1684" i="1"/>
  <c r="C1684" i="1"/>
  <c r="X1683" i="1"/>
  <c r="W1683" i="1"/>
  <c r="V1683" i="1"/>
  <c r="U1683" i="1"/>
  <c r="T1683" i="1"/>
  <c r="S1683" i="1"/>
  <c r="R1683" i="1"/>
  <c r="Q1683" i="1"/>
  <c r="F1683" i="1"/>
  <c r="E1683" i="1"/>
  <c r="D1683" i="1"/>
  <c r="C1683" i="1"/>
  <c r="X1682" i="1"/>
  <c r="W1682" i="1"/>
  <c r="V1682" i="1"/>
  <c r="U1682" i="1"/>
  <c r="T1682" i="1"/>
  <c r="S1682" i="1"/>
  <c r="R1682" i="1"/>
  <c r="Q1682" i="1"/>
  <c r="F1682" i="1"/>
  <c r="E1682" i="1"/>
  <c r="D1682" i="1"/>
  <c r="C1682" i="1"/>
  <c r="X1681" i="1"/>
  <c r="W1681" i="1"/>
  <c r="V1681" i="1"/>
  <c r="U1681" i="1"/>
  <c r="T1681" i="1"/>
  <c r="S1681" i="1"/>
  <c r="R1681" i="1"/>
  <c r="Q1681" i="1"/>
  <c r="F1681" i="1"/>
  <c r="E1681" i="1"/>
  <c r="D1681" i="1"/>
  <c r="C1681" i="1"/>
  <c r="X1680" i="1"/>
  <c r="W1680" i="1"/>
  <c r="V1680" i="1"/>
  <c r="U1680" i="1"/>
  <c r="T1680" i="1"/>
  <c r="S1680" i="1"/>
  <c r="R1680" i="1"/>
  <c r="Q1680" i="1"/>
  <c r="F1680" i="1"/>
  <c r="E1680" i="1"/>
  <c r="D1680" i="1"/>
  <c r="C1680" i="1"/>
  <c r="X1679" i="1"/>
  <c r="W1679" i="1"/>
  <c r="V1679" i="1"/>
  <c r="U1679" i="1"/>
  <c r="T1679" i="1"/>
  <c r="S1679" i="1"/>
  <c r="R1679" i="1"/>
  <c r="Q1679" i="1"/>
  <c r="F1679" i="1"/>
  <c r="E1679" i="1"/>
  <c r="D1679" i="1"/>
  <c r="C1679" i="1"/>
  <c r="X1678" i="1"/>
  <c r="W1678" i="1"/>
  <c r="V1678" i="1"/>
  <c r="U1678" i="1"/>
  <c r="T1678" i="1"/>
  <c r="S1678" i="1"/>
  <c r="R1678" i="1"/>
  <c r="Q1678" i="1"/>
  <c r="F1678" i="1"/>
  <c r="E1678" i="1"/>
  <c r="D1678" i="1"/>
  <c r="C1678" i="1"/>
  <c r="X1677" i="1"/>
  <c r="W1677" i="1"/>
  <c r="V1677" i="1"/>
  <c r="U1677" i="1"/>
  <c r="T1677" i="1"/>
  <c r="S1677" i="1"/>
  <c r="R1677" i="1"/>
  <c r="Q1677" i="1"/>
  <c r="F1677" i="1"/>
  <c r="E1677" i="1"/>
  <c r="D1677" i="1"/>
  <c r="C1677" i="1"/>
  <c r="X1676" i="1"/>
  <c r="W1676" i="1"/>
  <c r="V1676" i="1"/>
  <c r="U1676" i="1"/>
  <c r="T1676" i="1"/>
  <c r="S1676" i="1"/>
  <c r="R1676" i="1"/>
  <c r="Q1676" i="1"/>
  <c r="F1676" i="1"/>
  <c r="E1676" i="1"/>
  <c r="D1676" i="1"/>
  <c r="C1676" i="1"/>
  <c r="X1675" i="1"/>
  <c r="W1675" i="1"/>
  <c r="V1675" i="1"/>
  <c r="U1675" i="1"/>
  <c r="T1675" i="1"/>
  <c r="S1675" i="1"/>
  <c r="R1675" i="1"/>
  <c r="Q1675" i="1"/>
  <c r="F1675" i="1"/>
  <c r="E1675" i="1"/>
  <c r="D1675" i="1"/>
  <c r="C1675" i="1"/>
  <c r="X1674" i="1"/>
  <c r="W1674" i="1"/>
  <c r="V1674" i="1"/>
  <c r="U1674" i="1"/>
  <c r="T1674" i="1"/>
  <c r="S1674" i="1"/>
  <c r="R1674" i="1"/>
  <c r="Q1674" i="1"/>
  <c r="F1674" i="1"/>
  <c r="E1674" i="1"/>
  <c r="D1674" i="1"/>
  <c r="C1674" i="1"/>
  <c r="X1673" i="1"/>
  <c r="W1673" i="1"/>
  <c r="V1673" i="1"/>
  <c r="U1673" i="1"/>
  <c r="T1673" i="1"/>
  <c r="S1673" i="1"/>
  <c r="R1673" i="1"/>
  <c r="Q1673" i="1"/>
  <c r="F1673" i="1"/>
  <c r="E1673" i="1"/>
  <c r="D1673" i="1"/>
  <c r="C1673" i="1"/>
  <c r="X1672" i="1"/>
  <c r="W1672" i="1"/>
  <c r="V1672" i="1"/>
  <c r="U1672" i="1"/>
  <c r="T1672" i="1"/>
  <c r="S1672" i="1"/>
  <c r="R1672" i="1"/>
  <c r="Q1672" i="1"/>
  <c r="F1672" i="1"/>
  <c r="E1672" i="1"/>
  <c r="D1672" i="1"/>
  <c r="C1672" i="1"/>
  <c r="X1671" i="1"/>
  <c r="W1671" i="1"/>
  <c r="V1671" i="1"/>
  <c r="U1671" i="1"/>
  <c r="T1671" i="1"/>
  <c r="S1671" i="1"/>
  <c r="R1671" i="1"/>
  <c r="Q1671" i="1"/>
  <c r="F1671" i="1"/>
  <c r="E1671" i="1"/>
  <c r="D1671" i="1"/>
  <c r="C1671" i="1"/>
  <c r="X1670" i="1"/>
  <c r="W1670" i="1"/>
  <c r="V1670" i="1"/>
  <c r="U1670" i="1"/>
  <c r="T1670" i="1"/>
  <c r="S1670" i="1"/>
  <c r="R1670" i="1"/>
  <c r="Q1670" i="1"/>
  <c r="F1670" i="1"/>
  <c r="E1670" i="1"/>
  <c r="D1670" i="1"/>
  <c r="C1670" i="1"/>
  <c r="X1669" i="1"/>
  <c r="W1669" i="1"/>
  <c r="V1669" i="1"/>
  <c r="U1669" i="1"/>
  <c r="T1669" i="1"/>
  <c r="S1669" i="1"/>
  <c r="R1669" i="1"/>
  <c r="Q1669" i="1"/>
  <c r="F1669" i="1"/>
  <c r="E1669" i="1"/>
  <c r="D1669" i="1"/>
  <c r="C1669" i="1"/>
  <c r="X1668" i="1"/>
  <c r="W1668" i="1"/>
  <c r="V1668" i="1"/>
  <c r="U1668" i="1"/>
  <c r="T1668" i="1"/>
  <c r="S1668" i="1"/>
  <c r="R1668" i="1"/>
  <c r="Q1668" i="1"/>
  <c r="F1668" i="1"/>
  <c r="E1668" i="1"/>
  <c r="D1668" i="1"/>
  <c r="C1668" i="1"/>
  <c r="X1667" i="1"/>
  <c r="W1667" i="1"/>
  <c r="V1667" i="1"/>
  <c r="U1667" i="1"/>
  <c r="T1667" i="1"/>
  <c r="S1667" i="1"/>
  <c r="R1667" i="1"/>
  <c r="Q1667" i="1"/>
  <c r="F1667" i="1"/>
  <c r="E1667" i="1"/>
  <c r="D1667" i="1"/>
  <c r="C1667" i="1"/>
  <c r="X1666" i="1"/>
  <c r="W1666" i="1"/>
  <c r="V1666" i="1"/>
  <c r="U1666" i="1"/>
  <c r="T1666" i="1"/>
  <c r="S1666" i="1"/>
  <c r="R1666" i="1"/>
  <c r="Q1666" i="1"/>
  <c r="F1666" i="1"/>
  <c r="E1666" i="1"/>
  <c r="D1666" i="1"/>
  <c r="C1666" i="1"/>
  <c r="X1665" i="1"/>
  <c r="W1665" i="1"/>
  <c r="V1665" i="1"/>
  <c r="U1665" i="1"/>
  <c r="T1665" i="1"/>
  <c r="S1665" i="1"/>
  <c r="R1665" i="1"/>
  <c r="Q1665" i="1"/>
  <c r="F1665" i="1"/>
  <c r="E1665" i="1"/>
  <c r="D1665" i="1"/>
  <c r="C1665" i="1"/>
  <c r="X1664" i="1"/>
  <c r="W1664" i="1"/>
  <c r="V1664" i="1"/>
  <c r="U1664" i="1"/>
  <c r="T1664" i="1"/>
  <c r="S1664" i="1"/>
  <c r="R1664" i="1"/>
  <c r="Q1664" i="1"/>
  <c r="F1664" i="1"/>
  <c r="E1664" i="1"/>
  <c r="D1664" i="1"/>
  <c r="C1664" i="1"/>
  <c r="X1663" i="1"/>
  <c r="W1663" i="1"/>
  <c r="V1663" i="1"/>
  <c r="U1663" i="1"/>
  <c r="T1663" i="1"/>
  <c r="S1663" i="1"/>
  <c r="R1663" i="1"/>
  <c r="Q1663" i="1"/>
  <c r="F1663" i="1"/>
  <c r="E1663" i="1"/>
  <c r="D1663" i="1"/>
  <c r="C1663" i="1"/>
  <c r="X1662" i="1"/>
  <c r="W1662" i="1"/>
  <c r="V1662" i="1"/>
  <c r="U1662" i="1"/>
  <c r="T1662" i="1"/>
  <c r="S1662" i="1"/>
  <c r="R1662" i="1"/>
  <c r="Q1662" i="1"/>
  <c r="F1662" i="1"/>
  <c r="E1662" i="1"/>
  <c r="D1662" i="1"/>
  <c r="C1662" i="1"/>
  <c r="X1661" i="1"/>
  <c r="W1661" i="1"/>
  <c r="V1661" i="1"/>
  <c r="U1661" i="1"/>
  <c r="T1661" i="1"/>
  <c r="S1661" i="1"/>
  <c r="R1661" i="1"/>
  <c r="Q1661" i="1"/>
  <c r="F1661" i="1"/>
  <c r="E1661" i="1"/>
  <c r="D1661" i="1"/>
  <c r="C1661" i="1"/>
  <c r="X1660" i="1"/>
  <c r="W1660" i="1"/>
  <c r="V1660" i="1"/>
  <c r="U1660" i="1"/>
  <c r="T1660" i="1"/>
  <c r="S1660" i="1"/>
  <c r="R1660" i="1"/>
  <c r="Q1660" i="1"/>
  <c r="F1660" i="1"/>
  <c r="E1660" i="1"/>
  <c r="D1660" i="1"/>
  <c r="C1660" i="1"/>
  <c r="X1659" i="1"/>
  <c r="W1659" i="1"/>
  <c r="V1659" i="1"/>
  <c r="U1659" i="1"/>
  <c r="T1659" i="1"/>
  <c r="S1659" i="1"/>
  <c r="R1659" i="1"/>
  <c r="Q1659" i="1"/>
  <c r="F1659" i="1"/>
  <c r="E1659" i="1"/>
  <c r="D1659" i="1"/>
  <c r="C1659" i="1"/>
  <c r="X1658" i="1"/>
  <c r="W1658" i="1"/>
  <c r="V1658" i="1"/>
  <c r="U1658" i="1"/>
  <c r="T1658" i="1"/>
  <c r="S1658" i="1"/>
  <c r="R1658" i="1"/>
  <c r="Q1658" i="1"/>
  <c r="F1658" i="1"/>
  <c r="E1658" i="1"/>
  <c r="D1658" i="1"/>
  <c r="C1658" i="1"/>
  <c r="X1657" i="1"/>
  <c r="W1657" i="1"/>
  <c r="V1657" i="1"/>
  <c r="U1657" i="1"/>
  <c r="T1657" i="1"/>
  <c r="S1657" i="1"/>
  <c r="R1657" i="1"/>
  <c r="Q1657" i="1"/>
  <c r="F1657" i="1"/>
  <c r="E1657" i="1"/>
  <c r="D1657" i="1"/>
  <c r="C1657" i="1"/>
  <c r="X1656" i="1"/>
  <c r="W1656" i="1"/>
  <c r="V1656" i="1"/>
  <c r="U1656" i="1"/>
  <c r="T1656" i="1"/>
  <c r="S1656" i="1"/>
  <c r="R1656" i="1"/>
  <c r="Q1656" i="1"/>
  <c r="F1656" i="1"/>
  <c r="E1656" i="1"/>
  <c r="D1656" i="1"/>
  <c r="C1656" i="1"/>
  <c r="X1655" i="1"/>
  <c r="W1655" i="1"/>
  <c r="V1655" i="1"/>
  <c r="U1655" i="1"/>
  <c r="T1655" i="1"/>
  <c r="S1655" i="1"/>
  <c r="R1655" i="1"/>
  <c r="Q1655" i="1"/>
  <c r="F1655" i="1"/>
  <c r="E1655" i="1"/>
  <c r="D1655" i="1"/>
  <c r="C1655" i="1"/>
  <c r="X1654" i="1"/>
  <c r="W1654" i="1"/>
  <c r="V1654" i="1"/>
  <c r="U1654" i="1"/>
  <c r="T1654" i="1"/>
  <c r="S1654" i="1"/>
  <c r="R1654" i="1"/>
  <c r="Q1654" i="1"/>
  <c r="F1654" i="1"/>
  <c r="E1654" i="1"/>
  <c r="D1654" i="1"/>
  <c r="C1654" i="1"/>
  <c r="X1653" i="1"/>
  <c r="W1653" i="1"/>
  <c r="V1653" i="1"/>
  <c r="U1653" i="1"/>
  <c r="T1653" i="1"/>
  <c r="S1653" i="1"/>
  <c r="R1653" i="1"/>
  <c r="Q1653" i="1"/>
  <c r="F1653" i="1"/>
  <c r="E1653" i="1"/>
  <c r="D1653" i="1"/>
  <c r="C1653" i="1"/>
  <c r="X1652" i="1"/>
  <c r="W1652" i="1"/>
  <c r="V1652" i="1"/>
  <c r="U1652" i="1"/>
  <c r="T1652" i="1"/>
  <c r="S1652" i="1"/>
  <c r="R1652" i="1"/>
  <c r="Q1652" i="1"/>
  <c r="F1652" i="1"/>
  <c r="E1652" i="1"/>
  <c r="D1652" i="1"/>
  <c r="C1652" i="1"/>
  <c r="X1651" i="1"/>
  <c r="W1651" i="1"/>
  <c r="V1651" i="1"/>
  <c r="U1651" i="1"/>
  <c r="T1651" i="1"/>
  <c r="S1651" i="1"/>
  <c r="R1651" i="1"/>
  <c r="Q1651" i="1"/>
  <c r="F1651" i="1"/>
  <c r="E1651" i="1"/>
  <c r="D1651" i="1"/>
  <c r="C1651" i="1"/>
  <c r="X1650" i="1"/>
  <c r="W1650" i="1"/>
  <c r="V1650" i="1"/>
  <c r="U1650" i="1"/>
  <c r="T1650" i="1"/>
  <c r="S1650" i="1"/>
  <c r="R1650" i="1"/>
  <c r="Q1650" i="1"/>
  <c r="F1650" i="1"/>
  <c r="E1650" i="1"/>
  <c r="D1650" i="1"/>
  <c r="C1650" i="1"/>
  <c r="X1649" i="1"/>
  <c r="W1649" i="1"/>
  <c r="V1649" i="1"/>
  <c r="U1649" i="1"/>
  <c r="T1649" i="1"/>
  <c r="S1649" i="1"/>
  <c r="R1649" i="1"/>
  <c r="Q1649" i="1"/>
  <c r="F1649" i="1"/>
  <c r="E1649" i="1"/>
  <c r="D1649" i="1"/>
  <c r="C1649" i="1"/>
  <c r="X1648" i="1"/>
  <c r="W1648" i="1"/>
  <c r="V1648" i="1"/>
  <c r="U1648" i="1"/>
  <c r="T1648" i="1"/>
  <c r="S1648" i="1"/>
  <c r="R1648" i="1"/>
  <c r="Q1648" i="1"/>
  <c r="F1648" i="1"/>
  <c r="E1648" i="1"/>
  <c r="D1648" i="1"/>
  <c r="C1648" i="1"/>
  <c r="X1647" i="1"/>
  <c r="W1647" i="1"/>
  <c r="V1647" i="1"/>
  <c r="U1647" i="1"/>
  <c r="T1647" i="1"/>
  <c r="S1647" i="1"/>
  <c r="R1647" i="1"/>
  <c r="Q1647" i="1"/>
  <c r="F1647" i="1"/>
  <c r="E1647" i="1"/>
  <c r="D1647" i="1"/>
  <c r="C1647" i="1"/>
  <c r="X1646" i="1"/>
  <c r="W1646" i="1"/>
  <c r="V1646" i="1"/>
  <c r="U1646" i="1"/>
  <c r="T1646" i="1"/>
  <c r="S1646" i="1"/>
  <c r="R1646" i="1"/>
  <c r="Q1646" i="1"/>
  <c r="F1646" i="1"/>
  <c r="E1646" i="1"/>
  <c r="D1646" i="1"/>
  <c r="C1646" i="1"/>
  <c r="X1645" i="1"/>
  <c r="W1645" i="1"/>
  <c r="V1645" i="1"/>
  <c r="U1645" i="1"/>
  <c r="T1645" i="1"/>
  <c r="S1645" i="1"/>
  <c r="R1645" i="1"/>
  <c r="Q1645" i="1"/>
  <c r="F1645" i="1"/>
  <c r="E1645" i="1"/>
  <c r="D1645" i="1"/>
  <c r="C1645" i="1"/>
  <c r="X1644" i="1"/>
  <c r="W1644" i="1"/>
  <c r="V1644" i="1"/>
  <c r="U1644" i="1"/>
  <c r="T1644" i="1"/>
  <c r="S1644" i="1"/>
  <c r="R1644" i="1"/>
  <c r="Q1644" i="1"/>
  <c r="F1644" i="1"/>
  <c r="E1644" i="1"/>
  <c r="D1644" i="1"/>
  <c r="C1644" i="1"/>
  <c r="X1643" i="1"/>
  <c r="W1643" i="1"/>
  <c r="V1643" i="1"/>
  <c r="U1643" i="1"/>
  <c r="T1643" i="1"/>
  <c r="S1643" i="1"/>
  <c r="R1643" i="1"/>
  <c r="Q1643" i="1"/>
  <c r="F1643" i="1"/>
  <c r="E1643" i="1"/>
  <c r="D1643" i="1"/>
  <c r="C1643" i="1"/>
  <c r="X1642" i="1"/>
  <c r="W1642" i="1"/>
  <c r="V1642" i="1"/>
  <c r="U1642" i="1"/>
  <c r="T1642" i="1"/>
  <c r="S1642" i="1"/>
  <c r="R1642" i="1"/>
  <c r="Q1642" i="1"/>
  <c r="F1642" i="1"/>
  <c r="E1642" i="1"/>
  <c r="D1642" i="1"/>
  <c r="C1642" i="1"/>
  <c r="X1641" i="1"/>
  <c r="W1641" i="1"/>
  <c r="V1641" i="1"/>
  <c r="U1641" i="1"/>
  <c r="T1641" i="1"/>
  <c r="S1641" i="1"/>
  <c r="R1641" i="1"/>
  <c r="Q1641" i="1"/>
  <c r="F1641" i="1"/>
  <c r="E1641" i="1"/>
  <c r="D1641" i="1"/>
  <c r="C1641" i="1"/>
  <c r="X1640" i="1"/>
  <c r="W1640" i="1"/>
  <c r="V1640" i="1"/>
  <c r="U1640" i="1"/>
  <c r="T1640" i="1"/>
  <c r="S1640" i="1"/>
  <c r="R1640" i="1"/>
  <c r="Q1640" i="1"/>
  <c r="F1640" i="1"/>
  <c r="E1640" i="1"/>
  <c r="D1640" i="1"/>
  <c r="C1640" i="1"/>
  <c r="X1639" i="1"/>
  <c r="W1639" i="1"/>
  <c r="V1639" i="1"/>
  <c r="U1639" i="1"/>
  <c r="T1639" i="1"/>
  <c r="S1639" i="1"/>
  <c r="R1639" i="1"/>
  <c r="Q1639" i="1"/>
  <c r="F1639" i="1"/>
  <c r="E1639" i="1"/>
  <c r="D1639" i="1"/>
  <c r="C1639" i="1"/>
  <c r="X1638" i="1"/>
  <c r="W1638" i="1"/>
  <c r="V1638" i="1"/>
  <c r="U1638" i="1"/>
  <c r="T1638" i="1"/>
  <c r="S1638" i="1"/>
  <c r="R1638" i="1"/>
  <c r="Q1638" i="1"/>
  <c r="F1638" i="1"/>
  <c r="E1638" i="1"/>
  <c r="D1638" i="1"/>
  <c r="C1638" i="1"/>
  <c r="X1637" i="1"/>
  <c r="W1637" i="1"/>
  <c r="V1637" i="1"/>
  <c r="U1637" i="1"/>
  <c r="T1637" i="1"/>
  <c r="S1637" i="1"/>
  <c r="R1637" i="1"/>
  <c r="Q1637" i="1"/>
  <c r="F1637" i="1"/>
  <c r="E1637" i="1"/>
  <c r="D1637" i="1"/>
  <c r="C1637" i="1"/>
  <c r="X1636" i="1"/>
  <c r="W1636" i="1"/>
  <c r="V1636" i="1"/>
  <c r="U1636" i="1"/>
  <c r="T1636" i="1"/>
  <c r="S1636" i="1"/>
  <c r="R1636" i="1"/>
  <c r="Q1636" i="1"/>
  <c r="F1636" i="1"/>
  <c r="E1636" i="1"/>
  <c r="D1636" i="1"/>
  <c r="C1636" i="1"/>
  <c r="X1635" i="1"/>
  <c r="W1635" i="1"/>
  <c r="V1635" i="1"/>
  <c r="U1635" i="1"/>
  <c r="T1635" i="1"/>
  <c r="S1635" i="1"/>
  <c r="R1635" i="1"/>
  <c r="Q1635" i="1"/>
  <c r="F1635" i="1"/>
  <c r="E1635" i="1"/>
  <c r="D1635" i="1"/>
  <c r="C1635" i="1"/>
  <c r="X1634" i="1"/>
  <c r="W1634" i="1"/>
  <c r="V1634" i="1"/>
  <c r="U1634" i="1"/>
  <c r="T1634" i="1"/>
  <c r="S1634" i="1"/>
  <c r="R1634" i="1"/>
  <c r="Q1634" i="1"/>
  <c r="F1634" i="1"/>
  <c r="E1634" i="1"/>
  <c r="D1634" i="1"/>
  <c r="C1634" i="1"/>
  <c r="X1633" i="1"/>
  <c r="W1633" i="1"/>
  <c r="V1633" i="1"/>
  <c r="U1633" i="1"/>
  <c r="T1633" i="1"/>
  <c r="S1633" i="1"/>
  <c r="R1633" i="1"/>
  <c r="Q1633" i="1"/>
  <c r="F1633" i="1"/>
  <c r="E1633" i="1"/>
  <c r="D1633" i="1"/>
  <c r="C1633" i="1"/>
  <c r="X1632" i="1"/>
  <c r="W1632" i="1"/>
  <c r="V1632" i="1"/>
  <c r="U1632" i="1"/>
  <c r="T1632" i="1"/>
  <c r="S1632" i="1"/>
  <c r="R1632" i="1"/>
  <c r="Q1632" i="1"/>
  <c r="F1632" i="1"/>
  <c r="E1632" i="1"/>
  <c r="D1632" i="1"/>
  <c r="C1632" i="1"/>
  <c r="X1631" i="1"/>
  <c r="W1631" i="1"/>
  <c r="V1631" i="1"/>
  <c r="U1631" i="1"/>
  <c r="T1631" i="1"/>
  <c r="S1631" i="1"/>
  <c r="R1631" i="1"/>
  <c r="Q1631" i="1"/>
  <c r="F1631" i="1"/>
  <c r="E1631" i="1"/>
  <c r="D1631" i="1"/>
  <c r="C1631" i="1"/>
  <c r="X1630" i="1"/>
  <c r="W1630" i="1"/>
  <c r="V1630" i="1"/>
  <c r="U1630" i="1"/>
  <c r="T1630" i="1"/>
  <c r="S1630" i="1"/>
  <c r="R1630" i="1"/>
  <c r="Q1630" i="1"/>
  <c r="F1630" i="1"/>
  <c r="E1630" i="1"/>
  <c r="D1630" i="1"/>
  <c r="C1630" i="1"/>
  <c r="X1629" i="1"/>
  <c r="W1629" i="1"/>
  <c r="V1629" i="1"/>
  <c r="U1629" i="1"/>
  <c r="T1629" i="1"/>
  <c r="S1629" i="1"/>
  <c r="R1629" i="1"/>
  <c r="Q1629" i="1"/>
  <c r="F1629" i="1"/>
  <c r="E1629" i="1"/>
  <c r="D1629" i="1"/>
  <c r="C1629" i="1"/>
  <c r="X1628" i="1"/>
  <c r="W1628" i="1"/>
  <c r="V1628" i="1"/>
  <c r="U1628" i="1"/>
  <c r="T1628" i="1"/>
  <c r="S1628" i="1"/>
  <c r="R1628" i="1"/>
  <c r="Q1628" i="1"/>
  <c r="F1628" i="1"/>
  <c r="E1628" i="1"/>
  <c r="D1628" i="1"/>
  <c r="C1628" i="1"/>
  <c r="X1627" i="1"/>
  <c r="W1627" i="1"/>
  <c r="V1627" i="1"/>
  <c r="U1627" i="1"/>
  <c r="T1627" i="1"/>
  <c r="S1627" i="1"/>
  <c r="R1627" i="1"/>
  <c r="Q1627" i="1"/>
  <c r="F1627" i="1"/>
  <c r="E1627" i="1"/>
  <c r="D1627" i="1"/>
  <c r="C1627" i="1"/>
  <c r="X1626" i="1"/>
  <c r="W1626" i="1"/>
  <c r="V1626" i="1"/>
  <c r="U1626" i="1"/>
  <c r="T1626" i="1"/>
  <c r="S1626" i="1"/>
  <c r="R1626" i="1"/>
  <c r="Q1626" i="1"/>
  <c r="F1626" i="1"/>
  <c r="E1626" i="1"/>
  <c r="D1626" i="1"/>
  <c r="C1626" i="1"/>
  <c r="X1625" i="1"/>
  <c r="W1625" i="1"/>
  <c r="V1625" i="1"/>
  <c r="U1625" i="1"/>
  <c r="T1625" i="1"/>
  <c r="S1625" i="1"/>
  <c r="R1625" i="1"/>
  <c r="Q1625" i="1"/>
  <c r="F1625" i="1"/>
  <c r="E1625" i="1"/>
  <c r="D1625" i="1"/>
  <c r="C1625" i="1"/>
  <c r="X1624" i="1"/>
  <c r="W1624" i="1"/>
  <c r="V1624" i="1"/>
  <c r="U1624" i="1"/>
  <c r="T1624" i="1"/>
  <c r="S1624" i="1"/>
  <c r="R1624" i="1"/>
  <c r="Q1624" i="1"/>
  <c r="F1624" i="1"/>
  <c r="E1624" i="1"/>
  <c r="D1624" i="1"/>
  <c r="C1624" i="1"/>
  <c r="X1623" i="1"/>
  <c r="W1623" i="1"/>
  <c r="V1623" i="1"/>
  <c r="U1623" i="1"/>
  <c r="T1623" i="1"/>
  <c r="S1623" i="1"/>
  <c r="R1623" i="1"/>
  <c r="Q1623" i="1"/>
  <c r="F1623" i="1"/>
  <c r="E1623" i="1"/>
  <c r="D1623" i="1"/>
  <c r="C1623" i="1"/>
  <c r="X1622" i="1"/>
  <c r="W1622" i="1"/>
  <c r="V1622" i="1"/>
  <c r="U1622" i="1"/>
  <c r="T1622" i="1"/>
  <c r="S1622" i="1"/>
  <c r="R1622" i="1"/>
  <c r="Q1622" i="1"/>
  <c r="F1622" i="1"/>
  <c r="E1622" i="1"/>
  <c r="D1622" i="1"/>
  <c r="C1622" i="1"/>
  <c r="X1621" i="1"/>
  <c r="W1621" i="1"/>
  <c r="V1621" i="1"/>
  <c r="U1621" i="1"/>
  <c r="T1621" i="1"/>
  <c r="S1621" i="1"/>
  <c r="R1621" i="1"/>
  <c r="Q1621" i="1"/>
  <c r="F1621" i="1"/>
  <c r="E1621" i="1"/>
  <c r="D1621" i="1"/>
  <c r="C1621" i="1"/>
  <c r="X1620" i="1"/>
  <c r="W1620" i="1"/>
  <c r="V1620" i="1"/>
  <c r="U1620" i="1"/>
  <c r="T1620" i="1"/>
  <c r="S1620" i="1"/>
  <c r="R1620" i="1"/>
  <c r="Q1620" i="1"/>
  <c r="F1620" i="1"/>
  <c r="E1620" i="1"/>
  <c r="D1620" i="1"/>
  <c r="C1620" i="1"/>
  <c r="X1619" i="1"/>
  <c r="W1619" i="1"/>
  <c r="V1619" i="1"/>
  <c r="U1619" i="1"/>
  <c r="T1619" i="1"/>
  <c r="S1619" i="1"/>
  <c r="R1619" i="1"/>
  <c r="Q1619" i="1"/>
  <c r="F1619" i="1"/>
  <c r="E1619" i="1"/>
  <c r="D1619" i="1"/>
  <c r="C1619" i="1"/>
  <c r="X1618" i="1"/>
  <c r="W1618" i="1"/>
  <c r="V1618" i="1"/>
  <c r="U1618" i="1"/>
  <c r="T1618" i="1"/>
  <c r="S1618" i="1"/>
  <c r="R1618" i="1"/>
  <c r="Q1618" i="1"/>
  <c r="F1618" i="1"/>
  <c r="E1618" i="1"/>
  <c r="D1618" i="1"/>
  <c r="C1618" i="1"/>
  <c r="X1617" i="1"/>
  <c r="W1617" i="1"/>
  <c r="V1617" i="1"/>
  <c r="U1617" i="1"/>
  <c r="T1617" i="1"/>
  <c r="S1617" i="1"/>
  <c r="R1617" i="1"/>
  <c r="Q1617" i="1"/>
  <c r="F1617" i="1"/>
  <c r="E1617" i="1"/>
  <c r="D1617" i="1"/>
  <c r="C1617" i="1"/>
  <c r="X1616" i="1"/>
  <c r="W1616" i="1"/>
  <c r="V1616" i="1"/>
  <c r="U1616" i="1"/>
  <c r="T1616" i="1"/>
  <c r="S1616" i="1"/>
  <c r="R1616" i="1"/>
  <c r="Q1616" i="1"/>
  <c r="F1616" i="1"/>
  <c r="E1616" i="1"/>
  <c r="D1616" i="1"/>
  <c r="C1616" i="1"/>
  <c r="X1615" i="1"/>
  <c r="W1615" i="1"/>
  <c r="V1615" i="1"/>
  <c r="U1615" i="1"/>
  <c r="T1615" i="1"/>
  <c r="S1615" i="1"/>
  <c r="R1615" i="1"/>
  <c r="Q1615" i="1"/>
  <c r="F1615" i="1"/>
  <c r="E1615" i="1"/>
  <c r="D1615" i="1"/>
  <c r="C1615" i="1"/>
  <c r="X1614" i="1"/>
  <c r="W1614" i="1"/>
  <c r="V1614" i="1"/>
  <c r="U1614" i="1"/>
  <c r="T1614" i="1"/>
  <c r="S1614" i="1"/>
  <c r="R1614" i="1"/>
  <c r="Q1614" i="1"/>
  <c r="F1614" i="1"/>
  <c r="E1614" i="1"/>
  <c r="D1614" i="1"/>
  <c r="C1614" i="1"/>
  <c r="X1613" i="1"/>
  <c r="W1613" i="1"/>
  <c r="V1613" i="1"/>
  <c r="U1613" i="1"/>
  <c r="T1613" i="1"/>
  <c r="S1613" i="1"/>
  <c r="R1613" i="1"/>
  <c r="Q1613" i="1"/>
  <c r="F1613" i="1"/>
  <c r="E1613" i="1"/>
  <c r="D1613" i="1"/>
  <c r="C1613" i="1"/>
  <c r="X1612" i="1"/>
  <c r="W1612" i="1"/>
  <c r="V1612" i="1"/>
  <c r="U1612" i="1"/>
  <c r="T1612" i="1"/>
  <c r="S1612" i="1"/>
  <c r="R1612" i="1"/>
  <c r="Q1612" i="1"/>
  <c r="F1612" i="1"/>
  <c r="E1612" i="1"/>
  <c r="D1612" i="1"/>
  <c r="C1612" i="1"/>
  <c r="X1611" i="1"/>
  <c r="W1611" i="1"/>
  <c r="V1611" i="1"/>
  <c r="U1611" i="1"/>
  <c r="T1611" i="1"/>
  <c r="S1611" i="1"/>
  <c r="R1611" i="1"/>
  <c r="Q1611" i="1"/>
  <c r="F1611" i="1"/>
  <c r="E1611" i="1"/>
  <c r="D1611" i="1"/>
  <c r="C1611" i="1"/>
  <c r="X1610" i="1"/>
  <c r="W1610" i="1"/>
  <c r="V1610" i="1"/>
  <c r="U1610" i="1"/>
  <c r="T1610" i="1"/>
  <c r="S1610" i="1"/>
  <c r="R1610" i="1"/>
  <c r="Q1610" i="1"/>
  <c r="F1610" i="1"/>
  <c r="E1610" i="1"/>
  <c r="D1610" i="1"/>
  <c r="C1610" i="1"/>
  <c r="X1609" i="1"/>
  <c r="W1609" i="1"/>
  <c r="V1609" i="1"/>
  <c r="U1609" i="1"/>
  <c r="T1609" i="1"/>
  <c r="S1609" i="1"/>
  <c r="R1609" i="1"/>
  <c r="Q1609" i="1"/>
  <c r="F1609" i="1"/>
  <c r="E1609" i="1"/>
  <c r="D1609" i="1"/>
  <c r="C1609" i="1"/>
  <c r="X1608" i="1"/>
  <c r="W1608" i="1"/>
  <c r="V1608" i="1"/>
  <c r="U1608" i="1"/>
  <c r="T1608" i="1"/>
  <c r="S1608" i="1"/>
  <c r="R1608" i="1"/>
  <c r="Q1608" i="1"/>
  <c r="F1608" i="1"/>
  <c r="E1608" i="1"/>
  <c r="D1608" i="1"/>
  <c r="C1608" i="1"/>
  <c r="X1607" i="1"/>
  <c r="W1607" i="1"/>
  <c r="V1607" i="1"/>
  <c r="U1607" i="1"/>
  <c r="T1607" i="1"/>
  <c r="S1607" i="1"/>
  <c r="R1607" i="1"/>
  <c r="Q1607" i="1"/>
  <c r="F1607" i="1"/>
  <c r="E1607" i="1"/>
  <c r="D1607" i="1"/>
  <c r="C1607" i="1"/>
  <c r="X1606" i="1"/>
  <c r="W1606" i="1"/>
  <c r="V1606" i="1"/>
  <c r="U1606" i="1"/>
  <c r="T1606" i="1"/>
  <c r="S1606" i="1"/>
  <c r="R1606" i="1"/>
  <c r="Q1606" i="1"/>
  <c r="F1606" i="1"/>
  <c r="E1606" i="1"/>
  <c r="D1606" i="1"/>
  <c r="C1606" i="1"/>
  <c r="X1605" i="1"/>
  <c r="W1605" i="1"/>
  <c r="V1605" i="1"/>
  <c r="U1605" i="1"/>
  <c r="T1605" i="1"/>
  <c r="S1605" i="1"/>
  <c r="R1605" i="1"/>
  <c r="Q1605" i="1"/>
  <c r="F1605" i="1"/>
  <c r="E1605" i="1"/>
  <c r="D1605" i="1"/>
  <c r="C1605" i="1"/>
  <c r="X1604" i="1"/>
  <c r="W1604" i="1"/>
  <c r="V1604" i="1"/>
  <c r="U1604" i="1"/>
  <c r="T1604" i="1"/>
  <c r="S1604" i="1"/>
  <c r="R1604" i="1"/>
  <c r="Q1604" i="1"/>
  <c r="F1604" i="1"/>
  <c r="E1604" i="1"/>
  <c r="D1604" i="1"/>
  <c r="C1604" i="1"/>
  <c r="X1603" i="1"/>
  <c r="W1603" i="1"/>
  <c r="V1603" i="1"/>
  <c r="U1603" i="1"/>
  <c r="T1603" i="1"/>
  <c r="S1603" i="1"/>
  <c r="R1603" i="1"/>
  <c r="Q1603" i="1"/>
  <c r="F1603" i="1"/>
  <c r="E1603" i="1"/>
  <c r="D1603" i="1"/>
  <c r="C1603" i="1"/>
  <c r="X1602" i="1"/>
  <c r="W1602" i="1"/>
  <c r="V1602" i="1"/>
  <c r="U1602" i="1"/>
  <c r="T1602" i="1"/>
  <c r="S1602" i="1"/>
  <c r="R1602" i="1"/>
  <c r="Q1602" i="1"/>
  <c r="F1602" i="1"/>
  <c r="E1602" i="1"/>
  <c r="D1602" i="1"/>
  <c r="C1602" i="1"/>
  <c r="X1601" i="1"/>
  <c r="W1601" i="1"/>
  <c r="V1601" i="1"/>
  <c r="U1601" i="1"/>
  <c r="T1601" i="1"/>
  <c r="S1601" i="1"/>
  <c r="R1601" i="1"/>
  <c r="Q1601" i="1"/>
  <c r="F1601" i="1"/>
  <c r="E1601" i="1"/>
  <c r="D1601" i="1"/>
  <c r="C1601" i="1"/>
  <c r="X1600" i="1"/>
  <c r="W1600" i="1"/>
  <c r="V1600" i="1"/>
  <c r="U1600" i="1"/>
  <c r="T1600" i="1"/>
  <c r="S1600" i="1"/>
  <c r="R1600" i="1"/>
  <c r="Q1600" i="1"/>
  <c r="F1600" i="1"/>
  <c r="E1600" i="1"/>
  <c r="D1600" i="1"/>
  <c r="C1600" i="1"/>
  <c r="X1599" i="1"/>
  <c r="W1599" i="1"/>
  <c r="V1599" i="1"/>
  <c r="U1599" i="1"/>
  <c r="T1599" i="1"/>
  <c r="S1599" i="1"/>
  <c r="R1599" i="1"/>
  <c r="Q1599" i="1"/>
  <c r="F1599" i="1"/>
  <c r="E1599" i="1"/>
  <c r="D1599" i="1"/>
  <c r="C1599" i="1"/>
  <c r="X1598" i="1"/>
  <c r="W1598" i="1"/>
  <c r="V1598" i="1"/>
  <c r="U1598" i="1"/>
  <c r="T1598" i="1"/>
  <c r="S1598" i="1"/>
  <c r="R1598" i="1"/>
  <c r="Q1598" i="1"/>
  <c r="F1598" i="1"/>
  <c r="E1598" i="1"/>
  <c r="D1598" i="1"/>
  <c r="C1598" i="1"/>
  <c r="X1597" i="1"/>
  <c r="W1597" i="1"/>
  <c r="V1597" i="1"/>
  <c r="U1597" i="1"/>
  <c r="T1597" i="1"/>
  <c r="S1597" i="1"/>
  <c r="R1597" i="1"/>
  <c r="Q1597" i="1"/>
  <c r="F1597" i="1"/>
  <c r="E1597" i="1"/>
  <c r="D1597" i="1"/>
  <c r="C1597" i="1"/>
  <c r="X1596" i="1"/>
  <c r="W1596" i="1"/>
  <c r="V1596" i="1"/>
  <c r="U1596" i="1"/>
  <c r="T1596" i="1"/>
  <c r="S1596" i="1"/>
  <c r="R1596" i="1"/>
  <c r="Q1596" i="1"/>
  <c r="F1596" i="1"/>
  <c r="E1596" i="1"/>
  <c r="D1596" i="1"/>
  <c r="C1596" i="1"/>
  <c r="X1595" i="1"/>
  <c r="W1595" i="1"/>
  <c r="V1595" i="1"/>
  <c r="U1595" i="1"/>
  <c r="T1595" i="1"/>
  <c r="S1595" i="1"/>
  <c r="R1595" i="1"/>
  <c r="Q1595" i="1"/>
  <c r="F1595" i="1"/>
  <c r="E1595" i="1"/>
  <c r="D1595" i="1"/>
  <c r="C1595" i="1"/>
  <c r="X1594" i="1"/>
  <c r="W1594" i="1"/>
  <c r="V1594" i="1"/>
  <c r="U1594" i="1"/>
  <c r="T1594" i="1"/>
  <c r="S1594" i="1"/>
  <c r="R1594" i="1"/>
  <c r="Q1594" i="1"/>
  <c r="F1594" i="1"/>
  <c r="E1594" i="1"/>
  <c r="D1594" i="1"/>
  <c r="C1594" i="1"/>
  <c r="X1593" i="1"/>
  <c r="W1593" i="1"/>
  <c r="V1593" i="1"/>
  <c r="U1593" i="1"/>
  <c r="T1593" i="1"/>
  <c r="S1593" i="1"/>
  <c r="R1593" i="1"/>
  <c r="Q1593" i="1"/>
  <c r="F1593" i="1"/>
  <c r="E1593" i="1"/>
  <c r="D1593" i="1"/>
  <c r="C1593" i="1"/>
  <c r="X1592" i="1"/>
  <c r="W1592" i="1"/>
  <c r="V1592" i="1"/>
  <c r="U1592" i="1"/>
  <c r="T1592" i="1"/>
  <c r="S1592" i="1"/>
  <c r="R1592" i="1"/>
  <c r="Q1592" i="1"/>
  <c r="F1592" i="1"/>
  <c r="E1592" i="1"/>
  <c r="D1592" i="1"/>
  <c r="C1592" i="1"/>
  <c r="X1591" i="1"/>
  <c r="W1591" i="1"/>
  <c r="V1591" i="1"/>
  <c r="U1591" i="1"/>
  <c r="T1591" i="1"/>
  <c r="S1591" i="1"/>
  <c r="R1591" i="1"/>
  <c r="Q1591" i="1"/>
  <c r="F1591" i="1"/>
  <c r="E1591" i="1"/>
  <c r="D1591" i="1"/>
  <c r="C1591" i="1"/>
  <c r="X1590" i="1"/>
  <c r="W1590" i="1"/>
  <c r="V1590" i="1"/>
  <c r="U1590" i="1"/>
  <c r="T1590" i="1"/>
  <c r="S1590" i="1"/>
  <c r="R1590" i="1"/>
  <c r="Q1590" i="1"/>
  <c r="F1590" i="1"/>
  <c r="E1590" i="1"/>
  <c r="D1590" i="1"/>
  <c r="C1590" i="1"/>
  <c r="X1589" i="1"/>
  <c r="W1589" i="1"/>
  <c r="V1589" i="1"/>
  <c r="U1589" i="1"/>
  <c r="T1589" i="1"/>
  <c r="S1589" i="1"/>
  <c r="R1589" i="1"/>
  <c r="Q1589" i="1"/>
  <c r="F1589" i="1"/>
  <c r="E1589" i="1"/>
  <c r="D1589" i="1"/>
  <c r="C1589" i="1"/>
  <c r="X1588" i="1"/>
  <c r="W1588" i="1"/>
  <c r="V1588" i="1"/>
  <c r="U1588" i="1"/>
  <c r="T1588" i="1"/>
  <c r="S1588" i="1"/>
  <c r="R1588" i="1"/>
  <c r="Q1588" i="1"/>
  <c r="F1588" i="1"/>
  <c r="E1588" i="1"/>
  <c r="D1588" i="1"/>
  <c r="C1588" i="1"/>
  <c r="X1587" i="1"/>
  <c r="W1587" i="1"/>
  <c r="V1587" i="1"/>
  <c r="U1587" i="1"/>
  <c r="T1587" i="1"/>
  <c r="S1587" i="1"/>
  <c r="R1587" i="1"/>
  <c r="Q1587" i="1"/>
  <c r="F1587" i="1"/>
  <c r="E1587" i="1"/>
  <c r="D1587" i="1"/>
  <c r="C1587" i="1"/>
  <c r="X1586" i="1"/>
  <c r="W1586" i="1"/>
  <c r="V1586" i="1"/>
  <c r="U1586" i="1"/>
  <c r="T1586" i="1"/>
  <c r="S1586" i="1"/>
  <c r="R1586" i="1"/>
  <c r="Q1586" i="1"/>
  <c r="F1586" i="1"/>
  <c r="E1586" i="1"/>
  <c r="D1586" i="1"/>
  <c r="C1586" i="1"/>
  <c r="X1585" i="1"/>
  <c r="W1585" i="1"/>
  <c r="V1585" i="1"/>
  <c r="U1585" i="1"/>
  <c r="T1585" i="1"/>
  <c r="S1585" i="1"/>
  <c r="R1585" i="1"/>
  <c r="Q1585" i="1"/>
  <c r="F1585" i="1"/>
  <c r="E1585" i="1"/>
  <c r="D1585" i="1"/>
  <c r="C1585" i="1"/>
  <c r="X1584" i="1"/>
  <c r="W1584" i="1"/>
  <c r="V1584" i="1"/>
  <c r="U1584" i="1"/>
  <c r="T1584" i="1"/>
  <c r="S1584" i="1"/>
  <c r="R1584" i="1"/>
  <c r="Q1584" i="1"/>
  <c r="F1584" i="1"/>
  <c r="E1584" i="1"/>
  <c r="D1584" i="1"/>
  <c r="C1584" i="1"/>
  <c r="X1583" i="1"/>
  <c r="W1583" i="1"/>
  <c r="V1583" i="1"/>
  <c r="U1583" i="1"/>
  <c r="T1583" i="1"/>
  <c r="S1583" i="1"/>
  <c r="R1583" i="1"/>
  <c r="Q1583" i="1"/>
  <c r="F1583" i="1"/>
  <c r="E1583" i="1"/>
  <c r="D1583" i="1"/>
  <c r="C1583" i="1"/>
  <c r="X1582" i="1"/>
  <c r="W1582" i="1"/>
  <c r="V1582" i="1"/>
  <c r="U1582" i="1"/>
  <c r="T1582" i="1"/>
  <c r="S1582" i="1"/>
  <c r="R1582" i="1"/>
  <c r="Q1582" i="1"/>
  <c r="F1582" i="1"/>
  <c r="E1582" i="1"/>
  <c r="D1582" i="1"/>
  <c r="C1582" i="1"/>
  <c r="X1581" i="1"/>
  <c r="W1581" i="1"/>
  <c r="V1581" i="1"/>
  <c r="U1581" i="1"/>
  <c r="T1581" i="1"/>
  <c r="S1581" i="1"/>
  <c r="R1581" i="1"/>
  <c r="Q1581" i="1"/>
  <c r="F1581" i="1"/>
  <c r="E1581" i="1"/>
  <c r="D1581" i="1"/>
  <c r="C1581" i="1"/>
  <c r="X1580" i="1"/>
  <c r="W1580" i="1"/>
  <c r="V1580" i="1"/>
  <c r="U1580" i="1"/>
  <c r="T1580" i="1"/>
  <c r="S1580" i="1"/>
  <c r="R1580" i="1"/>
  <c r="Q1580" i="1"/>
  <c r="F1580" i="1"/>
  <c r="E1580" i="1"/>
  <c r="D1580" i="1"/>
  <c r="C1580" i="1"/>
  <c r="X1579" i="1"/>
  <c r="W1579" i="1"/>
  <c r="V1579" i="1"/>
  <c r="U1579" i="1"/>
  <c r="T1579" i="1"/>
  <c r="S1579" i="1"/>
  <c r="R1579" i="1"/>
  <c r="Q1579" i="1"/>
  <c r="F1579" i="1"/>
  <c r="E1579" i="1"/>
  <c r="D1579" i="1"/>
  <c r="C1579" i="1"/>
  <c r="X1578" i="1"/>
  <c r="W1578" i="1"/>
  <c r="V1578" i="1"/>
  <c r="U1578" i="1"/>
  <c r="T1578" i="1"/>
  <c r="S1578" i="1"/>
  <c r="R1578" i="1"/>
  <c r="Q1578" i="1"/>
  <c r="F1578" i="1"/>
  <c r="E1578" i="1"/>
  <c r="D1578" i="1"/>
  <c r="C1578" i="1"/>
  <c r="X1577" i="1"/>
  <c r="W1577" i="1"/>
  <c r="V1577" i="1"/>
  <c r="U1577" i="1"/>
  <c r="T1577" i="1"/>
  <c r="S1577" i="1"/>
  <c r="R1577" i="1"/>
  <c r="Q1577" i="1"/>
  <c r="F1577" i="1"/>
  <c r="E1577" i="1"/>
  <c r="D1577" i="1"/>
  <c r="C1577" i="1"/>
  <c r="X1576" i="1"/>
  <c r="W1576" i="1"/>
  <c r="V1576" i="1"/>
  <c r="U1576" i="1"/>
  <c r="T1576" i="1"/>
  <c r="S1576" i="1"/>
  <c r="R1576" i="1"/>
  <c r="Q1576" i="1"/>
  <c r="F1576" i="1"/>
  <c r="E1576" i="1"/>
  <c r="D1576" i="1"/>
  <c r="C1576" i="1"/>
  <c r="X1575" i="1"/>
  <c r="W1575" i="1"/>
  <c r="V1575" i="1"/>
  <c r="U1575" i="1"/>
  <c r="T1575" i="1"/>
  <c r="S1575" i="1"/>
  <c r="R1575" i="1"/>
  <c r="Q1575" i="1"/>
  <c r="F1575" i="1"/>
  <c r="E1575" i="1"/>
  <c r="D1575" i="1"/>
  <c r="C1575" i="1"/>
  <c r="X1574" i="1"/>
  <c r="W1574" i="1"/>
  <c r="V1574" i="1"/>
  <c r="U1574" i="1"/>
  <c r="T1574" i="1"/>
  <c r="S1574" i="1"/>
  <c r="R1574" i="1"/>
  <c r="Q1574" i="1"/>
  <c r="F1574" i="1"/>
  <c r="E1574" i="1"/>
  <c r="D1574" i="1"/>
  <c r="C1574" i="1"/>
  <c r="X1573" i="1"/>
  <c r="W1573" i="1"/>
  <c r="V1573" i="1"/>
  <c r="U1573" i="1"/>
  <c r="T1573" i="1"/>
  <c r="S1573" i="1"/>
  <c r="R1573" i="1"/>
  <c r="Q1573" i="1"/>
  <c r="F1573" i="1"/>
  <c r="E1573" i="1"/>
  <c r="D1573" i="1"/>
  <c r="C1573" i="1"/>
  <c r="X1572" i="1"/>
  <c r="W1572" i="1"/>
  <c r="V1572" i="1"/>
  <c r="U1572" i="1"/>
  <c r="T1572" i="1"/>
  <c r="S1572" i="1"/>
  <c r="R1572" i="1"/>
  <c r="Q1572" i="1"/>
  <c r="F1572" i="1"/>
  <c r="E1572" i="1"/>
  <c r="D1572" i="1"/>
  <c r="C1572" i="1"/>
  <c r="X1571" i="1"/>
  <c r="W1571" i="1"/>
  <c r="V1571" i="1"/>
  <c r="U1571" i="1"/>
  <c r="T1571" i="1"/>
  <c r="S1571" i="1"/>
  <c r="R1571" i="1"/>
  <c r="Q1571" i="1"/>
  <c r="F1571" i="1"/>
  <c r="E1571" i="1"/>
  <c r="D1571" i="1"/>
  <c r="C1571" i="1"/>
  <c r="X1570" i="1"/>
  <c r="W1570" i="1"/>
  <c r="V1570" i="1"/>
  <c r="U1570" i="1"/>
  <c r="T1570" i="1"/>
  <c r="S1570" i="1"/>
  <c r="R1570" i="1"/>
  <c r="Q1570" i="1"/>
  <c r="F1570" i="1"/>
  <c r="E1570" i="1"/>
  <c r="D1570" i="1"/>
  <c r="C1570" i="1"/>
  <c r="X1569" i="1"/>
  <c r="W1569" i="1"/>
  <c r="V1569" i="1"/>
  <c r="U1569" i="1"/>
  <c r="T1569" i="1"/>
  <c r="S1569" i="1"/>
  <c r="R1569" i="1"/>
  <c r="Q1569" i="1"/>
  <c r="F1569" i="1"/>
  <c r="E1569" i="1"/>
  <c r="D1569" i="1"/>
  <c r="C1569" i="1"/>
  <c r="X1568" i="1"/>
  <c r="W1568" i="1"/>
  <c r="V1568" i="1"/>
  <c r="U1568" i="1"/>
  <c r="T1568" i="1"/>
  <c r="S1568" i="1"/>
  <c r="R1568" i="1"/>
  <c r="Q1568" i="1"/>
  <c r="F1568" i="1"/>
  <c r="E1568" i="1"/>
  <c r="D1568" i="1"/>
  <c r="C1568" i="1"/>
  <c r="X1567" i="1"/>
  <c r="W1567" i="1"/>
  <c r="V1567" i="1"/>
  <c r="U1567" i="1"/>
  <c r="T1567" i="1"/>
  <c r="S1567" i="1"/>
  <c r="R1567" i="1"/>
  <c r="Q1567" i="1"/>
  <c r="F1567" i="1"/>
  <c r="E1567" i="1"/>
  <c r="D1567" i="1"/>
  <c r="C1567" i="1"/>
  <c r="X1566" i="1"/>
  <c r="W1566" i="1"/>
  <c r="V1566" i="1"/>
  <c r="U1566" i="1"/>
  <c r="T1566" i="1"/>
  <c r="S1566" i="1"/>
  <c r="R1566" i="1"/>
  <c r="Q1566" i="1"/>
  <c r="F1566" i="1"/>
  <c r="E1566" i="1"/>
  <c r="D1566" i="1"/>
  <c r="C1566" i="1"/>
  <c r="X1565" i="1"/>
  <c r="W1565" i="1"/>
  <c r="V1565" i="1"/>
  <c r="U1565" i="1"/>
  <c r="T1565" i="1"/>
  <c r="S1565" i="1"/>
  <c r="R1565" i="1"/>
  <c r="Q1565" i="1"/>
  <c r="F1565" i="1"/>
  <c r="E1565" i="1"/>
  <c r="D1565" i="1"/>
  <c r="C1565" i="1"/>
  <c r="X1564" i="1"/>
  <c r="W1564" i="1"/>
  <c r="V1564" i="1"/>
  <c r="U1564" i="1"/>
  <c r="T1564" i="1"/>
  <c r="S1564" i="1"/>
  <c r="R1564" i="1"/>
  <c r="Q1564" i="1"/>
  <c r="F1564" i="1"/>
  <c r="E1564" i="1"/>
  <c r="D1564" i="1"/>
  <c r="C1564" i="1"/>
  <c r="X1563" i="1"/>
  <c r="W1563" i="1"/>
  <c r="V1563" i="1"/>
  <c r="U1563" i="1"/>
  <c r="T1563" i="1"/>
  <c r="S1563" i="1"/>
  <c r="R1563" i="1"/>
  <c r="Q1563" i="1"/>
  <c r="F1563" i="1"/>
  <c r="E1563" i="1"/>
  <c r="D1563" i="1"/>
  <c r="C1563" i="1"/>
  <c r="X1562" i="1"/>
  <c r="W1562" i="1"/>
  <c r="V1562" i="1"/>
  <c r="U1562" i="1"/>
  <c r="T1562" i="1"/>
  <c r="S1562" i="1"/>
  <c r="R1562" i="1"/>
  <c r="Q1562" i="1"/>
  <c r="F1562" i="1"/>
  <c r="E1562" i="1"/>
  <c r="D1562" i="1"/>
  <c r="C1562" i="1"/>
  <c r="X1561" i="1"/>
  <c r="W1561" i="1"/>
  <c r="V1561" i="1"/>
  <c r="U1561" i="1"/>
  <c r="T1561" i="1"/>
  <c r="S1561" i="1"/>
  <c r="R1561" i="1"/>
  <c r="Q1561" i="1"/>
  <c r="F1561" i="1"/>
  <c r="E1561" i="1"/>
  <c r="D1561" i="1"/>
  <c r="C1561" i="1"/>
  <c r="X1560" i="1"/>
  <c r="W1560" i="1"/>
  <c r="V1560" i="1"/>
  <c r="U1560" i="1"/>
  <c r="T1560" i="1"/>
  <c r="S1560" i="1"/>
  <c r="R1560" i="1"/>
  <c r="Q1560" i="1"/>
  <c r="F1560" i="1"/>
  <c r="E1560" i="1"/>
  <c r="D1560" i="1"/>
  <c r="C1560" i="1"/>
  <c r="X1559" i="1"/>
  <c r="W1559" i="1"/>
  <c r="V1559" i="1"/>
  <c r="U1559" i="1"/>
  <c r="T1559" i="1"/>
  <c r="S1559" i="1"/>
  <c r="R1559" i="1"/>
  <c r="Q1559" i="1"/>
  <c r="F1559" i="1"/>
  <c r="E1559" i="1"/>
  <c r="D1559" i="1"/>
  <c r="C1559" i="1"/>
  <c r="X1558" i="1"/>
  <c r="W1558" i="1"/>
  <c r="V1558" i="1"/>
  <c r="U1558" i="1"/>
  <c r="T1558" i="1"/>
  <c r="S1558" i="1"/>
  <c r="R1558" i="1"/>
  <c r="Q1558" i="1"/>
  <c r="F1558" i="1"/>
  <c r="E1558" i="1"/>
  <c r="D1558" i="1"/>
  <c r="C1558" i="1"/>
  <c r="X1557" i="1"/>
  <c r="W1557" i="1"/>
  <c r="V1557" i="1"/>
  <c r="U1557" i="1"/>
  <c r="T1557" i="1"/>
  <c r="S1557" i="1"/>
  <c r="R1557" i="1"/>
  <c r="Q1557" i="1"/>
  <c r="F1557" i="1"/>
  <c r="E1557" i="1"/>
  <c r="D1557" i="1"/>
  <c r="C1557" i="1"/>
  <c r="X1556" i="1"/>
  <c r="W1556" i="1"/>
  <c r="V1556" i="1"/>
  <c r="U1556" i="1"/>
  <c r="T1556" i="1"/>
  <c r="S1556" i="1"/>
  <c r="R1556" i="1"/>
  <c r="Q1556" i="1"/>
  <c r="F1556" i="1"/>
  <c r="E1556" i="1"/>
  <c r="D1556" i="1"/>
  <c r="C1556" i="1"/>
  <c r="X1555" i="1"/>
  <c r="W1555" i="1"/>
  <c r="V1555" i="1"/>
  <c r="U1555" i="1"/>
  <c r="T1555" i="1"/>
  <c r="S1555" i="1"/>
  <c r="R1555" i="1"/>
  <c r="Q1555" i="1"/>
  <c r="F1555" i="1"/>
  <c r="E1555" i="1"/>
  <c r="D1555" i="1"/>
  <c r="C1555" i="1"/>
  <c r="X1554" i="1"/>
  <c r="W1554" i="1"/>
  <c r="V1554" i="1"/>
  <c r="U1554" i="1"/>
  <c r="T1554" i="1"/>
  <c r="S1554" i="1"/>
  <c r="R1554" i="1"/>
  <c r="Q1554" i="1"/>
  <c r="F1554" i="1"/>
  <c r="E1554" i="1"/>
  <c r="D1554" i="1"/>
  <c r="C1554" i="1"/>
  <c r="X1553" i="1"/>
  <c r="W1553" i="1"/>
  <c r="V1553" i="1"/>
  <c r="U1553" i="1"/>
  <c r="T1553" i="1"/>
  <c r="S1553" i="1"/>
  <c r="R1553" i="1"/>
  <c r="Q1553" i="1"/>
  <c r="F1553" i="1"/>
  <c r="E1553" i="1"/>
  <c r="D1553" i="1"/>
  <c r="C1553" i="1"/>
  <c r="X1552" i="1"/>
  <c r="W1552" i="1"/>
  <c r="V1552" i="1"/>
  <c r="U1552" i="1"/>
  <c r="T1552" i="1"/>
  <c r="S1552" i="1"/>
  <c r="R1552" i="1"/>
  <c r="Q1552" i="1"/>
  <c r="F1552" i="1"/>
  <c r="E1552" i="1"/>
  <c r="D1552" i="1"/>
  <c r="C1552" i="1"/>
  <c r="X1551" i="1"/>
  <c r="W1551" i="1"/>
  <c r="V1551" i="1"/>
  <c r="U1551" i="1"/>
  <c r="T1551" i="1"/>
  <c r="S1551" i="1"/>
  <c r="R1551" i="1"/>
  <c r="Q1551" i="1"/>
  <c r="F1551" i="1"/>
  <c r="E1551" i="1"/>
  <c r="D1551" i="1"/>
  <c r="C1551" i="1"/>
  <c r="X1550" i="1"/>
  <c r="W1550" i="1"/>
  <c r="V1550" i="1"/>
  <c r="U1550" i="1"/>
  <c r="T1550" i="1"/>
  <c r="S1550" i="1"/>
  <c r="R1550" i="1"/>
  <c r="Q1550" i="1"/>
  <c r="F1550" i="1"/>
  <c r="E1550" i="1"/>
  <c r="D1550" i="1"/>
  <c r="C1550" i="1"/>
  <c r="X1549" i="1"/>
  <c r="W1549" i="1"/>
  <c r="V1549" i="1"/>
  <c r="U1549" i="1"/>
  <c r="T1549" i="1"/>
  <c r="S1549" i="1"/>
  <c r="R1549" i="1"/>
  <c r="Q1549" i="1"/>
  <c r="F1549" i="1"/>
  <c r="E1549" i="1"/>
  <c r="D1549" i="1"/>
  <c r="C1549" i="1"/>
  <c r="X1548" i="1"/>
  <c r="W1548" i="1"/>
  <c r="V1548" i="1"/>
  <c r="U1548" i="1"/>
  <c r="T1548" i="1"/>
  <c r="S1548" i="1"/>
  <c r="R1548" i="1"/>
  <c r="Q1548" i="1"/>
  <c r="F1548" i="1"/>
  <c r="E1548" i="1"/>
  <c r="D1548" i="1"/>
  <c r="C1548" i="1"/>
  <c r="X1547" i="1"/>
  <c r="W1547" i="1"/>
  <c r="V1547" i="1"/>
  <c r="U1547" i="1"/>
  <c r="T1547" i="1"/>
  <c r="S1547" i="1"/>
  <c r="R1547" i="1"/>
  <c r="Q1547" i="1"/>
  <c r="F1547" i="1"/>
  <c r="E1547" i="1"/>
  <c r="D1547" i="1"/>
  <c r="C1547" i="1"/>
  <c r="X1546" i="1"/>
  <c r="W1546" i="1"/>
  <c r="V1546" i="1"/>
  <c r="U1546" i="1"/>
  <c r="T1546" i="1"/>
  <c r="S1546" i="1"/>
  <c r="R1546" i="1"/>
  <c r="Q1546" i="1"/>
  <c r="F1546" i="1"/>
  <c r="E1546" i="1"/>
  <c r="D1546" i="1"/>
  <c r="C1546" i="1"/>
  <c r="X1545" i="1"/>
  <c r="W1545" i="1"/>
  <c r="V1545" i="1"/>
  <c r="U1545" i="1"/>
  <c r="T1545" i="1"/>
  <c r="S1545" i="1"/>
  <c r="R1545" i="1"/>
  <c r="Q1545" i="1"/>
  <c r="F1545" i="1"/>
  <c r="E1545" i="1"/>
  <c r="D1545" i="1"/>
  <c r="C1545" i="1"/>
  <c r="X1544" i="1"/>
  <c r="W1544" i="1"/>
  <c r="V1544" i="1"/>
  <c r="U1544" i="1"/>
  <c r="T1544" i="1"/>
  <c r="S1544" i="1"/>
  <c r="R1544" i="1"/>
  <c r="Q1544" i="1"/>
  <c r="F1544" i="1"/>
  <c r="E1544" i="1"/>
  <c r="D1544" i="1"/>
  <c r="C1544" i="1"/>
  <c r="X1543" i="1"/>
  <c r="W1543" i="1"/>
  <c r="V1543" i="1"/>
  <c r="U1543" i="1"/>
  <c r="T1543" i="1"/>
  <c r="S1543" i="1"/>
  <c r="R1543" i="1"/>
  <c r="Q1543" i="1"/>
  <c r="F1543" i="1"/>
  <c r="E1543" i="1"/>
  <c r="D1543" i="1"/>
  <c r="C1543" i="1"/>
  <c r="X1542" i="1"/>
  <c r="W1542" i="1"/>
  <c r="V1542" i="1"/>
  <c r="U1542" i="1"/>
  <c r="T1542" i="1"/>
  <c r="S1542" i="1"/>
  <c r="R1542" i="1"/>
  <c r="Q1542" i="1"/>
  <c r="F1542" i="1"/>
  <c r="E1542" i="1"/>
  <c r="D1542" i="1"/>
  <c r="C1542" i="1"/>
  <c r="X1541" i="1"/>
  <c r="W1541" i="1"/>
  <c r="V1541" i="1"/>
  <c r="U1541" i="1"/>
  <c r="T1541" i="1"/>
  <c r="S1541" i="1"/>
  <c r="R1541" i="1"/>
  <c r="Q1541" i="1"/>
  <c r="F1541" i="1"/>
  <c r="E1541" i="1"/>
  <c r="D1541" i="1"/>
  <c r="C1541" i="1"/>
  <c r="X1540" i="1"/>
  <c r="W1540" i="1"/>
  <c r="V1540" i="1"/>
  <c r="U1540" i="1"/>
  <c r="T1540" i="1"/>
  <c r="S1540" i="1"/>
  <c r="R1540" i="1"/>
  <c r="Q1540" i="1"/>
  <c r="F1540" i="1"/>
  <c r="E1540" i="1"/>
  <c r="D1540" i="1"/>
  <c r="C1540" i="1"/>
  <c r="X1539" i="1"/>
  <c r="W1539" i="1"/>
  <c r="V1539" i="1"/>
  <c r="U1539" i="1"/>
  <c r="T1539" i="1"/>
  <c r="S1539" i="1"/>
  <c r="R1539" i="1"/>
  <c r="Q1539" i="1"/>
  <c r="F1539" i="1"/>
  <c r="E1539" i="1"/>
  <c r="D1539" i="1"/>
  <c r="C1539" i="1"/>
  <c r="X1538" i="1"/>
  <c r="W1538" i="1"/>
  <c r="V1538" i="1"/>
  <c r="U1538" i="1"/>
  <c r="T1538" i="1"/>
  <c r="S1538" i="1"/>
  <c r="R1538" i="1"/>
  <c r="Q1538" i="1"/>
  <c r="F1538" i="1"/>
  <c r="E1538" i="1"/>
  <c r="D1538" i="1"/>
  <c r="C1538" i="1"/>
  <c r="X1537" i="1"/>
  <c r="W1537" i="1"/>
  <c r="V1537" i="1"/>
  <c r="U1537" i="1"/>
  <c r="T1537" i="1"/>
  <c r="S1537" i="1"/>
  <c r="R1537" i="1"/>
  <c r="Q1537" i="1"/>
  <c r="F1537" i="1"/>
  <c r="E1537" i="1"/>
  <c r="D1537" i="1"/>
  <c r="C1537" i="1"/>
  <c r="X1536" i="1"/>
  <c r="W1536" i="1"/>
  <c r="V1536" i="1"/>
  <c r="U1536" i="1"/>
  <c r="T1536" i="1"/>
  <c r="S1536" i="1"/>
  <c r="R1536" i="1"/>
  <c r="Q1536" i="1"/>
  <c r="F1536" i="1"/>
  <c r="E1536" i="1"/>
  <c r="D1536" i="1"/>
  <c r="C1536" i="1"/>
  <c r="X1535" i="1"/>
  <c r="W1535" i="1"/>
  <c r="V1535" i="1"/>
  <c r="U1535" i="1"/>
  <c r="T1535" i="1"/>
  <c r="S1535" i="1"/>
  <c r="R1535" i="1"/>
  <c r="Q1535" i="1"/>
  <c r="F1535" i="1"/>
  <c r="E1535" i="1"/>
  <c r="D1535" i="1"/>
  <c r="C1535" i="1"/>
  <c r="X1534" i="1"/>
  <c r="W1534" i="1"/>
  <c r="V1534" i="1"/>
  <c r="U1534" i="1"/>
  <c r="T1534" i="1"/>
  <c r="S1534" i="1"/>
  <c r="R1534" i="1"/>
  <c r="Q1534" i="1"/>
  <c r="F1534" i="1"/>
  <c r="E1534" i="1"/>
  <c r="D1534" i="1"/>
  <c r="C1534" i="1"/>
  <c r="X1533" i="1"/>
  <c r="W1533" i="1"/>
  <c r="V1533" i="1"/>
  <c r="U1533" i="1"/>
  <c r="T1533" i="1"/>
  <c r="S1533" i="1"/>
  <c r="R1533" i="1"/>
  <c r="Q1533" i="1"/>
  <c r="F1533" i="1"/>
  <c r="E1533" i="1"/>
  <c r="D1533" i="1"/>
  <c r="C1533" i="1"/>
  <c r="X1532" i="1"/>
  <c r="W1532" i="1"/>
  <c r="V1532" i="1"/>
  <c r="U1532" i="1"/>
  <c r="T1532" i="1"/>
  <c r="S1532" i="1"/>
  <c r="R1532" i="1"/>
  <c r="Q1532" i="1"/>
  <c r="F1532" i="1"/>
  <c r="E1532" i="1"/>
  <c r="D1532" i="1"/>
  <c r="C1532" i="1"/>
  <c r="X1531" i="1"/>
  <c r="W1531" i="1"/>
  <c r="V1531" i="1"/>
  <c r="U1531" i="1"/>
  <c r="T1531" i="1"/>
  <c r="S1531" i="1"/>
  <c r="R1531" i="1"/>
  <c r="Q1531" i="1"/>
  <c r="F1531" i="1"/>
  <c r="E1531" i="1"/>
  <c r="D1531" i="1"/>
  <c r="C1531" i="1"/>
  <c r="X1530" i="1"/>
  <c r="W1530" i="1"/>
  <c r="V1530" i="1"/>
  <c r="U1530" i="1"/>
  <c r="T1530" i="1"/>
  <c r="S1530" i="1"/>
  <c r="R1530" i="1"/>
  <c r="Q1530" i="1"/>
  <c r="F1530" i="1"/>
  <c r="E1530" i="1"/>
  <c r="D1530" i="1"/>
  <c r="C1530" i="1"/>
  <c r="X1529" i="1"/>
  <c r="W1529" i="1"/>
  <c r="V1529" i="1"/>
  <c r="U1529" i="1"/>
  <c r="T1529" i="1"/>
  <c r="S1529" i="1"/>
  <c r="R1529" i="1"/>
  <c r="Q1529" i="1"/>
  <c r="F1529" i="1"/>
  <c r="E1529" i="1"/>
  <c r="D1529" i="1"/>
  <c r="C1529" i="1"/>
  <c r="X1528" i="1"/>
  <c r="W1528" i="1"/>
  <c r="V1528" i="1"/>
  <c r="U1528" i="1"/>
  <c r="T1528" i="1"/>
  <c r="S1528" i="1"/>
  <c r="R1528" i="1"/>
  <c r="Q1528" i="1"/>
  <c r="F1528" i="1"/>
  <c r="E1528" i="1"/>
  <c r="D1528" i="1"/>
  <c r="C1528" i="1"/>
  <c r="X1527" i="1"/>
  <c r="W1527" i="1"/>
  <c r="V1527" i="1"/>
  <c r="U1527" i="1"/>
  <c r="T1527" i="1"/>
  <c r="S1527" i="1"/>
  <c r="R1527" i="1"/>
  <c r="Q1527" i="1"/>
  <c r="F1527" i="1"/>
  <c r="E1527" i="1"/>
  <c r="D1527" i="1"/>
  <c r="C1527" i="1"/>
  <c r="X1526" i="1"/>
  <c r="W1526" i="1"/>
  <c r="V1526" i="1"/>
  <c r="U1526" i="1"/>
  <c r="T1526" i="1"/>
  <c r="S1526" i="1"/>
  <c r="R1526" i="1"/>
  <c r="Q1526" i="1"/>
  <c r="F1526" i="1"/>
  <c r="E1526" i="1"/>
  <c r="D1526" i="1"/>
  <c r="C1526" i="1"/>
  <c r="X1525" i="1"/>
  <c r="W1525" i="1"/>
  <c r="V1525" i="1"/>
  <c r="U1525" i="1"/>
  <c r="T1525" i="1"/>
  <c r="S1525" i="1"/>
  <c r="R1525" i="1"/>
  <c r="Q1525" i="1"/>
  <c r="F1525" i="1"/>
  <c r="E1525" i="1"/>
  <c r="D1525" i="1"/>
  <c r="C1525" i="1"/>
  <c r="X1524" i="1"/>
  <c r="W1524" i="1"/>
  <c r="V1524" i="1"/>
  <c r="U1524" i="1"/>
  <c r="T1524" i="1"/>
  <c r="S1524" i="1"/>
  <c r="R1524" i="1"/>
  <c r="Q1524" i="1"/>
  <c r="F1524" i="1"/>
  <c r="E1524" i="1"/>
  <c r="D1524" i="1"/>
  <c r="C1524" i="1"/>
  <c r="X1523" i="1"/>
  <c r="W1523" i="1"/>
  <c r="V1523" i="1"/>
  <c r="U1523" i="1"/>
  <c r="T1523" i="1"/>
  <c r="S1523" i="1"/>
  <c r="R1523" i="1"/>
  <c r="Q1523" i="1"/>
  <c r="F1523" i="1"/>
  <c r="E1523" i="1"/>
  <c r="D1523" i="1"/>
  <c r="C1523" i="1"/>
  <c r="X1522" i="1"/>
  <c r="W1522" i="1"/>
  <c r="V1522" i="1"/>
  <c r="U1522" i="1"/>
  <c r="T1522" i="1"/>
  <c r="S1522" i="1"/>
  <c r="R1522" i="1"/>
  <c r="Q1522" i="1"/>
  <c r="F1522" i="1"/>
  <c r="E1522" i="1"/>
  <c r="D1522" i="1"/>
  <c r="C1522" i="1"/>
  <c r="X1521" i="1"/>
  <c r="W1521" i="1"/>
  <c r="V1521" i="1"/>
  <c r="U1521" i="1"/>
  <c r="T1521" i="1"/>
  <c r="S1521" i="1"/>
  <c r="R1521" i="1"/>
  <c r="Q1521" i="1"/>
  <c r="F1521" i="1"/>
  <c r="E1521" i="1"/>
  <c r="D1521" i="1"/>
  <c r="C1521" i="1"/>
  <c r="X1520" i="1"/>
  <c r="W1520" i="1"/>
  <c r="V1520" i="1"/>
  <c r="U1520" i="1"/>
  <c r="T1520" i="1"/>
  <c r="S1520" i="1"/>
  <c r="R1520" i="1"/>
  <c r="Q1520" i="1"/>
  <c r="F1520" i="1"/>
  <c r="E1520" i="1"/>
  <c r="D1520" i="1"/>
  <c r="C1520" i="1"/>
  <c r="X1519" i="1"/>
  <c r="W1519" i="1"/>
  <c r="V1519" i="1"/>
  <c r="U1519" i="1"/>
  <c r="T1519" i="1"/>
  <c r="S1519" i="1"/>
  <c r="R1519" i="1"/>
  <c r="Q1519" i="1"/>
  <c r="F1519" i="1"/>
  <c r="E1519" i="1"/>
  <c r="D1519" i="1"/>
  <c r="C1519" i="1"/>
  <c r="X1518" i="1"/>
  <c r="W1518" i="1"/>
  <c r="V1518" i="1"/>
  <c r="U1518" i="1"/>
  <c r="T1518" i="1"/>
  <c r="S1518" i="1"/>
  <c r="R1518" i="1"/>
  <c r="Q1518" i="1"/>
  <c r="F1518" i="1"/>
  <c r="E1518" i="1"/>
  <c r="D1518" i="1"/>
  <c r="C1518" i="1"/>
  <c r="X1517" i="1"/>
  <c r="W1517" i="1"/>
  <c r="V1517" i="1"/>
  <c r="U1517" i="1"/>
  <c r="T1517" i="1"/>
  <c r="S1517" i="1"/>
  <c r="R1517" i="1"/>
  <c r="Q1517" i="1"/>
  <c r="F1517" i="1"/>
  <c r="E1517" i="1"/>
  <c r="D1517" i="1"/>
  <c r="C1517" i="1"/>
  <c r="X1516" i="1"/>
  <c r="W1516" i="1"/>
  <c r="V1516" i="1"/>
  <c r="U1516" i="1"/>
  <c r="T1516" i="1"/>
  <c r="S1516" i="1"/>
  <c r="R1516" i="1"/>
  <c r="Q1516" i="1"/>
  <c r="F1516" i="1"/>
  <c r="E1516" i="1"/>
  <c r="D1516" i="1"/>
  <c r="C1516" i="1"/>
  <c r="X1515" i="1"/>
  <c r="W1515" i="1"/>
  <c r="V1515" i="1"/>
  <c r="U1515" i="1"/>
  <c r="T1515" i="1"/>
  <c r="S1515" i="1"/>
  <c r="R1515" i="1"/>
  <c r="Q1515" i="1"/>
  <c r="F1515" i="1"/>
  <c r="E1515" i="1"/>
  <c r="D1515" i="1"/>
  <c r="C1515" i="1"/>
  <c r="X1514" i="1"/>
  <c r="W1514" i="1"/>
  <c r="V1514" i="1"/>
  <c r="U1514" i="1"/>
  <c r="T1514" i="1"/>
  <c r="S1514" i="1"/>
  <c r="R1514" i="1"/>
  <c r="Q1514" i="1"/>
  <c r="F1514" i="1"/>
  <c r="E1514" i="1"/>
  <c r="D1514" i="1"/>
  <c r="C1514" i="1"/>
  <c r="X1513" i="1"/>
  <c r="W1513" i="1"/>
  <c r="V1513" i="1"/>
  <c r="U1513" i="1"/>
  <c r="T1513" i="1"/>
  <c r="S1513" i="1"/>
  <c r="R1513" i="1"/>
  <c r="Q1513" i="1"/>
  <c r="F1513" i="1"/>
  <c r="E1513" i="1"/>
  <c r="D1513" i="1"/>
  <c r="C1513" i="1"/>
  <c r="X1512" i="1"/>
  <c r="W1512" i="1"/>
  <c r="V1512" i="1"/>
  <c r="U1512" i="1"/>
  <c r="T1512" i="1"/>
  <c r="S1512" i="1"/>
  <c r="R1512" i="1"/>
  <c r="Q1512" i="1"/>
  <c r="F1512" i="1"/>
  <c r="E1512" i="1"/>
  <c r="D1512" i="1"/>
  <c r="C1512" i="1"/>
  <c r="X1511" i="1"/>
  <c r="W1511" i="1"/>
  <c r="V1511" i="1"/>
  <c r="U1511" i="1"/>
  <c r="T1511" i="1"/>
  <c r="S1511" i="1"/>
  <c r="R1511" i="1"/>
  <c r="Q1511" i="1"/>
  <c r="F1511" i="1"/>
  <c r="E1511" i="1"/>
  <c r="D1511" i="1"/>
  <c r="C1511" i="1"/>
  <c r="X1510" i="1"/>
  <c r="W1510" i="1"/>
  <c r="V1510" i="1"/>
  <c r="U1510" i="1"/>
  <c r="T1510" i="1"/>
  <c r="S1510" i="1"/>
  <c r="R1510" i="1"/>
  <c r="Q1510" i="1"/>
  <c r="F1510" i="1"/>
  <c r="E1510" i="1"/>
  <c r="D1510" i="1"/>
  <c r="C1510" i="1"/>
  <c r="X1509" i="1"/>
  <c r="W1509" i="1"/>
  <c r="V1509" i="1"/>
  <c r="U1509" i="1"/>
  <c r="T1509" i="1"/>
  <c r="S1509" i="1"/>
  <c r="R1509" i="1"/>
  <c r="Q1509" i="1"/>
  <c r="F1509" i="1"/>
  <c r="E1509" i="1"/>
  <c r="D1509" i="1"/>
  <c r="C1509" i="1"/>
  <c r="X1508" i="1"/>
  <c r="W1508" i="1"/>
  <c r="V1508" i="1"/>
  <c r="U1508" i="1"/>
  <c r="T1508" i="1"/>
  <c r="S1508" i="1"/>
  <c r="R1508" i="1"/>
  <c r="Q1508" i="1"/>
  <c r="F1508" i="1"/>
  <c r="E1508" i="1"/>
  <c r="D1508" i="1"/>
  <c r="C1508" i="1"/>
  <c r="X1507" i="1"/>
  <c r="W1507" i="1"/>
  <c r="V1507" i="1"/>
  <c r="U1507" i="1"/>
  <c r="T1507" i="1"/>
  <c r="S1507" i="1"/>
  <c r="R1507" i="1"/>
  <c r="Q1507" i="1"/>
  <c r="F1507" i="1"/>
  <c r="E1507" i="1"/>
  <c r="D1507" i="1"/>
  <c r="C1507" i="1"/>
  <c r="X1506" i="1"/>
  <c r="W1506" i="1"/>
  <c r="V1506" i="1"/>
  <c r="U1506" i="1"/>
  <c r="T1506" i="1"/>
  <c r="S1506" i="1"/>
  <c r="R1506" i="1"/>
  <c r="Q1506" i="1"/>
  <c r="F1506" i="1"/>
  <c r="E1506" i="1"/>
  <c r="D1506" i="1"/>
  <c r="C1506" i="1"/>
  <c r="X1505" i="1"/>
  <c r="W1505" i="1"/>
  <c r="V1505" i="1"/>
  <c r="U1505" i="1"/>
  <c r="T1505" i="1"/>
  <c r="S1505" i="1"/>
  <c r="R1505" i="1"/>
  <c r="Q1505" i="1"/>
  <c r="F1505" i="1"/>
  <c r="E1505" i="1"/>
  <c r="D1505" i="1"/>
  <c r="C1505" i="1"/>
  <c r="X1504" i="1"/>
  <c r="W1504" i="1"/>
  <c r="V1504" i="1"/>
  <c r="U1504" i="1"/>
  <c r="T1504" i="1"/>
  <c r="S1504" i="1"/>
  <c r="R1504" i="1"/>
  <c r="Q1504" i="1"/>
  <c r="F1504" i="1"/>
  <c r="E1504" i="1"/>
  <c r="D1504" i="1"/>
  <c r="C1504" i="1"/>
  <c r="X1503" i="1"/>
  <c r="W1503" i="1"/>
  <c r="V1503" i="1"/>
  <c r="U1503" i="1"/>
  <c r="T1503" i="1"/>
  <c r="S1503" i="1"/>
  <c r="R1503" i="1"/>
  <c r="Q1503" i="1"/>
  <c r="F1503" i="1"/>
  <c r="E1503" i="1"/>
  <c r="D1503" i="1"/>
  <c r="C1503" i="1"/>
  <c r="X1502" i="1"/>
  <c r="W1502" i="1"/>
  <c r="V1502" i="1"/>
  <c r="U1502" i="1"/>
  <c r="T1502" i="1"/>
  <c r="S1502" i="1"/>
  <c r="R1502" i="1"/>
  <c r="Q1502" i="1"/>
  <c r="F1502" i="1"/>
  <c r="E1502" i="1"/>
  <c r="D1502" i="1"/>
  <c r="C1502" i="1"/>
  <c r="X1501" i="1"/>
  <c r="W1501" i="1"/>
  <c r="V1501" i="1"/>
  <c r="U1501" i="1"/>
  <c r="T1501" i="1"/>
  <c r="S1501" i="1"/>
  <c r="R1501" i="1"/>
  <c r="Q1501" i="1"/>
  <c r="F1501" i="1"/>
  <c r="E1501" i="1"/>
  <c r="D1501" i="1"/>
  <c r="C1501" i="1"/>
  <c r="X1500" i="1"/>
  <c r="W1500" i="1"/>
  <c r="V1500" i="1"/>
  <c r="U1500" i="1"/>
  <c r="T1500" i="1"/>
  <c r="S1500" i="1"/>
  <c r="R1500" i="1"/>
  <c r="Q1500" i="1"/>
  <c r="F1500" i="1"/>
  <c r="E1500" i="1"/>
  <c r="D1500" i="1"/>
  <c r="C1500" i="1"/>
  <c r="X1499" i="1"/>
  <c r="W1499" i="1"/>
  <c r="V1499" i="1"/>
  <c r="U1499" i="1"/>
  <c r="T1499" i="1"/>
  <c r="S1499" i="1"/>
  <c r="R1499" i="1"/>
  <c r="Q1499" i="1"/>
  <c r="F1499" i="1"/>
  <c r="E1499" i="1"/>
  <c r="D1499" i="1"/>
  <c r="C1499" i="1"/>
  <c r="X1498" i="1"/>
  <c r="W1498" i="1"/>
  <c r="V1498" i="1"/>
  <c r="U1498" i="1"/>
  <c r="T1498" i="1"/>
  <c r="S1498" i="1"/>
  <c r="R1498" i="1"/>
  <c r="Q1498" i="1"/>
  <c r="F1498" i="1"/>
  <c r="E1498" i="1"/>
  <c r="D1498" i="1"/>
  <c r="C1498" i="1"/>
  <c r="X1497" i="1"/>
  <c r="W1497" i="1"/>
  <c r="V1497" i="1"/>
  <c r="U1497" i="1"/>
  <c r="T1497" i="1"/>
  <c r="S1497" i="1"/>
  <c r="R1497" i="1"/>
  <c r="Q1497" i="1"/>
  <c r="F1497" i="1"/>
  <c r="E1497" i="1"/>
  <c r="D1497" i="1"/>
  <c r="C1497" i="1"/>
  <c r="X1496" i="1"/>
  <c r="W1496" i="1"/>
  <c r="V1496" i="1"/>
  <c r="U1496" i="1"/>
  <c r="T1496" i="1"/>
  <c r="S1496" i="1"/>
  <c r="R1496" i="1"/>
  <c r="Q1496" i="1"/>
  <c r="F1496" i="1"/>
  <c r="E1496" i="1"/>
  <c r="D1496" i="1"/>
  <c r="C1496" i="1"/>
  <c r="X1495" i="1"/>
  <c r="W1495" i="1"/>
  <c r="V1495" i="1"/>
  <c r="U1495" i="1"/>
  <c r="T1495" i="1"/>
  <c r="S1495" i="1"/>
  <c r="R1495" i="1"/>
  <c r="Q1495" i="1"/>
  <c r="F1495" i="1"/>
  <c r="E1495" i="1"/>
  <c r="D1495" i="1"/>
  <c r="C1495" i="1"/>
  <c r="X1494" i="1"/>
  <c r="W1494" i="1"/>
  <c r="V1494" i="1"/>
  <c r="U1494" i="1"/>
  <c r="T1494" i="1"/>
  <c r="S1494" i="1"/>
  <c r="R1494" i="1"/>
  <c r="Q1494" i="1"/>
  <c r="F1494" i="1"/>
  <c r="E1494" i="1"/>
  <c r="D1494" i="1"/>
  <c r="C1494" i="1"/>
  <c r="X1493" i="1"/>
  <c r="W1493" i="1"/>
  <c r="V1493" i="1"/>
  <c r="U1493" i="1"/>
  <c r="T1493" i="1"/>
  <c r="S1493" i="1"/>
  <c r="R1493" i="1"/>
  <c r="Q1493" i="1"/>
  <c r="F1493" i="1"/>
  <c r="E1493" i="1"/>
  <c r="D1493" i="1"/>
  <c r="C1493" i="1"/>
  <c r="X1492" i="1"/>
  <c r="W1492" i="1"/>
  <c r="V1492" i="1"/>
  <c r="U1492" i="1"/>
  <c r="T1492" i="1"/>
  <c r="S1492" i="1"/>
  <c r="R1492" i="1"/>
  <c r="Q1492" i="1"/>
  <c r="F1492" i="1"/>
  <c r="E1492" i="1"/>
  <c r="D1492" i="1"/>
  <c r="C1492" i="1"/>
  <c r="X1491" i="1"/>
  <c r="W1491" i="1"/>
  <c r="V1491" i="1"/>
  <c r="U1491" i="1"/>
  <c r="T1491" i="1"/>
  <c r="S1491" i="1"/>
  <c r="R1491" i="1"/>
  <c r="Q1491" i="1"/>
  <c r="F1491" i="1"/>
  <c r="E1491" i="1"/>
  <c r="D1491" i="1"/>
  <c r="C1491" i="1"/>
  <c r="X1490" i="1"/>
  <c r="W1490" i="1"/>
  <c r="V1490" i="1"/>
  <c r="U1490" i="1"/>
  <c r="T1490" i="1"/>
  <c r="S1490" i="1"/>
  <c r="R1490" i="1"/>
  <c r="Q1490" i="1"/>
  <c r="F1490" i="1"/>
  <c r="E1490" i="1"/>
  <c r="D1490" i="1"/>
  <c r="C1490" i="1"/>
  <c r="X1489" i="1"/>
  <c r="W1489" i="1"/>
  <c r="V1489" i="1"/>
  <c r="U1489" i="1"/>
  <c r="T1489" i="1"/>
  <c r="S1489" i="1"/>
  <c r="R1489" i="1"/>
  <c r="Q1489" i="1"/>
  <c r="F1489" i="1"/>
  <c r="E1489" i="1"/>
  <c r="D1489" i="1"/>
  <c r="C1489" i="1"/>
  <c r="X1488" i="1"/>
  <c r="W1488" i="1"/>
  <c r="V1488" i="1"/>
  <c r="U1488" i="1"/>
  <c r="T1488" i="1"/>
  <c r="S1488" i="1"/>
  <c r="R1488" i="1"/>
  <c r="Q1488" i="1"/>
  <c r="F1488" i="1"/>
  <c r="E1488" i="1"/>
  <c r="D1488" i="1"/>
  <c r="C1488" i="1"/>
  <c r="X1487" i="1"/>
  <c r="W1487" i="1"/>
  <c r="V1487" i="1"/>
  <c r="U1487" i="1"/>
  <c r="T1487" i="1"/>
  <c r="S1487" i="1"/>
  <c r="R1487" i="1"/>
  <c r="Q1487" i="1"/>
  <c r="F1487" i="1"/>
  <c r="E1487" i="1"/>
  <c r="D1487" i="1"/>
  <c r="C1487" i="1"/>
  <c r="X1486" i="1"/>
  <c r="W1486" i="1"/>
  <c r="V1486" i="1"/>
  <c r="U1486" i="1"/>
  <c r="T1486" i="1"/>
  <c r="S1486" i="1"/>
  <c r="R1486" i="1"/>
  <c r="Q1486" i="1"/>
  <c r="F1486" i="1"/>
  <c r="E1486" i="1"/>
  <c r="D1486" i="1"/>
  <c r="C1486" i="1"/>
  <c r="X1485" i="1"/>
  <c r="W1485" i="1"/>
  <c r="V1485" i="1"/>
  <c r="U1485" i="1"/>
  <c r="T1485" i="1"/>
  <c r="S1485" i="1"/>
  <c r="R1485" i="1"/>
  <c r="Q1485" i="1"/>
  <c r="F1485" i="1"/>
  <c r="E1485" i="1"/>
  <c r="D1485" i="1"/>
  <c r="C1485" i="1"/>
  <c r="X1484" i="1"/>
  <c r="W1484" i="1"/>
  <c r="V1484" i="1"/>
  <c r="U1484" i="1"/>
  <c r="T1484" i="1"/>
  <c r="S1484" i="1"/>
  <c r="R1484" i="1"/>
  <c r="Q1484" i="1"/>
  <c r="F1484" i="1"/>
  <c r="E1484" i="1"/>
  <c r="D1484" i="1"/>
  <c r="C1484" i="1"/>
  <c r="X1483" i="1"/>
  <c r="W1483" i="1"/>
  <c r="V1483" i="1"/>
  <c r="U1483" i="1"/>
  <c r="T1483" i="1"/>
  <c r="S1483" i="1"/>
  <c r="R1483" i="1"/>
  <c r="Q1483" i="1"/>
  <c r="F1483" i="1"/>
  <c r="E1483" i="1"/>
  <c r="D1483" i="1"/>
  <c r="C1483" i="1"/>
  <c r="X1482" i="1"/>
  <c r="W1482" i="1"/>
  <c r="V1482" i="1"/>
  <c r="U1482" i="1"/>
  <c r="T1482" i="1"/>
  <c r="S1482" i="1"/>
  <c r="R1482" i="1"/>
  <c r="Q1482" i="1"/>
  <c r="F1482" i="1"/>
  <c r="E1482" i="1"/>
  <c r="D1482" i="1"/>
  <c r="C1482" i="1"/>
  <c r="X1481" i="1"/>
  <c r="W1481" i="1"/>
  <c r="V1481" i="1"/>
  <c r="U1481" i="1"/>
  <c r="T1481" i="1"/>
  <c r="S1481" i="1"/>
  <c r="R1481" i="1"/>
  <c r="Q1481" i="1"/>
  <c r="F1481" i="1"/>
  <c r="E1481" i="1"/>
  <c r="D1481" i="1"/>
  <c r="C1481" i="1"/>
  <c r="X1480" i="1"/>
  <c r="W1480" i="1"/>
  <c r="V1480" i="1"/>
  <c r="U1480" i="1"/>
  <c r="T1480" i="1"/>
  <c r="S1480" i="1"/>
  <c r="R1480" i="1"/>
  <c r="Q1480" i="1"/>
  <c r="F1480" i="1"/>
  <c r="E1480" i="1"/>
  <c r="D1480" i="1"/>
  <c r="C1480" i="1"/>
  <c r="X1479" i="1"/>
  <c r="W1479" i="1"/>
  <c r="V1479" i="1"/>
  <c r="U1479" i="1"/>
  <c r="T1479" i="1"/>
  <c r="S1479" i="1"/>
  <c r="R1479" i="1"/>
  <c r="Q1479" i="1"/>
  <c r="F1479" i="1"/>
  <c r="E1479" i="1"/>
  <c r="D1479" i="1"/>
  <c r="C1479" i="1"/>
  <c r="X1478" i="1"/>
  <c r="W1478" i="1"/>
  <c r="V1478" i="1"/>
  <c r="U1478" i="1"/>
  <c r="T1478" i="1"/>
  <c r="S1478" i="1"/>
  <c r="R1478" i="1"/>
  <c r="Q1478" i="1"/>
  <c r="F1478" i="1"/>
  <c r="E1478" i="1"/>
  <c r="D1478" i="1"/>
  <c r="C1478" i="1"/>
  <c r="X1477" i="1"/>
  <c r="W1477" i="1"/>
  <c r="V1477" i="1"/>
  <c r="U1477" i="1"/>
  <c r="T1477" i="1"/>
  <c r="S1477" i="1"/>
  <c r="R1477" i="1"/>
  <c r="Q1477" i="1"/>
  <c r="F1477" i="1"/>
  <c r="E1477" i="1"/>
  <c r="D1477" i="1"/>
  <c r="C1477" i="1"/>
  <c r="X1476" i="1"/>
  <c r="W1476" i="1"/>
  <c r="V1476" i="1"/>
  <c r="U1476" i="1"/>
  <c r="T1476" i="1"/>
  <c r="S1476" i="1"/>
  <c r="R1476" i="1"/>
  <c r="Q1476" i="1"/>
  <c r="F1476" i="1"/>
  <c r="E1476" i="1"/>
  <c r="D1476" i="1"/>
  <c r="C1476" i="1"/>
  <c r="X1475" i="1"/>
  <c r="W1475" i="1"/>
  <c r="V1475" i="1"/>
  <c r="U1475" i="1"/>
  <c r="T1475" i="1"/>
  <c r="S1475" i="1"/>
  <c r="R1475" i="1"/>
  <c r="Q1475" i="1"/>
  <c r="F1475" i="1"/>
  <c r="E1475" i="1"/>
  <c r="D1475" i="1"/>
  <c r="C1475" i="1"/>
  <c r="X1474" i="1"/>
  <c r="W1474" i="1"/>
  <c r="V1474" i="1"/>
  <c r="U1474" i="1"/>
  <c r="T1474" i="1"/>
  <c r="S1474" i="1"/>
  <c r="R1474" i="1"/>
  <c r="Q1474" i="1"/>
  <c r="F1474" i="1"/>
  <c r="E1474" i="1"/>
  <c r="D1474" i="1"/>
  <c r="C1474" i="1"/>
  <c r="X1473" i="1"/>
  <c r="W1473" i="1"/>
  <c r="V1473" i="1"/>
  <c r="U1473" i="1"/>
  <c r="T1473" i="1"/>
  <c r="S1473" i="1"/>
  <c r="R1473" i="1"/>
  <c r="Q1473" i="1"/>
  <c r="F1473" i="1"/>
  <c r="E1473" i="1"/>
  <c r="D1473" i="1"/>
  <c r="C1473" i="1"/>
  <c r="X1472" i="1"/>
  <c r="W1472" i="1"/>
  <c r="V1472" i="1"/>
  <c r="U1472" i="1"/>
  <c r="T1472" i="1"/>
  <c r="S1472" i="1"/>
  <c r="R1472" i="1"/>
  <c r="Q1472" i="1"/>
  <c r="F1472" i="1"/>
  <c r="E1472" i="1"/>
  <c r="D1472" i="1"/>
  <c r="C1472" i="1"/>
  <c r="X1471" i="1"/>
  <c r="W1471" i="1"/>
  <c r="V1471" i="1"/>
  <c r="U1471" i="1"/>
  <c r="T1471" i="1"/>
  <c r="S1471" i="1"/>
  <c r="R1471" i="1"/>
  <c r="Q1471" i="1"/>
  <c r="F1471" i="1"/>
  <c r="E1471" i="1"/>
  <c r="D1471" i="1"/>
  <c r="C1471" i="1"/>
  <c r="X1470" i="1"/>
  <c r="W1470" i="1"/>
  <c r="V1470" i="1"/>
  <c r="U1470" i="1"/>
  <c r="T1470" i="1"/>
  <c r="S1470" i="1"/>
  <c r="R1470" i="1"/>
  <c r="Q1470" i="1"/>
  <c r="F1470" i="1"/>
  <c r="E1470" i="1"/>
  <c r="D1470" i="1"/>
  <c r="C1470" i="1"/>
  <c r="X1469" i="1"/>
  <c r="W1469" i="1"/>
  <c r="V1469" i="1"/>
  <c r="U1469" i="1"/>
  <c r="T1469" i="1"/>
  <c r="S1469" i="1"/>
  <c r="R1469" i="1"/>
  <c r="Q1469" i="1"/>
  <c r="F1469" i="1"/>
  <c r="E1469" i="1"/>
  <c r="D1469" i="1"/>
  <c r="C1469" i="1"/>
  <c r="X1468" i="1"/>
  <c r="W1468" i="1"/>
  <c r="V1468" i="1"/>
  <c r="U1468" i="1"/>
  <c r="T1468" i="1"/>
  <c r="S1468" i="1"/>
  <c r="R1468" i="1"/>
  <c r="Q1468" i="1"/>
  <c r="F1468" i="1"/>
  <c r="E1468" i="1"/>
  <c r="D1468" i="1"/>
  <c r="C1468" i="1"/>
  <c r="X1467" i="1"/>
  <c r="W1467" i="1"/>
  <c r="V1467" i="1"/>
  <c r="U1467" i="1"/>
  <c r="T1467" i="1"/>
  <c r="S1467" i="1"/>
  <c r="R1467" i="1"/>
  <c r="Q1467" i="1"/>
  <c r="F1467" i="1"/>
  <c r="E1467" i="1"/>
  <c r="D1467" i="1"/>
  <c r="C1467" i="1"/>
  <c r="X1466" i="1"/>
  <c r="W1466" i="1"/>
  <c r="V1466" i="1"/>
  <c r="U1466" i="1"/>
  <c r="T1466" i="1"/>
  <c r="S1466" i="1"/>
  <c r="R1466" i="1"/>
  <c r="Q1466" i="1"/>
  <c r="F1466" i="1"/>
  <c r="E1466" i="1"/>
  <c r="D1466" i="1"/>
  <c r="C1466" i="1"/>
  <c r="X1465" i="1"/>
  <c r="W1465" i="1"/>
  <c r="V1465" i="1"/>
  <c r="U1465" i="1"/>
  <c r="T1465" i="1"/>
  <c r="S1465" i="1"/>
  <c r="R1465" i="1"/>
  <c r="Q1465" i="1"/>
  <c r="F1465" i="1"/>
  <c r="E1465" i="1"/>
  <c r="D1465" i="1"/>
  <c r="C1465" i="1"/>
  <c r="X1464" i="1"/>
  <c r="W1464" i="1"/>
  <c r="V1464" i="1"/>
  <c r="U1464" i="1"/>
  <c r="T1464" i="1"/>
  <c r="S1464" i="1"/>
  <c r="R1464" i="1"/>
  <c r="Q1464" i="1"/>
  <c r="F1464" i="1"/>
  <c r="E1464" i="1"/>
  <c r="D1464" i="1"/>
  <c r="C1464" i="1"/>
  <c r="X1463" i="1"/>
  <c r="W1463" i="1"/>
  <c r="V1463" i="1"/>
  <c r="U1463" i="1"/>
  <c r="T1463" i="1"/>
  <c r="S1463" i="1"/>
  <c r="R1463" i="1"/>
  <c r="Q1463" i="1"/>
  <c r="F1463" i="1"/>
  <c r="E1463" i="1"/>
  <c r="D1463" i="1"/>
  <c r="C1463" i="1"/>
  <c r="X1462" i="1"/>
  <c r="W1462" i="1"/>
  <c r="V1462" i="1"/>
  <c r="U1462" i="1"/>
  <c r="T1462" i="1"/>
  <c r="S1462" i="1"/>
  <c r="R1462" i="1"/>
  <c r="Q1462" i="1"/>
  <c r="F1462" i="1"/>
  <c r="E1462" i="1"/>
  <c r="D1462" i="1"/>
  <c r="C1462" i="1"/>
  <c r="X1461" i="1"/>
  <c r="W1461" i="1"/>
  <c r="V1461" i="1"/>
  <c r="U1461" i="1"/>
  <c r="T1461" i="1"/>
  <c r="S1461" i="1"/>
  <c r="R1461" i="1"/>
  <c r="Q1461" i="1"/>
  <c r="F1461" i="1"/>
  <c r="E1461" i="1"/>
  <c r="D1461" i="1"/>
  <c r="C1461" i="1"/>
  <c r="X1460" i="1"/>
  <c r="W1460" i="1"/>
  <c r="V1460" i="1"/>
  <c r="U1460" i="1"/>
  <c r="T1460" i="1"/>
  <c r="S1460" i="1"/>
  <c r="R1460" i="1"/>
  <c r="Q1460" i="1"/>
  <c r="F1460" i="1"/>
  <c r="E1460" i="1"/>
  <c r="D1460" i="1"/>
  <c r="C1460" i="1"/>
  <c r="X1459" i="1"/>
  <c r="W1459" i="1"/>
  <c r="V1459" i="1"/>
  <c r="U1459" i="1"/>
  <c r="T1459" i="1"/>
  <c r="S1459" i="1"/>
  <c r="R1459" i="1"/>
  <c r="Q1459" i="1"/>
  <c r="F1459" i="1"/>
  <c r="E1459" i="1"/>
  <c r="D1459" i="1"/>
  <c r="C1459" i="1"/>
  <c r="X1458" i="1"/>
  <c r="W1458" i="1"/>
  <c r="V1458" i="1"/>
  <c r="U1458" i="1"/>
  <c r="T1458" i="1"/>
  <c r="S1458" i="1"/>
  <c r="R1458" i="1"/>
  <c r="Q1458" i="1"/>
  <c r="F1458" i="1"/>
  <c r="E1458" i="1"/>
  <c r="D1458" i="1"/>
  <c r="C1458" i="1"/>
  <c r="X1457" i="1"/>
  <c r="W1457" i="1"/>
  <c r="V1457" i="1"/>
  <c r="U1457" i="1"/>
  <c r="T1457" i="1"/>
  <c r="S1457" i="1"/>
  <c r="R1457" i="1"/>
  <c r="Q1457" i="1"/>
  <c r="F1457" i="1"/>
  <c r="E1457" i="1"/>
  <c r="D1457" i="1"/>
  <c r="C1457" i="1"/>
  <c r="X1456" i="1"/>
  <c r="W1456" i="1"/>
  <c r="V1456" i="1"/>
  <c r="U1456" i="1"/>
  <c r="T1456" i="1"/>
  <c r="S1456" i="1"/>
  <c r="R1456" i="1"/>
  <c r="Q1456" i="1"/>
  <c r="F1456" i="1"/>
  <c r="E1456" i="1"/>
  <c r="D1456" i="1"/>
  <c r="C1456" i="1"/>
  <c r="X1455" i="1"/>
  <c r="W1455" i="1"/>
  <c r="V1455" i="1"/>
  <c r="U1455" i="1"/>
  <c r="T1455" i="1"/>
  <c r="S1455" i="1"/>
  <c r="R1455" i="1"/>
  <c r="Q1455" i="1"/>
  <c r="F1455" i="1"/>
  <c r="E1455" i="1"/>
  <c r="D1455" i="1"/>
  <c r="C1455" i="1"/>
  <c r="X1454" i="1"/>
  <c r="W1454" i="1"/>
  <c r="V1454" i="1"/>
  <c r="U1454" i="1"/>
  <c r="T1454" i="1"/>
  <c r="S1454" i="1"/>
  <c r="R1454" i="1"/>
  <c r="Q1454" i="1"/>
  <c r="F1454" i="1"/>
  <c r="E1454" i="1"/>
  <c r="D1454" i="1"/>
  <c r="C1454" i="1"/>
  <c r="X1453" i="1"/>
  <c r="W1453" i="1"/>
  <c r="V1453" i="1"/>
  <c r="U1453" i="1"/>
  <c r="T1453" i="1"/>
  <c r="S1453" i="1"/>
  <c r="R1453" i="1"/>
  <c r="Q1453" i="1"/>
  <c r="F1453" i="1"/>
  <c r="E1453" i="1"/>
  <c r="D1453" i="1"/>
  <c r="C1453" i="1"/>
  <c r="X1452" i="1"/>
  <c r="W1452" i="1"/>
  <c r="V1452" i="1"/>
  <c r="U1452" i="1"/>
  <c r="T1452" i="1"/>
  <c r="S1452" i="1"/>
  <c r="R1452" i="1"/>
  <c r="Q1452" i="1"/>
  <c r="F1452" i="1"/>
  <c r="E1452" i="1"/>
  <c r="D1452" i="1"/>
  <c r="C1452" i="1"/>
  <c r="X1451" i="1"/>
  <c r="W1451" i="1"/>
  <c r="V1451" i="1"/>
  <c r="U1451" i="1"/>
  <c r="T1451" i="1"/>
  <c r="S1451" i="1"/>
  <c r="R1451" i="1"/>
  <c r="Q1451" i="1"/>
  <c r="F1451" i="1"/>
  <c r="E1451" i="1"/>
  <c r="D1451" i="1"/>
  <c r="C1451" i="1"/>
  <c r="X1450" i="1"/>
  <c r="W1450" i="1"/>
  <c r="V1450" i="1"/>
  <c r="U1450" i="1"/>
  <c r="T1450" i="1"/>
  <c r="S1450" i="1"/>
  <c r="R1450" i="1"/>
  <c r="Q1450" i="1"/>
  <c r="F1450" i="1"/>
  <c r="E1450" i="1"/>
  <c r="D1450" i="1"/>
  <c r="C1450" i="1"/>
  <c r="X1449" i="1"/>
  <c r="W1449" i="1"/>
  <c r="V1449" i="1"/>
  <c r="U1449" i="1"/>
  <c r="T1449" i="1"/>
  <c r="S1449" i="1"/>
  <c r="R1449" i="1"/>
  <c r="Q1449" i="1"/>
  <c r="F1449" i="1"/>
  <c r="E1449" i="1"/>
  <c r="D1449" i="1"/>
  <c r="C1449" i="1"/>
  <c r="X1448" i="1"/>
  <c r="W1448" i="1"/>
  <c r="V1448" i="1"/>
  <c r="U1448" i="1"/>
  <c r="T1448" i="1"/>
  <c r="S1448" i="1"/>
  <c r="R1448" i="1"/>
  <c r="Q1448" i="1"/>
  <c r="F1448" i="1"/>
  <c r="E1448" i="1"/>
  <c r="D1448" i="1"/>
  <c r="C1448" i="1"/>
  <c r="X1447" i="1"/>
  <c r="W1447" i="1"/>
  <c r="V1447" i="1"/>
  <c r="U1447" i="1"/>
  <c r="T1447" i="1"/>
  <c r="S1447" i="1"/>
  <c r="R1447" i="1"/>
  <c r="Q1447" i="1"/>
  <c r="F1447" i="1"/>
  <c r="E1447" i="1"/>
  <c r="D1447" i="1"/>
  <c r="C1447" i="1"/>
  <c r="X1446" i="1"/>
  <c r="W1446" i="1"/>
  <c r="V1446" i="1"/>
  <c r="U1446" i="1"/>
  <c r="T1446" i="1"/>
  <c r="S1446" i="1"/>
  <c r="R1446" i="1"/>
  <c r="Q1446" i="1"/>
  <c r="F1446" i="1"/>
  <c r="E1446" i="1"/>
  <c r="D1446" i="1"/>
  <c r="C1446" i="1"/>
  <c r="X1445" i="1"/>
  <c r="W1445" i="1"/>
  <c r="V1445" i="1"/>
  <c r="U1445" i="1"/>
  <c r="T1445" i="1"/>
  <c r="S1445" i="1"/>
  <c r="R1445" i="1"/>
  <c r="Q1445" i="1"/>
  <c r="F1445" i="1"/>
  <c r="E1445" i="1"/>
  <c r="D1445" i="1"/>
  <c r="C1445" i="1"/>
  <c r="X1444" i="1"/>
  <c r="W1444" i="1"/>
  <c r="V1444" i="1"/>
  <c r="U1444" i="1"/>
  <c r="T1444" i="1"/>
  <c r="S1444" i="1"/>
  <c r="R1444" i="1"/>
  <c r="Q1444" i="1"/>
  <c r="F1444" i="1"/>
  <c r="E1444" i="1"/>
  <c r="D1444" i="1"/>
  <c r="C1444" i="1"/>
  <c r="X1443" i="1"/>
  <c r="W1443" i="1"/>
  <c r="V1443" i="1"/>
  <c r="U1443" i="1"/>
  <c r="T1443" i="1"/>
  <c r="S1443" i="1"/>
  <c r="R1443" i="1"/>
  <c r="Q1443" i="1"/>
  <c r="F1443" i="1"/>
  <c r="E1443" i="1"/>
  <c r="D1443" i="1"/>
  <c r="C1443" i="1"/>
  <c r="X1442" i="1"/>
  <c r="W1442" i="1"/>
  <c r="V1442" i="1"/>
  <c r="U1442" i="1"/>
  <c r="T1442" i="1"/>
  <c r="S1442" i="1"/>
  <c r="R1442" i="1"/>
  <c r="Q1442" i="1"/>
  <c r="F1442" i="1"/>
  <c r="E1442" i="1"/>
  <c r="D1442" i="1"/>
  <c r="C1442" i="1"/>
  <c r="X1441" i="1"/>
  <c r="W1441" i="1"/>
  <c r="V1441" i="1"/>
  <c r="U1441" i="1"/>
  <c r="T1441" i="1"/>
  <c r="S1441" i="1"/>
  <c r="R1441" i="1"/>
  <c r="Q1441" i="1"/>
  <c r="F1441" i="1"/>
  <c r="E1441" i="1"/>
  <c r="D1441" i="1"/>
  <c r="C1441" i="1"/>
  <c r="X1440" i="1"/>
  <c r="W1440" i="1"/>
  <c r="V1440" i="1"/>
  <c r="U1440" i="1"/>
  <c r="T1440" i="1"/>
  <c r="S1440" i="1"/>
  <c r="R1440" i="1"/>
  <c r="Q1440" i="1"/>
  <c r="F1440" i="1"/>
  <c r="E1440" i="1"/>
  <c r="D1440" i="1"/>
  <c r="C1440" i="1"/>
  <c r="X1439" i="1"/>
  <c r="W1439" i="1"/>
  <c r="V1439" i="1"/>
  <c r="U1439" i="1"/>
  <c r="T1439" i="1"/>
  <c r="S1439" i="1"/>
  <c r="R1439" i="1"/>
  <c r="Q1439" i="1"/>
  <c r="F1439" i="1"/>
  <c r="E1439" i="1"/>
  <c r="D1439" i="1"/>
  <c r="C1439" i="1"/>
  <c r="X1438" i="1"/>
  <c r="W1438" i="1"/>
  <c r="V1438" i="1"/>
  <c r="U1438" i="1"/>
  <c r="T1438" i="1"/>
  <c r="S1438" i="1"/>
  <c r="R1438" i="1"/>
  <c r="Q1438" i="1"/>
  <c r="F1438" i="1"/>
  <c r="E1438" i="1"/>
  <c r="D1438" i="1"/>
  <c r="C1438" i="1"/>
  <c r="X1437" i="1"/>
  <c r="W1437" i="1"/>
  <c r="V1437" i="1"/>
  <c r="U1437" i="1"/>
  <c r="T1437" i="1"/>
  <c r="S1437" i="1"/>
  <c r="R1437" i="1"/>
  <c r="Q1437" i="1"/>
  <c r="F1437" i="1"/>
  <c r="E1437" i="1"/>
  <c r="D1437" i="1"/>
  <c r="C1437" i="1"/>
  <c r="X1436" i="1"/>
  <c r="W1436" i="1"/>
  <c r="V1436" i="1"/>
  <c r="U1436" i="1"/>
  <c r="T1436" i="1"/>
  <c r="S1436" i="1"/>
  <c r="R1436" i="1"/>
  <c r="Q1436" i="1"/>
  <c r="F1436" i="1"/>
  <c r="E1436" i="1"/>
  <c r="D1436" i="1"/>
  <c r="C1436" i="1"/>
  <c r="X1435" i="1"/>
  <c r="W1435" i="1"/>
  <c r="V1435" i="1"/>
  <c r="U1435" i="1"/>
  <c r="T1435" i="1"/>
  <c r="S1435" i="1"/>
  <c r="R1435" i="1"/>
  <c r="Q1435" i="1"/>
  <c r="F1435" i="1"/>
  <c r="E1435" i="1"/>
  <c r="D1435" i="1"/>
  <c r="C1435" i="1"/>
  <c r="X1434" i="1"/>
  <c r="W1434" i="1"/>
  <c r="V1434" i="1"/>
  <c r="U1434" i="1"/>
  <c r="T1434" i="1"/>
  <c r="S1434" i="1"/>
  <c r="R1434" i="1"/>
  <c r="Q1434" i="1"/>
  <c r="F1434" i="1"/>
  <c r="E1434" i="1"/>
  <c r="D1434" i="1"/>
  <c r="C1434" i="1"/>
  <c r="X1433" i="1"/>
  <c r="W1433" i="1"/>
  <c r="V1433" i="1"/>
  <c r="U1433" i="1"/>
  <c r="T1433" i="1"/>
  <c r="S1433" i="1"/>
  <c r="R1433" i="1"/>
  <c r="Q1433" i="1"/>
  <c r="F1433" i="1"/>
  <c r="E1433" i="1"/>
  <c r="D1433" i="1"/>
  <c r="C1433" i="1"/>
  <c r="X1432" i="1"/>
  <c r="W1432" i="1"/>
  <c r="V1432" i="1"/>
  <c r="U1432" i="1"/>
  <c r="T1432" i="1"/>
  <c r="S1432" i="1"/>
  <c r="R1432" i="1"/>
  <c r="Q1432" i="1"/>
  <c r="F1432" i="1"/>
  <c r="E1432" i="1"/>
  <c r="D1432" i="1"/>
  <c r="C1432" i="1"/>
  <c r="X1431" i="1"/>
  <c r="W1431" i="1"/>
  <c r="V1431" i="1"/>
  <c r="U1431" i="1"/>
  <c r="T1431" i="1"/>
  <c r="S1431" i="1"/>
  <c r="R1431" i="1"/>
  <c r="Q1431" i="1"/>
  <c r="F1431" i="1"/>
  <c r="E1431" i="1"/>
  <c r="D1431" i="1"/>
  <c r="C1431" i="1"/>
  <c r="X1430" i="1"/>
  <c r="W1430" i="1"/>
  <c r="V1430" i="1"/>
  <c r="U1430" i="1"/>
  <c r="T1430" i="1"/>
  <c r="S1430" i="1"/>
  <c r="R1430" i="1"/>
  <c r="Q1430" i="1"/>
  <c r="F1430" i="1"/>
  <c r="E1430" i="1"/>
  <c r="D1430" i="1"/>
  <c r="C1430" i="1"/>
  <c r="X1429" i="1"/>
  <c r="W1429" i="1"/>
  <c r="V1429" i="1"/>
  <c r="U1429" i="1"/>
  <c r="T1429" i="1"/>
  <c r="S1429" i="1"/>
  <c r="R1429" i="1"/>
  <c r="Q1429" i="1"/>
  <c r="F1429" i="1"/>
  <c r="E1429" i="1"/>
  <c r="D1429" i="1"/>
  <c r="C1429" i="1"/>
  <c r="X1428" i="1"/>
  <c r="W1428" i="1"/>
  <c r="V1428" i="1"/>
  <c r="U1428" i="1"/>
  <c r="T1428" i="1"/>
  <c r="S1428" i="1"/>
  <c r="R1428" i="1"/>
  <c r="Q1428" i="1"/>
  <c r="F1428" i="1"/>
  <c r="E1428" i="1"/>
  <c r="D1428" i="1"/>
  <c r="C1428" i="1"/>
  <c r="X1427" i="1"/>
  <c r="W1427" i="1"/>
  <c r="V1427" i="1"/>
  <c r="U1427" i="1"/>
  <c r="T1427" i="1"/>
  <c r="S1427" i="1"/>
  <c r="R1427" i="1"/>
  <c r="Q1427" i="1"/>
  <c r="F1427" i="1"/>
  <c r="E1427" i="1"/>
  <c r="D1427" i="1"/>
  <c r="C1427" i="1"/>
  <c r="X1426" i="1"/>
  <c r="W1426" i="1"/>
  <c r="V1426" i="1"/>
  <c r="U1426" i="1"/>
  <c r="T1426" i="1"/>
  <c r="S1426" i="1"/>
  <c r="R1426" i="1"/>
  <c r="Q1426" i="1"/>
  <c r="F1426" i="1"/>
  <c r="E1426" i="1"/>
  <c r="D1426" i="1"/>
  <c r="C1426" i="1"/>
  <c r="X1425" i="1"/>
  <c r="W1425" i="1"/>
  <c r="V1425" i="1"/>
  <c r="U1425" i="1"/>
  <c r="T1425" i="1"/>
  <c r="S1425" i="1"/>
  <c r="R1425" i="1"/>
  <c r="Q1425" i="1"/>
  <c r="F1425" i="1"/>
  <c r="E1425" i="1"/>
  <c r="D1425" i="1"/>
  <c r="C1425" i="1"/>
  <c r="X1424" i="1"/>
  <c r="W1424" i="1"/>
  <c r="V1424" i="1"/>
  <c r="U1424" i="1"/>
  <c r="T1424" i="1"/>
  <c r="S1424" i="1"/>
  <c r="R1424" i="1"/>
  <c r="Q1424" i="1"/>
  <c r="F1424" i="1"/>
  <c r="E1424" i="1"/>
  <c r="D1424" i="1"/>
  <c r="C1424" i="1"/>
  <c r="X1423" i="1"/>
  <c r="W1423" i="1"/>
  <c r="V1423" i="1"/>
  <c r="U1423" i="1"/>
  <c r="T1423" i="1"/>
  <c r="S1423" i="1"/>
  <c r="R1423" i="1"/>
  <c r="Q1423" i="1"/>
  <c r="F1423" i="1"/>
  <c r="E1423" i="1"/>
  <c r="D1423" i="1"/>
  <c r="C1423" i="1"/>
  <c r="X1422" i="1"/>
  <c r="W1422" i="1"/>
  <c r="V1422" i="1"/>
  <c r="U1422" i="1"/>
  <c r="T1422" i="1"/>
  <c r="S1422" i="1"/>
  <c r="R1422" i="1"/>
  <c r="Q1422" i="1"/>
  <c r="F1422" i="1"/>
  <c r="E1422" i="1"/>
  <c r="D1422" i="1"/>
  <c r="C1422" i="1"/>
  <c r="X1421" i="1"/>
  <c r="W1421" i="1"/>
  <c r="V1421" i="1"/>
  <c r="U1421" i="1"/>
  <c r="T1421" i="1"/>
  <c r="S1421" i="1"/>
  <c r="R1421" i="1"/>
  <c r="Q1421" i="1"/>
  <c r="F1421" i="1"/>
  <c r="E1421" i="1"/>
  <c r="D1421" i="1"/>
  <c r="C1421" i="1"/>
  <c r="X1420" i="1"/>
  <c r="W1420" i="1"/>
  <c r="V1420" i="1"/>
  <c r="U1420" i="1"/>
  <c r="T1420" i="1"/>
  <c r="S1420" i="1"/>
  <c r="R1420" i="1"/>
  <c r="Q1420" i="1"/>
  <c r="F1420" i="1"/>
  <c r="E1420" i="1"/>
  <c r="D1420" i="1"/>
  <c r="C1420" i="1"/>
  <c r="X1419" i="1"/>
  <c r="W1419" i="1"/>
  <c r="V1419" i="1"/>
  <c r="U1419" i="1"/>
  <c r="T1419" i="1"/>
  <c r="S1419" i="1"/>
  <c r="R1419" i="1"/>
  <c r="Q1419" i="1"/>
  <c r="F1419" i="1"/>
  <c r="E1419" i="1"/>
  <c r="D1419" i="1"/>
  <c r="C1419" i="1"/>
  <c r="X1418" i="1"/>
  <c r="W1418" i="1"/>
  <c r="V1418" i="1"/>
  <c r="U1418" i="1"/>
  <c r="T1418" i="1"/>
  <c r="S1418" i="1"/>
  <c r="R1418" i="1"/>
  <c r="Q1418" i="1"/>
  <c r="F1418" i="1"/>
  <c r="E1418" i="1"/>
  <c r="D1418" i="1"/>
  <c r="C1418" i="1"/>
  <c r="X1417" i="1"/>
  <c r="W1417" i="1"/>
  <c r="V1417" i="1"/>
  <c r="U1417" i="1"/>
  <c r="T1417" i="1"/>
  <c r="S1417" i="1"/>
  <c r="R1417" i="1"/>
  <c r="Q1417" i="1"/>
  <c r="F1417" i="1"/>
  <c r="E1417" i="1"/>
  <c r="D1417" i="1"/>
  <c r="C1417" i="1"/>
  <c r="X1416" i="1"/>
  <c r="W1416" i="1"/>
  <c r="V1416" i="1"/>
  <c r="U1416" i="1"/>
  <c r="T1416" i="1"/>
  <c r="S1416" i="1"/>
  <c r="R1416" i="1"/>
  <c r="Q1416" i="1"/>
  <c r="F1416" i="1"/>
  <c r="E1416" i="1"/>
  <c r="D1416" i="1"/>
  <c r="C1416" i="1"/>
  <c r="X1415" i="1"/>
  <c r="W1415" i="1"/>
  <c r="V1415" i="1"/>
  <c r="U1415" i="1"/>
  <c r="T1415" i="1"/>
  <c r="S1415" i="1"/>
  <c r="R1415" i="1"/>
  <c r="Q1415" i="1"/>
  <c r="F1415" i="1"/>
  <c r="E1415" i="1"/>
  <c r="D1415" i="1"/>
  <c r="C1415" i="1"/>
  <c r="X1414" i="1"/>
  <c r="W1414" i="1"/>
  <c r="V1414" i="1"/>
  <c r="U1414" i="1"/>
  <c r="T1414" i="1"/>
  <c r="S1414" i="1"/>
  <c r="R1414" i="1"/>
  <c r="Q1414" i="1"/>
  <c r="F1414" i="1"/>
  <c r="E1414" i="1"/>
  <c r="D1414" i="1"/>
  <c r="C1414" i="1"/>
  <c r="X1413" i="1"/>
  <c r="W1413" i="1"/>
  <c r="V1413" i="1"/>
  <c r="U1413" i="1"/>
  <c r="T1413" i="1"/>
  <c r="S1413" i="1"/>
  <c r="R1413" i="1"/>
  <c r="Q1413" i="1"/>
  <c r="F1413" i="1"/>
  <c r="E1413" i="1"/>
  <c r="D1413" i="1"/>
  <c r="C1413" i="1"/>
  <c r="X1412" i="1"/>
  <c r="W1412" i="1"/>
  <c r="V1412" i="1"/>
  <c r="U1412" i="1"/>
  <c r="T1412" i="1"/>
  <c r="S1412" i="1"/>
  <c r="R1412" i="1"/>
  <c r="Q1412" i="1"/>
  <c r="F1412" i="1"/>
  <c r="E1412" i="1"/>
  <c r="D1412" i="1"/>
  <c r="C1412" i="1"/>
  <c r="X1411" i="1"/>
  <c r="W1411" i="1"/>
  <c r="V1411" i="1"/>
  <c r="U1411" i="1"/>
  <c r="T1411" i="1"/>
  <c r="S1411" i="1"/>
  <c r="R1411" i="1"/>
  <c r="Q1411" i="1"/>
  <c r="F1411" i="1"/>
  <c r="E1411" i="1"/>
  <c r="D1411" i="1"/>
  <c r="C1411" i="1"/>
  <c r="X1410" i="1"/>
  <c r="W1410" i="1"/>
  <c r="V1410" i="1"/>
  <c r="U1410" i="1"/>
  <c r="T1410" i="1"/>
  <c r="S1410" i="1"/>
  <c r="R1410" i="1"/>
  <c r="Q1410" i="1"/>
  <c r="F1410" i="1"/>
  <c r="E1410" i="1"/>
  <c r="D1410" i="1"/>
  <c r="C1410" i="1"/>
  <c r="X1409" i="1"/>
  <c r="W1409" i="1"/>
  <c r="V1409" i="1"/>
  <c r="U1409" i="1"/>
  <c r="T1409" i="1"/>
  <c r="S1409" i="1"/>
  <c r="R1409" i="1"/>
  <c r="Q1409" i="1"/>
  <c r="F1409" i="1"/>
  <c r="E1409" i="1"/>
  <c r="D1409" i="1"/>
  <c r="C1409" i="1"/>
  <c r="X1408" i="1"/>
  <c r="W1408" i="1"/>
  <c r="V1408" i="1"/>
  <c r="U1408" i="1"/>
  <c r="T1408" i="1"/>
  <c r="S1408" i="1"/>
  <c r="R1408" i="1"/>
  <c r="Q1408" i="1"/>
  <c r="F1408" i="1"/>
  <c r="E1408" i="1"/>
  <c r="D1408" i="1"/>
  <c r="C1408" i="1"/>
  <c r="X1407" i="1"/>
  <c r="W1407" i="1"/>
  <c r="V1407" i="1"/>
  <c r="U1407" i="1"/>
  <c r="T1407" i="1"/>
  <c r="S1407" i="1"/>
  <c r="R1407" i="1"/>
  <c r="Q1407" i="1"/>
  <c r="F1407" i="1"/>
  <c r="E1407" i="1"/>
  <c r="D1407" i="1"/>
  <c r="C1407" i="1"/>
  <c r="X1406" i="1"/>
  <c r="W1406" i="1"/>
  <c r="V1406" i="1"/>
  <c r="U1406" i="1"/>
  <c r="T1406" i="1"/>
  <c r="S1406" i="1"/>
  <c r="R1406" i="1"/>
  <c r="Q1406" i="1"/>
  <c r="F1406" i="1"/>
  <c r="E1406" i="1"/>
  <c r="D1406" i="1"/>
  <c r="C1406" i="1"/>
  <c r="X1405" i="1"/>
  <c r="W1405" i="1"/>
  <c r="V1405" i="1"/>
  <c r="U1405" i="1"/>
  <c r="T1405" i="1"/>
  <c r="S1405" i="1"/>
  <c r="R1405" i="1"/>
  <c r="Q1405" i="1"/>
  <c r="F1405" i="1"/>
  <c r="E1405" i="1"/>
  <c r="D1405" i="1"/>
  <c r="C1405" i="1"/>
  <c r="X1404" i="1"/>
  <c r="W1404" i="1"/>
  <c r="V1404" i="1"/>
  <c r="U1404" i="1"/>
  <c r="T1404" i="1"/>
  <c r="S1404" i="1"/>
  <c r="R1404" i="1"/>
  <c r="Q1404" i="1"/>
  <c r="F1404" i="1"/>
  <c r="E1404" i="1"/>
  <c r="D1404" i="1"/>
  <c r="C1404" i="1"/>
  <c r="X1403" i="1"/>
  <c r="W1403" i="1"/>
  <c r="V1403" i="1"/>
  <c r="U1403" i="1"/>
  <c r="T1403" i="1"/>
  <c r="S1403" i="1"/>
  <c r="R1403" i="1"/>
  <c r="Q1403" i="1"/>
  <c r="F1403" i="1"/>
  <c r="E1403" i="1"/>
  <c r="D1403" i="1"/>
  <c r="C1403" i="1"/>
  <c r="X1402" i="1"/>
  <c r="W1402" i="1"/>
  <c r="V1402" i="1"/>
  <c r="U1402" i="1"/>
  <c r="T1402" i="1"/>
  <c r="S1402" i="1"/>
  <c r="R1402" i="1"/>
  <c r="Q1402" i="1"/>
  <c r="F1402" i="1"/>
  <c r="E1402" i="1"/>
  <c r="D1402" i="1"/>
  <c r="C1402" i="1"/>
  <c r="X1401" i="1"/>
  <c r="W1401" i="1"/>
  <c r="V1401" i="1"/>
  <c r="U1401" i="1"/>
  <c r="T1401" i="1"/>
  <c r="S1401" i="1"/>
  <c r="R1401" i="1"/>
  <c r="Q1401" i="1"/>
  <c r="F1401" i="1"/>
  <c r="E1401" i="1"/>
  <c r="D1401" i="1"/>
  <c r="C1401" i="1"/>
  <c r="X1400" i="1"/>
  <c r="W1400" i="1"/>
  <c r="V1400" i="1"/>
  <c r="U1400" i="1"/>
  <c r="T1400" i="1"/>
  <c r="S1400" i="1"/>
  <c r="R1400" i="1"/>
  <c r="Q1400" i="1"/>
  <c r="F1400" i="1"/>
  <c r="E1400" i="1"/>
  <c r="D1400" i="1"/>
  <c r="C1400" i="1"/>
  <c r="X1399" i="1"/>
  <c r="W1399" i="1"/>
  <c r="V1399" i="1"/>
  <c r="U1399" i="1"/>
  <c r="T1399" i="1"/>
  <c r="S1399" i="1"/>
  <c r="R1399" i="1"/>
  <c r="Q1399" i="1"/>
  <c r="F1399" i="1"/>
  <c r="E1399" i="1"/>
  <c r="D1399" i="1"/>
  <c r="C1399" i="1"/>
  <c r="X1398" i="1"/>
  <c r="W1398" i="1"/>
  <c r="V1398" i="1"/>
  <c r="U1398" i="1"/>
  <c r="T1398" i="1"/>
  <c r="S1398" i="1"/>
  <c r="R1398" i="1"/>
  <c r="Q1398" i="1"/>
  <c r="F1398" i="1"/>
  <c r="E1398" i="1"/>
  <c r="D1398" i="1"/>
  <c r="C1398" i="1"/>
  <c r="X1397" i="1"/>
  <c r="W1397" i="1"/>
  <c r="V1397" i="1"/>
  <c r="U1397" i="1"/>
  <c r="T1397" i="1"/>
  <c r="S1397" i="1"/>
  <c r="R1397" i="1"/>
  <c r="Q1397" i="1"/>
  <c r="F1397" i="1"/>
  <c r="E1397" i="1"/>
  <c r="D1397" i="1"/>
  <c r="C1397" i="1"/>
  <c r="X1396" i="1"/>
  <c r="W1396" i="1"/>
  <c r="V1396" i="1"/>
  <c r="U1396" i="1"/>
  <c r="T1396" i="1"/>
  <c r="S1396" i="1"/>
  <c r="R1396" i="1"/>
  <c r="Q1396" i="1"/>
  <c r="F1396" i="1"/>
  <c r="E1396" i="1"/>
  <c r="D1396" i="1"/>
  <c r="C1396" i="1"/>
  <c r="X1395" i="1"/>
  <c r="W1395" i="1"/>
  <c r="V1395" i="1"/>
  <c r="U1395" i="1"/>
  <c r="T1395" i="1"/>
  <c r="S1395" i="1"/>
  <c r="R1395" i="1"/>
  <c r="Q1395" i="1"/>
  <c r="F1395" i="1"/>
  <c r="E1395" i="1"/>
  <c r="D1395" i="1"/>
  <c r="C1395" i="1"/>
  <c r="X1394" i="1"/>
  <c r="W1394" i="1"/>
  <c r="V1394" i="1"/>
  <c r="U1394" i="1"/>
  <c r="T1394" i="1"/>
  <c r="S1394" i="1"/>
  <c r="R1394" i="1"/>
  <c r="Q1394" i="1"/>
  <c r="F1394" i="1"/>
  <c r="E1394" i="1"/>
  <c r="D1394" i="1"/>
  <c r="C1394" i="1"/>
  <c r="X1393" i="1"/>
  <c r="W1393" i="1"/>
  <c r="V1393" i="1"/>
  <c r="U1393" i="1"/>
  <c r="T1393" i="1"/>
  <c r="S1393" i="1"/>
  <c r="R1393" i="1"/>
  <c r="Q1393" i="1"/>
  <c r="F1393" i="1"/>
  <c r="E1393" i="1"/>
  <c r="D1393" i="1"/>
  <c r="C1393" i="1"/>
  <c r="X1392" i="1"/>
  <c r="W1392" i="1"/>
  <c r="V1392" i="1"/>
  <c r="U1392" i="1"/>
  <c r="T1392" i="1"/>
  <c r="S1392" i="1"/>
  <c r="R1392" i="1"/>
  <c r="Q1392" i="1"/>
  <c r="F1392" i="1"/>
  <c r="E1392" i="1"/>
  <c r="D1392" i="1"/>
  <c r="C1392" i="1"/>
  <c r="X1391" i="1"/>
  <c r="W1391" i="1"/>
  <c r="V1391" i="1"/>
  <c r="U1391" i="1"/>
  <c r="T1391" i="1"/>
  <c r="S1391" i="1"/>
  <c r="R1391" i="1"/>
  <c r="Q1391" i="1"/>
  <c r="F1391" i="1"/>
  <c r="E1391" i="1"/>
  <c r="D1391" i="1"/>
  <c r="C1391" i="1"/>
  <c r="X1390" i="1"/>
  <c r="W1390" i="1"/>
  <c r="V1390" i="1"/>
  <c r="U1390" i="1"/>
  <c r="T1390" i="1"/>
  <c r="S1390" i="1"/>
  <c r="R1390" i="1"/>
  <c r="Q1390" i="1"/>
  <c r="F1390" i="1"/>
  <c r="E1390" i="1"/>
  <c r="D1390" i="1"/>
  <c r="C1390" i="1"/>
  <c r="X1389" i="1"/>
  <c r="W1389" i="1"/>
  <c r="V1389" i="1"/>
  <c r="U1389" i="1"/>
  <c r="T1389" i="1"/>
  <c r="S1389" i="1"/>
  <c r="R1389" i="1"/>
  <c r="Q1389" i="1"/>
  <c r="F1389" i="1"/>
  <c r="E1389" i="1"/>
  <c r="D1389" i="1"/>
  <c r="C1389" i="1"/>
  <c r="X1388" i="1"/>
  <c r="W1388" i="1"/>
  <c r="V1388" i="1"/>
  <c r="U1388" i="1"/>
  <c r="T1388" i="1"/>
  <c r="S1388" i="1"/>
  <c r="R1388" i="1"/>
  <c r="Q1388" i="1"/>
  <c r="F1388" i="1"/>
  <c r="E1388" i="1"/>
  <c r="D1388" i="1"/>
  <c r="C1388" i="1"/>
  <c r="X1387" i="1"/>
  <c r="W1387" i="1"/>
  <c r="V1387" i="1"/>
  <c r="U1387" i="1"/>
  <c r="T1387" i="1"/>
  <c r="S1387" i="1"/>
  <c r="R1387" i="1"/>
  <c r="Q1387" i="1"/>
  <c r="F1387" i="1"/>
  <c r="E1387" i="1"/>
  <c r="D1387" i="1"/>
  <c r="C1387" i="1"/>
  <c r="X1386" i="1"/>
  <c r="W1386" i="1"/>
  <c r="V1386" i="1"/>
  <c r="U1386" i="1"/>
  <c r="T1386" i="1"/>
  <c r="S1386" i="1"/>
  <c r="R1386" i="1"/>
  <c r="Q1386" i="1"/>
  <c r="F1386" i="1"/>
  <c r="E1386" i="1"/>
  <c r="D1386" i="1"/>
  <c r="C1386" i="1"/>
  <c r="X1385" i="1"/>
  <c r="W1385" i="1"/>
  <c r="V1385" i="1"/>
  <c r="U1385" i="1"/>
  <c r="T1385" i="1"/>
  <c r="S1385" i="1"/>
  <c r="R1385" i="1"/>
  <c r="Q1385" i="1"/>
  <c r="F1385" i="1"/>
  <c r="E1385" i="1"/>
  <c r="D1385" i="1"/>
  <c r="C1385" i="1"/>
  <c r="X1384" i="1"/>
  <c r="W1384" i="1"/>
  <c r="V1384" i="1"/>
  <c r="U1384" i="1"/>
  <c r="T1384" i="1"/>
  <c r="S1384" i="1"/>
  <c r="R1384" i="1"/>
  <c r="Q1384" i="1"/>
  <c r="F1384" i="1"/>
  <c r="E1384" i="1"/>
  <c r="D1384" i="1"/>
  <c r="C1384" i="1"/>
  <c r="X1383" i="1"/>
  <c r="W1383" i="1"/>
  <c r="V1383" i="1"/>
  <c r="U1383" i="1"/>
  <c r="T1383" i="1"/>
  <c r="S1383" i="1"/>
  <c r="R1383" i="1"/>
  <c r="Q1383" i="1"/>
  <c r="F1383" i="1"/>
  <c r="E1383" i="1"/>
  <c r="D1383" i="1"/>
  <c r="C1383" i="1"/>
  <c r="X1382" i="1"/>
  <c r="W1382" i="1"/>
  <c r="V1382" i="1"/>
  <c r="U1382" i="1"/>
  <c r="T1382" i="1"/>
  <c r="S1382" i="1"/>
  <c r="R1382" i="1"/>
  <c r="Q1382" i="1"/>
  <c r="F1382" i="1"/>
  <c r="E1382" i="1"/>
  <c r="D1382" i="1"/>
  <c r="C1382" i="1"/>
  <c r="X1381" i="1"/>
  <c r="W1381" i="1"/>
  <c r="V1381" i="1"/>
  <c r="U1381" i="1"/>
  <c r="T1381" i="1"/>
  <c r="S1381" i="1"/>
  <c r="R1381" i="1"/>
  <c r="Q1381" i="1"/>
  <c r="F1381" i="1"/>
  <c r="E1381" i="1"/>
  <c r="D1381" i="1"/>
  <c r="C1381" i="1"/>
  <c r="X1380" i="1"/>
  <c r="W1380" i="1"/>
  <c r="V1380" i="1"/>
  <c r="U1380" i="1"/>
  <c r="T1380" i="1"/>
  <c r="S1380" i="1"/>
  <c r="R1380" i="1"/>
  <c r="Q1380" i="1"/>
  <c r="F1380" i="1"/>
  <c r="E1380" i="1"/>
  <c r="D1380" i="1"/>
  <c r="C1380" i="1"/>
  <c r="X1379" i="1"/>
  <c r="W1379" i="1"/>
  <c r="V1379" i="1"/>
  <c r="U1379" i="1"/>
  <c r="T1379" i="1"/>
  <c r="S1379" i="1"/>
  <c r="R1379" i="1"/>
  <c r="Q1379" i="1"/>
  <c r="F1379" i="1"/>
  <c r="E1379" i="1"/>
  <c r="D1379" i="1"/>
  <c r="C1379" i="1"/>
  <c r="X1378" i="1"/>
  <c r="W1378" i="1"/>
  <c r="V1378" i="1"/>
  <c r="U1378" i="1"/>
  <c r="T1378" i="1"/>
  <c r="S1378" i="1"/>
  <c r="R1378" i="1"/>
  <c r="Q1378" i="1"/>
  <c r="F1378" i="1"/>
  <c r="E1378" i="1"/>
  <c r="D1378" i="1"/>
  <c r="C1378" i="1"/>
  <c r="X1377" i="1"/>
  <c r="W1377" i="1"/>
  <c r="V1377" i="1"/>
  <c r="U1377" i="1"/>
  <c r="T1377" i="1"/>
  <c r="S1377" i="1"/>
  <c r="R1377" i="1"/>
  <c r="Q1377" i="1"/>
  <c r="F1377" i="1"/>
  <c r="E1377" i="1"/>
  <c r="D1377" i="1"/>
  <c r="C1377" i="1"/>
  <c r="X1376" i="1"/>
  <c r="W1376" i="1"/>
  <c r="V1376" i="1"/>
  <c r="U1376" i="1"/>
  <c r="T1376" i="1"/>
  <c r="S1376" i="1"/>
  <c r="R1376" i="1"/>
  <c r="Q1376" i="1"/>
  <c r="F1376" i="1"/>
  <c r="E1376" i="1"/>
  <c r="D1376" i="1"/>
  <c r="C1376" i="1"/>
  <c r="X1375" i="1"/>
  <c r="W1375" i="1"/>
  <c r="V1375" i="1"/>
  <c r="U1375" i="1"/>
  <c r="T1375" i="1"/>
  <c r="S1375" i="1"/>
  <c r="R1375" i="1"/>
  <c r="Q1375" i="1"/>
  <c r="F1375" i="1"/>
  <c r="E1375" i="1"/>
  <c r="D1375" i="1"/>
  <c r="C1375" i="1"/>
  <c r="X1374" i="1"/>
  <c r="W1374" i="1"/>
  <c r="V1374" i="1"/>
  <c r="U1374" i="1"/>
  <c r="T1374" i="1"/>
  <c r="S1374" i="1"/>
  <c r="R1374" i="1"/>
  <c r="Q1374" i="1"/>
  <c r="F1374" i="1"/>
  <c r="E1374" i="1"/>
  <c r="D1374" i="1"/>
  <c r="C1374" i="1"/>
  <c r="X1373" i="1"/>
  <c r="W1373" i="1"/>
  <c r="V1373" i="1"/>
  <c r="U1373" i="1"/>
  <c r="T1373" i="1"/>
  <c r="S1373" i="1"/>
  <c r="R1373" i="1"/>
  <c r="Q1373" i="1"/>
  <c r="F1373" i="1"/>
  <c r="E1373" i="1"/>
  <c r="D1373" i="1"/>
  <c r="C1373" i="1"/>
  <c r="X1372" i="1"/>
  <c r="W1372" i="1"/>
  <c r="V1372" i="1"/>
  <c r="U1372" i="1"/>
  <c r="T1372" i="1"/>
  <c r="S1372" i="1"/>
  <c r="R1372" i="1"/>
  <c r="Q1372" i="1"/>
  <c r="F1372" i="1"/>
  <c r="E1372" i="1"/>
  <c r="D1372" i="1"/>
  <c r="C1372" i="1"/>
  <c r="X1371" i="1"/>
  <c r="W1371" i="1"/>
  <c r="V1371" i="1"/>
  <c r="U1371" i="1"/>
  <c r="T1371" i="1"/>
  <c r="S1371" i="1"/>
  <c r="R1371" i="1"/>
  <c r="Q1371" i="1"/>
  <c r="F1371" i="1"/>
  <c r="E1371" i="1"/>
  <c r="D1371" i="1"/>
  <c r="C1371" i="1"/>
  <c r="X1370" i="1"/>
  <c r="W1370" i="1"/>
  <c r="V1370" i="1"/>
  <c r="U1370" i="1"/>
  <c r="T1370" i="1"/>
  <c r="S1370" i="1"/>
  <c r="R1370" i="1"/>
  <c r="Q1370" i="1"/>
  <c r="F1370" i="1"/>
  <c r="E1370" i="1"/>
  <c r="D1370" i="1"/>
  <c r="C1370" i="1"/>
  <c r="X1369" i="1"/>
  <c r="W1369" i="1"/>
  <c r="V1369" i="1"/>
  <c r="U1369" i="1"/>
  <c r="T1369" i="1"/>
  <c r="S1369" i="1"/>
  <c r="R1369" i="1"/>
  <c r="Q1369" i="1"/>
  <c r="F1369" i="1"/>
  <c r="E1369" i="1"/>
  <c r="D1369" i="1"/>
  <c r="C1369" i="1"/>
  <c r="X1368" i="1"/>
  <c r="W1368" i="1"/>
  <c r="V1368" i="1"/>
  <c r="U1368" i="1"/>
  <c r="T1368" i="1"/>
  <c r="S1368" i="1"/>
  <c r="R1368" i="1"/>
  <c r="Q1368" i="1"/>
  <c r="F1368" i="1"/>
  <c r="E1368" i="1"/>
  <c r="D1368" i="1"/>
  <c r="C1368" i="1"/>
  <c r="X1367" i="1"/>
  <c r="W1367" i="1"/>
  <c r="V1367" i="1"/>
  <c r="U1367" i="1"/>
  <c r="T1367" i="1"/>
  <c r="S1367" i="1"/>
  <c r="R1367" i="1"/>
  <c r="Q1367" i="1"/>
  <c r="F1367" i="1"/>
  <c r="E1367" i="1"/>
  <c r="D1367" i="1"/>
  <c r="C1367" i="1"/>
  <c r="X1366" i="1"/>
  <c r="W1366" i="1"/>
  <c r="V1366" i="1"/>
  <c r="U1366" i="1"/>
  <c r="T1366" i="1"/>
  <c r="S1366" i="1"/>
  <c r="R1366" i="1"/>
  <c r="Q1366" i="1"/>
  <c r="F1366" i="1"/>
  <c r="E1366" i="1"/>
  <c r="D1366" i="1"/>
  <c r="C1366" i="1"/>
  <c r="X1365" i="1"/>
  <c r="W1365" i="1"/>
  <c r="V1365" i="1"/>
  <c r="U1365" i="1"/>
  <c r="T1365" i="1"/>
  <c r="S1365" i="1"/>
  <c r="R1365" i="1"/>
  <c r="Q1365" i="1"/>
  <c r="F1365" i="1"/>
  <c r="E1365" i="1"/>
  <c r="D1365" i="1"/>
  <c r="C1365" i="1"/>
  <c r="X1364" i="1"/>
  <c r="W1364" i="1"/>
  <c r="V1364" i="1"/>
  <c r="U1364" i="1"/>
  <c r="T1364" i="1"/>
  <c r="S1364" i="1"/>
  <c r="R1364" i="1"/>
  <c r="Q1364" i="1"/>
  <c r="F1364" i="1"/>
  <c r="E1364" i="1"/>
  <c r="D1364" i="1"/>
  <c r="C1364" i="1"/>
  <c r="X1363" i="1"/>
  <c r="W1363" i="1"/>
  <c r="V1363" i="1"/>
  <c r="U1363" i="1"/>
  <c r="T1363" i="1"/>
  <c r="S1363" i="1"/>
  <c r="R1363" i="1"/>
  <c r="Q1363" i="1"/>
  <c r="F1363" i="1"/>
  <c r="E1363" i="1"/>
  <c r="D1363" i="1"/>
  <c r="C1363" i="1"/>
  <c r="X1362" i="1"/>
  <c r="W1362" i="1"/>
  <c r="V1362" i="1"/>
  <c r="U1362" i="1"/>
  <c r="T1362" i="1"/>
  <c r="S1362" i="1"/>
  <c r="R1362" i="1"/>
  <c r="Q1362" i="1"/>
  <c r="F1362" i="1"/>
  <c r="E1362" i="1"/>
  <c r="D1362" i="1"/>
  <c r="C1362" i="1"/>
  <c r="X1361" i="1"/>
  <c r="W1361" i="1"/>
  <c r="V1361" i="1"/>
  <c r="U1361" i="1"/>
  <c r="T1361" i="1"/>
  <c r="S1361" i="1"/>
  <c r="R1361" i="1"/>
  <c r="Q1361" i="1"/>
  <c r="F1361" i="1"/>
  <c r="E1361" i="1"/>
  <c r="D1361" i="1"/>
  <c r="C1361" i="1"/>
  <c r="X1360" i="1"/>
  <c r="W1360" i="1"/>
  <c r="V1360" i="1"/>
  <c r="U1360" i="1"/>
  <c r="T1360" i="1"/>
  <c r="S1360" i="1"/>
  <c r="R1360" i="1"/>
  <c r="Q1360" i="1"/>
  <c r="F1360" i="1"/>
  <c r="E1360" i="1"/>
  <c r="D1360" i="1"/>
  <c r="C1360" i="1"/>
  <c r="X1359" i="1"/>
  <c r="W1359" i="1"/>
  <c r="V1359" i="1"/>
  <c r="U1359" i="1"/>
  <c r="T1359" i="1"/>
  <c r="S1359" i="1"/>
  <c r="R1359" i="1"/>
  <c r="Q1359" i="1"/>
  <c r="F1359" i="1"/>
  <c r="E1359" i="1"/>
  <c r="D1359" i="1"/>
  <c r="C1359" i="1"/>
  <c r="X1358" i="1"/>
  <c r="W1358" i="1"/>
  <c r="V1358" i="1"/>
  <c r="U1358" i="1"/>
  <c r="T1358" i="1"/>
  <c r="S1358" i="1"/>
  <c r="R1358" i="1"/>
  <c r="Q1358" i="1"/>
  <c r="F1358" i="1"/>
  <c r="E1358" i="1"/>
  <c r="D1358" i="1"/>
  <c r="C1358" i="1"/>
  <c r="X1357" i="1"/>
  <c r="W1357" i="1"/>
  <c r="V1357" i="1"/>
  <c r="U1357" i="1"/>
  <c r="T1357" i="1"/>
  <c r="S1357" i="1"/>
  <c r="R1357" i="1"/>
  <c r="Q1357" i="1"/>
  <c r="F1357" i="1"/>
  <c r="E1357" i="1"/>
  <c r="D1357" i="1"/>
  <c r="C1357" i="1"/>
  <c r="X1356" i="1"/>
  <c r="W1356" i="1"/>
  <c r="V1356" i="1"/>
  <c r="U1356" i="1"/>
  <c r="T1356" i="1"/>
  <c r="S1356" i="1"/>
  <c r="R1356" i="1"/>
  <c r="Q1356" i="1"/>
  <c r="F1356" i="1"/>
  <c r="E1356" i="1"/>
  <c r="D1356" i="1"/>
  <c r="C1356" i="1"/>
  <c r="X1355" i="1"/>
  <c r="W1355" i="1"/>
  <c r="V1355" i="1"/>
  <c r="U1355" i="1"/>
  <c r="T1355" i="1"/>
  <c r="S1355" i="1"/>
  <c r="R1355" i="1"/>
  <c r="Q1355" i="1"/>
  <c r="F1355" i="1"/>
  <c r="E1355" i="1"/>
  <c r="D1355" i="1"/>
  <c r="C1355" i="1"/>
  <c r="X1354" i="1"/>
  <c r="W1354" i="1"/>
  <c r="V1354" i="1"/>
  <c r="U1354" i="1"/>
  <c r="T1354" i="1"/>
  <c r="S1354" i="1"/>
  <c r="R1354" i="1"/>
  <c r="Q1354" i="1"/>
  <c r="F1354" i="1"/>
  <c r="E1354" i="1"/>
  <c r="D1354" i="1"/>
  <c r="C1354" i="1"/>
  <c r="X1353" i="1"/>
  <c r="W1353" i="1"/>
  <c r="V1353" i="1"/>
  <c r="U1353" i="1"/>
  <c r="T1353" i="1"/>
  <c r="S1353" i="1"/>
  <c r="R1353" i="1"/>
  <c r="Q1353" i="1"/>
  <c r="F1353" i="1"/>
  <c r="E1353" i="1"/>
  <c r="D1353" i="1"/>
  <c r="C1353" i="1"/>
  <c r="X1352" i="1"/>
  <c r="W1352" i="1"/>
  <c r="V1352" i="1"/>
  <c r="U1352" i="1"/>
  <c r="T1352" i="1"/>
  <c r="S1352" i="1"/>
  <c r="R1352" i="1"/>
  <c r="Q1352" i="1"/>
  <c r="F1352" i="1"/>
  <c r="E1352" i="1"/>
  <c r="D1352" i="1"/>
  <c r="C1352" i="1"/>
  <c r="X1351" i="1"/>
  <c r="W1351" i="1"/>
  <c r="V1351" i="1"/>
  <c r="U1351" i="1"/>
  <c r="T1351" i="1"/>
  <c r="S1351" i="1"/>
  <c r="R1351" i="1"/>
  <c r="Q1351" i="1"/>
  <c r="F1351" i="1"/>
  <c r="E1351" i="1"/>
  <c r="D1351" i="1"/>
  <c r="C1351" i="1"/>
  <c r="X1350" i="1"/>
  <c r="W1350" i="1"/>
  <c r="V1350" i="1"/>
  <c r="U1350" i="1"/>
  <c r="T1350" i="1"/>
  <c r="S1350" i="1"/>
  <c r="R1350" i="1"/>
  <c r="Q1350" i="1"/>
  <c r="F1350" i="1"/>
  <c r="E1350" i="1"/>
  <c r="D1350" i="1"/>
  <c r="C1350" i="1"/>
  <c r="X1349" i="1"/>
  <c r="W1349" i="1"/>
  <c r="V1349" i="1"/>
  <c r="U1349" i="1"/>
  <c r="T1349" i="1"/>
  <c r="S1349" i="1"/>
  <c r="R1349" i="1"/>
  <c r="Q1349" i="1"/>
  <c r="F1349" i="1"/>
  <c r="E1349" i="1"/>
  <c r="D1349" i="1"/>
  <c r="C1349" i="1"/>
  <c r="X1348" i="1"/>
  <c r="W1348" i="1"/>
  <c r="V1348" i="1"/>
  <c r="U1348" i="1"/>
  <c r="T1348" i="1"/>
  <c r="S1348" i="1"/>
  <c r="R1348" i="1"/>
  <c r="Q1348" i="1"/>
  <c r="F1348" i="1"/>
  <c r="E1348" i="1"/>
  <c r="D1348" i="1"/>
  <c r="C1348" i="1"/>
  <c r="X1347" i="1"/>
  <c r="W1347" i="1"/>
  <c r="V1347" i="1"/>
  <c r="U1347" i="1"/>
  <c r="T1347" i="1"/>
  <c r="S1347" i="1"/>
  <c r="R1347" i="1"/>
  <c r="Q1347" i="1"/>
  <c r="F1347" i="1"/>
  <c r="E1347" i="1"/>
  <c r="D1347" i="1"/>
  <c r="C1347" i="1"/>
  <c r="X1346" i="1"/>
  <c r="W1346" i="1"/>
  <c r="V1346" i="1"/>
  <c r="U1346" i="1"/>
  <c r="T1346" i="1"/>
  <c r="S1346" i="1"/>
  <c r="R1346" i="1"/>
  <c r="Q1346" i="1"/>
  <c r="F1346" i="1"/>
  <c r="E1346" i="1"/>
  <c r="D1346" i="1"/>
  <c r="C1346" i="1"/>
  <c r="X1345" i="1"/>
  <c r="W1345" i="1"/>
  <c r="V1345" i="1"/>
  <c r="U1345" i="1"/>
  <c r="T1345" i="1"/>
  <c r="S1345" i="1"/>
  <c r="R1345" i="1"/>
  <c r="Q1345" i="1"/>
  <c r="F1345" i="1"/>
  <c r="E1345" i="1"/>
  <c r="D1345" i="1"/>
  <c r="C1345" i="1"/>
  <c r="X1344" i="1"/>
  <c r="W1344" i="1"/>
  <c r="V1344" i="1"/>
  <c r="U1344" i="1"/>
  <c r="T1344" i="1"/>
  <c r="S1344" i="1"/>
  <c r="R1344" i="1"/>
  <c r="Q1344" i="1"/>
  <c r="F1344" i="1"/>
  <c r="E1344" i="1"/>
  <c r="D1344" i="1"/>
  <c r="C1344" i="1"/>
  <c r="X1343" i="1"/>
  <c r="W1343" i="1"/>
  <c r="V1343" i="1"/>
  <c r="U1343" i="1"/>
  <c r="T1343" i="1"/>
  <c r="S1343" i="1"/>
  <c r="R1343" i="1"/>
  <c r="Q1343" i="1"/>
  <c r="F1343" i="1"/>
  <c r="E1343" i="1"/>
  <c r="D1343" i="1"/>
  <c r="C1343" i="1"/>
  <c r="X1342" i="1"/>
  <c r="W1342" i="1"/>
  <c r="V1342" i="1"/>
  <c r="U1342" i="1"/>
  <c r="T1342" i="1"/>
  <c r="S1342" i="1"/>
  <c r="R1342" i="1"/>
  <c r="Q1342" i="1"/>
  <c r="F1342" i="1"/>
  <c r="E1342" i="1"/>
  <c r="D1342" i="1"/>
  <c r="C1342" i="1"/>
  <c r="X1341" i="1"/>
  <c r="W1341" i="1"/>
  <c r="V1341" i="1"/>
  <c r="U1341" i="1"/>
  <c r="T1341" i="1"/>
  <c r="S1341" i="1"/>
  <c r="R1341" i="1"/>
  <c r="Q1341" i="1"/>
  <c r="F1341" i="1"/>
  <c r="E1341" i="1"/>
  <c r="D1341" i="1"/>
  <c r="C1341" i="1"/>
  <c r="X1340" i="1"/>
  <c r="W1340" i="1"/>
  <c r="V1340" i="1"/>
  <c r="U1340" i="1"/>
  <c r="T1340" i="1"/>
  <c r="S1340" i="1"/>
  <c r="R1340" i="1"/>
  <c r="Q1340" i="1"/>
  <c r="F1340" i="1"/>
  <c r="E1340" i="1"/>
  <c r="D1340" i="1"/>
  <c r="C1340" i="1"/>
  <c r="X1339" i="1"/>
  <c r="W1339" i="1"/>
  <c r="V1339" i="1"/>
  <c r="U1339" i="1"/>
  <c r="T1339" i="1"/>
  <c r="S1339" i="1"/>
  <c r="R1339" i="1"/>
  <c r="Q1339" i="1"/>
  <c r="F1339" i="1"/>
  <c r="E1339" i="1"/>
  <c r="D1339" i="1"/>
  <c r="C1339" i="1"/>
  <c r="X1338" i="1"/>
  <c r="W1338" i="1"/>
  <c r="V1338" i="1"/>
  <c r="U1338" i="1"/>
  <c r="T1338" i="1"/>
  <c r="S1338" i="1"/>
  <c r="R1338" i="1"/>
  <c r="Q1338" i="1"/>
  <c r="F1338" i="1"/>
  <c r="E1338" i="1"/>
  <c r="D1338" i="1"/>
  <c r="C1338" i="1"/>
  <c r="X1337" i="1"/>
  <c r="W1337" i="1"/>
  <c r="V1337" i="1"/>
  <c r="U1337" i="1"/>
  <c r="T1337" i="1"/>
  <c r="S1337" i="1"/>
  <c r="R1337" i="1"/>
  <c r="Q1337" i="1"/>
  <c r="F1337" i="1"/>
  <c r="E1337" i="1"/>
  <c r="D1337" i="1"/>
  <c r="C1337" i="1"/>
  <c r="X1336" i="1"/>
  <c r="W1336" i="1"/>
  <c r="V1336" i="1"/>
  <c r="U1336" i="1"/>
  <c r="T1336" i="1"/>
  <c r="S1336" i="1"/>
  <c r="R1336" i="1"/>
  <c r="Q1336" i="1"/>
  <c r="F1336" i="1"/>
  <c r="E1336" i="1"/>
  <c r="D1336" i="1"/>
  <c r="C1336" i="1"/>
  <c r="X1335" i="1"/>
  <c r="W1335" i="1"/>
  <c r="V1335" i="1"/>
  <c r="U1335" i="1"/>
  <c r="T1335" i="1"/>
  <c r="S1335" i="1"/>
  <c r="R1335" i="1"/>
  <c r="Q1335" i="1"/>
  <c r="F1335" i="1"/>
  <c r="E1335" i="1"/>
  <c r="D1335" i="1"/>
  <c r="C1335" i="1"/>
  <c r="X1334" i="1"/>
  <c r="W1334" i="1"/>
  <c r="V1334" i="1"/>
  <c r="U1334" i="1"/>
  <c r="T1334" i="1"/>
  <c r="S1334" i="1"/>
  <c r="R1334" i="1"/>
  <c r="Q1334" i="1"/>
  <c r="F1334" i="1"/>
  <c r="E1334" i="1"/>
  <c r="D1334" i="1"/>
  <c r="C1334" i="1"/>
  <c r="X1333" i="1"/>
  <c r="W1333" i="1"/>
  <c r="V1333" i="1"/>
  <c r="U1333" i="1"/>
  <c r="T1333" i="1"/>
  <c r="S1333" i="1"/>
  <c r="R1333" i="1"/>
  <c r="Q1333" i="1"/>
  <c r="F1333" i="1"/>
  <c r="E1333" i="1"/>
  <c r="D1333" i="1"/>
  <c r="C1333" i="1"/>
  <c r="X1332" i="1"/>
  <c r="W1332" i="1"/>
  <c r="V1332" i="1"/>
  <c r="U1332" i="1"/>
  <c r="T1332" i="1"/>
  <c r="S1332" i="1"/>
  <c r="R1332" i="1"/>
  <c r="Q1332" i="1"/>
  <c r="F1332" i="1"/>
  <c r="E1332" i="1"/>
  <c r="D1332" i="1"/>
  <c r="C1332" i="1"/>
  <c r="X1331" i="1"/>
  <c r="W1331" i="1"/>
  <c r="V1331" i="1"/>
  <c r="U1331" i="1"/>
  <c r="T1331" i="1"/>
  <c r="S1331" i="1"/>
  <c r="R1331" i="1"/>
  <c r="Q1331" i="1"/>
  <c r="F1331" i="1"/>
  <c r="E1331" i="1"/>
  <c r="D1331" i="1"/>
  <c r="C1331" i="1"/>
  <c r="X1330" i="1"/>
  <c r="W1330" i="1"/>
  <c r="V1330" i="1"/>
  <c r="U1330" i="1"/>
  <c r="T1330" i="1"/>
  <c r="S1330" i="1"/>
  <c r="R1330" i="1"/>
  <c r="Q1330" i="1"/>
  <c r="F1330" i="1"/>
  <c r="E1330" i="1"/>
  <c r="D1330" i="1"/>
  <c r="C1330" i="1"/>
  <c r="X1329" i="1"/>
  <c r="W1329" i="1"/>
  <c r="V1329" i="1"/>
  <c r="U1329" i="1"/>
  <c r="T1329" i="1"/>
  <c r="S1329" i="1"/>
  <c r="R1329" i="1"/>
  <c r="Q1329" i="1"/>
  <c r="F1329" i="1"/>
  <c r="E1329" i="1"/>
  <c r="D1329" i="1"/>
  <c r="C1329" i="1"/>
  <c r="X1328" i="1"/>
  <c r="W1328" i="1"/>
  <c r="V1328" i="1"/>
  <c r="U1328" i="1"/>
  <c r="T1328" i="1"/>
  <c r="S1328" i="1"/>
  <c r="R1328" i="1"/>
  <c r="Q1328" i="1"/>
  <c r="F1328" i="1"/>
  <c r="E1328" i="1"/>
  <c r="D1328" i="1"/>
  <c r="C1328" i="1"/>
  <c r="X1327" i="1"/>
  <c r="W1327" i="1"/>
  <c r="V1327" i="1"/>
  <c r="U1327" i="1"/>
  <c r="T1327" i="1"/>
  <c r="S1327" i="1"/>
  <c r="R1327" i="1"/>
  <c r="Q1327" i="1"/>
  <c r="F1327" i="1"/>
  <c r="E1327" i="1"/>
  <c r="D1327" i="1"/>
  <c r="C1327" i="1"/>
  <c r="X1326" i="1"/>
  <c r="W1326" i="1"/>
  <c r="V1326" i="1"/>
  <c r="U1326" i="1"/>
  <c r="T1326" i="1"/>
  <c r="S1326" i="1"/>
  <c r="R1326" i="1"/>
  <c r="Q1326" i="1"/>
  <c r="F1326" i="1"/>
  <c r="E1326" i="1"/>
  <c r="D1326" i="1"/>
  <c r="C1326" i="1"/>
  <c r="X1325" i="1"/>
  <c r="W1325" i="1"/>
  <c r="V1325" i="1"/>
  <c r="U1325" i="1"/>
  <c r="T1325" i="1"/>
  <c r="S1325" i="1"/>
  <c r="R1325" i="1"/>
  <c r="Q1325" i="1"/>
  <c r="F1325" i="1"/>
  <c r="E1325" i="1"/>
  <c r="D1325" i="1"/>
  <c r="C1325" i="1"/>
  <c r="X1324" i="1"/>
  <c r="W1324" i="1"/>
  <c r="V1324" i="1"/>
  <c r="U1324" i="1"/>
  <c r="T1324" i="1"/>
  <c r="S1324" i="1"/>
  <c r="R1324" i="1"/>
  <c r="Q1324" i="1"/>
  <c r="F1324" i="1"/>
  <c r="E1324" i="1"/>
  <c r="D1324" i="1"/>
  <c r="C1324" i="1"/>
  <c r="X1323" i="1"/>
  <c r="W1323" i="1"/>
  <c r="V1323" i="1"/>
  <c r="U1323" i="1"/>
  <c r="T1323" i="1"/>
  <c r="S1323" i="1"/>
  <c r="R1323" i="1"/>
  <c r="Q1323" i="1"/>
  <c r="F1323" i="1"/>
  <c r="E1323" i="1"/>
  <c r="D1323" i="1"/>
  <c r="C1323" i="1"/>
  <c r="X1322" i="1"/>
  <c r="W1322" i="1"/>
  <c r="V1322" i="1"/>
  <c r="U1322" i="1"/>
  <c r="T1322" i="1"/>
  <c r="S1322" i="1"/>
  <c r="R1322" i="1"/>
  <c r="Q1322" i="1"/>
  <c r="F1322" i="1"/>
  <c r="E1322" i="1"/>
  <c r="D1322" i="1"/>
  <c r="C1322" i="1"/>
  <c r="X1321" i="1"/>
  <c r="W1321" i="1"/>
  <c r="V1321" i="1"/>
  <c r="U1321" i="1"/>
  <c r="T1321" i="1"/>
  <c r="S1321" i="1"/>
  <c r="R1321" i="1"/>
  <c r="Q1321" i="1"/>
  <c r="F1321" i="1"/>
  <c r="E1321" i="1"/>
  <c r="D1321" i="1"/>
  <c r="C1321" i="1"/>
  <c r="X1320" i="1"/>
  <c r="W1320" i="1"/>
  <c r="V1320" i="1"/>
  <c r="U1320" i="1"/>
  <c r="T1320" i="1"/>
  <c r="S1320" i="1"/>
  <c r="R1320" i="1"/>
  <c r="Q1320" i="1"/>
  <c r="F1320" i="1"/>
  <c r="E1320" i="1"/>
  <c r="D1320" i="1"/>
  <c r="C1320" i="1"/>
  <c r="X1319" i="1"/>
  <c r="W1319" i="1"/>
  <c r="V1319" i="1"/>
  <c r="U1319" i="1"/>
  <c r="T1319" i="1"/>
  <c r="S1319" i="1"/>
  <c r="R1319" i="1"/>
  <c r="Q1319" i="1"/>
  <c r="F1319" i="1"/>
  <c r="E1319" i="1"/>
  <c r="D1319" i="1"/>
  <c r="C1319" i="1"/>
  <c r="X1318" i="1"/>
  <c r="W1318" i="1"/>
  <c r="V1318" i="1"/>
  <c r="U1318" i="1"/>
  <c r="T1318" i="1"/>
  <c r="S1318" i="1"/>
  <c r="R1318" i="1"/>
  <c r="Q1318" i="1"/>
  <c r="F1318" i="1"/>
  <c r="E1318" i="1"/>
  <c r="D1318" i="1"/>
  <c r="C1318" i="1"/>
  <c r="X1317" i="1"/>
  <c r="W1317" i="1"/>
  <c r="V1317" i="1"/>
  <c r="U1317" i="1"/>
  <c r="T1317" i="1"/>
  <c r="S1317" i="1"/>
  <c r="R1317" i="1"/>
  <c r="Q1317" i="1"/>
  <c r="F1317" i="1"/>
  <c r="E1317" i="1"/>
  <c r="D1317" i="1"/>
  <c r="C1317" i="1"/>
  <c r="X1316" i="1"/>
  <c r="W1316" i="1"/>
  <c r="V1316" i="1"/>
  <c r="U1316" i="1"/>
  <c r="T1316" i="1"/>
  <c r="S1316" i="1"/>
  <c r="R1316" i="1"/>
  <c r="Q1316" i="1"/>
  <c r="F1316" i="1"/>
  <c r="E1316" i="1"/>
  <c r="D1316" i="1"/>
  <c r="C1316" i="1"/>
  <c r="X1315" i="1"/>
  <c r="W1315" i="1"/>
  <c r="V1315" i="1"/>
  <c r="U1315" i="1"/>
  <c r="T1315" i="1"/>
  <c r="S1315" i="1"/>
  <c r="R1315" i="1"/>
  <c r="Q1315" i="1"/>
  <c r="F1315" i="1"/>
  <c r="E1315" i="1"/>
  <c r="D1315" i="1"/>
  <c r="C1315" i="1"/>
  <c r="X1314" i="1"/>
  <c r="W1314" i="1"/>
  <c r="V1314" i="1"/>
  <c r="U1314" i="1"/>
  <c r="T1314" i="1"/>
  <c r="S1314" i="1"/>
  <c r="R1314" i="1"/>
  <c r="Q1314" i="1"/>
  <c r="F1314" i="1"/>
  <c r="E1314" i="1"/>
  <c r="D1314" i="1"/>
  <c r="C1314" i="1"/>
  <c r="X1313" i="1"/>
  <c r="W1313" i="1"/>
  <c r="V1313" i="1"/>
  <c r="U1313" i="1"/>
  <c r="T1313" i="1"/>
  <c r="S1313" i="1"/>
  <c r="R1313" i="1"/>
  <c r="Q1313" i="1"/>
  <c r="F1313" i="1"/>
  <c r="E1313" i="1"/>
  <c r="D1313" i="1"/>
  <c r="C1313" i="1"/>
  <c r="X1312" i="1"/>
  <c r="W1312" i="1"/>
  <c r="V1312" i="1"/>
  <c r="U1312" i="1"/>
  <c r="T1312" i="1"/>
  <c r="S1312" i="1"/>
  <c r="R1312" i="1"/>
  <c r="Q1312" i="1"/>
  <c r="F1312" i="1"/>
  <c r="E1312" i="1"/>
  <c r="D1312" i="1"/>
  <c r="C1312" i="1"/>
  <c r="X1311" i="1"/>
  <c r="W1311" i="1"/>
  <c r="V1311" i="1"/>
  <c r="U1311" i="1"/>
  <c r="T1311" i="1"/>
  <c r="S1311" i="1"/>
  <c r="R1311" i="1"/>
  <c r="Q1311" i="1"/>
  <c r="F1311" i="1"/>
  <c r="E1311" i="1"/>
  <c r="D1311" i="1"/>
  <c r="C1311" i="1"/>
  <c r="X1310" i="1"/>
  <c r="W1310" i="1"/>
  <c r="V1310" i="1"/>
  <c r="U1310" i="1"/>
  <c r="T1310" i="1"/>
  <c r="S1310" i="1"/>
  <c r="R1310" i="1"/>
  <c r="Q1310" i="1"/>
  <c r="F1310" i="1"/>
  <c r="E1310" i="1"/>
  <c r="D1310" i="1"/>
  <c r="C1310" i="1"/>
  <c r="X1309" i="1"/>
  <c r="W1309" i="1"/>
  <c r="V1309" i="1"/>
  <c r="U1309" i="1"/>
  <c r="T1309" i="1"/>
  <c r="S1309" i="1"/>
  <c r="R1309" i="1"/>
  <c r="Q1309" i="1"/>
  <c r="F1309" i="1"/>
  <c r="E1309" i="1"/>
  <c r="D1309" i="1"/>
  <c r="C1309" i="1"/>
  <c r="X1308" i="1"/>
  <c r="W1308" i="1"/>
  <c r="V1308" i="1"/>
  <c r="U1308" i="1"/>
  <c r="T1308" i="1"/>
  <c r="S1308" i="1"/>
  <c r="R1308" i="1"/>
  <c r="Q1308" i="1"/>
  <c r="F1308" i="1"/>
  <c r="E1308" i="1"/>
  <c r="D1308" i="1"/>
  <c r="C1308" i="1"/>
  <c r="X1307" i="1"/>
  <c r="W1307" i="1"/>
  <c r="V1307" i="1"/>
  <c r="U1307" i="1"/>
  <c r="T1307" i="1"/>
  <c r="S1307" i="1"/>
  <c r="R1307" i="1"/>
  <c r="Q1307" i="1"/>
  <c r="F1307" i="1"/>
  <c r="E1307" i="1"/>
  <c r="D1307" i="1"/>
  <c r="C1307" i="1"/>
  <c r="X1306" i="1"/>
  <c r="W1306" i="1"/>
  <c r="V1306" i="1"/>
  <c r="U1306" i="1"/>
  <c r="T1306" i="1"/>
  <c r="S1306" i="1"/>
  <c r="R1306" i="1"/>
  <c r="Q1306" i="1"/>
  <c r="F1306" i="1"/>
  <c r="E1306" i="1"/>
  <c r="D1306" i="1"/>
  <c r="C1306" i="1"/>
  <c r="X1305" i="1"/>
  <c r="W1305" i="1"/>
  <c r="V1305" i="1"/>
  <c r="U1305" i="1"/>
  <c r="T1305" i="1"/>
  <c r="S1305" i="1"/>
  <c r="R1305" i="1"/>
  <c r="Q1305" i="1"/>
  <c r="F1305" i="1"/>
  <c r="E1305" i="1"/>
  <c r="D1305" i="1"/>
  <c r="C1305" i="1"/>
  <c r="X1304" i="1"/>
  <c r="W1304" i="1"/>
  <c r="V1304" i="1"/>
  <c r="U1304" i="1"/>
  <c r="T1304" i="1"/>
  <c r="S1304" i="1"/>
  <c r="R1304" i="1"/>
  <c r="Q1304" i="1"/>
  <c r="F1304" i="1"/>
  <c r="E1304" i="1"/>
  <c r="D1304" i="1"/>
  <c r="C1304" i="1"/>
  <c r="X1303" i="1"/>
  <c r="W1303" i="1"/>
  <c r="V1303" i="1"/>
  <c r="U1303" i="1"/>
  <c r="T1303" i="1"/>
  <c r="S1303" i="1"/>
  <c r="R1303" i="1"/>
  <c r="Q1303" i="1"/>
  <c r="F1303" i="1"/>
  <c r="E1303" i="1"/>
  <c r="D1303" i="1"/>
  <c r="C1303" i="1"/>
  <c r="X1302" i="1"/>
  <c r="W1302" i="1"/>
  <c r="V1302" i="1"/>
  <c r="U1302" i="1"/>
  <c r="T1302" i="1"/>
  <c r="S1302" i="1"/>
  <c r="R1302" i="1"/>
  <c r="Q1302" i="1"/>
  <c r="F1302" i="1"/>
  <c r="E1302" i="1"/>
  <c r="D1302" i="1"/>
  <c r="C1302" i="1"/>
  <c r="X1301" i="1"/>
  <c r="W1301" i="1"/>
  <c r="V1301" i="1"/>
  <c r="U1301" i="1"/>
  <c r="T1301" i="1"/>
  <c r="S1301" i="1"/>
  <c r="R1301" i="1"/>
  <c r="Q1301" i="1"/>
  <c r="F1301" i="1"/>
  <c r="E1301" i="1"/>
  <c r="D1301" i="1"/>
  <c r="C1301" i="1"/>
  <c r="X1300" i="1"/>
  <c r="W1300" i="1"/>
  <c r="V1300" i="1"/>
  <c r="U1300" i="1"/>
  <c r="T1300" i="1"/>
  <c r="S1300" i="1"/>
  <c r="R1300" i="1"/>
  <c r="Q1300" i="1"/>
  <c r="F1300" i="1"/>
  <c r="E1300" i="1"/>
  <c r="D1300" i="1"/>
  <c r="C1300" i="1"/>
  <c r="X1299" i="1"/>
  <c r="W1299" i="1"/>
  <c r="V1299" i="1"/>
  <c r="U1299" i="1"/>
  <c r="T1299" i="1"/>
  <c r="S1299" i="1"/>
  <c r="R1299" i="1"/>
  <c r="Q1299" i="1"/>
  <c r="F1299" i="1"/>
  <c r="E1299" i="1"/>
  <c r="D1299" i="1"/>
  <c r="C1299" i="1"/>
  <c r="X1298" i="1"/>
  <c r="W1298" i="1"/>
  <c r="V1298" i="1"/>
  <c r="U1298" i="1"/>
  <c r="T1298" i="1"/>
  <c r="S1298" i="1"/>
  <c r="R1298" i="1"/>
  <c r="Q1298" i="1"/>
  <c r="F1298" i="1"/>
  <c r="E1298" i="1"/>
  <c r="D1298" i="1"/>
  <c r="C1298" i="1"/>
  <c r="X1297" i="1"/>
  <c r="W1297" i="1"/>
  <c r="V1297" i="1"/>
  <c r="U1297" i="1"/>
  <c r="T1297" i="1"/>
  <c r="S1297" i="1"/>
  <c r="R1297" i="1"/>
  <c r="Q1297" i="1"/>
  <c r="F1297" i="1"/>
  <c r="E1297" i="1"/>
  <c r="D1297" i="1"/>
  <c r="C1297" i="1"/>
  <c r="X1296" i="1"/>
  <c r="W1296" i="1"/>
  <c r="V1296" i="1"/>
  <c r="U1296" i="1"/>
  <c r="T1296" i="1"/>
  <c r="S1296" i="1"/>
  <c r="R1296" i="1"/>
  <c r="Q1296" i="1"/>
  <c r="F1296" i="1"/>
  <c r="E1296" i="1"/>
  <c r="D1296" i="1"/>
  <c r="C1296" i="1"/>
  <c r="X1295" i="1"/>
  <c r="W1295" i="1"/>
  <c r="V1295" i="1"/>
  <c r="U1295" i="1"/>
  <c r="T1295" i="1"/>
  <c r="S1295" i="1"/>
  <c r="R1295" i="1"/>
  <c r="Q1295" i="1"/>
  <c r="F1295" i="1"/>
  <c r="E1295" i="1"/>
  <c r="D1295" i="1"/>
  <c r="C1295" i="1"/>
  <c r="X1294" i="1"/>
  <c r="W1294" i="1"/>
  <c r="V1294" i="1"/>
  <c r="U1294" i="1"/>
  <c r="T1294" i="1"/>
  <c r="S1294" i="1"/>
  <c r="R1294" i="1"/>
  <c r="Q1294" i="1"/>
  <c r="F1294" i="1"/>
  <c r="E1294" i="1"/>
  <c r="D1294" i="1"/>
  <c r="C1294" i="1"/>
  <c r="X1293" i="1"/>
  <c r="W1293" i="1"/>
  <c r="V1293" i="1"/>
  <c r="U1293" i="1"/>
  <c r="T1293" i="1"/>
  <c r="S1293" i="1"/>
  <c r="R1293" i="1"/>
  <c r="Q1293" i="1"/>
  <c r="F1293" i="1"/>
  <c r="E1293" i="1"/>
  <c r="D1293" i="1"/>
  <c r="C1293" i="1"/>
  <c r="X1292" i="1"/>
  <c r="W1292" i="1"/>
  <c r="V1292" i="1"/>
  <c r="U1292" i="1"/>
  <c r="T1292" i="1"/>
  <c r="S1292" i="1"/>
  <c r="R1292" i="1"/>
  <c r="Q1292" i="1"/>
  <c r="F1292" i="1"/>
  <c r="E1292" i="1"/>
  <c r="D1292" i="1"/>
  <c r="C1292" i="1"/>
  <c r="X1291" i="1"/>
  <c r="W1291" i="1"/>
  <c r="V1291" i="1"/>
  <c r="U1291" i="1"/>
  <c r="T1291" i="1"/>
  <c r="S1291" i="1"/>
  <c r="R1291" i="1"/>
  <c r="Q1291" i="1"/>
  <c r="F1291" i="1"/>
  <c r="E1291" i="1"/>
  <c r="D1291" i="1"/>
  <c r="C1291" i="1"/>
  <c r="X1290" i="1"/>
  <c r="W1290" i="1"/>
  <c r="V1290" i="1"/>
  <c r="U1290" i="1"/>
  <c r="T1290" i="1"/>
  <c r="S1290" i="1"/>
  <c r="R1290" i="1"/>
  <c r="Q1290" i="1"/>
  <c r="F1290" i="1"/>
  <c r="E1290" i="1"/>
  <c r="D1290" i="1"/>
  <c r="C1290" i="1"/>
  <c r="X1289" i="1"/>
  <c r="W1289" i="1"/>
  <c r="V1289" i="1"/>
  <c r="U1289" i="1"/>
  <c r="T1289" i="1"/>
  <c r="S1289" i="1"/>
  <c r="R1289" i="1"/>
  <c r="Q1289" i="1"/>
  <c r="F1289" i="1"/>
  <c r="E1289" i="1"/>
  <c r="D1289" i="1"/>
  <c r="C1289" i="1"/>
  <c r="X1288" i="1"/>
  <c r="W1288" i="1"/>
  <c r="V1288" i="1"/>
  <c r="U1288" i="1"/>
  <c r="T1288" i="1"/>
  <c r="S1288" i="1"/>
  <c r="R1288" i="1"/>
  <c r="Q1288" i="1"/>
  <c r="F1288" i="1"/>
  <c r="E1288" i="1"/>
  <c r="D1288" i="1"/>
  <c r="C1288" i="1"/>
  <c r="X1287" i="1"/>
  <c r="W1287" i="1"/>
  <c r="V1287" i="1"/>
  <c r="U1287" i="1"/>
  <c r="T1287" i="1"/>
  <c r="S1287" i="1"/>
  <c r="R1287" i="1"/>
  <c r="Q1287" i="1"/>
  <c r="F1287" i="1"/>
  <c r="E1287" i="1"/>
  <c r="D1287" i="1"/>
  <c r="C1287" i="1"/>
  <c r="X1286" i="1"/>
  <c r="W1286" i="1"/>
  <c r="V1286" i="1"/>
  <c r="U1286" i="1"/>
  <c r="T1286" i="1"/>
  <c r="S1286" i="1"/>
  <c r="R1286" i="1"/>
  <c r="Q1286" i="1"/>
  <c r="F1286" i="1"/>
  <c r="E1286" i="1"/>
  <c r="D1286" i="1"/>
  <c r="C1286" i="1"/>
  <c r="X1285" i="1"/>
  <c r="W1285" i="1"/>
  <c r="V1285" i="1"/>
  <c r="U1285" i="1"/>
  <c r="T1285" i="1"/>
  <c r="S1285" i="1"/>
  <c r="R1285" i="1"/>
  <c r="Q1285" i="1"/>
  <c r="F1285" i="1"/>
  <c r="E1285" i="1"/>
  <c r="D1285" i="1"/>
  <c r="C1285" i="1"/>
  <c r="X1284" i="1"/>
  <c r="W1284" i="1"/>
  <c r="V1284" i="1"/>
  <c r="U1284" i="1"/>
  <c r="T1284" i="1"/>
  <c r="S1284" i="1"/>
  <c r="R1284" i="1"/>
  <c r="Q1284" i="1"/>
  <c r="F1284" i="1"/>
  <c r="E1284" i="1"/>
  <c r="D1284" i="1"/>
  <c r="C1284" i="1"/>
  <c r="X1283" i="1"/>
  <c r="W1283" i="1"/>
  <c r="V1283" i="1"/>
  <c r="U1283" i="1"/>
  <c r="T1283" i="1"/>
  <c r="S1283" i="1"/>
  <c r="R1283" i="1"/>
  <c r="Q1283" i="1"/>
  <c r="F1283" i="1"/>
  <c r="E1283" i="1"/>
  <c r="D1283" i="1"/>
  <c r="C1283" i="1"/>
  <c r="X1282" i="1"/>
  <c r="W1282" i="1"/>
  <c r="V1282" i="1"/>
  <c r="U1282" i="1"/>
  <c r="T1282" i="1"/>
  <c r="S1282" i="1"/>
  <c r="R1282" i="1"/>
  <c r="Q1282" i="1"/>
  <c r="F1282" i="1"/>
  <c r="E1282" i="1"/>
  <c r="D1282" i="1"/>
  <c r="C1282" i="1"/>
  <c r="X1281" i="1"/>
  <c r="W1281" i="1"/>
  <c r="V1281" i="1"/>
  <c r="U1281" i="1"/>
  <c r="T1281" i="1"/>
  <c r="S1281" i="1"/>
  <c r="R1281" i="1"/>
  <c r="Q1281" i="1"/>
  <c r="F1281" i="1"/>
  <c r="E1281" i="1"/>
  <c r="D1281" i="1"/>
  <c r="C1281" i="1"/>
  <c r="X1280" i="1"/>
  <c r="W1280" i="1"/>
  <c r="V1280" i="1"/>
  <c r="U1280" i="1"/>
  <c r="T1280" i="1"/>
  <c r="S1280" i="1"/>
  <c r="R1280" i="1"/>
  <c r="Q1280" i="1"/>
  <c r="F1280" i="1"/>
  <c r="E1280" i="1"/>
  <c r="D1280" i="1"/>
  <c r="C1280" i="1"/>
  <c r="X1279" i="1"/>
  <c r="W1279" i="1"/>
  <c r="V1279" i="1"/>
  <c r="U1279" i="1"/>
  <c r="T1279" i="1"/>
  <c r="S1279" i="1"/>
  <c r="R1279" i="1"/>
  <c r="Q1279" i="1"/>
  <c r="F1279" i="1"/>
  <c r="E1279" i="1"/>
  <c r="D1279" i="1"/>
  <c r="C1279" i="1"/>
  <c r="X1278" i="1"/>
  <c r="W1278" i="1"/>
  <c r="V1278" i="1"/>
  <c r="U1278" i="1"/>
  <c r="T1278" i="1"/>
  <c r="S1278" i="1"/>
  <c r="R1278" i="1"/>
  <c r="Q1278" i="1"/>
  <c r="F1278" i="1"/>
  <c r="E1278" i="1"/>
  <c r="D1278" i="1"/>
  <c r="C1278" i="1"/>
  <c r="X1277" i="1"/>
  <c r="W1277" i="1"/>
  <c r="V1277" i="1"/>
  <c r="U1277" i="1"/>
  <c r="T1277" i="1"/>
  <c r="S1277" i="1"/>
  <c r="R1277" i="1"/>
  <c r="Q1277" i="1"/>
  <c r="F1277" i="1"/>
  <c r="E1277" i="1"/>
  <c r="D1277" i="1"/>
  <c r="C1277" i="1"/>
  <c r="X1276" i="1"/>
  <c r="W1276" i="1"/>
  <c r="V1276" i="1"/>
  <c r="U1276" i="1"/>
  <c r="T1276" i="1"/>
  <c r="S1276" i="1"/>
  <c r="R1276" i="1"/>
  <c r="Q1276" i="1"/>
  <c r="F1276" i="1"/>
  <c r="E1276" i="1"/>
  <c r="D1276" i="1"/>
  <c r="C1276" i="1"/>
  <c r="X1275" i="1"/>
  <c r="W1275" i="1"/>
  <c r="V1275" i="1"/>
  <c r="U1275" i="1"/>
  <c r="T1275" i="1"/>
  <c r="S1275" i="1"/>
  <c r="R1275" i="1"/>
  <c r="Q1275" i="1"/>
  <c r="F1275" i="1"/>
  <c r="E1275" i="1"/>
  <c r="D1275" i="1"/>
  <c r="C1275" i="1"/>
  <c r="X1274" i="1"/>
  <c r="W1274" i="1"/>
  <c r="V1274" i="1"/>
  <c r="U1274" i="1"/>
  <c r="T1274" i="1"/>
  <c r="S1274" i="1"/>
  <c r="R1274" i="1"/>
  <c r="Q1274" i="1"/>
  <c r="F1274" i="1"/>
  <c r="E1274" i="1"/>
  <c r="D1274" i="1"/>
  <c r="C1274" i="1"/>
  <c r="X1273" i="1"/>
  <c r="W1273" i="1"/>
  <c r="V1273" i="1"/>
  <c r="U1273" i="1"/>
  <c r="T1273" i="1"/>
  <c r="S1273" i="1"/>
  <c r="R1273" i="1"/>
  <c r="Q1273" i="1"/>
  <c r="F1273" i="1"/>
  <c r="E1273" i="1"/>
  <c r="D1273" i="1"/>
  <c r="C1273" i="1"/>
  <c r="X1272" i="1"/>
  <c r="W1272" i="1"/>
  <c r="V1272" i="1"/>
  <c r="U1272" i="1"/>
  <c r="T1272" i="1"/>
  <c r="S1272" i="1"/>
  <c r="R1272" i="1"/>
  <c r="Q1272" i="1"/>
  <c r="F1272" i="1"/>
  <c r="E1272" i="1"/>
  <c r="D1272" i="1"/>
  <c r="C1272" i="1"/>
  <c r="X1271" i="1"/>
  <c r="W1271" i="1"/>
  <c r="V1271" i="1"/>
  <c r="U1271" i="1"/>
  <c r="T1271" i="1"/>
  <c r="S1271" i="1"/>
  <c r="R1271" i="1"/>
  <c r="Q1271" i="1"/>
  <c r="F1271" i="1"/>
  <c r="E1271" i="1"/>
  <c r="D1271" i="1"/>
  <c r="C1271" i="1"/>
  <c r="X1270" i="1"/>
  <c r="W1270" i="1"/>
  <c r="V1270" i="1"/>
  <c r="U1270" i="1"/>
  <c r="T1270" i="1"/>
  <c r="S1270" i="1"/>
  <c r="R1270" i="1"/>
  <c r="Q1270" i="1"/>
  <c r="F1270" i="1"/>
  <c r="E1270" i="1"/>
  <c r="D1270" i="1"/>
  <c r="C1270" i="1"/>
  <c r="X1269" i="1"/>
  <c r="W1269" i="1"/>
  <c r="V1269" i="1"/>
  <c r="U1269" i="1"/>
  <c r="T1269" i="1"/>
  <c r="S1269" i="1"/>
  <c r="R1269" i="1"/>
  <c r="Q1269" i="1"/>
  <c r="F1269" i="1"/>
  <c r="E1269" i="1"/>
  <c r="D1269" i="1"/>
  <c r="C1269" i="1"/>
  <c r="X1268" i="1"/>
  <c r="W1268" i="1"/>
  <c r="V1268" i="1"/>
  <c r="U1268" i="1"/>
  <c r="T1268" i="1"/>
  <c r="S1268" i="1"/>
  <c r="R1268" i="1"/>
  <c r="Q1268" i="1"/>
  <c r="F1268" i="1"/>
  <c r="E1268" i="1"/>
  <c r="D1268" i="1"/>
  <c r="C1268" i="1"/>
  <c r="X1267" i="1"/>
  <c r="W1267" i="1"/>
  <c r="V1267" i="1"/>
  <c r="U1267" i="1"/>
  <c r="T1267" i="1"/>
  <c r="S1267" i="1"/>
  <c r="R1267" i="1"/>
  <c r="Q1267" i="1"/>
  <c r="F1267" i="1"/>
  <c r="E1267" i="1"/>
  <c r="D1267" i="1"/>
  <c r="C1267" i="1"/>
  <c r="X1266" i="1"/>
  <c r="W1266" i="1"/>
  <c r="V1266" i="1"/>
  <c r="U1266" i="1"/>
  <c r="T1266" i="1"/>
  <c r="S1266" i="1"/>
  <c r="R1266" i="1"/>
  <c r="Q1266" i="1"/>
  <c r="F1266" i="1"/>
  <c r="E1266" i="1"/>
  <c r="D1266" i="1"/>
  <c r="C1266" i="1"/>
  <c r="X1265" i="1"/>
  <c r="W1265" i="1"/>
  <c r="V1265" i="1"/>
  <c r="U1265" i="1"/>
  <c r="T1265" i="1"/>
  <c r="S1265" i="1"/>
  <c r="R1265" i="1"/>
  <c r="Q1265" i="1"/>
  <c r="F1265" i="1"/>
  <c r="E1265" i="1"/>
  <c r="D1265" i="1"/>
  <c r="C1265" i="1"/>
  <c r="X1264" i="1"/>
  <c r="W1264" i="1"/>
  <c r="V1264" i="1"/>
  <c r="U1264" i="1"/>
  <c r="T1264" i="1"/>
  <c r="S1264" i="1"/>
  <c r="R1264" i="1"/>
  <c r="Q1264" i="1"/>
  <c r="F1264" i="1"/>
  <c r="E1264" i="1"/>
  <c r="D1264" i="1"/>
  <c r="C1264" i="1"/>
  <c r="X1263" i="1"/>
  <c r="W1263" i="1"/>
  <c r="V1263" i="1"/>
  <c r="U1263" i="1"/>
  <c r="T1263" i="1"/>
  <c r="S1263" i="1"/>
  <c r="R1263" i="1"/>
  <c r="Q1263" i="1"/>
  <c r="F1263" i="1"/>
  <c r="E1263" i="1"/>
  <c r="D1263" i="1"/>
  <c r="C1263" i="1"/>
  <c r="X1262" i="1"/>
  <c r="W1262" i="1"/>
  <c r="V1262" i="1"/>
  <c r="U1262" i="1"/>
  <c r="T1262" i="1"/>
  <c r="S1262" i="1"/>
  <c r="R1262" i="1"/>
  <c r="Q1262" i="1"/>
  <c r="F1262" i="1"/>
  <c r="E1262" i="1"/>
  <c r="D1262" i="1"/>
  <c r="C1262" i="1"/>
  <c r="X1261" i="1"/>
  <c r="W1261" i="1"/>
  <c r="V1261" i="1"/>
  <c r="U1261" i="1"/>
  <c r="T1261" i="1"/>
  <c r="S1261" i="1"/>
  <c r="R1261" i="1"/>
  <c r="Q1261" i="1"/>
  <c r="F1261" i="1"/>
  <c r="E1261" i="1"/>
  <c r="D1261" i="1"/>
  <c r="C1261" i="1"/>
  <c r="X1260" i="1"/>
  <c r="W1260" i="1"/>
  <c r="V1260" i="1"/>
  <c r="U1260" i="1"/>
  <c r="T1260" i="1"/>
  <c r="S1260" i="1"/>
  <c r="R1260" i="1"/>
  <c r="Q1260" i="1"/>
  <c r="F1260" i="1"/>
  <c r="E1260" i="1"/>
  <c r="D1260" i="1"/>
  <c r="C1260" i="1"/>
  <c r="X1259" i="1"/>
  <c r="W1259" i="1"/>
  <c r="V1259" i="1"/>
  <c r="U1259" i="1"/>
  <c r="T1259" i="1"/>
  <c r="S1259" i="1"/>
  <c r="R1259" i="1"/>
  <c r="Q1259" i="1"/>
  <c r="F1259" i="1"/>
  <c r="E1259" i="1"/>
  <c r="D1259" i="1"/>
  <c r="C1259" i="1"/>
  <c r="X1258" i="1"/>
  <c r="W1258" i="1"/>
  <c r="V1258" i="1"/>
  <c r="U1258" i="1"/>
  <c r="T1258" i="1"/>
  <c r="S1258" i="1"/>
  <c r="R1258" i="1"/>
  <c r="Q1258" i="1"/>
  <c r="F1258" i="1"/>
  <c r="E1258" i="1"/>
  <c r="D1258" i="1"/>
  <c r="C1258" i="1"/>
  <c r="X1257" i="1"/>
  <c r="W1257" i="1"/>
  <c r="V1257" i="1"/>
  <c r="U1257" i="1"/>
  <c r="T1257" i="1"/>
  <c r="S1257" i="1"/>
  <c r="R1257" i="1"/>
  <c r="Q1257" i="1"/>
  <c r="F1257" i="1"/>
  <c r="E1257" i="1"/>
  <c r="D1257" i="1"/>
  <c r="C1257" i="1"/>
  <c r="X1256" i="1"/>
  <c r="W1256" i="1"/>
  <c r="V1256" i="1"/>
  <c r="U1256" i="1"/>
  <c r="T1256" i="1"/>
  <c r="S1256" i="1"/>
  <c r="R1256" i="1"/>
  <c r="Q1256" i="1"/>
  <c r="F1256" i="1"/>
  <c r="E1256" i="1"/>
  <c r="D1256" i="1"/>
  <c r="C1256" i="1"/>
  <c r="X1255" i="1"/>
  <c r="W1255" i="1"/>
  <c r="V1255" i="1"/>
  <c r="U1255" i="1"/>
  <c r="T1255" i="1"/>
  <c r="S1255" i="1"/>
  <c r="R1255" i="1"/>
  <c r="Q1255" i="1"/>
  <c r="F1255" i="1"/>
  <c r="E1255" i="1"/>
  <c r="D1255" i="1"/>
  <c r="C1255" i="1"/>
  <c r="X1254" i="1"/>
  <c r="W1254" i="1"/>
  <c r="V1254" i="1"/>
  <c r="U1254" i="1"/>
  <c r="T1254" i="1"/>
  <c r="S1254" i="1"/>
  <c r="R1254" i="1"/>
  <c r="Q1254" i="1"/>
  <c r="F1254" i="1"/>
  <c r="E1254" i="1"/>
  <c r="D1254" i="1"/>
  <c r="C1254" i="1"/>
  <c r="X1253" i="1"/>
  <c r="W1253" i="1"/>
  <c r="V1253" i="1"/>
  <c r="U1253" i="1"/>
  <c r="T1253" i="1"/>
  <c r="S1253" i="1"/>
  <c r="R1253" i="1"/>
  <c r="Q1253" i="1"/>
  <c r="F1253" i="1"/>
  <c r="E1253" i="1"/>
  <c r="D1253" i="1"/>
  <c r="C1253" i="1"/>
  <c r="X1252" i="1"/>
  <c r="W1252" i="1"/>
  <c r="V1252" i="1"/>
  <c r="U1252" i="1"/>
  <c r="T1252" i="1"/>
  <c r="S1252" i="1"/>
  <c r="R1252" i="1"/>
  <c r="Q1252" i="1"/>
  <c r="F1252" i="1"/>
  <c r="E1252" i="1"/>
  <c r="D1252" i="1"/>
  <c r="C1252" i="1"/>
  <c r="X1251" i="1"/>
  <c r="W1251" i="1"/>
  <c r="V1251" i="1"/>
  <c r="U1251" i="1"/>
  <c r="T1251" i="1"/>
  <c r="S1251" i="1"/>
  <c r="R1251" i="1"/>
  <c r="Q1251" i="1"/>
  <c r="F1251" i="1"/>
  <c r="E1251" i="1"/>
  <c r="D1251" i="1"/>
  <c r="C1251" i="1"/>
  <c r="X1250" i="1"/>
  <c r="W1250" i="1"/>
  <c r="V1250" i="1"/>
  <c r="U1250" i="1"/>
  <c r="T1250" i="1"/>
  <c r="S1250" i="1"/>
  <c r="R1250" i="1"/>
  <c r="Q1250" i="1"/>
  <c r="F1250" i="1"/>
  <c r="E1250" i="1"/>
  <c r="D1250" i="1"/>
  <c r="C1250" i="1"/>
  <c r="X1249" i="1"/>
  <c r="W1249" i="1"/>
  <c r="V1249" i="1"/>
  <c r="U1249" i="1"/>
  <c r="T1249" i="1"/>
  <c r="S1249" i="1"/>
  <c r="R1249" i="1"/>
  <c r="Q1249" i="1"/>
  <c r="F1249" i="1"/>
  <c r="E1249" i="1"/>
  <c r="D1249" i="1"/>
  <c r="C1249" i="1"/>
  <c r="X1248" i="1"/>
  <c r="W1248" i="1"/>
  <c r="V1248" i="1"/>
  <c r="U1248" i="1"/>
  <c r="T1248" i="1"/>
  <c r="S1248" i="1"/>
  <c r="R1248" i="1"/>
  <c r="Q1248" i="1"/>
  <c r="F1248" i="1"/>
  <c r="E1248" i="1"/>
  <c r="D1248" i="1"/>
  <c r="C1248" i="1"/>
  <c r="X1247" i="1"/>
  <c r="W1247" i="1"/>
  <c r="V1247" i="1"/>
  <c r="U1247" i="1"/>
  <c r="T1247" i="1"/>
  <c r="S1247" i="1"/>
  <c r="R1247" i="1"/>
  <c r="Q1247" i="1"/>
  <c r="F1247" i="1"/>
  <c r="E1247" i="1"/>
  <c r="D1247" i="1"/>
  <c r="C1247" i="1"/>
  <c r="X1246" i="1"/>
  <c r="W1246" i="1"/>
  <c r="V1246" i="1"/>
  <c r="U1246" i="1"/>
  <c r="T1246" i="1"/>
  <c r="S1246" i="1"/>
  <c r="R1246" i="1"/>
  <c r="Q1246" i="1"/>
  <c r="F1246" i="1"/>
  <c r="E1246" i="1"/>
  <c r="D1246" i="1"/>
  <c r="C1246" i="1"/>
  <c r="X1245" i="1"/>
  <c r="W1245" i="1"/>
  <c r="V1245" i="1"/>
  <c r="U1245" i="1"/>
  <c r="T1245" i="1"/>
  <c r="S1245" i="1"/>
  <c r="R1245" i="1"/>
  <c r="Q1245" i="1"/>
  <c r="F1245" i="1"/>
  <c r="E1245" i="1"/>
  <c r="D1245" i="1"/>
  <c r="C1245" i="1"/>
  <c r="X1244" i="1"/>
  <c r="W1244" i="1"/>
  <c r="V1244" i="1"/>
  <c r="U1244" i="1"/>
  <c r="T1244" i="1"/>
  <c r="S1244" i="1"/>
  <c r="R1244" i="1"/>
  <c r="Q1244" i="1"/>
  <c r="F1244" i="1"/>
  <c r="E1244" i="1"/>
  <c r="D1244" i="1"/>
  <c r="C1244" i="1"/>
  <c r="X1243" i="1"/>
  <c r="W1243" i="1"/>
  <c r="V1243" i="1"/>
  <c r="U1243" i="1"/>
  <c r="T1243" i="1"/>
  <c r="S1243" i="1"/>
  <c r="R1243" i="1"/>
  <c r="Q1243" i="1"/>
  <c r="F1243" i="1"/>
  <c r="E1243" i="1"/>
  <c r="D1243" i="1"/>
  <c r="C1243" i="1"/>
  <c r="X1242" i="1"/>
  <c r="W1242" i="1"/>
  <c r="V1242" i="1"/>
  <c r="U1242" i="1"/>
  <c r="T1242" i="1"/>
  <c r="S1242" i="1"/>
  <c r="R1242" i="1"/>
  <c r="Q1242" i="1"/>
  <c r="F1242" i="1"/>
  <c r="E1242" i="1"/>
  <c r="D1242" i="1"/>
  <c r="C1242" i="1"/>
  <c r="X1241" i="1"/>
  <c r="W1241" i="1"/>
  <c r="V1241" i="1"/>
  <c r="U1241" i="1"/>
  <c r="T1241" i="1"/>
  <c r="S1241" i="1"/>
  <c r="R1241" i="1"/>
  <c r="Q1241" i="1"/>
  <c r="F1241" i="1"/>
  <c r="E1241" i="1"/>
  <c r="D1241" i="1"/>
  <c r="C1241" i="1"/>
  <c r="X1240" i="1"/>
  <c r="W1240" i="1"/>
  <c r="V1240" i="1"/>
  <c r="U1240" i="1"/>
  <c r="T1240" i="1"/>
  <c r="S1240" i="1"/>
  <c r="R1240" i="1"/>
  <c r="Q1240" i="1"/>
  <c r="F1240" i="1"/>
  <c r="E1240" i="1"/>
  <c r="D1240" i="1"/>
  <c r="C1240" i="1"/>
  <c r="X1239" i="1"/>
  <c r="W1239" i="1"/>
  <c r="V1239" i="1"/>
  <c r="U1239" i="1"/>
  <c r="T1239" i="1"/>
  <c r="S1239" i="1"/>
  <c r="R1239" i="1"/>
  <c r="Q1239" i="1"/>
  <c r="F1239" i="1"/>
  <c r="E1239" i="1"/>
  <c r="D1239" i="1"/>
  <c r="C1239" i="1"/>
  <c r="X1238" i="1"/>
  <c r="W1238" i="1"/>
  <c r="V1238" i="1"/>
  <c r="U1238" i="1"/>
  <c r="T1238" i="1"/>
  <c r="S1238" i="1"/>
  <c r="R1238" i="1"/>
  <c r="Q1238" i="1"/>
  <c r="F1238" i="1"/>
  <c r="E1238" i="1"/>
  <c r="D1238" i="1"/>
  <c r="C1238" i="1"/>
  <c r="X1237" i="1"/>
  <c r="W1237" i="1"/>
  <c r="V1237" i="1"/>
  <c r="U1237" i="1"/>
  <c r="T1237" i="1"/>
  <c r="S1237" i="1"/>
  <c r="R1237" i="1"/>
  <c r="Q1237" i="1"/>
  <c r="F1237" i="1"/>
  <c r="E1237" i="1"/>
  <c r="D1237" i="1"/>
  <c r="C1237" i="1"/>
  <c r="X1236" i="1"/>
  <c r="W1236" i="1"/>
  <c r="V1236" i="1"/>
  <c r="U1236" i="1"/>
  <c r="T1236" i="1"/>
  <c r="S1236" i="1"/>
  <c r="R1236" i="1"/>
  <c r="Q1236" i="1"/>
  <c r="F1236" i="1"/>
  <c r="E1236" i="1"/>
  <c r="D1236" i="1"/>
  <c r="C1236" i="1"/>
  <c r="X1235" i="1"/>
  <c r="W1235" i="1"/>
  <c r="V1235" i="1"/>
  <c r="U1235" i="1"/>
  <c r="T1235" i="1"/>
  <c r="S1235" i="1"/>
  <c r="R1235" i="1"/>
  <c r="Q1235" i="1"/>
  <c r="F1235" i="1"/>
  <c r="E1235" i="1"/>
  <c r="D1235" i="1"/>
  <c r="C1235" i="1"/>
  <c r="X1234" i="1"/>
  <c r="W1234" i="1"/>
  <c r="V1234" i="1"/>
  <c r="U1234" i="1"/>
  <c r="T1234" i="1"/>
  <c r="S1234" i="1"/>
  <c r="R1234" i="1"/>
  <c r="Q1234" i="1"/>
  <c r="F1234" i="1"/>
  <c r="E1234" i="1"/>
  <c r="D1234" i="1"/>
  <c r="C1234" i="1"/>
  <c r="X1233" i="1"/>
  <c r="W1233" i="1"/>
  <c r="V1233" i="1"/>
  <c r="U1233" i="1"/>
  <c r="T1233" i="1"/>
  <c r="S1233" i="1"/>
  <c r="R1233" i="1"/>
  <c r="Q1233" i="1"/>
  <c r="F1233" i="1"/>
  <c r="E1233" i="1"/>
  <c r="D1233" i="1"/>
  <c r="C1233" i="1"/>
  <c r="X1232" i="1"/>
  <c r="W1232" i="1"/>
  <c r="V1232" i="1"/>
  <c r="U1232" i="1"/>
  <c r="T1232" i="1"/>
  <c r="S1232" i="1"/>
  <c r="R1232" i="1"/>
  <c r="Q1232" i="1"/>
  <c r="F1232" i="1"/>
  <c r="E1232" i="1"/>
  <c r="D1232" i="1"/>
  <c r="C1232" i="1"/>
  <c r="X1231" i="1"/>
  <c r="W1231" i="1"/>
  <c r="V1231" i="1"/>
  <c r="U1231" i="1"/>
  <c r="T1231" i="1"/>
  <c r="S1231" i="1"/>
  <c r="R1231" i="1"/>
  <c r="Q1231" i="1"/>
  <c r="F1231" i="1"/>
  <c r="E1231" i="1"/>
  <c r="D1231" i="1"/>
  <c r="C1231" i="1"/>
  <c r="X1230" i="1"/>
  <c r="W1230" i="1"/>
  <c r="V1230" i="1"/>
  <c r="U1230" i="1"/>
  <c r="T1230" i="1"/>
  <c r="S1230" i="1"/>
  <c r="R1230" i="1"/>
  <c r="Q1230" i="1"/>
  <c r="F1230" i="1"/>
  <c r="E1230" i="1"/>
  <c r="D1230" i="1"/>
  <c r="C1230" i="1"/>
  <c r="X1229" i="1"/>
  <c r="W1229" i="1"/>
  <c r="V1229" i="1"/>
  <c r="U1229" i="1"/>
  <c r="T1229" i="1"/>
  <c r="S1229" i="1"/>
  <c r="R1229" i="1"/>
  <c r="Q1229" i="1"/>
  <c r="F1229" i="1"/>
  <c r="E1229" i="1"/>
  <c r="D1229" i="1"/>
  <c r="C1229" i="1"/>
  <c r="X1228" i="1"/>
  <c r="W1228" i="1"/>
  <c r="V1228" i="1"/>
  <c r="U1228" i="1"/>
  <c r="T1228" i="1"/>
  <c r="S1228" i="1"/>
  <c r="R1228" i="1"/>
  <c r="Q1228" i="1"/>
  <c r="F1228" i="1"/>
  <c r="E1228" i="1"/>
  <c r="D1228" i="1"/>
  <c r="C1228" i="1"/>
  <c r="X1227" i="1"/>
  <c r="W1227" i="1"/>
  <c r="V1227" i="1"/>
  <c r="U1227" i="1"/>
  <c r="T1227" i="1"/>
  <c r="S1227" i="1"/>
  <c r="R1227" i="1"/>
  <c r="Q1227" i="1"/>
  <c r="F1227" i="1"/>
  <c r="E1227" i="1"/>
  <c r="D1227" i="1"/>
  <c r="C1227" i="1"/>
  <c r="X1226" i="1"/>
  <c r="W1226" i="1"/>
  <c r="V1226" i="1"/>
  <c r="U1226" i="1"/>
  <c r="T1226" i="1"/>
  <c r="S1226" i="1"/>
  <c r="R1226" i="1"/>
  <c r="Q1226" i="1"/>
  <c r="F1226" i="1"/>
  <c r="E1226" i="1"/>
  <c r="D1226" i="1"/>
  <c r="C1226" i="1"/>
  <c r="X1225" i="1"/>
  <c r="W1225" i="1"/>
  <c r="V1225" i="1"/>
  <c r="U1225" i="1"/>
  <c r="T1225" i="1"/>
  <c r="S1225" i="1"/>
  <c r="R1225" i="1"/>
  <c r="Q1225" i="1"/>
  <c r="F1225" i="1"/>
  <c r="E1225" i="1"/>
  <c r="D1225" i="1"/>
  <c r="C1225" i="1"/>
  <c r="X1224" i="1"/>
  <c r="W1224" i="1"/>
  <c r="V1224" i="1"/>
  <c r="U1224" i="1"/>
  <c r="T1224" i="1"/>
  <c r="S1224" i="1"/>
  <c r="R1224" i="1"/>
  <c r="Q1224" i="1"/>
  <c r="F1224" i="1"/>
  <c r="E1224" i="1"/>
  <c r="D1224" i="1"/>
  <c r="C1224" i="1"/>
  <c r="X1223" i="1"/>
  <c r="W1223" i="1"/>
  <c r="V1223" i="1"/>
  <c r="U1223" i="1"/>
  <c r="T1223" i="1"/>
  <c r="S1223" i="1"/>
  <c r="R1223" i="1"/>
  <c r="Q1223" i="1"/>
  <c r="F1223" i="1"/>
  <c r="E1223" i="1"/>
  <c r="D1223" i="1"/>
  <c r="C1223" i="1"/>
  <c r="X1222" i="1"/>
  <c r="W1222" i="1"/>
  <c r="V1222" i="1"/>
  <c r="U1222" i="1"/>
  <c r="T1222" i="1"/>
  <c r="S1222" i="1"/>
  <c r="R1222" i="1"/>
  <c r="Q1222" i="1"/>
  <c r="F1222" i="1"/>
  <c r="E1222" i="1"/>
  <c r="D1222" i="1"/>
  <c r="C1222" i="1"/>
  <c r="X1221" i="1"/>
  <c r="W1221" i="1"/>
  <c r="V1221" i="1"/>
  <c r="U1221" i="1"/>
  <c r="T1221" i="1"/>
  <c r="S1221" i="1"/>
  <c r="R1221" i="1"/>
  <c r="Q1221" i="1"/>
  <c r="F1221" i="1"/>
  <c r="E1221" i="1"/>
  <c r="D1221" i="1"/>
  <c r="C1221" i="1"/>
  <c r="X1220" i="1"/>
  <c r="W1220" i="1"/>
  <c r="V1220" i="1"/>
  <c r="U1220" i="1"/>
  <c r="T1220" i="1"/>
  <c r="S1220" i="1"/>
  <c r="R1220" i="1"/>
  <c r="Q1220" i="1"/>
  <c r="F1220" i="1"/>
  <c r="E1220" i="1"/>
  <c r="D1220" i="1"/>
  <c r="C1220" i="1"/>
  <c r="X1219" i="1"/>
  <c r="W1219" i="1"/>
  <c r="V1219" i="1"/>
  <c r="U1219" i="1"/>
  <c r="T1219" i="1"/>
  <c r="S1219" i="1"/>
  <c r="R1219" i="1"/>
  <c r="Q1219" i="1"/>
  <c r="F1219" i="1"/>
  <c r="E1219" i="1"/>
  <c r="D1219" i="1"/>
  <c r="C1219" i="1"/>
  <c r="X1218" i="1"/>
  <c r="W1218" i="1"/>
  <c r="V1218" i="1"/>
  <c r="U1218" i="1"/>
  <c r="T1218" i="1"/>
  <c r="S1218" i="1"/>
  <c r="R1218" i="1"/>
  <c r="Q1218" i="1"/>
  <c r="F1218" i="1"/>
  <c r="E1218" i="1"/>
  <c r="D1218" i="1"/>
  <c r="C1218" i="1"/>
  <c r="X1217" i="1"/>
  <c r="W1217" i="1"/>
  <c r="V1217" i="1"/>
  <c r="U1217" i="1"/>
  <c r="T1217" i="1"/>
  <c r="S1217" i="1"/>
  <c r="R1217" i="1"/>
  <c r="Q1217" i="1"/>
  <c r="F1217" i="1"/>
  <c r="E1217" i="1"/>
  <c r="D1217" i="1"/>
  <c r="C1217" i="1"/>
  <c r="X1216" i="1"/>
  <c r="W1216" i="1"/>
  <c r="V1216" i="1"/>
  <c r="U1216" i="1"/>
  <c r="T1216" i="1"/>
  <c r="S1216" i="1"/>
  <c r="R1216" i="1"/>
  <c r="Q1216" i="1"/>
  <c r="F1216" i="1"/>
  <c r="E1216" i="1"/>
  <c r="D1216" i="1"/>
  <c r="C1216" i="1"/>
  <c r="X1215" i="1"/>
  <c r="W1215" i="1"/>
  <c r="V1215" i="1"/>
  <c r="U1215" i="1"/>
  <c r="T1215" i="1"/>
  <c r="S1215" i="1"/>
  <c r="R1215" i="1"/>
  <c r="Q1215" i="1"/>
  <c r="F1215" i="1"/>
  <c r="E1215" i="1"/>
  <c r="D1215" i="1"/>
  <c r="C1215" i="1"/>
  <c r="X1214" i="1"/>
  <c r="W1214" i="1"/>
  <c r="V1214" i="1"/>
  <c r="U1214" i="1"/>
  <c r="T1214" i="1"/>
  <c r="S1214" i="1"/>
  <c r="R1214" i="1"/>
  <c r="Q1214" i="1"/>
  <c r="F1214" i="1"/>
  <c r="E1214" i="1"/>
  <c r="D1214" i="1"/>
  <c r="C1214" i="1"/>
  <c r="X1213" i="1"/>
  <c r="W1213" i="1"/>
  <c r="V1213" i="1"/>
  <c r="U1213" i="1"/>
  <c r="T1213" i="1"/>
  <c r="S1213" i="1"/>
  <c r="R1213" i="1"/>
  <c r="Q1213" i="1"/>
  <c r="F1213" i="1"/>
  <c r="E1213" i="1"/>
  <c r="D1213" i="1"/>
  <c r="C1213" i="1"/>
  <c r="X1212" i="1"/>
  <c r="W1212" i="1"/>
  <c r="V1212" i="1"/>
  <c r="U1212" i="1"/>
  <c r="T1212" i="1"/>
  <c r="S1212" i="1"/>
  <c r="R1212" i="1"/>
  <c r="Q1212" i="1"/>
  <c r="F1212" i="1"/>
  <c r="E1212" i="1"/>
  <c r="D1212" i="1"/>
  <c r="C1212" i="1"/>
  <c r="X1211" i="1"/>
  <c r="W1211" i="1"/>
  <c r="V1211" i="1"/>
  <c r="U1211" i="1"/>
  <c r="T1211" i="1"/>
  <c r="S1211" i="1"/>
  <c r="R1211" i="1"/>
  <c r="Q1211" i="1"/>
  <c r="F1211" i="1"/>
  <c r="E1211" i="1"/>
  <c r="D1211" i="1"/>
  <c r="C1211" i="1"/>
  <c r="X1210" i="1"/>
  <c r="W1210" i="1"/>
  <c r="V1210" i="1"/>
  <c r="U1210" i="1"/>
  <c r="T1210" i="1"/>
  <c r="S1210" i="1"/>
  <c r="R1210" i="1"/>
  <c r="Q1210" i="1"/>
  <c r="F1210" i="1"/>
  <c r="E1210" i="1"/>
  <c r="D1210" i="1"/>
  <c r="C1210" i="1"/>
  <c r="X1209" i="1"/>
  <c r="W1209" i="1"/>
  <c r="V1209" i="1"/>
  <c r="U1209" i="1"/>
  <c r="T1209" i="1"/>
  <c r="S1209" i="1"/>
  <c r="R1209" i="1"/>
  <c r="Q1209" i="1"/>
  <c r="F1209" i="1"/>
  <c r="E1209" i="1"/>
  <c r="D1209" i="1"/>
  <c r="C1209" i="1"/>
  <c r="X1208" i="1"/>
  <c r="W1208" i="1"/>
  <c r="V1208" i="1"/>
  <c r="U1208" i="1"/>
  <c r="T1208" i="1"/>
  <c r="S1208" i="1"/>
  <c r="R1208" i="1"/>
  <c r="Q1208" i="1"/>
  <c r="F1208" i="1"/>
  <c r="E1208" i="1"/>
  <c r="D1208" i="1"/>
  <c r="C1208" i="1"/>
  <c r="X1207" i="1"/>
  <c r="W1207" i="1"/>
  <c r="V1207" i="1"/>
  <c r="U1207" i="1"/>
  <c r="T1207" i="1"/>
  <c r="S1207" i="1"/>
  <c r="R1207" i="1"/>
  <c r="Q1207" i="1"/>
  <c r="F1207" i="1"/>
  <c r="E1207" i="1"/>
  <c r="D1207" i="1"/>
  <c r="C1207" i="1"/>
  <c r="X1206" i="1"/>
  <c r="W1206" i="1"/>
  <c r="V1206" i="1"/>
  <c r="U1206" i="1"/>
  <c r="T1206" i="1"/>
  <c r="S1206" i="1"/>
  <c r="R1206" i="1"/>
  <c r="Q1206" i="1"/>
  <c r="F1206" i="1"/>
  <c r="E1206" i="1"/>
  <c r="D1206" i="1"/>
  <c r="C1206" i="1"/>
  <c r="X1205" i="1"/>
  <c r="W1205" i="1"/>
  <c r="V1205" i="1"/>
  <c r="U1205" i="1"/>
  <c r="T1205" i="1"/>
  <c r="S1205" i="1"/>
  <c r="R1205" i="1"/>
  <c r="Q1205" i="1"/>
  <c r="F1205" i="1"/>
  <c r="E1205" i="1"/>
  <c r="D1205" i="1"/>
  <c r="C1205" i="1"/>
  <c r="X1204" i="1"/>
  <c r="W1204" i="1"/>
  <c r="V1204" i="1"/>
  <c r="U1204" i="1"/>
  <c r="T1204" i="1"/>
  <c r="S1204" i="1"/>
  <c r="R1204" i="1"/>
  <c r="Q1204" i="1"/>
  <c r="F1204" i="1"/>
  <c r="E1204" i="1"/>
  <c r="D1204" i="1"/>
  <c r="C1204" i="1"/>
  <c r="X1203" i="1"/>
  <c r="W1203" i="1"/>
  <c r="V1203" i="1"/>
  <c r="U1203" i="1"/>
  <c r="T1203" i="1"/>
  <c r="S1203" i="1"/>
  <c r="R1203" i="1"/>
  <c r="Q1203" i="1"/>
  <c r="F1203" i="1"/>
  <c r="E1203" i="1"/>
  <c r="D1203" i="1"/>
  <c r="C1203" i="1"/>
  <c r="X1202" i="1"/>
  <c r="W1202" i="1"/>
  <c r="V1202" i="1"/>
  <c r="U1202" i="1"/>
  <c r="T1202" i="1"/>
  <c r="S1202" i="1"/>
  <c r="R1202" i="1"/>
  <c r="Q1202" i="1"/>
  <c r="F1202" i="1"/>
  <c r="E1202" i="1"/>
  <c r="D1202" i="1"/>
  <c r="C1202" i="1"/>
  <c r="X1201" i="1"/>
  <c r="W1201" i="1"/>
  <c r="V1201" i="1"/>
  <c r="U1201" i="1"/>
  <c r="T1201" i="1"/>
  <c r="S1201" i="1"/>
  <c r="R1201" i="1"/>
  <c r="Q1201" i="1"/>
  <c r="F1201" i="1"/>
  <c r="E1201" i="1"/>
  <c r="D1201" i="1"/>
  <c r="C1201" i="1"/>
  <c r="X1200" i="1"/>
  <c r="W1200" i="1"/>
  <c r="V1200" i="1"/>
  <c r="U1200" i="1"/>
  <c r="T1200" i="1"/>
  <c r="S1200" i="1"/>
  <c r="R1200" i="1"/>
  <c r="Q1200" i="1"/>
  <c r="F1200" i="1"/>
  <c r="E1200" i="1"/>
  <c r="D1200" i="1"/>
  <c r="C1200" i="1"/>
  <c r="X1199" i="1"/>
  <c r="W1199" i="1"/>
  <c r="V1199" i="1"/>
  <c r="U1199" i="1"/>
  <c r="T1199" i="1"/>
  <c r="S1199" i="1"/>
  <c r="R1199" i="1"/>
  <c r="Q1199" i="1"/>
  <c r="F1199" i="1"/>
  <c r="E1199" i="1"/>
  <c r="D1199" i="1"/>
  <c r="C1199" i="1"/>
  <c r="X1198" i="1"/>
  <c r="W1198" i="1"/>
  <c r="V1198" i="1"/>
  <c r="U1198" i="1"/>
  <c r="T1198" i="1"/>
  <c r="S1198" i="1"/>
  <c r="R1198" i="1"/>
  <c r="Q1198" i="1"/>
  <c r="F1198" i="1"/>
  <c r="E1198" i="1"/>
  <c r="D1198" i="1"/>
  <c r="C1198" i="1"/>
  <c r="X1197" i="1"/>
  <c r="W1197" i="1"/>
  <c r="V1197" i="1"/>
  <c r="U1197" i="1"/>
  <c r="T1197" i="1"/>
  <c r="S1197" i="1"/>
  <c r="R1197" i="1"/>
  <c r="Q1197" i="1"/>
  <c r="F1197" i="1"/>
  <c r="E1197" i="1"/>
  <c r="D1197" i="1"/>
  <c r="C1197" i="1"/>
  <c r="X1196" i="1"/>
  <c r="W1196" i="1"/>
  <c r="V1196" i="1"/>
  <c r="U1196" i="1"/>
  <c r="T1196" i="1"/>
  <c r="S1196" i="1"/>
  <c r="R1196" i="1"/>
  <c r="Q1196" i="1"/>
  <c r="F1196" i="1"/>
  <c r="E1196" i="1"/>
  <c r="D1196" i="1"/>
  <c r="C1196" i="1"/>
  <c r="X1195" i="1"/>
  <c r="W1195" i="1"/>
  <c r="V1195" i="1"/>
  <c r="U1195" i="1"/>
  <c r="T1195" i="1"/>
  <c r="S1195" i="1"/>
  <c r="R1195" i="1"/>
  <c r="Q1195" i="1"/>
  <c r="F1195" i="1"/>
  <c r="E1195" i="1"/>
  <c r="D1195" i="1"/>
  <c r="C1195" i="1"/>
  <c r="X1194" i="1"/>
  <c r="W1194" i="1"/>
  <c r="V1194" i="1"/>
  <c r="U1194" i="1"/>
  <c r="T1194" i="1"/>
  <c r="S1194" i="1"/>
  <c r="R1194" i="1"/>
  <c r="Q1194" i="1"/>
  <c r="F1194" i="1"/>
  <c r="E1194" i="1"/>
  <c r="D1194" i="1"/>
  <c r="C1194" i="1"/>
  <c r="X1193" i="1"/>
  <c r="W1193" i="1"/>
  <c r="V1193" i="1"/>
  <c r="U1193" i="1"/>
  <c r="T1193" i="1"/>
  <c r="S1193" i="1"/>
  <c r="R1193" i="1"/>
  <c r="Q1193" i="1"/>
  <c r="F1193" i="1"/>
  <c r="E1193" i="1"/>
  <c r="D1193" i="1"/>
  <c r="C1193" i="1"/>
  <c r="X1192" i="1"/>
  <c r="W1192" i="1"/>
  <c r="V1192" i="1"/>
  <c r="U1192" i="1"/>
  <c r="T1192" i="1"/>
  <c r="S1192" i="1"/>
  <c r="R1192" i="1"/>
  <c r="Q1192" i="1"/>
  <c r="F1192" i="1"/>
  <c r="E1192" i="1"/>
  <c r="D1192" i="1"/>
  <c r="C1192" i="1"/>
  <c r="X1191" i="1"/>
  <c r="W1191" i="1"/>
  <c r="V1191" i="1"/>
  <c r="U1191" i="1"/>
  <c r="T1191" i="1"/>
  <c r="S1191" i="1"/>
  <c r="R1191" i="1"/>
  <c r="Q1191" i="1"/>
  <c r="F1191" i="1"/>
  <c r="E1191" i="1"/>
  <c r="D1191" i="1"/>
  <c r="C1191" i="1"/>
  <c r="X1190" i="1"/>
  <c r="W1190" i="1"/>
  <c r="V1190" i="1"/>
  <c r="U1190" i="1"/>
  <c r="T1190" i="1"/>
  <c r="S1190" i="1"/>
  <c r="R1190" i="1"/>
  <c r="Q1190" i="1"/>
  <c r="F1190" i="1"/>
  <c r="E1190" i="1"/>
  <c r="D1190" i="1"/>
  <c r="C1190" i="1"/>
  <c r="X1189" i="1"/>
  <c r="W1189" i="1"/>
  <c r="V1189" i="1"/>
  <c r="U1189" i="1"/>
  <c r="T1189" i="1"/>
  <c r="S1189" i="1"/>
  <c r="R1189" i="1"/>
  <c r="Q1189" i="1"/>
  <c r="F1189" i="1"/>
  <c r="E1189" i="1"/>
  <c r="D1189" i="1"/>
  <c r="C1189" i="1"/>
  <c r="X1188" i="1"/>
  <c r="W1188" i="1"/>
  <c r="V1188" i="1"/>
  <c r="U1188" i="1"/>
  <c r="T1188" i="1"/>
  <c r="S1188" i="1"/>
  <c r="R1188" i="1"/>
  <c r="Q1188" i="1"/>
  <c r="F1188" i="1"/>
  <c r="E1188" i="1"/>
  <c r="D1188" i="1"/>
  <c r="C1188" i="1"/>
  <c r="X1187" i="1"/>
  <c r="W1187" i="1"/>
  <c r="V1187" i="1"/>
  <c r="U1187" i="1"/>
  <c r="T1187" i="1"/>
  <c r="S1187" i="1"/>
  <c r="R1187" i="1"/>
  <c r="Q1187" i="1"/>
  <c r="F1187" i="1"/>
  <c r="E1187" i="1"/>
  <c r="D1187" i="1"/>
  <c r="C1187" i="1"/>
  <c r="X1186" i="1"/>
  <c r="W1186" i="1"/>
  <c r="V1186" i="1"/>
  <c r="U1186" i="1"/>
  <c r="T1186" i="1"/>
  <c r="S1186" i="1"/>
  <c r="R1186" i="1"/>
  <c r="Q1186" i="1"/>
  <c r="F1186" i="1"/>
  <c r="E1186" i="1"/>
  <c r="D1186" i="1"/>
  <c r="C1186" i="1"/>
  <c r="X1185" i="1"/>
  <c r="W1185" i="1"/>
  <c r="V1185" i="1"/>
  <c r="U1185" i="1"/>
  <c r="T1185" i="1"/>
  <c r="S1185" i="1"/>
  <c r="R1185" i="1"/>
  <c r="Q1185" i="1"/>
  <c r="F1185" i="1"/>
  <c r="E1185" i="1"/>
  <c r="D1185" i="1"/>
  <c r="C1185" i="1"/>
  <c r="X1184" i="1"/>
  <c r="W1184" i="1"/>
  <c r="V1184" i="1"/>
  <c r="U1184" i="1"/>
  <c r="T1184" i="1"/>
  <c r="S1184" i="1"/>
  <c r="R1184" i="1"/>
  <c r="Q1184" i="1"/>
  <c r="F1184" i="1"/>
  <c r="E1184" i="1"/>
  <c r="D1184" i="1"/>
  <c r="C1184" i="1"/>
  <c r="X1183" i="1"/>
  <c r="W1183" i="1"/>
  <c r="V1183" i="1"/>
  <c r="U1183" i="1"/>
  <c r="T1183" i="1"/>
  <c r="S1183" i="1"/>
  <c r="R1183" i="1"/>
  <c r="Q1183" i="1"/>
  <c r="F1183" i="1"/>
  <c r="E1183" i="1"/>
  <c r="D1183" i="1"/>
  <c r="C1183" i="1"/>
  <c r="X1182" i="1"/>
  <c r="W1182" i="1"/>
  <c r="V1182" i="1"/>
  <c r="U1182" i="1"/>
  <c r="T1182" i="1"/>
  <c r="S1182" i="1"/>
  <c r="R1182" i="1"/>
  <c r="Q1182" i="1"/>
  <c r="F1182" i="1"/>
  <c r="E1182" i="1"/>
  <c r="D1182" i="1"/>
  <c r="C1182" i="1"/>
  <c r="X1181" i="1"/>
  <c r="W1181" i="1"/>
  <c r="V1181" i="1"/>
  <c r="U1181" i="1"/>
  <c r="T1181" i="1"/>
  <c r="S1181" i="1"/>
  <c r="R1181" i="1"/>
  <c r="Q1181" i="1"/>
  <c r="F1181" i="1"/>
  <c r="E1181" i="1"/>
  <c r="D1181" i="1"/>
  <c r="C1181" i="1"/>
  <c r="X1180" i="1"/>
  <c r="W1180" i="1"/>
  <c r="V1180" i="1"/>
  <c r="U1180" i="1"/>
  <c r="T1180" i="1"/>
  <c r="S1180" i="1"/>
  <c r="R1180" i="1"/>
  <c r="Q1180" i="1"/>
  <c r="F1180" i="1"/>
  <c r="E1180" i="1"/>
  <c r="D1180" i="1"/>
  <c r="C1180" i="1"/>
  <c r="X1179" i="1"/>
  <c r="W1179" i="1"/>
  <c r="V1179" i="1"/>
  <c r="U1179" i="1"/>
  <c r="T1179" i="1"/>
  <c r="S1179" i="1"/>
  <c r="R1179" i="1"/>
  <c r="Q1179" i="1"/>
  <c r="F1179" i="1"/>
  <c r="E1179" i="1"/>
  <c r="D1179" i="1"/>
  <c r="C1179" i="1"/>
  <c r="X1178" i="1"/>
  <c r="W1178" i="1"/>
  <c r="V1178" i="1"/>
  <c r="U1178" i="1"/>
  <c r="T1178" i="1"/>
  <c r="S1178" i="1"/>
  <c r="R1178" i="1"/>
  <c r="Q1178" i="1"/>
  <c r="F1178" i="1"/>
  <c r="E1178" i="1"/>
  <c r="D1178" i="1"/>
  <c r="C1178" i="1"/>
  <c r="X1177" i="1"/>
  <c r="W1177" i="1"/>
  <c r="V1177" i="1"/>
  <c r="U1177" i="1"/>
  <c r="T1177" i="1"/>
  <c r="S1177" i="1"/>
  <c r="R1177" i="1"/>
  <c r="Q1177" i="1"/>
  <c r="F1177" i="1"/>
  <c r="E1177" i="1"/>
  <c r="D1177" i="1"/>
  <c r="C1177" i="1"/>
  <c r="X1176" i="1"/>
  <c r="W1176" i="1"/>
  <c r="V1176" i="1"/>
  <c r="U1176" i="1"/>
  <c r="T1176" i="1"/>
  <c r="S1176" i="1"/>
  <c r="R1176" i="1"/>
  <c r="Q1176" i="1"/>
  <c r="F1176" i="1"/>
  <c r="E1176" i="1"/>
  <c r="D1176" i="1"/>
  <c r="C1176" i="1"/>
  <c r="X1175" i="1"/>
  <c r="W1175" i="1"/>
  <c r="V1175" i="1"/>
  <c r="U1175" i="1"/>
  <c r="T1175" i="1"/>
  <c r="S1175" i="1"/>
  <c r="R1175" i="1"/>
  <c r="Q1175" i="1"/>
  <c r="F1175" i="1"/>
  <c r="E1175" i="1"/>
  <c r="D1175" i="1"/>
  <c r="C1175" i="1"/>
  <c r="X1174" i="1"/>
  <c r="W1174" i="1"/>
  <c r="V1174" i="1"/>
  <c r="U1174" i="1"/>
  <c r="T1174" i="1"/>
  <c r="S1174" i="1"/>
  <c r="R1174" i="1"/>
  <c r="Q1174" i="1"/>
  <c r="F1174" i="1"/>
  <c r="E1174" i="1"/>
  <c r="D1174" i="1"/>
  <c r="C1174" i="1"/>
  <c r="X1173" i="1"/>
  <c r="W1173" i="1"/>
  <c r="V1173" i="1"/>
  <c r="U1173" i="1"/>
  <c r="T1173" i="1"/>
  <c r="S1173" i="1"/>
  <c r="R1173" i="1"/>
  <c r="Q1173" i="1"/>
  <c r="F1173" i="1"/>
  <c r="E1173" i="1"/>
  <c r="D1173" i="1"/>
  <c r="C1173" i="1"/>
  <c r="X1172" i="1"/>
  <c r="W1172" i="1"/>
  <c r="V1172" i="1"/>
  <c r="U1172" i="1"/>
  <c r="T1172" i="1"/>
  <c r="S1172" i="1"/>
  <c r="R1172" i="1"/>
  <c r="Q1172" i="1"/>
  <c r="F1172" i="1"/>
  <c r="E1172" i="1"/>
  <c r="D1172" i="1"/>
  <c r="C1172" i="1"/>
  <c r="X1171" i="1"/>
  <c r="W1171" i="1"/>
  <c r="V1171" i="1"/>
  <c r="U1171" i="1"/>
  <c r="T1171" i="1"/>
  <c r="S1171" i="1"/>
  <c r="R1171" i="1"/>
  <c r="Q1171" i="1"/>
  <c r="F1171" i="1"/>
  <c r="E1171" i="1"/>
  <c r="D1171" i="1"/>
  <c r="C1171" i="1"/>
  <c r="X1170" i="1"/>
  <c r="W1170" i="1"/>
  <c r="V1170" i="1"/>
  <c r="U1170" i="1"/>
  <c r="T1170" i="1"/>
  <c r="S1170" i="1"/>
  <c r="R1170" i="1"/>
  <c r="Q1170" i="1"/>
  <c r="F1170" i="1"/>
  <c r="E1170" i="1"/>
  <c r="D1170" i="1"/>
  <c r="C1170" i="1"/>
  <c r="X1169" i="1"/>
  <c r="W1169" i="1"/>
  <c r="V1169" i="1"/>
  <c r="U1169" i="1"/>
  <c r="T1169" i="1"/>
  <c r="S1169" i="1"/>
  <c r="R1169" i="1"/>
  <c r="Q1169" i="1"/>
  <c r="F1169" i="1"/>
  <c r="E1169" i="1"/>
  <c r="D1169" i="1"/>
  <c r="C1169" i="1"/>
  <c r="X1168" i="1"/>
  <c r="W1168" i="1"/>
  <c r="V1168" i="1"/>
  <c r="U1168" i="1"/>
  <c r="T1168" i="1"/>
  <c r="S1168" i="1"/>
  <c r="R1168" i="1"/>
  <c r="Q1168" i="1"/>
  <c r="F1168" i="1"/>
  <c r="E1168" i="1"/>
  <c r="D1168" i="1"/>
  <c r="C1168" i="1"/>
  <c r="X1167" i="1"/>
  <c r="W1167" i="1"/>
  <c r="V1167" i="1"/>
  <c r="U1167" i="1"/>
  <c r="T1167" i="1"/>
  <c r="S1167" i="1"/>
  <c r="R1167" i="1"/>
  <c r="Q1167" i="1"/>
  <c r="F1167" i="1"/>
  <c r="E1167" i="1"/>
  <c r="D1167" i="1"/>
  <c r="C1167" i="1"/>
  <c r="X1166" i="1"/>
  <c r="W1166" i="1"/>
  <c r="V1166" i="1"/>
  <c r="U1166" i="1"/>
  <c r="T1166" i="1"/>
  <c r="S1166" i="1"/>
  <c r="R1166" i="1"/>
  <c r="Q1166" i="1"/>
  <c r="F1166" i="1"/>
  <c r="E1166" i="1"/>
  <c r="D1166" i="1"/>
  <c r="C1166" i="1"/>
  <c r="X1165" i="1"/>
  <c r="W1165" i="1"/>
  <c r="V1165" i="1"/>
  <c r="U1165" i="1"/>
  <c r="T1165" i="1"/>
  <c r="S1165" i="1"/>
  <c r="R1165" i="1"/>
  <c r="Q1165" i="1"/>
  <c r="F1165" i="1"/>
  <c r="E1165" i="1"/>
  <c r="D1165" i="1"/>
  <c r="C1165" i="1"/>
  <c r="X1164" i="1"/>
  <c r="W1164" i="1"/>
  <c r="V1164" i="1"/>
  <c r="U1164" i="1"/>
  <c r="T1164" i="1"/>
  <c r="S1164" i="1"/>
  <c r="R1164" i="1"/>
  <c r="Q1164" i="1"/>
  <c r="F1164" i="1"/>
  <c r="E1164" i="1"/>
  <c r="D1164" i="1"/>
  <c r="C1164" i="1"/>
  <c r="X1163" i="1"/>
  <c r="W1163" i="1"/>
  <c r="V1163" i="1"/>
  <c r="U1163" i="1"/>
  <c r="T1163" i="1"/>
  <c r="S1163" i="1"/>
  <c r="R1163" i="1"/>
  <c r="Q1163" i="1"/>
  <c r="F1163" i="1"/>
  <c r="E1163" i="1"/>
  <c r="D1163" i="1"/>
  <c r="C1163" i="1"/>
  <c r="X1162" i="1"/>
  <c r="W1162" i="1"/>
  <c r="V1162" i="1"/>
  <c r="U1162" i="1"/>
  <c r="T1162" i="1"/>
  <c r="S1162" i="1"/>
  <c r="R1162" i="1"/>
  <c r="Q1162" i="1"/>
  <c r="F1162" i="1"/>
  <c r="E1162" i="1"/>
  <c r="D1162" i="1"/>
  <c r="C1162" i="1"/>
  <c r="X1161" i="1"/>
  <c r="W1161" i="1"/>
  <c r="V1161" i="1"/>
  <c r="U1161" i="1"/>
  <c r="T1161" i="1"/>
  <c r="S1161" i="1"/>
  <c r="R1161" i="1"/>
  <c r="Q1161" i="1"/>
  <c r="F1161" i="1"/>
  <c r="E1161" i="1"/>
  <c r="D1161" i="1"/>
  <c r="C1161" i="1"/>
  <c r="X1160" i="1"/>
  <c r="W1160" i="1"/>
  <c r="V1160" i="1"/>
  <c r="U1160" i="1"/>
  <c r="T1160" i="1"/>
  <c r="S1160" i="1"/>
  <c r="R1160" i="1"/>
  <c r="Q1160" i="1"/>
  <c r="F1160" i="1"/>
  <c r="E1160" i="1"/>
  <c r="D1160" i="1"/>
  <c r="C1160" i="1"/>
  <c r="X1159" i="1"/>
  <c r="W1159" i="1"/>
  <c r="V1159" i="1"/>
  <c r="U1159" i="1"/>
  <c r="T1159" i="1"/>
  <c r="S1159" i="1"/>
  <c r="R1159" i="1"/>
  <c r="Q1159" i="1"/>
  <c r="F1159" i="1"/>
  <c r="E1159" i="1"/>
  <c r="D1159" i="1"/>
  <c r="C1159" i="1"/>
  <c r="X1158" i="1"/>
  <c r="W1158" i="1"/>
  <c r="V1158" i="1"/>
  <c r="U1158" i="1"/>
  <c r="T1158" i="1"/>
  <c r="S1158" i="1"/>
  <c r="R1158" i="1"/>
  <c r="Q1158" i="1"/>
  <c r="F1158" i="1"/>
  <c r="E1158" i="1"/>
  <c r="D1158" i="1"/>
  <c r="C1158" i="1"/>
  <c r="X1157" i="1"/>
  <c r="W1157" i="1"/>
  <c r="V1157" i="1"/>
  <c r="U1157" i="1"/>
  <c r="T1157" i="1"/>
  <c r="S1157" i="1"/>
  <c r="R1157" i="1"/>
  <c r="Q1157" i="1"/>
  <c r="F1157" i="1"/>
  <c r="E1157" i="1"/>
  <c r="D1157" i="1"/>
  <c r="C1157" i="1"/>
  <c r="X1156" i="1"/>
  <c r="W1156" i="1"/>
  <c r="V1156" i="1"/>
  <c r="U1156" i="1"/>
  <c r="T1156" i="1"/>
  <c r="S1156" i="1"/>
  <c r="R1156" i="1"/>
  <c r="Q1156" i="1"/>
  <c r="F1156" i="1"/>
  <c r="E1156" i="1"/>
  <c r="D1156" i="1"/>
  <c r="C1156" i="1"/>
  <c r="X1155" i="1"/>
  <c r="W1155" i="1"/>
  <c r="V1155" i="1"/>
  <c r="U1155" i="1"/>
  <c r="T1155" i="1"/>
  <c r="S1155" i="1"/>
  <c r="R1155" i="1"/>
  <c r="Q1155" i="1"/>
  <c r="F1155" i="1"/>
  <c r="E1155" i="1"/>
  <c r="D1155" i="1"/>
  <c r="C1155" i="1"/>
  <c r="X1154" i="1"/>
  <c r="W1154" i="1"/>
  <c r="V1154" i="1"/>
  <c r="U1154" i="1"/>
  <c r="T1154" i="1"/>
  <c r="S1154" i="1"/>
  <c r="R1154" i="1"/>
  <c r="Q1154" i="1"/>
  <c r="F1154" i="1"/>
  <c r="E1154" i="1"/>
  <c r="D1154" i="1"/>
  <c r="C1154" i="1"/>
  <c r="X1153" i="1"/>
  <c r="W1153" i="1"/>
  <c r="V1153" i="1"/>
  <c r="U1153" i="1"/>
  <c r="T1153" i="1"/>
  <c r="S1153" i="1"/>
  <c r="R1153" i="1"/>
  <c r="Q1153" i="1"/>
  <c r="F1153" i="1"/>
  <c r="E1153" i="1"/>
  <c r="D1153" i="1"/>
  <c r="C1153" i="1"/>
  <c r="X1152" i="1"/>
  <c r="W1152" i="1"/>
  <c r="V1152" i="1"/>
  <c r="U1152" i="1"/>
  <c r="T1152" i="1"/>
  <c r="S1152" i="1"/>
  <c r="R1152" i="1"/>
  <c r="Q1152" i="1"/>
  <c r="F1152" i="1"/>
  <c r="E1152" i="1"/>
  <c r="D1152" i="1"/>
  <c r="C1152" i="1"/>
  <c r="X1151" i="1"/>
  <c r="W1151" i="1"/>
  <c r="V1151" i="1"/>
  <c r="U1151" i="1"/>
  <c r="T1151" i="1"/>
  <c r="S1151" i="1"/>
  <c r="R1151" i="1"/>
  <c r="Q1151" i="1"/>
  <c r="F1151" i="1"/>
  <c r="E1151" i="1"/>
  <c r="D1151" i="1"/>
  <c r="C1151" i="1"/>
  <c r="X1150" i="1"/>
  <c r="W1150" i="1"/>
  <c r="V1150" i="1"/>
  <c r="U1150" i="1"/>
  <c r="T1150" i="1"/>
  <c r="S1150" i="1"/>
  <c r="R1150" i="1"/>
  <c r="Q1150" i="1"/>
  <c r="F1150" i="1"/>
  <c r="E1150" i="1"/>
  <c r="D1150" i="1"/>
  <c r="C1150" i="1"/>
  <c r="X1149" i="1"/>
  <c r="W1149" i="1"/>
  <c r="V1149" i="1"/>
  <c r="U1149" i="1"/>
  <c r="T1149" i="1"/>
  <c r="S1149" i="1"/>
  <c r="R1149" i="1"/>
  <c r="Q1149" i="1"/>
  <c r="F1149" i="1"/>
  <c r="E1149" i="1"/>
  <c r="D1149" i="1"/>
  <c r="C1149" i="1"/>
  <c r="X1148" i="1"/>
  <c r="W1148" i="1"/>
  <c r="V1148" i="1"/>
  <c r="U1148" i="1"/>
  <c r="T1148" i="1"/>
  <c r="S1148" i="1"/>
  <c r="R1148" i="1"/>
  <c r="Q1148" i="1"/>
  <c r="F1148" i="1"/>
  <c r="E1148" i="1"/>
  <c r="D1148" i="1"/>
  <c r="C1148" i="1"/>
  <c r="X1147" i="1"/>
  <c r="W1147" i="1"/>
  <c r="V1147" i="1"/>
  <c r="U1147" i="1"/>
  <c r="T1147" i="1"/>
  <c r="S1147" i="1"/>
  <c r="R1147" i="1"/>
  <c r="Q1147" i="1"/>
  <c r="F1147" i="1"/>
  <c r="E1147" i="1"/>
  <c r="D1147" i="1"/>
  <c r="C1147" i="1"/>
  <c r="X1146" i="1"/>
  <c r="W1146" i="1"/>
  <c r="V1146" i="1"/>
  <c r="U1146" i="1"/>
  <c r="T1146" i="1"/>
  <c r="S1146" i="1"/>
  <c r="R1146" i="1"/>
  <c r="Q1146" i="1"/>
  <c r="F1146" i="1"/>
  <c r="E1146" i="1"/>
  <c r="D1146" i="1"/>
  <c r="C1146" i="1"/>
  <c r="X1145" i="1"/>
  <c r="W1145" i="1"/>
  <c r="V1145" i="1"/>
  <c r="U1145" i="1"/>
  <c r="T1145" i="1"/>
  <c r="S1145" i="1"/>
  <c r="R1145" i="1"/>
  <c r="Q1145" i="1"/>
  <c r="F1145" i="1"/>
  <c r="E1145" i="1"/>
  <c r="D1145" i="1"/>
  <c r="C1145" i="1"/>
  <c r="X1144" i="1"/>
  <c r="W1144" i="1"/>
  <c r="V1144" i="1"/>
  <c r="U1144" i="1"/>
  <c r="T1144" i="1"/>
  <c r="S1144" i="1"/>
  <c r="R1144" i="1"/>
  <c r="Q1144" i="1"/>
  <c r="F1144" i="1"/>
  <c r="E1144" i="1"/>
  <c r="D1144" i="1"/>
  <c r="C1144" i="1"/>
  <c r="X1143" i="1"/>
  <c r="W1143" i="1"/>
  <c r="V1143" i="1"/>
  <c r="U1143" i="1"/>
  <c r="T1143" i="1"/>
  <c r="S1143" i="1"/>
  <c r="R1143" i="1"/>
  <c r="Q1143" i="1"/>
  <c r="F1143" i="1"/>
  <c r="E1143" i="1"/>
  <c r="D1143" i="1"/>
  <c r="C1143" i="1"/>
  <c r="X1142" i="1"/>
  <c r="W1142" i="1"/>
  <c r="V1142" i="1"/>
  <c r="U1142" i="1"/>
  <c r="T1142" i="1"/>
  <c r="S1142" i="1"/>
  <c r="R1142" i="1"/>
  <c r="Q1142" i="1"/>
  <c r="F1142" i="1"/>
  <c r="E1142" i="1"/>
  <c r="D1142" i="1"/>
  <c r="C1142" i="1"/>
  <c r="X1141" i="1"/>
  <c r="W1141" i="1"/>
  <c r="V1141" i="1"/>
  <c r="U1141" i="1"/>
  <c r="T1141" i="1"/>
  <c r="S1141" i="1"/>
  <c r="R1141" i="1"/>
  <c r="Q1141" i="1"/>
  <c r="F1141" i="1"/>
  <c r="E1141" i="1"/>
  <c r="D1141" i="1"/>
  <c r="C1141" i="1"/>
  <c r="X1140" i="1"/>
  <c r="W1140" i="1"/>
  <c r="V1140" i="1"/>
  <c r="U1140" i="1"/>
  <c r="T1140" i="1"/>
  <c r="S1140" i="1"/>
  <c r="R1140" i="1"/>
  <c r="Q1140" i="1"/>
  <c r="F1140" i="1"/>
  <c r="E1140" i="1"/>
  <c r="D1140" i="1"/>
  <c r="C1140" i="1"/>
  <c r="X1139" i="1"/>
  <c r="W1139" i="1"/>
  <c r="V1139" i="1"/>
  <c r="U1139" i="1"/>
  <c r="T1139" i="1"/>
  <c r="S1139" i="1"/>
  <c r="R1139" i="1"/>
  <c r="Q1139" i="1"/>
  <c r="F1139" i="1"/>
  <c r="E1139" i="1"/>
  <c r="D1139" i="1"/>
  <c r="C1139" i="1"/>
  <c r="X1138" i="1"/>
  <c r="W1138" i="1"/>
  <c r="V1138" i="1"/>
  <c r="U1138" i="1"/>
  <c r="T1138" i="1"/>
  <c r="S1138" i="1"/>
  <c r="R1138" i="1"/>
  <c r="Q1138" i="1"/>
  <c r="F1138" i="1"/>
  <c r="E1138" i="1"/>
  <c r="D1138" i="1"/>
  <c r="C1138" i="1"/>
  <c r="X1137" i="1"/>
  <c r="W1137" i="1"/>
  <c r="V1137" i="1"/>
  <c r="U1137" i="1"/>
  <c r="T1137" i="1"/>
  <c r="S1137" i="1"/>
  <c r="R1137" i="1"/>
  <c r="Q1137" i="1"/>
  <c r="F1137" i="1"/>
  <c r="E1137" i="1"/>
  <c r="D1137" i="1"/>
  <c r="C1137" i="1"/>
  <c r="X1136" i="1"/>
  <c r="W1136" i="1"/>
  <c r="V1136" i="1"/>
  <c r="U1136" i="1"/>
  <c r="T1136" i="1"/>
  <c r="S1136" i="1"/>
  <c r="R1136" i="1"/>
  <c r="Q1136" i="1"/>
  <c r="F1136" i="1"/>
  <c r="E1136" i="1"/>
  <c r="D1136" i="1"/>
  <c r="C1136" i="1"/>
  <c r="X1135" i="1"/>
  <c r="W1135" i="1"/>
  <c r="V1135" i="1"/>
  <c r="U1135" i="1"/>
  <c r="T1135" i="1"/>
  <c r="S1135" i="1"/>
  <c r="R1135" i="1"/>
  <c r="Q1135" i="1"/>
  <c r="F1135" i="1"/>
  <c r="E1135" i="1"/>
  <c r="D1135" i="1"/>
  <c r="C1135" i="1"/>
  <c r="X1134" i="1"/>
  <c r="W1134" i="1"/>
  <c r="V1134" i="1"/>
  <c r="U1134" i="1"/>
  <c r="T1134" i="1"/>
  <c r="S1134" i="1"/>
  <c r="R1134" i="1"/>
  <c r="Q1134" i="1"/>
  <c r="F1134" i="1"/>
  <c r="E1134" i="1"/>
  <c r="D1134" i="1"/>
  <c r="C1134" i="1"/>
  <c r="X1133" i="1"/>
  <c r="W1133" i="1"/>
  <c r="V1133" i="1"/>
  <c r="U1133" i="1"/>
  <c r="T1133" i="1"/>
  <c r="S1133" i="1"/>
  <c r="R1133" i="1"/>
  <c r="Q1133" i="1"/>
  <c r="F1133" i="1"/>
  <c r="E1133" i="1"/>
  <c r="D1133" i="1"/>
  <c r="C1133" i="1"/>
  <c r="X1132" i="1"/>
  <c r="W1132" i="1"/>
  <c r="V1132" i="1"/>
  <c r="U1132" i="1"/>
  <c r="T1132" i="1"/>
  <c r="S1132" i="1"/>
  <c r="R1132" i="1"/>
  <c r="Q1132" i="1"/>
  <c r="F1132" i="1"/>
  <c r="E1132" i="1"/>
  <c r="D1132" i="1"/>
  <c r="C1132" i="1"/>
  <c r="X1131" i="1"/>
  <c r="W1131" i="1"/>
  <c r="V1131" i="1"/>
  <c r="U1131" i="1"/>
  <c r="T1131" i="1"/>
  <c r="S1131" i="1"/>
  <c r="R1131" i="1"/>
  <c r="Q1131" i="1"/>
  <c r="F1131" i="1"/>
  <c r="E1131" i="1"/>
  <c r="D1131" i="1"/>
  <c r="C1131" i="1"/>
  <c r="X1130" i="1"/>
  <c r="W1130" i="1"/>
  <c r="V1130" i="1"/>
  <c r="U1130" i="1"/>
  <c r="T1130" i="1"/>
  <c r="S1130" i="1"/>
  <c r="R1130" i="1"/>
  <c r="Q1130" i="1"/>
  <c r="F1130" i="1"/>
  <c r="E1130" i="1"/>
  <c r="D1130" i="1"/>
  <c r="C1130" i="1"/>
  <c r="X1129" i="1"/>
  <c r="W1129" i="1"/>
  <c r="V1129" i="1"/>
  <c r="U1129" i="1"/>
  <c r="T1129" i="1"/>
  <c r="S1129" i="1"/>
  <c r="R1129" i="1"/>
  <c r="Q1129" i="1"/>
  <c r="F1129" i="1"/>
  <c r="E1129" i="1"/>
  <c r="D1129" i="1"/>
  <c r="C1129" i="1"/>
  <c r="X1128" i="1"/>
  <c r="W1128" i="1"/>
  <c r="V1128" i="1"/>
  <c r="U1128" i="1"/>
  <c r="T1128" i="1"/>
  <c r="S1128" i="1"/>
  <c r="R1128" i="1"/>
  <c r="Q1128" i="1"/>
  <c r="F1128" i="1"/>
  <c r="E1128" i="1"/>
  <c r="D1128" i="1"/>
  <c r="C1128" i="1"/>
  <c r="X1127" i="1"/>
  <c r="W1127" i="1"/>
  <c r="V1127" i="1"/>
  <c r="U1127" i="1"/>
  <c r="T1127" i="1"/>
  <c r="S1127" i="1"/>
  <c r="R1127" i="1"/>
  <c r="Q1127" i="1"/>
  <c r="F1127" i="1"/>
  <c r="E1127" i="1"/>
  <c r="D1127" i="1"/>
  <c r="C1127" i="1"/>
  <c r="X1126" i="1"/>
  <c r="W1126" i="1"/>
  <c r="V1126" i="1"/>
  <c r="U1126" i="1"/>
  <c r="T1126" i="1"/>
  <c r="S1126" i="1"/>
  <c r="R1126" i="1"/>
  <c r="Q1126" i="1"/>
  <c r="F1126" i="1"/>
  <c r="E1126" i="1"/>
  <c r="D1126" i="1"/>
  <c r="C1126" i="1"/>
  <c r="X1125" i="1"/>
  <c r="W1125" i="1"/>
  <c r="V1125" i="1"/>
  <c r="U1125" i="1"/>
  <c r="T1125" i="1"/>
  <c r="S1125" i="1"/>
  <c r="R1125" i="1"/>
  <c r="Q1125" i="1"/>
  <c r="F1125" i="1"/>
  <c r="E1125" i="1"/>
  <c r="D1125" i="1"/>
  <c r="C1125" i="1"/>
  <c r="X1124" i="1"/>
  <c r="W1124" i="1"/>
  <c r="V1124" i="1"/>
  <c r="U1124" i="1"/>
  <c r="T1124" i="1"/>
  <c r="S1124" i="1"/>
  <c r="R1124" i="1"/>
  <c r="Q1124" i="1"/>
  <c r="F1124" i="1"/>
  <c r="E1124" i="1"/>
  <c r="D1124" i="1"/>
  <c r="C1124" i="1"/>
  <c r="X1123" i="1"/>
  <c r="W1123" i="1"/>
  <c r="V1123" i="1"/>
  <c r="U1123" i="1"/>
  <c r="T1123" i="1"/>
  <c r="S1123" i="1"/>
  <c r="R1123" i="1"/>
  <c r="Q1123" i="1"/>
  <c r="F1123" i="1"/>
  <c r="E1123" i="1"/>
  <c r="D1123" i="1"/>
  <c r="C1123" i="1"/>
  <c r="X1122" i="1"/>
  <c r="W1122" i="1"/>
  <c r="V1122" i="1"/>
  <c r="U1122" i="1"/>
  <c r="T1122" i="1"/>
  <c r="S1122" i="1"/>
  <c r="R1122" i="1"/>
  <c r="Q1122" i="1"/>
  <c r="F1122" i="1"/>
  <c r="E1122" i="1"/>
  <c r="D1122" i="1"/>
  <c r="C1122" i="1"/>
  <c r="X1121" i="1"/>
  <c r="W1121" i="1"/>
  <c r="V1121" i="1"/>
  <c r="U1121" i="1"/>
  <c r="T1121" i="1"/>
  <c r="S1121" i="1"/>
  <c r="R1121" i="1"/>
  <c r="Q1121" i="1"/>
  <c r="F1121" i="1"/>
  <c r="E1121" i="1"/>
  <c r="D1121" i="1"/>
  <c r="C1121" i="1"/>
  <c r="X1120" i="1"/>
  <c r="W1120" i="1"/>
  <c r="V1120" i="1"/>
  <c r="U1120" i="1"/>
  <c r="T1120" i="1"/>
  <c r="S1120" i="1"/>
  <c r="R1120" i="1"/>
  <c r="Q1120" i="1"/>
  <c r="F1120" i="1"/>
  <c r="E1120" i="1"/>
  <c r="D1120" i="1"/>
  <c r="C1120" i="1"/>
  <c r="X1119" i="1"/>
  <c r="W1119" i="1"/>
  <c r="V1119" i="1"/>
  <c r="U1119" i="1"/>
  <c r="T1119" i="1"/>
  <c r="S1119" i="1"/>
  <c r="R1119" i="1"/>
  <c r="Q1119" i="1"/>
  <c r="F1119" i="1"/>
  <c r="E1119" i="1"/>
  <c r="D1119" i="1"/>
  <c r="C1119" i="1"/>
  <c r="X1118" i="1"/>
  <c r="W1118" i="1"/>
  <c r="V1118" i="1"/>
  <c r="U1118" i="1"/>
  <c r="T1118" i="1"/>
  <c r="S1118" i="1"/>
  <c r="R1118" i="1"/>
  <c r="Q1118" i="1"/>
  <c r="F1118" i="1"/>
  <c r="E1118" i="1"/>
  <c r="D1118" i="1"/>
  <c r="C1118" i="1"/>
  <c r="X1117" i="1"/>
  <c r="W1117" i="1"/>
  <c r="V1117" i="1"/>
  <c r="U1117" i="1"/>
  <c r="T1117" i="1"/>
  <c r="S1117" i="1"/>
  <c r="R1117" i="1"/>
  <c r="Q1117" i="1"/>
  <c r="F1117" i="1"/>
  <c r="E1117" i="1"/>
  <c r="D1117" i="1"/>
  <c r="C1117" i="1"/>
  <c r="X1116" i="1"/>
  <c r="W1116" i="1"/>
  <c r="V1116" i="1"/>
  <c r="U1116" i="1"/>
  <c r="T1116" i="1"/>
  <c r="S1116" i="1"/>
  <c r="R1116" i="1"/>
  <c r="Q1116" i="1"/>
  <c r="F1116" i="1"/>
  <c r="E1116" i="1"/>
  <c r="D1116" i="1"/>
  <c r="C1116" i="1"/>
  <c r="X1115" i="1"/>
  <c r="W1115" i="1"/>
  <c r="V1115" i="1"/>
  <c r="U1115" i="1"/>
  <c r="T1115" i="1"/>
  <c r="S1115" i="1"/>
  <c r="R1115" i="1"/>
  <c r="Q1115" i="1"/>
  <c r="F1115" i="1"/>
  <c r="E1115" i="1"/>
  <c r="D1115" i="1"/>
  <c r="C1115" i="1"/>
  <c r="X1114" i="1"/>
  <c r="W1114" i="1"/>
  <c r="V1114" i="1"/>
  <c r="U1114" i="1"/>
  <c r="T1114" i="1"/>
  <c r="S1114" i="1"/>
  <c r="R1114" i="1"/>
  <c r="Q1114" i="1"/>
  <c r="F1114" i="1"/>
  <c r="E1114" i="1"/>
  <c r="D1114" i="1"/>
  <c r="C1114" i="1"/>
  <c r="X1113" i="1"/>
  <c r="W1113" i="1"/>
  <c r="V1113" i="1"/>
  <c r="U1113" i="1"/>
  <c r="T1113" i="1"/>
  <c r="S1113" i="1"/>
  <c r="R1113" i="1"/>
  <c r="Q1113" i="1"/>
  <c r="F1113" i="1"/>
  <c r="E1113" i="1"/>
  <c r="D1113" i="1"/>
  <c r="C1113" i="1"/>
  <c r="X1112" i="1"/>
  <c r="W1112" i="1"/>
  <c r="V1112" i="1"/>
  <c r="U1112" i="1"/>
  <c r="T1112" i="1"/>
  <c r="S1112" i="1"/>
  <c r="R1112" i="1"/>
  <c r="Q1112" i="1"/>
  <c r="F1112" i="1"/>
  <c r="E1112" i="1"/>
  <c r="D1112" i="1"/>
  <c r="C1112" i="1"/>
  <c r="X1111" i="1"/>
  <c r="W1111" i="1"/>
  <c r="V1111" i="1"/>
  <c r="U1111" i="1"/>
  <c r="T1111" i="1"/>
  <c r="S1111" i="1"/>
  <c r="R1111" i="1"/>
  <c r="Q1111" i="1"/>
  <c r="F1111" i="1"/>
  <c r="E1111" i="1"/>
  <c r="D1111" i="1"/>
  <c r="C1111" i="1"/>
  <c r="X1110" i="1"/>
  <c r="W1110" i="1"/>
  <c r="V1110" i="1"/>
  <c r="U1110" i="1"/>
  <c r="T1110" i="1"/>
  <c r="S1110" i="1"/>
  <c r="R1110" i="1"/>
  <c r="Q1110" i="1"/>
  <c r="F1110" i="1"/>
  <c r="E1110" i="1"/>
  <c r="D1110" i="1"/>
  <c r="C1110" i="1"/>
  <c r="X1109" i="1"/>
  <c r="W1109" i="1"/>
  <c r="V1109" i="1"/>
  <c r="U1109" i="1"/>
  <c r="T1109" i="1"/>
  <c r="S1109" i="1"/>
  <c r="R1109" i="1"/>
  <c r="Q1109" i="1"/>
  <c r="F1109" i="1"/>
  <c r="E1109" i="1"/>
  <c r="D1109" i="1"/>
  <c r="C1109" i="1"/>
  <c r="X1108" i="1"/>
  <c r="W1108" i="1"/>
  <c r="V1108" i="1"/>
  <c r="U1108" i="1"/>
  <c r="T1108" i="1"/>
  <c r="S1108" i="1"/>
  <c r="R1108" i="1"/>
  <c r="Q1108" i="1"/>
  <c r="F1108" i="1"/>
  <c r="E1108" i="1"/>
  <c r="D1108" i="1"/>
  <c r="C1108" i="1"/>
  <c r="X1107" i="1"/>
  <c r="W1107" i="1"/>
  <c r="V1107" i="1"/>
  <c r="U1107" i="1"/>
  <c r="T1107" i="1"/>
  <c r="S1107" i="1"/>
  <c r="R1107" i="1"/>
  <c r="Q1107" i="1"/>
  <c r="F1107" i="1"/>
  <c r="E1107" i="1"/>
  <c r="D1107" i="1"/>
  <c r="C1107" i="1"/>
  <c r="X1106" i="1"/>
  <c r="W1106" i="1"/>
  <c r="V1106" i="1"/>
  <c r="U1106" i="1"/>
  <c r="T1106" i="1"/>
  <c r="S1106" i="1"/>
  <c r="R1106" i="1"/>
  <c r="Q1106" i="1"/>
  <c r="F1106" i="1"/>
  <c r="E1106" i="1"/>
  <c r="D1106" i="1"/>
  <c r="C1106" i="1"/>
  <c r="X1105" i="1"/>
  <c r="W1105" i="1"/>
  <c r="V1105" i="1"/>
  <c r="U1105" i="1"/>
  <c r="T1105" i="1"/>
  <c r="S1105" i="1"/>
  <c r="R1105" i="1"/>
  <c r="Q1105" i="1"/>
  <c r="F1105" i="1"/>
  <c r="E1105" i="1"/>
  <c r="D1105" i="1"/>
  <c r="C1105" i="1"/>
  <c r="X1104" i="1"/>
  <c r="W1104" i="1"/>
  <c r="V1104" i="1"/>
  <c r="U1104" i="1"/>
  <c r="T1104" i="1"/>
  <c r="S1104" i="1"/>
  <c r="R1104" i="1"/>
  <c r="Q1104" i="1"/>
  <c r="F1104" i="1"/>
  <c r="E1104" i="1"/>
  <c r="D1104" i="1"/>
  <c r="C1104" i="1"/>
  <c r="X1103" i="1"/>
  <c r="W1103" i="1"/>
  <c r="V1103" i="1"/>
  <c r="U1103" i="1"/>
  <c r="T1103" i="1"/>
  <c r="S1103" i="1"/>
  <c r="R1103" i="1"/>
  <c r="Q1103" i="1"/>
  <c r="F1103" i="1"/>
  <c r="E1103" i="1"/>
  <c r="D1103" i="1"/>
  <c r="C1103" i="1"/>
  <c r="X1102" i="1"/>
  <c r="W1102" i="1"/>
  <c r="V1102" i="1"/>
  <c r="U1102" i="1"/>
  <c r="T1102" i="1"/>
  <c r="S1102" i="1"/>
  <c r="R1102" i="1"/>
  <c r="Q1102" i="1"/>
  <c r="F1102" i="1"/>
  <c r="E1102" i="1"/>
  <c r="D1102" i="1"/>
  <c r="C1102" i="1"/>
  <c r="X1101" i="1"/>
  <c r="W1101" i="1"/>
  <c r="V1101" i="1"/>
  <c r="U1101" i="1"/>
  <c r="T1101" i="1"/>
  <c r="S1101" i="1"/>
  <c r="R1101" i="1"/>
  <c r="Q1101" i="1"/>
  <c r="F1101" i="1"/>
  <c r="E1101" i="1"/>
  <c r="D1101" i="1"/>
  <c r="C1101" i="1"/>
  <c r="X1100" i="1"/>
  <c r="W1100" i="1"/>
  <c r="V1100" i="1"/>
  <c r="U1100" i="1"/>
  <c r="T1100" i="1"/>
  <c r="S1100" i="1"/>
  <c r="R1100" i="1"/>
  <c r="Q1100" i="1"/>
  <c r="F1100" i="1"/>
  <c r="E1100" i="1"/>
  <c r="D1100" i="1"/>
  <c r="C1100" i="1"/>
  <c r="X1099" i="1"/>
  <c r="W1099" i="1"/>
  <c r="V1099" i="1"/>
  <c r="U1099" i="1"/>
  <c r="T1099" i="1"/>
  <c r="S1099" i="1"/>
  <c r="R1099" i="1"/>
  <c r="Q1099" i="1"/>
  <c r="F1099" i="1"/>
  <c r="E1099" i="1"/>
  <c r="D1099" i="1"/>
  <c r="C1099" i="1"/>
  <c r="X1098" i="1"/>
  <c r="W1098" i="1"/>
  <c r="V1098" i="1"/>
  <c r="U1098" i="1"/>
  <c r="T1098" i="1"/>
  <c r="S1098" i="1"/>
  <c r="R1098" i="1"/>
  <c r="Q1098" i="1"/>
  <c r="F1098" i="1"/>
  <c r="E1098" i="1"/>
  <c r="D1098" i="1"/>
  <c r="C1098" i="1"/>
  <c r="X1097" i="1"/>
  <c r="W1097" i="1"/>
  <c r="V1097" i="1"/>
  <c r="U1097" i="1"/>
  <c r="T1097" i="1"/>
  <c r="S1097" i="1"/>
  <c r="R1097" i="1"/>
  <c r="Q1097" i="1"/>
  <c r="F1097" i="1"/>
  <c r="E1097" i="1"/>
  <c r="D1097" i="1"/>
  <c r="C1097" i="1"/>
  <c r="X1096" i="1"/>
  <c r="W1096" i="1"/>
  <c r="V1096" i="1"/>
  <c r="U1096" i="1"/>
  <c r="T1096" i="1"/>
  <c r="S1096" i="1"/>
  <c r="R1096" i="1"/>
  <c r="Q1096" i="1"/>
  <c r="F1096" i="1"/>
  <c r="E1096" i="1"/>
  <c r="D1096" i="1"/>
  <c r="C1096" i="1"/>
  <c r="X1095" i="1"/>
  <c r="W1095" i="1"/>
  <c r="V1095" i="1"/>
  <c r="U1095" i="1"/>
  <c r="T1095" i="1"/>
  <c r="S1095" i="1"/>
  <c r="R1095" i="1"/>
  <c r="Q1095" i="1"/>
  <c r="F1095" i="1"/>
  <c r="E1095" i="1"/>
  <c r="D1095" i="1"/>
  <c r="C1095" i="1"/>
  <c r="X1094" i="1"/>
  <c r="W1094" i="1"/>
  <c r="V1094" i="1"/>
  <c r="U1094" i="1"/>
  <c r="T1094" i="1"/>
  <c r="S1094" i="1"/>
  <c r="R1094" i="1"/>
  <c r="Q1094" i="1"/>
  <c r="F1094" i="1"/>
  <c r="E1094" i="1"/>
  <c r="D1094" i="1"/>
  <c r="C1094" i="1"/>
  <c r="X1093" i="1"/>
  <c r="W1093" i="1"/>
  <c r="V1093" i="1"/>
  <c r="U1093" i="1"/>
  <c r="T1093" i="1"/>
  <c r="S1093" i="1"/>
  <c r="R1093" i="1"/>
  <c r="Q1093" i="1"/>
  <c r="F1093" i="1"/>
  <c r="E1093" i="1"/>
  <c r="D1093" i="1"/>
  <c r="C1093" i="1"/>
  <c r="X1092" i="1"/>
  <c r="W1092" i="1"/>
  <c r="V1092" i="1"/>
  <c r="U1092" i="1"/>
  <c r="T1092" i="1"/>
  <c r="S1092" i="1"/>
  <c r="R1092" i="1"/>
  <c r="Q1092" i="1"/>
  <c r="F1092" i="1"/>
  <c r="E1092" i="1"/>
  <c r="D1092" i="1"/>
  <c r="C1092" i="1"/>
  <c r="X1091" i="1"/>
  <c r="W1091" i="1"/>
  <c r="V1091" i="1"/>
  <c r="U1091" i="1"/>
  <c r="T1091" i="1"/>
  <c r="S1091" i="1"/>
  <c r="R1091" i="1"/>
  <c r="Q1091" i="1"/>
  <c r="F1091" i="1"/>
  <c r="E1091" i="1"/>
  <c r="D1091" i="1"/>
  <c r="C1091" i="1"/>
  <c r="X1090" i="1"/>
  <c r="W1090" i="1"/>
  <c r="V1090" i="1"/>
  <c r="U1090" i="1"/>
  <c r="T1090" i="1"/>
  <c r="S1090" i="1"/>
  <c r="R1090" i="1"/>
  <c r="Q1090" i="1"/>
  <c r="F1090" i="1"/>
  <c r="E1090" i="1"/>
  <c r="D1090" i="1"/>
  <c r="C1090" i="1"/>
  <c r="X1089" i="1"/>
  <c r="W1089" i="1"/>
  <c r="V1089" i="1"/>
  <c r="U1089" i="1"/>
  <c r="T1089" i="1"/>
  <c r="S1089" i="1"/>
  <c r="R1089" i="1"/>
  <c r="Q1089" i="1"/>
  <c r="F1089" i="1"/>
  <c r="E1089" i="1"/>
  <c r="D1089" i="1"/>
  <c r="C1089" i="1"/>
  <c r="X1088" i="1"/>
  <c r="W1088" i="1"/>
  <c r="V1088" i="1"/>
  <c r="U1088" i="1"/>
  <c r="T1088" i="1"/>
  <c r="S1088" i="1"/>
  <c r="R1088" i="1"/>
  <c r="Q1088" i="1"/>
  <c r="F1088" i="1"/>
  <c r="E1088" i="1"/>
  <c r="D1088" i="1"/>
  <c r="C1088" i="1"/>
  <c r="X1087" i="1"/>
  <c r="W1087" i="1"/>
  <c r="V1087" i="1"/>
  <c r="U1087" i="1"/>
  <c r="T1087" i="1"/>
  <c r="S1087" i="1"/>
  <c r="R1087" i="1"/>
  <c r="Q1087" i="1"/>
  <c r="F1087" i="1"/>
  <c r="E1087" i="1"/>
  <c r="D1087" i="1"/>
  <c r="C1087" i="1"/>
  <c r="X1086" i="1"/>
  <c r="W1086" i="1"/>
  <c r="V1086" i="1"/>
  <c r="U1086" i="1"/>
  <c r="T1086" i="1"/>
  <c r="S1086" i="1"/>
  <c r="R1086" i="1"/>
  <c r="Q1086" i="1"/>
  <c r="F1086" i="1"/>
  <c r="E1086" i="1"/>
  <c r="D1086" i="1"/>
  <c r="C1086" i="1"/>
  <c r="X1085" i="1"/>
  <c r="W1085" i="1"/>
  <c r="V1085" i="1"/>
  <c r="U1085" i="1"/>
  <c r="T1085" i="1"/>
  <c r="S1085" i="1"/>
  <c r="R1085" i="1"/>
  <c r="Q1085" i="1"/>
  <c r="F1085" i="1"/>
  <c r="E1085" i="1"/>
  <c r="D1085" i="1"/>
  <c r="C1085" i="1"/>
  <c r="X1084" i="1"/>
  <c r="W1084" i="1"/>
  <c r="V1084" i="1"/>
  <c r="U1084" i="1"/>
  <c r="T1084" i="1"/>
  <c r="S1084" i="1"/>
  <c r="R1084" i="1"/>
  <c r="Q1084" i="1"/>
  <c r="F1084" i="1"/>
  <c r="E1084" i="1"/>
  <c r="D1084" i="1"/>
  <c r="C1084" i="1"/>
  <c r="X1083" i="1"/>
  <c r="W1083" i="1"/>
  <c r="V1083" i="1"/>
  <c r="U1083" i="1"/>
  <c r="T1083" i="1"/>
  <c r="S1083" i="1"/>
  <c r="R1083" i="1"/>
  <c r="Q1083" i="1"/>
  <c r="F1083" i="1"/>
  <c r="E1083" i="1"/>
  <c r="D1083" i="1"/>
  <c r="C1083" i="1"/>
  <c r="X1082" i="1"/>
  <c r="W1082" i="1"/>
  <c r="V1082" i="1"/>
  <c r="U1082" i="1"/>
  <c r="T1082" i="1"/>
  <c r="S1082" i="1"/>
  <c r="R1082" i="1"/>
  <c r="Q1082" i="1"/>
  <c r="F1082" i="1"/>
  <c r="E1082" i="1"/>
  <c r="D1082" i="1"/>
  <c r="C1082" i="1"/>
  <c r="X1081" i="1"/>
  <c r="W1081" i="1"/>
  <c r="V1081" i="1"/>
  <c r="U1081" i="1"/>
  <c r="T1081" i="1"/>
  <c r="S1081" i="1"/>
  <c r="R1081" i="1"/>
  <c r="Q1081" i="1"/>
  <c r="F1081" i="1"/>
  <c r="E1081" i="1"/>
  <c r="D1081" i="1"/>
  <c r="C1081" i="1"/>
  <c r="X1080" i="1"/>
  <c r="W1080" i="1"/>
  <c r="V1080" i="1"/>
  <c r="U1080" i="1"/>
  <c r="T1080" i="1"/>
  <c r="S1080" i="1"/>
  <c r="R1080" i="1"/>
  <c r="Q1080" i="1"/>
  <c r="F1080" i="1"/>
  <c r="E1080" i="1"/>
  <c r="D1080" i="1"/>
  <c r="C1080" i="1"/>
  <c r="X1079" i="1"/>
  <c r="W1079" i="1"/>
  <c r="V1079" i="1"/>
  <c r="U1079" i="1"/>
  <c r="T1079" i="1"/>
  <c r="S1079" i="1"/>
  <c r="R1079" i="1"/>
  <c r="Q1079" i="1"/>
  <c r="F1079" i="1"/>
  <c r="E1079" i="1"/>
  <c r="D1079" i="1"/>
  <c r="C1079" i="1"/>
  <c r="X1078" i="1"/>
  <c r="W1078" i="1"/>
  <c r="V1078" i="1"/>
  <c r="U1078" i="1"/>
  <c r="T1078" i="1"/>
  <c r="S1078" i="1"/>
  <c r="R1078" i="1"/>
  <c r="Q1078" i="1"/>
  <c r="F1078" i="1"/>
  <c r="E1078" i="1"/>
  <c r="D1078" i="1"/>
  <c r="C1078" i="1"/>
  <c r="X1077" i="1"/>
  <c r="W1077" i="1"/>
  <c r="V1077" i="1"/>
  <c r="U1077" i="1"/>
  <c r="T1077" i="1"/>
  <c r="S1077" i="1"/>
  <c r="R1077" i="1"/>
  <c r="Q1077" i="1"/>
  <c r="F1077" i="1"/>
  <c r="E1077" i="1"/>
  <c r="D1077" i="1"/>
  <c r="C1077" i="1"/>
  <c r="X1076" i="1"/>
  <c r="W1076" i="1"/>
  <c r="V1076" i="1"/>
  <c r="U1076" i="1"/>
  <c r="T1076" i="1"/>
  <c r="S1076" i="1"/>
  <c r="R1076" i="1"/>
  <c r="Q1076" i="1"/>
  <c r="F1076" i="1"/>
  <c r="E1076" i="1"/>
  <c r="D1076" i="1"/>
  <c r="C1076" i="1"/>
  <c r="X1075" i="1"/>
  <c r="W1075" i="1"/>
  <c r="V1075" i="1"/>
  <c r="U1075" i="1"/>
  <c r="T1075" i="1"/>
  <c r="S1075" i="1"/>
  <c r="R1075" i="1"/>
  <c r="Q1075" i="1"/>
  <c r="F1075" i="1"/>
  <c r="E1075" i="1"/>
  <c r="D1075" i="1"/>
  <c r="C1075" i="1"/>
  <c r="X1074" i="1"/>
  <c r="W1074" i="1"/>
  <c r="V1074" i="1"/>
  <c r="U1074" i="1"/>
  <c r="T1074" i="1"/>
  <c r="S1074" i="1"/>
  <c r="R1074" i="1"/>
  <c r="Q1074" i="1"/>
  <c r="F1074" i="1"/>
  <c r="E1074" i="1"/>
  <c r="D1074" i="1"/>
  <c r="C1074" i="1"/>
  <c r="X1073" i="1"/>
  <c r="W1073" i="1"/>
  <c r="V1073" i="1"/>
  <c r="U1073" i="1"/>
  <c r="T1073" i="1"/>
  <c r="S1073" i="1"/>
  <c r="R1073" i="1"/>
  <c r="Q1073" i="1"/>
  <c r="F1073" i="1"/>
  <c r="E1073" i="1"/>
  <c r="D1073" i="1"/>
  <c r="C1073" i="1"/>
  <c r="X1072" i="1"/>
  <c r="W1072" i="1"/>
  <c r="V1072" i="1"/>
  <c r="U1072" i="1"/>
  <c r="T1072" i="1"/>
  <c r="S1072" i="1"/>
  <c r="R1072" i="1"/>
  <c r="Q1072" i="1"/>
  <c r="F1072" i="1"/>
  <c r="E1072" i="1"/>
  <c r="D1072" i="1"/>
  <c r="C1072" i="1"/>
  <c r="X1071" i="1"/>
  <c r="W1071" i="1"/>
  <c r="V1071" i="1"/>
  <c r="U1071" i="1"/>
  <c r="T1071" i="1"/>
  <c r="S1071" i="1"/>
  <c r="R1071" i="1"/>
  <c r="Q1071" i="1"/>
  <c r="F1071" i="1"/>
  <c r="E1071" i="1"/>
  <c r="D1071" i="1"/>
  <c r="C1071" i="1"/>
  <c r="X1070" i="1"/>
  <c r="W1070" i="1"/>
  <c r="V1070" i="1"/>
  <c r="U1070" i="1"/>
  <c r="T1070" i="1"/>
  <c r="S1070" i="1"/>
  <c r="R1070" i="1"/>
  <c r="Q1070" i="1"/>
  <c r="F1070" i="1"/>
  <c r="E1070" i="1"/>
  <c r="D1070" i="1"/>
  <c r="C1070" i="1"/>
  <c r="X1069" i="1"/>
  <c r="W1069" i="1"/>
  <c r="V1069" i="1"/>
  <c r="U1069" i="1"/>
  <c r="T1069" i="1"/>
  <c r="S1069" i="1"/>
  <c r="R1069" i="1"/>
  <c r="Q1069" i="1"/>
  <c r="F1069" i="1"/>
  <c r="E1069" i="1"/>
  <c r="D1069" i="1"/>
  <c r="C1069" i="1"/>
  <c r="X1068" i="1"/>
  <c r="W1068" i="1"/>
  <c r="V1068" i="1"/>
  <c r="U1068" i="1"/>
  <c r="T1068" i="1"/>
  <c r="S1068" i="1"/>
  <c r="R1068" i="1"/>
  <c r="Q1068" i="1"/>
  <c r="F1068" i="1"/>
  <c r="E1068" i="1"/>
  <c r="D1068" i="1"/>
  <c r="C1068" i="1"/>
  <c r="X1067" i="1"/>
  <c r="W1067" i="1"/>
  <c r="V1067" i="1"/>
  <c r="U1067" i="1"/>
  <c r="T1067" i="1"/>
  <c r="S1067" i="1"/>
  <c r="R1067" i="1"/>
  <c r="Q1067" i="1"/>
  <c r="F1067" i="1"/>
  <c r="E1067" i="1"/>
  <c r="D1067" i="1"/>
  <c r="C1067" i="1"/>
  <c r="X1066" i="1"/>
  <c r="W1066" i="1"/>
  <c r="V1066" i="1"/>
  <c r="U1066" i="1"/>
  <c r="T1066" i="1"/>
  <c r="S1066" i="1"/>
  <c r="R1066" i="1"/>
  <c r="Q1066" i="1"/>
  <c r="F1066" i="1"/>
  <c r="E1066" i="1"/>
  <c r="D1066" i="1"/>
  <c r="C1066" i="1"/>
  <c r="X1065" i="1"/>
  <c r="W1065" i="1"/>
  <c r="V1065" i="1"/>
  <c r="U1065" i="1"/>
  <c r="T1065" i="1"/>
  <c r="S1065" i="1"/>
  <c r="R1065" i="1"/>
  <c r="Q1065" i="1"/>
  <c r="F1065" i="1"/>
  <c r="E1065" i="1"/>
  <c r="D1065" i="1"/>
  <c r="C1065" i="1"/>
  <c r="X1064" i="1"/>
  <c r="W1064" i="1"/>
  <c r="V1064" i="1"/>
  <c r="U1064" i="1"/>
  <c r="T1064" i="1"/>
  <c r="S1064" i="1"/>
  <c r="R1064" i="1"/>
  <c r="Q1064" i="1"/>
  <c r="F1064" i="1"/>
  <c r="E1064" i="1"/>
  <c r="D1064" i="1"/>
  <c r="C1064" i="1"/>
  <c r="X1063" i="1"/>
  <c r="W1063" i="1"/>
  <c r="V1063" i="1"/>
  <c r="U1063" i="1"/>
  <c r="T1063" i="1"/>
  <c r="S1063" i="1"/>
  <c r="R1063" i="1"/>
  <c r="Q1063" i="1"/>
  <c r="F1063" i="1"/>
  <c r="E1063" i="1"/>
  <c r="D1063" i="1"/>
  <c r="C1063" i="1"/>
  <c r="X1062" i="1"/>
  <c r="W1062" i="1"/>
  <c r="V1062" i="1"/>
  <c r="U1062" i="1"/>
  <c r="T1062" i="1"/>
  <c r="S1062" i="1"/>
  <c r="R1062" i="1"/>
  <c r="Q1062" i="1"/>
  <c r="F1062" i="1"/>
  <c r="E1062" i="1"/>
  <c r="D1062" i="1"/>
  <c r="C1062" i="1"/>
  <c r="X1061" i="1"/>
  <c r="W1061" i="1"/>
  <c r="V1061" i="1"/>
  <c r="U1061" i="1"/>
  <c r="T1061" i="1"/>
  <c r="S1061" i="1"/>
  <c r="R1061" i="1"/>
  <c r="Q1061" i="1"/>
  <c r="F1061" i="1"/>
  <c r="E1061" i="1"/>
  <c r="D1061" i="1"/>
  <c r="C1061" i="1"/>
  <c r="X1060" i="1"/>
  <c r="W1060" i="1"/>
  <c r="V1060" i="1"/>
  <c r="U1060" i="1"/>
  <c r="T1060" i="1"/>
  <c r="S1060" i="1"/>
  <c r="R1060" i="1"/>
  <c r="Q1060" i="1"/>
  <c r="F1060" i="1"/>
  <c r="E1060" i="1"/>
  <c r="D1060" i="1"/>
  <c r="C1060" i="1"/>
  <c r="X1059" i="1"/>
  <c r="W1059" i="1"/>
  <c r="V1059" i="1"/>
  <c r="U1059" i="1"/>
  <c r="T1059" i="1"/>
  <c r="S1059" i="1"/>
  <c r="R1059" i="1"/>
  <c r="Q1059" i="1"/>
  <c r="F1059" i="1"/>
  <c r="E1059" i="1"/>
  <c r="D1059" i="1"/>
  <c r="C1059" i="1"/>
  <c r="X1058" i="1"/>
  <c r="W1058" i="1"/>
  <c r="V1058" i="1"/>
  <c r="U1058" i="1"/>
  <c r="T1058" i="1"/>
  <c r="S1058" i="1"/>
  <c r="R1058" i="1"/>
  <c r="Q1058" i="1"/>
  <c r="F1058" i="1"/>
  <c r="E1058" i="1"/>
  <c r="D1058" i="1"/>
  <c r="C1058" i="1"/>
  <c r="X1057" i="1"/>
  <c r="W1057" i="1"/>
  <c r="V1057" i="1"/>
  <c r="U1057" i="1"/>
  <c r="T1057" i="1"/>
  <c r="S1057" i="1"/>
  <c r="R1057" i="1"/>
  <c r="Q1057" i="1"/>
  <c r="F1057" i="1"/>
  <c r="E1057" i="1"/>
  <c r="D1057" i="1"/>
  <c r="C1057" i="1"/>
  <c r="X1056" i="1"/>
  <c r="W1056" i="1"/>
  <c r="V1056" i="1"/>
  <c r="U1056" i="1"/>
  <c r="T1056" i="1"/>
  <c r="S1056" i="1"/>
  <c r="R1056" i="1"/>
  <c r="Q1056" i="1"/>
  <c r="F1056" i="1"/>
  <c r="E1056" i="1"/>
  <c r="D1056" i="1"/>
  <c r="C1056" i="1"/>
  <c r="X1055" i="1"/>
  <c r="W1055" i="1"/>
  <c r="V1055" i="1"/>
  <c r="U1055" i="1"/>
  <c r="T1055" i="1"/>
  <c r="S1055" i="1"/>
  <c r="R1055" i="1"/>
  <c r="Q1055" i="1"/>
  <c r="F1055" i="1"/>
  <c r="E1055" i="1"/>
  <c r="D1055" i="1"/>
  <c r="C1055" i="1"/>
  <c r="X1054" i="1"/>
  <c r="W1054" i="1"/>
  <c r="V1054" i="1"/>
  <c r="U1054" i="1"/>
  <c r="T1054" i="1"/>
  <c r="S1054" i="1"/>
  <c r="R1054" i="1"/>
  <c r="Q1054" i="1"/>
  <c r="F1054" i="1"/>
  <c r="E1054" i="1"/>
  <c r="D1054" i="1"/>
  <c r="C1054" i="1"/>
  <c r="X1053" i="1"/>
  <c r="W1053" i="1"/>
  <c r="V1053" i="1"/>
  <c r="U1053" i="1"/>
  <c r="T1053" i="1"/>
  <c r="S1053" i="1"/>
  <c r="R1053" i="1"/>
  <c r="Q1053" i="1"/>
  <c r="F1053" i="1"/>
  <c r="E1053" i="1"/>
  <c r="D1053" i="1"/>
  <c r="C1053" i="1"/>
  <c r="X1052" i="1"/>
  <c r="W1052" i="1"/>
  <c r="V1052" i="1"/>
  <c r="U1052" i="1"/>
  <c r="T1052" i="1"/>
  <c r="S1052" i="1"/>
  <c r="R1052" i="1"/>
  <c r="Q1052" i="1"/>
  <c r="F1052" i="1"/>
  <c r="E1052" i="1"/>
  <c r="D1052" i="1"/>
  <c r="C1052" i="1"/>
  <c r="X1051" i="1"/>
  <c r="W1051" i="1"/>
  <c r="V1051" i="1"/>
  <c r="U1051" i="1"/>
  <c r="T1051" i="1"/>
  <c r="S1051" i="1"/>
  <c r="R1051" i="1"/>
  <c r="Q1051" i="1"/>
  <c r="F1051" i="1"/>
  <c r="E1051" i="1"/>
  <c r="D1051" i="1"/>
  <c r="C1051" i="1"/>
  <c r="X1050" i="1"/>
  <c r="W1050" i="1"/>
  <c r="V1050" i="1"/>
  <c r="U1050" i="1"/>
  <c r="T1050" i="1"/>
  <c r="S1050" i="1"/>
  <c r="R1050" i="1"/>
  <c r="Q1050" i="1"/>
  <c r="F1050" i="1"/>
  <c r="E1050" i="1"/>
  <c r="D1050" i="1"/>
  <c r="C1050" i="1"/>
  <c r="X1049" i="1"/>
  <c r="W1049" i="1"/>
  <c r="V1049" i="1"/>
  <c r="U1049" i="1"/>
  <c r="T1049" i="1"/>
  <c r="S1049" i="1"/>
  <c r="R1049" i="1"/>
  <c r="Q1049" i="1"/>
  <c r="F1049" i="1"/>
  <c r="E1049" i="1"/>
  <c r="D1049" i="1"/>
  <c r="C1049" i="1"/>
  <c r="X1048" i="1"/>
  <c r="W1048" i="1"/>
  <c r="V1048" i="1"/>
  <c r="U1048" i="1"/>
  <c r="T1048" i="1"/>
  <c r="S1048" i="1"/>
  <c r="R1048" i="1"/>
  <c r="Q1048" i="1"/>
  <c r="F1048" i="1"/>
  <c r="E1048" i="1"/>
  <c r="D1048" i="1"/>
  <c r="C1048" i="1"/>
  <c r="X1047" i="1"/>
  <c r="W1047" i="1"/>
  <c r="V1047" i="1"/>
  <c r="U1047" i="1"/>
  <c r="T1047" i="1"/>
  <c r="S1047" i="1"/>
  <c r="R1047" i="1"/>
  <c r="Q1047" i="1"/>
  <c r="F1047" i="1"/>
  <c r="E1047" i="1"/>
  <c r="D1047" i="1"/>
  <c r="C1047" i="1"/>
  <c r="X1046" i="1"/>
  <c r="W1046" i="1"/>
  <c r="V1046" i="1"/>
  <c r="U1046" i="1"/>
  <c r="T1046" i="1"/>
  <c r="S1046" i="1"/>
  <c r="R1046" i="1"/>
  <c r="Q1046" i="1"/>
  <c r="F1046" i="1"/>
  <c r="E1046" i="1"/>
  <c r="D1046" i="1"/>
  <c r="C1046" i="1"/>
  <c r="X1045" i="1"/>
  <c r="W1045" i="1"/>
  <c r="V1045" i="1"/>
  <c r="U1045" i="1"/>
  <c r="T1045" i="1"/>
  <c r="S1045" i="1"/>
  <c r="R1045" i="1"/>
  <c r="Q1045" i="1"/>
  <c r="F1045" i="1"/>
  <c r="E1045" i="1"/>
  <c r="D1045" i="1"/>
  <c r="C1045" i="1"/>
  <c r="X1044" i="1"/>
  <c r="W1044" i="1"/>
  <c r="V1044" i="1"/>
  <c r="U1044" i="1"/>
  <c r="T1044" i="1"/>
  <c r="S1044" i="1"/>
  <c r="R1044" i="1"/>
  <c r="Q1044" i="1"/>
  <c r="F1044" i="1"/>
  <c r="E1044" i="1"/>
  <c r="D1044" i="1"/>
  <c r="C1044" i="1"/>
  <c r="X1043" i="1"/>
  <c r="W1043" i="1"/>
  <c r="V1043" i="1"/>
  <c r="U1043" i="1"/>
  <c r="T1043" i="1"/>
  <c r="S1043" i="1"/>
  <c r="R1043" i="1"/>
  <c r="Q1043" i="1"/>
  <c r="F1043" i="1"/>
  <c r="E1043" i="1"/>
  <c r="D1043" i="1"/>
  <c r="C1043" i="1"/>
  <c r="X1042" i="1"/>
  <c r="W1042" i="1"/>
  <c r="V1042" i="1"/>
  <c r="U1042" i="1"/>
  <c r="T1042" i="1"/>
  <c r="S1042" i="1"/>
  <c r="R1042" i="1"/>
  <c r="Q1042" i="1"/>
  <c r="F1042" i="1"/>
  <c r="E1042" i="1"/>
  <c r="D1042" i="1"/>
  <c r="C1042" i="1"/>
  <c r="X1041" i="1"/>
  <c r="W1041" i="1"/>
  <c r="V1041" i="1"/>
  <c r="U1041" i="1"/>
  <c r="T1041" i="1"/>
  <c r="S1041" i="1"/>
  <c r="R1041" i="1"/>
  <c r="Q1041" i="1"/>
  <c r="F1041" i="1"/>
  <c r="E1041" i="1"/>
  <c r="D1041" i="1"/>
  <c r="C1041" i="1"/>
  <c r="X1040" i="1"/>
  <c r="W1040" i="1"/>
  <c r="V1040" i="1"/>
  <c r="U1040" i="1"/>
  <c r="T1040" i="1"/>
  <c r="S1040" i="1"/>
  <c r="R1040" i="1"/>
  <c r="Q1040" i="1"/>
  <c r="F1040" i="1"/>
  <c r="E1040" i="1"/>
  <c r="D1040" i="1"/>
  <c r="C1040" i="1"/>
  <c r="X1039" i="1"/>
  <c r="W1039" i="1"/>
  <c r="V1039" i="1"/>
  <c r="U1039" i="1"/>
  <c r="T1039" i="1"/>
  <c r="S1039" i="1"/>
  <c r="R1039" i="1"/>
  <c r="Q1039" i="1"/>
  <c r="F1039" i="1"/>
  <c r="E1039" i="1"/>
  <c r="D1039" i="1"/>
  <c r="C1039" i="1"/>
  <c r="X1038" i="1"/>
  <c r="W1038" i="1"/>
  <c r="V1038" i="1"/>
  <c r="U1038" i="1"/>
  <c r="T1038" i="1"/>
  <c r="S1038" i="1"/>
  <c r="R1038" i="1"/>
  <c r="Q1038" i="1"/>
  <c r="F1038" i="1"/>
  <c r="E1038" i="1"/>
  <c r="D1038" i="1"/>
  <c r="C1038" i="1"/>
  <c r="X1037" i="1"/>
  <c r="W1037" i="1"/>
  <c r="V1037" i="1"/>
  <c r="U1037" i="1"/>
  <c r="T1037" i="1"/>
  <c r="S1037" i="1"/>
  <c r="R1037" i="1"/>
  <c r="Q1037" i="1"/>
  <c r="F1037" i="1"/>
  <c r="E1037" i="1"/>
  <c r="D1037" i="1"/>
  <c r="C1037" i="1"/>
  <c r="X1036" i="1"/>
  <c r="W1036" i="1"/>
  <c r="V1036" i="1"/>
  <c r="U1036" i="1"/>
  <c r="T1036" i="1"/>
  <c r="S1036" i="1"/>
  <c r="R1036" i="1"/>
  <c r="Q1036" i="1"/>
  <c r="F1036" i="1"/>
  <c r="E1036" i="1"/>
  <c r="D1036" i="1"/>
  <c r="C1036" i="1"/>
  <c r="X1035" i="1"/>
  <c r="W1035" i="1"/>
  <c r="V1035" i="1"/>
  <c r="U1035" i="1"/>
  <c r="T1035" i="1"/>
  <c r="S1035" i="1"/>
  <c r="R1035" i="1"/>
  <c r="Q1035" i="1"/>
  <c r="F1035" i="1"/>
  <c r="E1035" i="1"/>
  <c r="D1035" i="1"/>
  <c r="C1035" i="1"/>
  <c r="X1034" i="1"/>
  <c r="W1034" i="1"/>
  <c r="V1034" i="1"/>
  <c r="U1034" i="1"/>
  <c r="T1034" i="1"/>
  <c r="S1034" i="1"/>
  <c r="R1034" i="1"/>
  <c r="Q1034" i="1"/>
  <c r="F1034" i="1"/>
  <c r="E1034" i="1"/>
  <c r="D1034" i="1"/>
  <c r="C1034" i="1"/>
  <c r="X1033" i="1"/>
  <c r="W1033" i="1"/>
  <c r="V1033" i="1"/>
  <c r="U1033" i="1"/>
  <c r="T1033" i="1"/>
  <c r="S1033" i="1"/>
  <c r="R1033" i="1"/>
  <c r="Q1033" i="1"/>
  <c r="F1033" i="1"/>
  <c r="E1033" i="1"/>
  <c r="D1033" i="1"/>
  <c r="C1033" i="1"/>
  <c r="X1032" i="1"/>
  <c r="W1032" i="1"/>
  <c r="V1032" i="1"/>
  <c r="U1032" i="1"/>
  <c r="T1032" i="1"/>
  <c r="S1032" i="1"/>
  <c r="R1032" i="1"/>
  <c r="Q1032" i="1"/>
  <c r="F1032" i="1"/>
  <c r="E1032" i="1"/>
  <c r="D1032" i="1"/>
  <c r="C1032" i="1"/>
  <c r="X1031" i="1"/>
  <c r="W1031" i="1"/>
  <c r="V1031" i="1"/>
  <c r="U1031" i="1"/>
  <c r="T1031" i="1"/>
  <c r="S1031" i="1"/>
  <c r="R1031" i="1"/>
  <c r="Q1031" i="1"/>
  <c r="F1031" i="1"/>
  <c r="E1031" i="1"/>
  <c r="D1031" i="1"/>
  <c r="C1031" i="1"/>
  <c r="X1030" i="1"/>
  <c r="W1030" i="1"/>
  <c r="V1030" i="1"/>
  <c r="U1030" i="1"/>
  <c r="T1030" i="1"/>
  <c r="S1030" i="1"/>
  <c r="R1030" i="1"/>
  <c r="Q1030" i="1"/>
  <c r="F1030" i="1"/>
  <c r="E1030" i="1"/>
  <c r="D1030" i="1"/>
  <c r="C1030" i="1"/>
  <c r="X1029" i="1"/>
  <c r="W1029" i="1"/>
  <c r="V1029" i="1"/>
  <c r="U1029" i="1"/>
  <c r="T1029" i="1"/>
  <c r="S1029" i="1"/>
  <c r="R1029" i="1"/>
  <c r="Q1029" i="1"/>
  <c r="F1029" i="1"/>
  <c r="E1029" i="1"/>
  <c r="D1029" i="1"/>
  <c r="C1029" i="1"/>
  <c r="X1028" i="1"/>
  <c r="W1028" i="1"/>
  <c r="V1028" i="1"/>
  <c r="U1028" i="1"/>
  <c r="T1028" i="1"/>
  <c r="S1028" i="1"/>
  <c r="R1028" i="1"/>
  <c r="Q1028" i="1"/>
  <c r="F1028" i="1"/>
  <c r="E1028" i="1"/>
  <c r="D1028" i="1"/>
  <c r="C1028" i="1"/>
  <c r="X1027" i="1"/>
  <c r="W1027" i="1"/>
  <c r="V1027" i="1"/>
  <c r="U1027" i="1"/>
  <c r="T1027" i="1"/>
  <c r="S1027" i="1"/>
  <c r="R1027" i="1"/>
  <c r="Q1027" i="1"/>
  <c r="F1027" i="1"/>
  <c r="E1027" i="1"/>
  <c r="D1027" i="1"/>
  <c r="C1027" i="1"/>
  <c r="X1026" i="1"/>
  <c r="W1026" i="1"/>
  <c r="V1026" i="1"/>
  <c r="U1026" i="1"/>
  <c r="T1026" i="1"/>
  <c r="S1026" i="1"/>
  <c r="R1026" i="1"/>
  <c r="Q1026" i="1"/>
  <c r="F1026" i="1"/>
  <c r="E1026" i="1"/>
  <c r="D1026" i="1"/>
  <c r="C1026" i="1"/>
  <c r="X1025" i="1"/>
  <c r="W1025" i="1"/>
  <c r="V1025" i="1"/>
  <c r="U1025" i="1"/>
  <c r="T1025" i="1"/>
  <c r="S1025" i="1"/>
  <c r="R1025" i="1"/>
  <c r="Q1025" i="1"/>
  <c r="F1025" i="1"/>
  <c r="E1025" i="1"/>
  <c r="D1025" i="1"/>
  <c r="C1025" i="1"/>
  <c r="X1024" i="1"/>
  <c r="W1024" i="1"/>
  <c r="V1024" i="1"/>
  <c r="U1024" i="1"/>
  <c r="T1024" i="1"/>
  <c r="S1024" i="1"/>
  <c r="R1024" i="1"/>
  <c r="Q1024" i="1"/>
  <c r="F1024" i="1"/>
  <c r="E1024" i="1"/>
  <c r="D1024" i="1"/>
  <c r="C1024" i="1"/>
  <c r="X1023" i="1"/>
  <c r="W1023" i="1"/>
  <c r="V1023" i="1"/>
  <c r="U1023" i="1"/>
  <c r="T1023" i="1"/>
  <c r="S1023" i="1"/>
  <c r="R1023" i="1"/>
  <c r="Q1023" i="1"/>
  <c r="F1023" i="1"/>
  <c r="E1023" i="1"/>
  <c r="D1023" i="1"/>
  <c r="C1023" i="1"/>
  <c r="X1022" i="1"/>
  <c r="W1022" i="1"/>
  <c r="V1022" i="1"/>
  <c r="U1022" i="1"/>
  <c r="T1022" i="1"/>
  <c r="S1022" i="1"/>
  <c r="R1022" i="1"/>
  <c r="Q1022" i="1"/>
  <c r="F1022" i="1"/>
  <c r="E1022" i="1"/>
  <c r="D1022" i="1"/>
  <c r="C1022" i="1"/>
  <c r="X1021" i="1"/>
  <c r="W1021" i="1"/>
  <c r="V1021" i="1"/>
  <c r="U1021" i="1"/>
  <c r="T1021" i="1"/>
  <c r="S1021" i="1"/>
  <c r="R1021" i="1"/>
  <c r="Q1021" i="1"/>
  <c r="F1021" i="1"/>
  <c r="E1021" i="1"/>
  <c r="D1021" i="1"/>
  <c r="C1021" i="1"/>
  <c r="X1020" i="1"/>
  <c r="W1020" i="1"/>
  <c r="V1020" i="1"/>
  <c r="U1020" i="1"/>
  <c r="T1020" i="1"/>
  <c r="S1020" i="1"/>
  <c r="R1020" i="1"/>
  <c r="Q1020" i="1"/>
  <c r="F1020" i="1"/>
  <c r="E1020" i="1"/>
  <c r="D1020" i="1"/>
  <c r="C1020" i="1"/>
  <c r="X1019" i="1"/>
  <c r="W1019" i="1"/>
  <c r="V1019" i="1"/>
  <c r="U1019" i="1"/>
  <c r="T1019" i="1"/>
  <c r="S1019" i="1"/>
  <c r="R1019" i="1"/>
  <c r="Q1019" i="1"/>
  <c r="F1019" i="1"/>
  <c r="E1019" i="1"/>
  <c r="D1019" i="1"/>
  <c r="C1019" i="1"/>
  <c r="X1018" i="1"/>
  <c r="W1018" i="1"/>
  <c r="V1018" i="1"/>
  <c r="U1018" i="1"/>
  <c r="T1018" i="1"/>
  <c r="S1018" i="1"/>
  <c r="R1018" i="1"/>
  <c r="Q1018" i="1"/>
  <c r="F1018" i="1"/>
  <c r="E1018" i="1"/>
  <c r="D1018" i="1"/>
  <c r="C1018" i="1"/>
  <c r="X1017" i="1"/>
  <c r="W1017" i="1"/>
  <c r="V1017" i="1"/>
  <c r="U1017" i="1"/>
  <c r="T1017" i="1"/>
  <c r="S1017" i="1"/>
  <c r="R1017" i="1"/>
  <c r="Q1017" i="1"/>
  <c r="F1017" i="1"/>
  <c r="E1017" i="1"/>
  <c r="D1017" i="1"/>
  <c r="C1017" i="1"/>
  <c r="X1016" i="1"/>
  <c r="W1016" i="1"/>
  <c r="V1016" i="1"/>
  <c r="U1016" i="1"/>
  <c r="T1016" i="1"/>
  <c r="S1016" i="1"/>
  <c r="R1016" i="1"/>
  <c r="Q1016" i="1"/>
  <c r="F1016" i="1"/>
  <c r="E1016" i="1"/>
  <c r="D1016" i="1"/>
  <c r="C1016" i="1"/>
  <c r="X1015" i="1"/>
  <c r="W1015" i="1"/>
  <c r="V1015" i="1"/>
  <c r="U1015" i="1"/>
  <c r="T1015" i="1"/>
  <c r="S1015" i="1"/>
  <c r="R1015" i="1"/>
  <c r="Q1015" i="1"/>
  <c r="F1015" i="1"/>
  <c r="E1015" i="1"/>
  <c r="D1015" i="1"/>
  <c r="C1015" i="1"/>
  <c r="X1014" i="1"/>
  <c r="W1014" i="1"/>
  <c r="V1014" i="1"/>
  <c r="U1014" i="1"/>
  <c r="T1014" i="1"/>
  <c r="S1014" i="1"/>
  <c r="R1014" i="1"/>
  <c r="Q1014" i="1"/>
  <c r="F1014" i="1"/>
  <c r="E1014" i="1"/>
  <c r="D1014" i="1"/>
  <c r="C1014" i="1"/>
  <c r="X1013" i="1"/>
  <c r="W1013" i="1"/>
  <c r="V1013" i="1"/>
  <c r="U1013" i="1"/>
  <c r="T1013" i="1"/>
  <c r="S1013" i="1"/>
  <c r="R1013" i="1"/>
  <c r="Q1013" i="1"/>
  <c r="F1013" i="1"/>
  <c r="E1013" i="1"/>
  <c r="D1013" i="1"/>
  <c r="C1013" i="1"/>
  <c r="X1012" i="1"/>
  <c r="W1012" i="1"/>
  <c r="V1012" i="1"/>
  <c r="U1012" i="1"/>
  <c r="T1012" i="1"/>
  <c r="S1012" i="1"/>
  <c r="R1012" i="1"/>
  <c r="Q1012" i="1"/>
  <c r="F1012" i="1"/>
  <c r="E1012" i="1"/>
  <c r="D1012" i="1"/>
  <c r="C1012" i="1"/>
  <c r="X1011" i="1"/>
  <c r="W1011" i="1"/>
  <c r="V1011" i="1"/>
  <c r="U1011" i="1"/>
  <c r="T1011" i="1"/>
  <c r="S1011" i="1"/>
  <c r="R1011" i="1"/>
  <c r="Q1011" i="1"/>
  <c r="F1011" i="1"/>
  <c r="E1011" i="1"/>
  <c r="D1011" i="1"/>
  <c r="C1011" i="1"/>
  <c r="X1010" i="1"/>
  <c r="W1010" i="1"/>
  <c r="V1010" i="1"/>
  <c r="U1010" i="1"/>
  <c r="T1010" i="1"/>
  <c r="S1010" i="1"/>
  <c r="R1010" i="1"/>
  <c r="Q1010" i="1"/>
  <c r="F1010" i="1"/>
  <c r="E1010" i="1"/>
  <c r="D1010" i="1"/>
  <c r="C1010" i="1"/>
  <c r="X1009" i="1"/>
  <c r="W1009" i="1"/>
  <c r="V1009" i="1"/>
  <c r="U1009" i="1"/>
  <c r="T1009" i="1"/>
  <c r="S1009" i="1"/>
  <c r="R1009" i="1"/>
  <c r="Q1009" i="1"/>
  <c r="F1009" i="1"/>
  <c r="E1009" i="1"/>
  <c r="D1009" i="1"/>
  <c r="C1009" i="1"/>
  <c r="X1008" i="1"/>
  <c r="W1008" i="1"/>
  <c r="V1008" i="1"/>
  <c r="U1008" i="1"/>
  <c r="T1008" i="1"/>
  <c r="S1008" i="1"/>
  <c r="R1008" i="1"/>
  <c r="Q1008" i="1"/>
  <c r="F1008" i="1"/>
  <c r="E1008" i="1"/>
  <c r="D1008" i="1"/>
  <c r="C1008" i="1"/>
  <c r="X1007" i="1"/>
  <c r="W1007" i="1"/>
  <c r="V1007" i="1"/>
  <c r="U1007" i="1"/>
  <c r="T1007" i="1"/>
  <c r="S1007" i="1"/>
  <c r="R1007" i="1"/>
  <c r="Q1007" i="1"/>
  <c r="F1007" i="1"/>
  <c r="E1007" i="1"/>
  <c r="D1007" i="1"/>
  <c r="C1007" i="1"/>
  <c r="X1006" i="1"/>
  <c r="W1006" i="1"/>
  <c r="V1006" i="1"/>
  <c r="U1006" i="1"/>
  <c r="T1006" i="1"/>
  <c r="S1006" i="1"/>
  <c r="R1006" i="1"/>
  <c r="Q1006" i="1"/>
  <c r="F1006" i="1"/>
  <c r="E1006" i="1"/>
  <c r="D1006" i="1"/>
  <c r="C1006" i="1"/>
  <c r="X1005" i="1"/>
  <c r="W1005" i="1"/>
  <c r="V1005" i="1"/>
  <c r="U1005" i="1"/>
  <c r="T1005" i="1"/>
  <c r="S1005" i="1"/>
  <c r="R1005" i="1"/>
  <c r="Q1005" i="1"/>
  <c r="F1005" i="1"/>
  <c r="E1005" i="1"/>
  <c r="D1005" i="1"/>
  <c r="C1005" i="1"/>
  <c r="X1004" i="1"/>
  <c r="W1004" i="1"/>
  <c r="V1004" i="1"/>
  <c r="U1004" i="1"/>
  <c r="T1004" i="1"/>
  <c r="S1004" i="1"/>
  <c r="R1004" i="1"/>
  <c r="Q1004" i="1"/>
  <c r="F1004" i="1"/>
  <c r="E1004" i="1"/>
  <c r="D1004" i="1"/>
  <c r="C1004" i="1"/>
  <c r="X1003" i="1"/>
  <c r="W1003" i="1"/>
  <c r="V1003" i="1"/>
  <c r="U1003" i="1"/>
  <c r="T1003" i="1"/>
  <c r="S1003" i="1"/>
  <c r="R1003" i="1"/>
  <c r="Q1003" i="1"/>
  <c r="F1003" i="1"/>
  <c r="E1003" i="1"/>
  <c r="D1003" i="1"/>
  <c r="C1003" i="1"/>
  <c r="X1002" i="1"/>
  <c r="W1002" i="1"/>
  <c r="V1002" i="1"/>
  <c r="U1002" i="1"/>
  <c r="T1002" i="1"/>
  <c r="S1002" i="1"/>
  <c r="R1002" i="1"/>
  <c r="Q1002" i="1"/>
  <c r="F1002" i="1"/>
  <c r="E1002" i="1"/>
  <c r="D1002" i="1"/>
  <c r="C1002" i="1"/>
  <c r="X1001" i="1"/>
  <c r="W1001" i="1"/>
  <c r="V1001" i="1"/>
  <c r="U1001" i="1"/>
  <c r="T1001" i="1"/>
  <c r="S1001" i="1"/>
  <c r="R1001" i="1"/>
  <c r="Q1001" i="1"/>
  <c r="F1001" i="1"/>
  <c r="E1001" i="1"/>
  <c r="D1001" i="1"/>
  <c r="C1001" i="1"/>
  <c r="X1000" i="1"/>
  <c r="W1000" i="1"/>
  <c r="V1000" i="1"/>
  <c r="U1000" i="1"/>
  <c r="T1000" i="1"/>
  <c r="S1000" i="1"/>
  <c r="R1000" i="1"/>
  <c r="Q1000" i="1"/>
  <c r="F1000" i="1"/>
  <c r="E1000" i="1"/>
  <c r="D1000" i="1"/>
  <c r="C1000" i="1"/>
  <c r="X999" i="1"/>
  <c r="W999" i="1"/>
  <c r="V999" i="1"/>
  <c r="U999" i="1"/>
  <c r="T999" i="1"/>
  <c r="S999" i="1"/>
  <c r="R999" i="1"/>
  <c r="Q999" i="1"/>
  <c r="F999" i="1"/>
  <c r="E999" i="1"/>
  <c r="D999" i="1"/>
  <c r="C999" i="1"/>
  <c r="X998" i="1"/>
  <c r="W998" i="1"/>
  <c r="V998" i="1"/>
  <c r="U998" i="1"/>
  <c r="T998" i="1"/>
  <c r="S998" i="1"/>
  <c r="R998" i="1"/>
  <c r="Q998" i="1"/>
  <c r="F998" i="1"/>
  <c r="E998" i="1"/>
  <c r="D998" i="1"/>
  <c r="C998" i="1"/>
  <c r="X997" i="1"/>
  <c r="W997" i="1"/>
  <c r="V997" i="1"/>
  <c r="U997" i="1"/>
  <c r="T997" i="1"/>
  <c r="S997" i="1"/>
  <c r="R997" i="1"/>
  <c r="Q997" i="1"/>
  <c r="F997" i="1"/>
  <c r="E997" i="1"/>
  <c r="D997" i="1"/>
  <c r="C997" i="1"/>
  <c r="X996" i="1"/>
  <c r="W996" i="1"/>
  <c r="V996" i="1"/>
  <c r="U996" i="1"/>
  <c r="T996" i="1"/>
  <c r="S996" i="1"/>
  <c r="R996" i="1"/>
  <c r="Q996" i="1"/>
  <c r="F996" i="1"/>
  <c r="E996" i="1"/>
  <c r="D996" i="1"/>
  <c r="C996" i="1"/>
  <c r="X995" i="1"/>
  <c r="W995" i="1"/>
  <c r="V995" i="1"/>
  <c r="U995" i="1"/>
  <c r="T995" i="1"/>
  <c r="S995" i="1"/>
  <c r="R995" i="1"/>
  <c r="Q995" i="1"/>
  <c r="F995" i="1"/>
  <c r="E995" i="1"/>
  <c r="D995" i="1"/>
  <c r="C995" i="1"/>
  <c r="X994" i="1"/>
  <c r="W994" i="1"/>
  <c r="V994" i="1"/>
  <c r="U994" i="1"/>
  <c r="T994" i="1"/>
  <c r="S994" i="1"/>
  <c r="R994" i="1"/>
  <c r="Q994" i="1"/>
  <c r="F994" i="1"/>
  <c r="E994" i="1"/>
  <c r="D994" i="1"/>
  <c r="C994" i="1"/>
  <c r="X993" i="1"/>
  <c r="W993" i="1"/>
  <c r="V993" i="1"/>
  <c r="U993" i="1"/>
  <c r="T993" i="1"/>
  <c r="S993" i="1"/>
  <c r="R993" i="1"/>
  <c r="Q993" i="1"/>
  <c r="F993" i="1"/>
  <c r="E993" i="1"/>
  <c r="D993" i="1"/>
  <c r="C993" i="1"/>
  <c r="X992" i="1"/>
  <c r="W992" i="1"/>
  <c r="V992" i="1"/>
  <c r="U992" i="1"/>
  <c r="T992" i="1"/>
  <c r="S992" i="1"/>
  <c r="R992" i="1"/>
  <c r="Q992" i="1"/>
  <c r="F992" i="1"/>
  <c r="E992" i="1"/>
  <c r="D992" i="1"/>
  <c r="C992" i="1"/>
  <c r="X991" i="1"/>
  <c r="W991" i="1"/>
  <c r="V991" i="1"/>
  <c r="U991" i="1"/>
  <c r="T991" i="1"/>
  <c r="S991" i="1"/>
  <c r="R991" i="1"/>
  <c r="Q991" i="1"/>
  <c r="F991" i="1"/>
  <c r="E991" i="1"/>
  <c r="D991" i="1"/>
  <c r="C991" i="1"/>
  <c r="X990" i="1"/>
  <c r="W990" i="1"/>
  <c r="V990" i="1"/>
  <c r="U990" i="1"/>
  <c r="T990" i="1"/>
  <c r="S990" i="1"/>
  <c r="R990" i="1"/>
  <c r="Q990" i="1"/>
  <c r="F990" i="1"/>
  <c r="E990" i="1"/>
  <c r="D990" i="1"/>
  <c r="C990" i="1"/>
  <c r="X989" i="1"/>
  <c r="W989" i="1"/>
  <c r="V989" i="1"/>
  <c r="U989" i="1"/>
  <c r="T989" i="1"/>
  <c r="S989" i="1"/>
  <c r="R989" i="1"/>
  <c r="Q989" i="1"/>
  <c r="F989" i="1"/>
  <c r="E989" i="1"/>
  <c r="D989" i="1"/>
  <c r="C989" i="1"/>
  <c r="X988" i="1"/>
  <c r="W988" i="1"/>
  <c r="V988" i="1"/>
  <c r="U988" i="1"/>
  <c r="T988" i="1"/>
  <c r="S988" i="1"/>
  <c r="R988" i="1"/>
  <c r="Q988" i="1"/>
  <c r="F988" i="1"/>
  <c r="E988" i="1"/>
  <c r="D988" i="1"/>
  <c r="C988" i="1"/>
  <c r="X987" i="1"/>
  <c r="W987" i="1"/>
  <c r="V987" i="1"/>
  <c r="U987" i="1"/>
  <c r="T987" i="1"/>
  <c r="S987" i="1"/>
  <c r="R987" i="1"/>
  <c r="Q987" i="1"/>
  <c r="F987" i="1"/>
  <c r="E987" i="1"/>
  <c r="D987" i="1"/>
  <c r="C987" i="1"/>
  <c r="X986" i="1"/>
  <c r="W986" i="1"/>
  <c r="V986" i="1"/>
  <c r="U986" i="1"/>
  <c r="T986" i="1"/>
  <c r="S986" i="1"/>
  <c r="R986" i="1"/>
  <c r="Q986" i="1"/>
  <c r="F986" i="1"/>
  <c r="E986" i="1"/>
  <c r="D986" i="1"/>
  <c r="C986" i="1"/>
  <c r="X985" i="1"/>
  <c r="W985" i="1"/>
  <c r="V985" i="1"/>
  <c r="U985" i="1"/>
  <c r="T985" i="1"/>
  <c r="S985" i="1"/>
  <c r="R985" i="1"/>
  <c r="Q985" i="1"/>
  <c r="F985" i="1"/>
  <c r="E985" i="1"/>
  <c r="D985" i="1"/>
  <c r="C985" i="1"/>
  <c r="X984" i="1"/>
  <c r="W984" i="1"/>
  <c r="V984" i="1"/>
  <c r="U984" i="1"/>
  <c r="T984" i="1"/>
  <c r="S984" i="1"/>
  <c r="R984" i="1"/>
  <c r="Q984" i="1"/>
  <c r="F984" i="1"/>
  <c r="E984" i="1"/>
  <c r="D984" i="1"/>
  <c r="C984" i="1"/>
  <c r="X983" i="1"/>
  <c r="W983" i="1"/>
  <c r="V983" i="1"/>
  <c r="U983" i="1"/>
  <c r="T983" i="1"/>
  <c r="S983" i="1"/>
  <c r="R983" i="1"/>
  <c r="Q983" i="1"/>
  <c r="F983" i="1"/>
  <c r="E983" i="1"/>
  <c r="D983" i="1"/>
  <c r="C983" i="1"/>
  <c r="X982" i="1"/>
  <c r="W982" i="1"/>
  <c r="V982" i="1"/>
  <c r="U982" i="1"/>
  <c r="T982" i="1"/>
  <c r="S982" i="1"/>
  <c r="R982" i="1"/>
  <c r="Q982" i="1"/>
  <c r="F982" i="1"/>
  <c r="E982" i="1"/>
  <c r="D982" i="1"/>
  <c r="C982" i="1"/>
  <c r="X981" i="1"/>
  <c r="W981" i="1"/>
  <c r="V981" i="1"/>
  <c r="U981" i="1"/>
  <c r="T981" i="1"/>
  <c r="S981" i="1"/>
  <c r="R981" i="1"/>
  <c r="Q981" i="1"/>
  <c r="F981" i="1"/>
  <c r="E981" i="1"/>
  <c r="D981" i="1"/>
  <c r="C981" i="1"/>
  <c r="X980" i="1"/>
  <c r="W980" i="1"/>
  <c r="V980" i="1"/>
  <c r="U980" i="1"/>
  <c r="T980" i="1"/>
  <c r="S980" i="1"/>
  <c r="R980" i="1"/>
  <c r="Q980" i="1"/>
  <c r="F980" i="1"/>
  <c r="E980" i="1"/>
  <c r="D980" i="1"/>
  <c r="C980" i="1"/>
  <c r="X979" i="1"/>
  <c r="W979" i="1"/>
  <c r="V979" i="1"/>
  <c r="U979" i="1"/>
  <c r="T979" i="1"/>
  <c r="S979" i="1"/>
  <c r="R979" i="1"/>
  <c r="Q979" i="1"/>
  <c r="F979" i="1"/>
  <c r="E979" i="1"/>
  <c r="D979" i="1"/>
  <c r="C979" i="1"/>
  <c r="X978" i="1"/>
  <c r="W978" i="1"/>
  <c r="V978" i="1"/>
  <c r="U978" i="1"/>
  <c r="T978" i="1"/>
  <c r="S978" i="1"/>
  <c r="R978" i="1"/>
  <c r="Q978" i="1"/>
  <c r="F978" i="1"/>
  <c r="E978" i="1"/>
  <c r="D978" i="1"/>
  <c r="C978" i="1"/>
  <c r="X977" i="1"/>
  <c r="W977" i="1"/>
  <c r="V977" i="1"/>
  <c r="U977" i="1"/>
  <c r="T977" i="1"/>
  <c r="S977" i="1"/>
  <c r="R977" i="1"/>
  <c r="Q977" i="1"/>
  <c r="F977" i="1"/>
  <c r="E977" i="1"/>
  <c r="D977" i="1"/>
  <c r="C977" i="1"/>
  <c r="X976" i="1"/>
  <c r="W976" i="1"/>
  <c r="V976" i="1"/>
  <c r="U976" i="1"/>
  <c r="T976" i="1"/>
  <c r="S976" i="1"/>
  <c r="R976" i="1"/>
  <c r="Q976" i="1"/>
  <c r="F976" i="1"/>
  <c r="E976" i="1"/>
  <c r="D976" i="1"/>
  <c r="C976" i="1"/>
  <c r="X975" i="1"/>
  <c r="W975" i="1"/>
  <c r="V975" i="1"/>
  <c r="U975" i="1"/>
  <c r="T975" i="1"/>
  <c r="S975" i="1"/>
  <c r="R975" i="1"/>
  <c r="Q975" i="1"/>
  <c r="F975" i="1"/>
  <c r="E975" i="1"/>
  <c r="D975" i="1"/>
  <c r="C975" i="1"/>
  <c r="X974" i="1"/>
  <c r="W974" i="1"/>
  <c r="V974" i="1"/>
  <c r="U974" i="1"/>
  <c r="T974" i="1"/>
  <c r="S974" i="1"/>
  <c r="R974" i="1"/>
  <c r="Q974" i="1"/>
  <c r="F974" i="1"/>
  <c r="E974" i="1"/>
  <c r="D974" i="1"/>
  <c r="C974" i="1"/>
  <c r="X973" i="1"/>
  <c r="W973" i="1"/>
  <c r="V973" i="1"/>
  <c r="U973" i="1"/>
  <c r="T973" i="1"/>
  <c r="S973" i="1"/>
  <c r="R973" i="1"/>
  <c r="Q973" i="1"/>
  <c r="F973" i="1"/>
  <c r="E973" i="1"/>
  <c r="D973" i="1"/>
  <c r="C973" i="1"/>
  <c r="X972" i="1"/>
  <c r="W972" i="1"/>
  <c r="V972" i="1"/>
  <c r="U972" i="1"/>
  <c r="T972" i="1"/>
  <c r="S972" i="1"/>
  <c r="R972" i="1"/>
  <c r="Q972" i="1"/>
  <c r="F972" i="1"/>
  <c r="E972" i="1"/>
  <c r="D972" i="1"/>
  <c r="C972" i="1"/>
  <c r="X971" i="1"/>
  <c r="W971" i="1"/>
  <c r="V971" i="1"/>
  <c r="U971" i="1"/>
  <c r="T971" i="1"/>
  <c r="S971" i="1"/>
  <c r="R971" i="1"/>
  <c r="Q971" i="1"/>
  <c r="F971" i="1"/>
  <c r="E971" i="1"/>
  <c r="D971" i="1"/>
  <c r="C971" i="1"/>
  <c r="X970" i="1"/>
  <c r="W970" i="1"/>
  <c r="V970" i="1"/>
  <c r="U970" i="1"/>
  <c r="T970" i="1"/>
  <c r="S970" i="1"/>
  <c r="R970" i="1"/>
  <c r="Q970" i="1"/>
  <c r="F970" i="1"/>
  <c r="E970" i="1"/>
  <c r="D970" i="1"/>
  <c r="C970" i="1"/>
  <c r="X969" i="1"/>
  <c r="W969" i="1"/>
  <c r="V969" i="1"/>
  <c r="U969" i="1"/>
  <c r="T969" i="1"/>
  <c r="S969" i="1"/>
  <c r="R969" i="1"/>
  <c r="Q969" i="1"/>
  <c r="F969" i="1"/>
  <c r="E969" i="1"/>
  <c r="D969" i="1"/>
  <c r="C969" i="1"/>
  <c r="X968" i="1"/>
  <c r="W968" i="1"/>
  <c r="V968" i="1"/>
  <c r="U968" i="1"/>
  <c r="T968" i="1"/>
  <c r="S968" i="1"/>
  <c r="R968" i="1"/>
  <c r="Q968" i="1"/>
  <c r="F968" i="1"/>
  <c r="E968" i="1"/>
  <c r="D968" i="1"/>
  <c r="C968" i="1"/>
  <c r="X967" i="1"/>
  <c r="W967" i="1"/>
  <c r="V967" i="1"/>
  <c r="U967" i="1"/>
  <c r="T967" i="1"/>
  <c r="S967" i="1"/>
  <c r="R967" i="1"/>
  <c r="Q967" i="1"/>
  <c r="F967" i="1"/>
  <c r="E967" i="1"/>
  <c r="D967" i="1"/>
  <c r="C967" i="1"/>
  <c r="X966" i="1"/>
  <c r="W966" i="1"/>
  <c r="V966" i="1"/>
  <c r="U966" i="1"/>
  <c r="T966" i="1"/>
  <c r="S966" i="1"/>
  <c r="R966" i="1"/>
  <c r="Q966" i="1"/>
  <c r="F966" i="1"/>
  <c r="E966" i="1"/>
  <c r="D966" i="1"/>
  <c r="C966" i="1"/>
  <c r="X965" i="1"/>
  <c r="W965" i="1"/>
  <c r="V965" i="1"/>
  <c r="U965" i="1"/>
  <c r="T965" i="1"/>
  <c r="S965" i="1"/>
  <c r="R965" i="1"/>
  <c r="Q965" i="1"/>
  <c r="F965" i="1"/>
  <c r="E965" i="1"/>
  <c r="D965" i="1"/>
  <c r="C965" i="1"/>
  <c r="X964" i="1"/>
  <c r="W964" i="1"/>
  <c r="V964" i="1"/>
  <c r="U964" i="1"/>
  <c r="T964" i="1"/>
  <c r="S964" i="1"/>
  <c r="R964" i="1"/>
  <c r="Q964" i="1"/>
  <c r="F964" i="1"/>
  <c r="E964" i="1"/>
  <c r="D964" i="1"/>
  <c r="C964" i="1"/>
  <c r="X963" i="1"/>
  <c r="W963" i="1"/>
  <c r="V963" i="1"/>
  <c r="U963" i="1"/>
  <c r="T963" i="1"/>
  <c r="S963" i="1"/>
  <c r="R963" i="1"/>
  <c r="Q963" i="1"/>
  <c r="F963" i="1"/>
  <c r="E963" i="1"/>
  <c r="D963" i="1"/>
  <c r="C963" i="1"/>
  <c r="X962" i="1"/>
  <c r="W962" i="1"/>
  <c r="V962" i="1"/>
  <c r="U962" i="1"/>
  <c r="T962" i="1"/>
  <c r="S962" i="1"/>
  <c r="R962" i="1"/>
  <c r="Q962" i="1"/>
  <c r="F962" i="1"/>
  <c r="E962" i="1"/>
  <c r="D962" i="1"/>
  <c r="C962" i="1"/>
  <c r="X961" i="1"/>
  <c r="W961" i="1"/>
  <c r="V961" i="1"/>
  <c r="U961" i="1"/>
  <c r="T961" i="1"/>
  <c r="S961" i="1"/>
  <c r="R961" i="1"/>
  <c r="Q961" i="1"/>
  <c r="F961" i="1"/>
  <c r="E961" i="1"/>
  <c r="D961" i="1"/>
  <c r="C961" i="1"/>
  <c r="X960" i="1"/>
  <c r="W960" i="1"/>
  <c r="V960" i="1"/>
  <c r="U960" i="1"/>
  <c r="T960" i="1"/>
  <c r="S960" i="1"/>
  <c r="R960" i="1"/>
  <c r="Q960" i="1"/>
  <c r="F960" i="1"/>
  <c r="E960" i="1"/>
  <c r="D960" i="1"/>
  <c r="C960" i="1"/>
  <c r="X959" i="1"/>
  <c r="W959" i="1"/>
  <c r="V959" i="1"/>
  <c r="U959" i="1"/>
  <c r="T959" i="1"/>
  <c r="S959" i="1"/>
  <c r="R959" i="1"/>
  <c r="Q959" i="1"/>
  <c r="F959" i="1"/>
  <c r="E959" i="1"/>
  <c r="D959" i="1"/>
  <c r="C959" i="1"/>
  <c r="X958" i="1"/>
  <c r="W958" i="1"/>
  <c r="V958" i="1"/>
  <c r="U958" i="1"/>
  <c r="T958" i="1"/>
  <c r="S958" i="1"/>
  <c r="R958" i="1"/>
  <c r="Q958" i="1"/>
  <c r="F958" i="1"/>
  <c r="E958" i="1"/>
  <c r="D958" i="1"/>
  <c r="C958" i="1"/>
  <c r="X957" i="1"/>
  <c r="W957" i="1"/>
  <c r="V957" i="1"/>
  <c r="U957" i="1"/>
  <c r="T957" i="1"/>
  <c r="S957" i="1"/>
  <c r="R957" i="1"/>
  <c r="Q957" i="1"/>
  <c r="F957" i="1"/>
  <c r="E957" i="1"/>
  <c r="D957" i="1"/>
  <c r="C957" i="1"/>
  <c r="X956" i="1"/>
  <c r="W956" i="1"/>
  <c r="V956" i="1"/>
  <c r="U956" i="1"/>
  <c r="T956" i="1"/>
  <c r="S956" i="1"/>
  <c r="R956" i="1"/>
  <c r="Q956" i="1"/>
  <c r="F956" i="1"/>
  <c r="E956" i="1"/>
  <c r="D956" i="1"/>
  <c r="C956" i="1"/>
  <c r="X955" i="1"/>
  <c r="W955" i="1"/>
  <c r="V955" i="1"/>
  <c r="U955" i="1"/>
  <c r="T955" i="1"/>
  <c r="S955" i="1"/>
  <c r="R955" i="1"/>
  <c r="Q955" i="1"/>
  <c r="F955" i="1"/>
  <c r="E955" i="1"/>
  <c r="D955" i="1"/>
  <c r="C955" i="1"/>
  <c r="X954" i="1"/>
  <c r="W954" i="1"/>
  <c r="V954" i="1"/>
  <c r="U954" i="1"/>
  <c r="T954" i="1"/>
  <c r="S954" i="1"/>
  <c r="R954" i="1"/>
  <c r="Q954" i="1"/>
  <c r="F954" i="1"/>
  <c r="E954" i="1"/>
  <c r="D954" i="1"/>
  <c r="C954" i="1"/>
  <c r="X953" i="1"/>
  <c r="W953" i="1"/>
  <c r="V953" i="1"/>
  <c r="U953" i="1"/>
  <c r="T953" i="1"/>
  <c r="S953" i="1"/>
  <c r="R953" i="1"/>
  <c r="Q953" i="1"/>
  <c r="F953" i="1"/>
  <c r="E953" i="1"/>
  <c r="D953" i="1"/>
  <c r="C953" i="1"/>
  <c r="X952" i="1"/>
  <c r="W952" i="1"/>
  <c r="V952" i="1"/>
  <c r="U952" i="1"/>
  <c r="T952" i="1"/>
  <c r="S952" i="1"/>
  <c r="R952" i="1"/>
  <c r="Q952" i="1"/>
  <c r="F952" i="1"/>
  <c r="E952" i="1"/>
  <c r="D952" i="1"/>
  <c r="C952" i="1"/>
  <c r="X951" i="1"/>
  <c r="W951" i="1"/>
  <c r="V951" i="1"/>
  <c r="U951" i="1"/>
  <c r="T951" i="1"/>
  <c r="S951" i="1"/>
  <c r="R951" i="1"/>
  <c r="Q951" i="1"/>
  <c r="F951" i="1"/>
  <c r="E951" i="1"/>
  <c r="D951" i="1"/>
  <c r="C951" i="1"/>
  <c r="X950" i="1"/>
  <c r="W950" i="1"/>
  <c r="V950" i="1"/>
  <c r="U950" i="1"/>
  <c r="T950" i="1"/>
  <c r="S950" i="1"/>
  <c r="R950" i="1"/>
  <c r="Q950" i="1"/>
  <c r="F950" i="1"/>
  <c r="E950" i="1"/>
  <c r="D950" i="1"/>
  <c r="C950" i="1"/>
  <c r="X949" i="1"/>
  <c r="W949" i="1"/>
  <c r="V949" i="1"/>
  <c r="U949" i="1"/>
  <c r="T949" i="1"/>
  <c r="S949" i="1"/>
  <c r="R949" i="1"/>
  <c r="Q949" i="1"/>
  <c r="F949" i="1"/>
  <c r="E949" i="1"/>
  <c r="D949" i="1"/>
  <c r="C949" i="1"/>
  <c r="X948" i="1"/>
  <c r="W948" i="1"/>
  <c r="V948" i="1"/>
  <c r="U948" i="1"/>
  <c r="T948" i="1"/>
  <c r="S948" i="1"/>
  <c r="R948" i="1"/>
  <c r="Q948" i="1"/>
  <c r="F948" i="1"/>
  <c r="E948" i="1"/>
  <c r="D948" i="1"/>
  <c r="C948" i="1"/>
  <c r="X947" i="1"/>
  <c r="W947" i="1"/>
  <c r="V947" i="1"/>
  <c r="U947" i="1"/>
  <c r="T947" i="1"/>
  <c r="S947" i="1"/>
  <c r="R947" i="1"/>
  <c r="Q947" i="1"/>
  <c r="F947" i="1"/>
  <c r="E947" i="1"/>
  <c r="D947" i="1"/>
  <c r="C947" i="1"/>
  <c r="X946" i="1"/>
  <c r="W946" i="1"/>
  <c r="V946" i="1"/>
  <c r="U946" i="1"/>
  <c r="T946" i="1"/>
  <c r="S946" i="1"/>
  <c r="R946" i="1"/>
  <c r="Q946" i="1"/>
  <c r="F946" i="1"/>
  <c r="E946" i="1"/>
  <c r="D946" i="1"/>
  <c r="C946" i="1"/>
  <c r="X945" i="1"/>
  <c r="W945" i="1"/>
  <c r="V945" i="1"/>
  <c r="U945" i="1"/>
  <c r="T945" i="1"/>
  <c r="S945" i="1"/>
  <c r="R945" i="1"/>
  <c r="Q945" i="1"/>
  <c r="F945" i="1"/>
  <c r="E945" i="1"/>
  <c r="D945" i="1"/>
  <c r="C945" i="1"/>
  <c r="X944" i="1"/>
  <c r="W944" i="1"/>
  <c r="V944" i="1"/>
  <c r="U944" i="1"/>
  <c r="T944" i="1"/>
  <c r="S944" i="1"/>
  <c r="R944" i="1"/>
  <c r="Q944" i="1"/>
  <c r="F944" i="1"/>
  <c r="E944" i="1"/>
  <c r="D944" i="1"/>
  <c r="C944" i="1"/>
  <c r="X943" i="1"/>
  <c r="W943" i="1"/>
  <c r="V943" i="1"/>
  <c r="U943" i="1"/>
  <c r="T943" i="1"/>
  <c r="S943" i="1"/>
  <c r="R943" i="1"/>
  <c r="Q943" i="1"/>
  <c r="F943" i="1"/>
  <c r="E943" i="1"/>
  <c r="D943" i="1"/>
  <c r="C943" i="1"/>
  <c r="X942" i="1"/>
  <c r="W942" i="1"/>
  <c r="V942" i="1"/>
  <c r="U942" i="1"/>
  <c r="T942" i="1"/>
  <c r="S942" i="1"/>
  <c r="R942" i="1"/>
  <c r="Q942" i="1"/>
  <c r="F942" i="1"/>
  <c r="E942" i="1"/>
  <c r="D942" i="1"/>
  <c r="C942" i="1"/>
  <c r="X941" i="1"/>
  <c r="W941" i="1"/>
  <c r="V941" i="1"/>
  <c r="U941" i="1"/>
  <c r="T941" i="1"/>
  <c r="S941" i="1"/>
  <c r="R941" i="1"/>
  <c r="Q941" i="1"/>
  <c r="F941" i="1"/>
  <c r="E941" i="1"/>
  <c r="D941" i="1"/>
  <c r="C941" i="1"/>
  <c r="X940" i="1"/>
  <c r="W940" i="1"/>
  <c r="V940" i="1"/>
  <c r="U940" i="1"/>
  <c r="T940" i="1"/>
  <c r="S940" i="1"/>
  <c r="R940" i="1"/>
  <c r="Q940" i="1"/>
  <c r="F940" i="1"/>
  <c r="E940" i="1"/>
  <c r="D940" i="1"/>
  <c r="C940" i="1"/>
  <c r="X939" i="1"/>
  <c r="W939" i="1"/>
  <c r="V939" i="1"/>
  <c r="U939" i="1"/>
  <c r="T939" i="1"/>
  <c r="S939" i="1"/>
  <c r="R939" i="1"/>
  <c r="Q939" i="1"/>
  <c r="F939" i="1"/>
  <c r="E939" i="1"/>
  <c r="D939" i="1"/>
  <c r="C939" i="1"/>
  <c r="X938" i="1"/>
  <c r="W938" i="1"/>
  <c r="V938" i="1"/>
  <c r="U938" i="1"/>
  <c r="T938" i="1"/>
  <c r="S938" i="1"/>
  <c r="R938" i="1"/>
  <c r="Q938" i="1"/>
  <c r="F938" i="1"/>
  <c r="E938" i="1"/>
  <c r="D938" i="1"/>
  <c r="C938" i="1"/>
  <c r="X937" i="1"/>
  <c r="W937" i="1"/>
  <c r="V937" i="1"/>
  <c r="U937" i="1"/>
  <c r="T937" i="1"/>
  <c r="S937" i="1"/>
  <c r="R937" i="1"/>
  <c r="Q937" i="1"/>
  <c r="F937" i="1"/>
  <c r="E937" i="1"/>
  <c r="D937" i="1"/>
  <c r="C937" i="1"/>
  <c r="X936" i="1"/>
  <c r="W936" i="1"/>
  <c r="V936" i="1"/>
  <c r="U936" i="1"/>
  <c r="T936" i="1"/>
  <c r="S936" i="1"/>
  <c r="R936" i="1"/>
  <c r="Q936" i="1"/>
  <c r="F936" i="1"/>
  <c r="E936" i="1"/>
  <c r="D936" i="1"/>
  <c r="C936" i="1"/>
  <c r="X935" i="1"/>
  <c r="W935" i="1"/>
  <c r="V935" i="1"/>
  <c r="U935" i="1"/>
  <c r="T935" i="1"/>
  <c r="S935" i="1"/>
  <c r="R935" i="1"/>
  <c r="Q935" i="1"/>
  <c r="F935" i="1"/>
  <c r="E935" i="1"/>
  <c r="D935" i="1"/>
  <c r="C935" i="1"/>
  <c r="X934" i="1"/>
  <c r="W934" i="1"/>
  <c r="V934" i="1"/>
  <c r="U934" i="1"/>
  <c r="T934" i="1"/>
  <c r="S934" i="1"/>
  <c r="R934" i="1"/>
  <c r="Q934" i="1"/>
  <c r="F934" i="1"/>
  <c r="E934" i="1"/>
  <c r="D934" i="1"/>
  <c r="C934" i="1"/>
  <c r="X933" i="1"/>
  <c r="W933" i="1"/>
  <c r="V933" i="1"/>
  <c r="U933" i="1"/>
  <c r="T933" i="1"/>
  <c r="S933" i="1"/>
  <c r="R933" i="1"/>
  <c r="Q933" i="1"/>
  <c r="F933" i="1"/>
  <c r="E933" i="1"/>
  <c r="D933" i="1"/>
  <c r="C933" i="1"/>
  <c r="X932" i="1"/>
  <c r="W932" i="1"/>
  <c r="V932" i="1"/>
  <c r="U932" i="1"/>
  <c r="T932" i="1"/>
  <c r="S932" i="1"/>
  <c r="R932" i="1"/>
  <c r="Q932" i="1"/>
  <c r="F932" i="1"/>
  <c r="E932" i="1"/>
  <c r="D932" i="1"/>
  <c r="C932" i="1"/>
  <c r="X931" i="1"/>
  <c r="W931" i="1"/>
  <c r="V931" i="1"/>
  <c r="U931" i="1"/>
  <c r="T931" i="1"/>
  <c r="S931" i="1"/>
  <c r="R931" i="1"/>
  <c r="Q931" i="1"/>
  <c r="F931" i="1"/>
  <c r="E931" i="1"/>
  <c r="D931" i="1"/>
  <c r="C931" i="1"/>
  <c r="X930" i="1"/>
  <c r="W930" i="1"/>
  <c r="V930" i="1"/>
  <c r="U930" i="1"/>
  <c r="T930" i="1"/>
  <c r="S930" i="1"/>
  <c r="R930" i="1"/>
  <c r="Q930" i="1"/>
  <c r="F930" i="1"/>
  <c r="E930" i="1"/>
  <c r="D930" i="1"/>
  <c r="C930" i="1"/>
  <c r="X929" i="1"/>
  <c r="W929" i="1"/>
  <c r="V929" i="1"/>
  <c r="U929" i="1"/>
  <c r="T929" i="1"/>
  <c r="S929" i="1"/>
  <c r="R929" i="1"/>
  <c r="Q929" i="1"/>
  <c r="F929" i="1"/>
  <c r="E929" i="1"/>
  <c r="D929" i="1"/>
  <c r="C929" i="1"/>
  <c r="X928" i="1"/>
  <c r="W928" i="1"/>
  <c r="V928" i="1"/>
  <c r="U928" i="1"/>
  <c r="T928" i="1"/>
  <c r="S928" i="1"/>
  <c r="R928" i="1"/>
  <c r="Q928" i="1"/>
  <c r="F928" i="1"/>
  <c r="E928" i="1"/>
  <c r="D928" i="1"/>
  <c r="C928" i="1"/>
  <c r="X927" i="1"/>
  <c r="W927" i="1"/>
  <c r="V927" i="1"/>
  <c r="U927" i="1"/>
  <c r="T927" i="1"/>
  <c r="S927" i="1"/>
  <c r="R927" i="1"/>
  <c r="Q927" i="1"/>
  <c r="F927" i="1"/>
  <c r="E927" i="1"/>
  <c r="D927" i="1"/>
  <c r="C927" i="1"/>
  <c r="X926" i="1"/>
  <c r="W926" i="1"/>
  <c r="V926" i="1"/>
  <c r="U926" i="1"/>
  <c r="T926" i="1"/>
  <c r="S926" i="1"/>
  <c r="R926" i="1"/>
  <c r="Q926" i="1"/>
  <c r="F926" i="1"/>
  <c r="E926" i="1"/>
  <c r="D926" i="1"/>
  <c r="C926" i="1"/>
  <c r="X925" i="1"/>
  <c r="W925" i="1"/>
  <c r="V925" i="1"/>
  <c r="U925" i="1"/>
  <c r="T925" i="1"/>
  <c r="S925" i="1"/>
  <c r="R925" i="1"/>
  <c r="Q925" i="1"/>
  <c r="F925" i="1"/>
  <c r="E925" i="1"/>
  <c r="D925" i="1"/>
  <c r="C925" i="1"/>
  <c r="X924" i="1"/>
  <c r="W924" i="1"/>
  <c r="V924" i="1"/>
  <c r="U924" i="1"/>
  <c r="T924" i="1"/>
  <c r="S924" i="1"/>
  <c r="R924" i="1"/>
  <c r="Q924" i="1"/>
  <c r="F924" i="1"/>
  <c r="E924" i="1"/>
  <c r="D924" i="1"/>
  <c r="C924" i="1"/>
  <c r="X923" i="1"/>
  <c r="W923" i="1"/>
  <c r="V923" i="1"/>
  <c r="U923" i="1"/>
  <c r="T923" i="1"/>
  <c r="S923" i="1"/>
  <c r="R923" i="1"/>
  <c r="Q923" i="1"/>
  <c r="F923" i="1"/>
  <c r="E923" i="1"/>
  <c r="D923" i="1"/>
  <c r="C923" i="1"/>
  <c r="X922" i="1"/>
  <c r="W922" i="1"/>
  <c r="V922" i="1"/>
  <c r="U922" i="1"/>
  <c r="T922" i="1"/>
  <c r="S922" i="1"/>
  <c r="R922" i="1"/>
  <c r="Q922" i="1"/>
  <c r="F922" i="1"/>
  <c r="E922" i="1"/>
  <c r="D922" i="1"/>
  <c r="C922" i="1"/>
  <c r="X921" i="1"/>
  <c r="W921" i="1"/>
  <c r="V921" i="1"/>
  <c r="U921" i="1"/>
  <c r="T921" i="1"/>
  <c r="S921" i="1"/>
  <c r="R921" i="1"/>
  <c r="Q921" i="1"/>
  <c r="F921" i="1"/>
  <c r="E921" i="1"/>
  <c r="D921" i="1"/>
  <c r="C921" i="1"/>
  <c r="X920" i="1"/>
  <c r="W920" i="1"/>
  <c r="V920" i="1"/>
  <c r="U920" i="1"/>
  <c r="T920" i="1"/>
  <c r="S920" i="1"/>
  <c r="R920" i="1"/>
  <c r="Q920" i="1"/>
  <c r="F920" i="1"/>
  <c r="E920" i="1"/>
  <c r="D920" i="1"/>
  <c r="C920" i="1"/>
  <c r="X919" i="1"/>
  <c r="W919" i="1"/>
  <c r="V919" i="1"/>
  <c r="U919" i="1"/>
  <c r="T919" i="1"/>
  <c r="S919" i="1"/>
  <c r="R919" i="1"/>
  <c r="Q919" i="1"/>
  <c r="F919" i="1"/>
  <c r="E919" i="1"/>
  <c r="D919" i="1"/>
  <c r="C919" i="1"/>
  <c r="X918" i="1"/>
  <c r="W918" i="1"/>
  <c r="V918" i="1"/>
  <c r="U918" i="1"/>
  <c r="T918" i="1"/>
  <c r="S918" i="1"/>
  <c r="R918" i="1"/>
  <c r="Q918" i="1"/>
  <c r="F918" i="1"/>
  <c r="E918" i="1"/>
  <c r="D918" i="1"/>
  <c r="C918" i="1"/>
  <c r="X917" i="1"/>
  <c r="W917" i="1"/>
  <c r="V917" i="1"/>
  <c r="U917" i="1"/>
  <c r="T917" i="1"/>
  <c r="S917" i="1"/>
  <c r="R917" i="1"/>
  <c r="Q917" i="1"/>
  <c r="F917" i="1"/>
  <c r="E917" i="1"/>
  <c r="D917" i="1"/>
  <c r="C917" i="1"/>
  <c r="X916" i="1"/>
  <c r="W916" i="1"/>
  <c r="V916" i="1"/>
  <c r="U916" i="1"/>
  <c r="T916" i="1"/>
  <c r="S916" i="1"/>
  <c r="R916" i="1"/>
  <c r="Q916" i="1"/>
  <c r="F916" i="1"/>
  <c r="E916" i="1"/>
  <c r="D916" i="1"/>
  <c r="C916" i="1"/>
  <c r="X915" i="1"/>
  <c r="W915" i="1"/>
  <c r="V915" i="1"/>
  <c r="U915" i="1"/>
  <c r="T915" i="1"/>
  <c r="S915" i="1"/>
  <c r="R915" i="1"/>
  <c r="Q915" i="1"/>
  <c r="F915" i="1"/>
  <c r="E915" i="1"/>
  <c r="D915" i="1"/>
  <c r="C915" i="1"/>
  <c r="X914" i="1"/>
  <c r="W914" i="1"/>
  <c r="V914" i="1"/>
  <c r="U914" i="1"/>
  <c r="T914" i="1"/>
  <c r="S914" i="1"/>
  <c r="R914" i="1"/>
  <c r="Q914" i="1"/>
  <c r="F914" i="1"/>
  <c r="E914" i="1"/>
  <c r="D914" i="1"/>
  <c r="C914" i="1"/>
  <c r="X913" i="1"/>
  <c r="W913" i="1"/>
  <c r="V913" i="1"/>
  <c r="U913" i="1"/>
  <c r="T913" i="1"/>
  <c r="S913" i="1"/>
  <c r="R913" i="1"/>
  <c r="Q913" i="1"/>
  <c r="F913" i="1"/>
  <c r="E913" i="1"/>
  <c r="D913" i="1"/>
  <c r="C913" i="1"/>
  <c r="X912" i="1"/>
  <c r="W912" i="1"/>
  <c r="V912" i="1"/>
  <c r="U912" i="1"/>
  <c r="T912" i="1"/>
  <c r="S912" i="1"/>
  <c r="R912" i="1"/>
  <c r="Q912" i="1"/>
  <c r="F912" i="1"/>
  <c r="E912" i="1"/>
  <c r="D912" i="1"/>
  <c r="C912" i="1"/>
  <c r="X911" i="1"/>
  <c r="W911" i="1"/>
  <c r="V911" i="1"/>
  <c r="U911" i="1"/>
  <c r="T911" i="1"/>
  <c r="S911" i="1"/>
  <c r="R911" i="1"/>
  <c r="Q911" i="1"/>
  <c r="F911" i="1"/>
  <c r="E911" i="1"/>
  <c r="D911" i="1"/>
  <c r="C911" i="1"/>
  <c r="X910" i="1"/>
  <c r="W910" i="1"/>
  <c r="V910" i="1"/>
  <c r="U910" i="1"/>
  <c r="T910" i="1"/>
  <c r="S910" i="1"/>
  <c r="R910" i="1"/>
  <c r="Q910" i="1"/>
  <c r="F910" i="1"/>
  <c r="E910" i="1"/>
  <c r="D910" i="1"/>
  <c r="C910" i="1"/>
  <c r="X909" i="1"/>
  <c r="W909" i="1"/>
  <c r="V909" i="1"/>
  <c r="U909" i="1"/>
  <c r="T909" i="1"/>
  <c r="S909" i="1"/>
  <c r="R909" i="1"/>
  <c r="Q909" i="1"/>
  <c r="F909" i="1"/>
  <c r="E909" i="1"/>
  <c r="D909" i="1"/>
  <c r="C909" i="1"/>
  <c r="X908" i="1"/>
  <c r="W908" i="1"/>
  <c r="V908" i="1"/>
  <c r="U908" i="1"/>
  <c r="T908" i="1"/>
  <c r="S908" i="1"/>
  <c r="R908" i="1"/>
  <c r="Q908" i="1"/>
  <c r="F908" i="1"/>
  <c r="E908" i="1"/>
  <c r="D908" i="1"/>
  <c r="C908" i="1"/>
  <c r="X907" i="1"/>
  <c r="W907" i="1"/>
  <c r="V907" i="1"/>
  <c r="U907" i="1"/>
  <c r="T907" i="1"/>
  <c r="S907" i="1"/>
  <c r="R907" i="1"/>
  <c r="Q907" i="1"/>
  <c r="F907" i="1"/>
  <c r="E907" i="1"/>
  <c r="D907" i="1"/>
  <c r="C907" i="1"/>
  <c r="X906" i="1"/>
  <c r="W906" i="1"/>
  <c r="V906" i="1"/>
  <c r="U906" i="1"/>
  <c r="T906" i="1"/>
  <c r="S906" i="1"/>
  <c r="R906" i="1"/>
  <c r="Q906" i="1"/>
  <c r="F906" i="1"/>
  <c r="E906" i="1"/>
  <c r="D906" i="1"/>
  <c r="C906" i="1"/>
  <c r="X905" i="1"/>
  <c r="W905" i="1"/>
  <c r="V905" i="1"/>
  <c r="U905" i="1"/>
  <c r="T905" i="1"/>
  <c r="S905" i="1"/>
  <c r="R905" i="1"/>
  <c r="Q905" i="1"/>
  <c r="F905" i="1"/>
  <c r="E905" i="1"/>
  <c r="D905" i="1"/>
  <c r="C905" i="1"/>
  <c r="X904" i="1"/>
  <c r="W904" i="1"/>
  <c r="V904" i="1"/>
  <c r="U904" i="1"/>
  <c r="T904" i="1"/>
  <c r="S904" i="1"/>
  <c r="R904" i="1"/>
  <c r="Q904" i="1"/>
  <c r="F904" i="1"/>
  <c r="E904" i="1"/>
  <c r="D904" i="1"/>
  <c r="C904" i="1"/>
  <c r="X903" i="1"/>
  <c r="W903" i="1"/>
  <c r="V903" i="1"/>
  <c r="U903" i="1"/>
  <c r="T903" i="1"/>
  <c r="S903" i="1"/>
  <c r="R903" i="1"/>
  <c r="Q903" i="1"/>
  <c r="F903" i="1"/>
  <c r="E903" i="1"/>
  <c r="D903" i="1"/>
  <c r="C903" i="1"/>
  <c r="X902" i="1"/>
  <c r="W902" i="1"/>
  <c r="V902" i="1"/>
  <c r="U902" i="1"/>
  <c r="T902" i="1"/>
  <c r="S902" i="1"/>
  <c r="R902" i="1"/>
  <c r="Q902" i="1"/>
  <c r="F902" i="1"/>
  <c r="E902" i="1"/>
  <c r="D902" i="1"/>
  <c r="C902" i="1"/>
  <c r="X901" i="1"/>
  <c r="W901" i="1"/>
  <c r="V901" i="1"/>
  <c r="U901" i="1"/>
  <c r="T901" i="1"/>
  <c r="S901" i="1"/>
  <c r="R901" i="1"/>
  <c r="Q901" i="1"/>
  <c r="F901" i="1"/>
  <c r="E901" i="1"/>
  <c r="D901" i="1"/>
  <c r="C901" i="1"/>
  <c r="X900" i="1"/>
  <c r="W900" i="1"/>
  <c r="V900" i="1"/>
  <c r="U900" i="1"/>
  <c r="T900" i="1"/>
  <c r="S900" i="1"/>
  <c r="R900" i="1"/>
  <c r="Q900" i="1"/>
  <c r="F900" i="1"/>
  <c r="E900" i="1"/>
  <c r="D900" i="1"/>
  <c r="C900" i="1"/>
  <c r="X899" i="1"/>
  <c r="W899" i="1"/>
  <c r="V899" i="1"/>
  <c r="U899" i="1"/>
  <c r="T899" i="1"/>
  <c r="S899" i="1"/>
  <c r="R899" i="1"/>
  <c r="Q899" i="1"/>
  <c r="F899" i="1"/>
  <c r="E899" i="1"/>
  <c r="D899" i="1"/>
  <c r="C899" i="1"/>
  <c r="X898" i="1"/>
  <c r="W898" i="1"/>
  <c r="V898" i="1"/>
  <c r="U898" i="1"/>
  <c r="T898" i="1"/>
  <c r="S898" i="1"/>
  <c r="R898" i="1"/>
  <c r="Q898" i="1"/>
  <c r="F898" i="1"/>
  <c r="E898" i="1"/>
  <c r="D898" i="1"/>
  <c r="C898" i="1"/>
  <c r="X897" i="1"/>
  <c r="W897" i="1"/>
  <c r="V897" i="1"/>
  <c r="U897" i="1"/>
  <c r="T897" i="1"/>
  <c r="S897" i="1"/>
  <c r="R897" i="1"/>
  <c r="Q897" i="1"/>
  <c r="F897" i="1"/>
  <c r="E897" i="1"/>
  <c r="D897" i="1"/>
  <c r="C897" i="1"/>
  <c r="X896" i="1"/>
  <c r="W896" i="1"/>
  <c r="V896" i="1"/>
  <c r="U896" i="1"/>
  <c r="T896" i="1"/>
  <c r="S896" i="1"/>
  <c r="R896" i="1"/>
  <c r="Q896" i="1"/>
  <c r="F896" i="1"/>
  <c r="E896" i="1"/>
  <c r="D896" i="1"/>
  <c r="C896" i="1"/>
  <c r="X895" i="1"/>
  <c r="W895" i="1"/>
  <c r="V895" i="1"/>
  <c r="U895" i="1"/>
  <c r="T895" i="1"/>
  <c r="S895" i="1"/>
  <c r="R895" i="1"/>
  <c r="Q895" i="1"/>
  <c r="F895" i="1"/>
  <c r="E895" i="1"/>
  <c r="D895" i="1"/>
  <c r="C895" i="1"/>
  <c r="X894" i="1"/>
  <c r="W894" i="1"/>
  <c r="V894" i="1"/>
  <c r="U894" i="1"/>
  <c r="T894" i="1"/>
  <c r="S894" i="1"/>
  <c r="R894" i="1"/>
  <c r="Q894" i="1"/>
  <c r="F894" i="1"/>
  <c r="E894" i="1"/>
  <c r="D894" i="1"/>
  <c r="C894" i="1"/>
  <c r="X893" i="1"/>
  <c r="W893" i="1"/>
  <c r="V893" i="1"/>
  <c r="U893" i="1"/>
  <c r="T893" i="1"/>
  <c r="S893" i="1"/>
  <c r="R893" i="1"/>
  <c r="Q893" i="1"/>
  <c r="F893" i="1"/>
  <c r="E893" i="1"/>
  <c r="D893" i="1"/>
  <c r="C893" i="1"/>
  <c r="X892" i="1"/>
  <c r="W892" i="1"/>
  <c r="V892" i="1"/>
  <c r="U892" i="1"/>
  <c r="T892" i="1"/>
  <c r="S892" i="1"/>
  <c r="R892" i="1"/>
  <c r="Q892" i="1"/>
  <c r="F892" i="1"/>
  <c r="E892" i="1"/>
  <c r="D892" i="1"/>
  <c r="C892" i="1"/>
  <c r="X891" i="1"/>
  <c r="W891" i="1"/>
  <c r="V891" i="1"/>
  <c r="U891" i="1"/>
  <c r="T891" i="1"/>
  <c r="S891" i="1"/>
  <c r="R891" i="1"/>
  <c r="Q891" i="1"/>
  <c r="F891" i="1"/>
  <c r="E891" i="1"/>
  <c r="D891" i="1"/>
  <c r="C891" i="1"/>
  <c r="X890" i="1"/>
  <c r="W890" i="1"/>
  <c r="V890" i="1"/>
  <c r="U890" i="1"/>
  <c r="T890" i="1"/>
  <c r="S890" i="1"/>
  <c r="R890" i="1"/>
  <c r="Q890" i="1"/>
  <c r="F890" i="1"/>
  <c r="E890" i="1"/>
  <c r="D890" i="1"/>
  <c r="C890" i="1"/>
  <c r="X889" i="1"/>
  <c r="W889" i="1"/>
  <c r="V889" i="1"/>
  <c r="U889" i="1"/>
  <c r="T889" i="1"/>
  <c r="S889" i="1"/>
  <c r="R889" i="1"/>
  <c r="Q889" i="1"/>
  <c r="F889" i="1"/>
  <c r="E889" i="1"/>
  <c r="D889" i="1"/>
  <c r="C889" i="1"/>
  <c r="X888" i="1"/>
  <c r="W888" i="1"/>
  <c r="V888" i="1"/>
  <c r="U888" i="1"/>
  <c r="T888" i="1"/>
  <c r="S888" i="1"/>
  <c r="R888" i="1"/>
  <c r="Q888" i="1"/>
  <c r="F888" i="1"/>
  <c r="E888" i="1"/>
  <c r="D888" i="1"/>
  <c r="C888" i="1"/>
  <c r="X887" i="1"/>
  <c r="W887" i="1"/>
  <c r="V887" i="1"/>
  <c r="U887" i="1"/>
  <c r="T887" i="1"/>
  <c r="S887" i="1"/>
  <c r="R887" i="1"/>
  <c r="Q887" i="1"/>
  <c r="F887" i="1"/>
  <c r="E887" i="1"/>
  <c r="D887" i="1"/>
  <c r="C887" i="1"/>
  <c r="X886" i="1"/>
  <c r="W886" i="1"/>
  <c r="V886" i="1"/>
  <c r="U886" i="1"/>
  <c r="T886" i="1"/>
  <c r="S886" i="1"/>
  <c r="R886" i="1"/>
  <c r="Q886" i="1"/>
  <c r="F886" i="1"/>
  <c r="E886" i="1"/>
  <c r="D886" i="1"/>
  <c r="C886" i="1"/>
  <c r="X885" i="1"/>
  <c r="W885" i="1"/>
  <c r="V885" i="1"/>
  <c r="U885" i="1"/>
  <c r="T885" i="1"/>
  <c r="S885" i="1"/>
  <c r="R885" i="1"/>
  <c r="Q885" i="1"/>
  <c r="F885" i="1"/>
  <c r="E885" i="1"/>
  <c r="D885" i="1"/>
  <c r="C885" i="1"/>
  <c r="X884" i="1"/>
  <c r="W884" i="1"/>
  <c r="V884" i="1"/>
  <c r="U884" i="1"/>
  <c r="T884" i="1"/>
  <c r="S884" i="1"/>
  <c r="R884" i="1"/>
  <c r="Q884" i="1"/>
  <c r="F884" i="1"/>
  <c r="E884" i="1"/>
  <c r="D884" i="1"/>
  <c r="C884" i="1"/>
  <c r="X883" i="1"/>
  <c r="W883" i="1"/>
  <c r="V883" i="1"/>
  <c r="U883" i="1"/>
  <c r="T883" i="1"/>
  <c r="S883" i="1"/>
  <c r="R883" i="1"/>
  <c r="Q883" i="1"/>
  <c r="F883" i="1"/>
  <c r="E883" i="1"/>
  <c r="D883" i="1"/>
  <c r="C883" i="1"/>
  <c r="X882" i="1"/>
  <c r="W882" i="1"/>
  <c r="V882" i="1"/>
  <c r="U882" i="1"/>
  <c r="T882" i="1"/>
  <c r="S882" i="1"/>
  <c r="R882" i="1"/>
  <c r="Q882" i="1"/>
  <c r="F882" i="1"/>
  <c r="E882" i="1"/>
  <c r="D882" i="1"/>
  <c r="C882" i="1"/>
  <c r="X881" i="1"/>
  <c r="W881" i="1"/>
  <c r="V881" i="1"/>
  <c r="U881" i="1"/>
  <c r="T881" i="1"/>
  <c r="S881" i="1"/>
  <c r="R881" i="1"/>
  <c r="Q881" i="1"/>
  <c r="F881" i="1"/>
  <c r="E881" i="1"/>
  <c r="D881" i="1"/>
  <c r="C881" i="1"/>
  <c r="X880" i="1"/>
  <c r="W880" i="1"/>
  <c r="V880" i="1"/>
  <c r="U880" i="1"/>
  <c r="T880" i="1"/>
  <c r="S880" i="1"/>
  <c r="R880" i="1"/>
  <c r="Q880" i="1"/>
  <c r="F880" i="1"/>
  <c r="E880" i="1"/>
  <c r="D880" i="1"/>
  <c r="C880" i="1"/>
  <c r="X879" i="1"/>
  <c r="W879" i="1"/>
  <c r="V879" i="1"/>
  <c r="U879" i="1"/>
  <c r="T879" i="1"/>
  <c r="S879" i="1"/>
  <c r="R879" i="1"/>
  <c r="Q879" i="1"/>
  <c r="F879" i="1"/>
  <c r="E879" i="1"/>
  <c r="D879" i="1"/>
  <c r="C879" i="1"/>
  <c r="X878" i="1"/>
  <c r="W878" i="1"/>
  <c r="V878" i="1"/>
  <c r="U878" i="1"/>
  <c r="T878" i="1"/>
  <c r="S878" i="1"/>
  <c r="R878" i="1"/>
  <c r="Q878" i="1"/>
  <c r="F878" i="1"/>
  <c r="E878" i="1"/>
  <c r="D878" i="1"/>
  <c r="C878" i="1"/>
  <c r="X877" i="1"/>
  <c r="W877" i="1"/>
  <c r="V877" i="1"/>
  <c r="U877" i="1"/>
  <c r="T877" i="1"/>
  <c r="S877" i="1"/>
  <c r="R877" i="1"/>
  <c r="Q877" i="1"/>
  <c r="F877" i="1"/>
  <c r="E877" i="1"/>
  <c r="D877" i="1"/>
  <c r="C877" i="1"/>
  <c r="X876" i="1"/>
  <c r="W876" i="1"/>
  <c r="V876" i="1"/>
  <c r="U876" i="1"/>
  <c r="T876" i="1"/>
  <c r="S876" i="1"/>
  <c r="R876" i="1"/>
  <c r="Q876" i="1"/>
  <c r="F876" i="1"/>
  <c r="E876" i="1"/>
  <c r="D876" i="1"/>
  <c r="C876" i="1"/>
  <c r="X875" i="1"/>
  <c r="W875" i="1"/>
  <c r="V875" i="1"/>
  <c r="U875" i="1"/>
  <c r="T875" i="1"/>
  <c r="S875" i="1"/>
  <c r="R875" i="1"/>
  <c r="Q875" i="1"/>
  <c r="F875" i="1"/>
  <c r="E875" i="1"/>
  <c r="D875" i="1"/>
  <c r="C875" i="1"/>
  <c r="X874" i="1"/>
  <c r="W874" i="1"/>
  <c r="V874" i="1"/>
  <c r="U874" i="1"/>
  <c r="T874" i="1"/>
  <c r="S874" i="1"/>
  <c r="R874" i="1"/>
  <c r="Q874" i="1"/>
  <c r="F874" i="1"/>
  <c r="E874" i="1"/>
  <c r="D874" i="1"/>
  <c r="C874" i="1"/>
  <c r="X873" i="1"/>
  <c r="W873" i="1"/>
  <c r="V873" i="1"/>
  <c r="U873" i="1"/>
  <c r="T873" i="1"/>
  <c r="S873" i="1"/>
  <c r="R873" i="1"/>
  <c r="Q873" i="1"/>
  <c r="F873" i="1"/>
  <c r="E873" i="1"/>
  <c r="D873" i="1"/>
  <c r="C873" i="1"/>
  <c r="X872" i="1"/>
  <c r="W872" i="1"/>
  <c r="V872" i="1"/>
  <c r="U872" i="1"/>
  <c r="T872" i="1"/>
  <c r="S872" i="1"/>
  <c r="R872" i="1"/>
  <c r="Q872" i="1"/>
  <c r="F872" i="1"/>
  <c r="E872" i="1"/>
  <c r="D872" i="1"/>
  <c r="C872" i="1"/>
  <c r="X871" i="1"/>
  <c r="W871" i="1"/>
  <c r="V871" i="1"/>
  <c r="U871" i="1"/>
  <c r="T871" i="1"/>
  <c r="S871" i="1"/>
  <c r="R871" i="1"/>
  <c r="Q871" i="1"/>
  <c r="F871" i="1"/>
  <c r="E871" i="1"/>
  <c r="D871" i="1"/>
  <c r="C871" i="1"/>
  <c r="X870" i="1"/>
  <c r="W870" i="1"/>
  <c r="V870" i="1"/>
  <c r="U870" i="1"/>
  <c r="T870" i="1"/>
  <c r="S870" i="1"/>
  <c r="R870" i="1"/>
  <c r="Q870" i="1"/>
  <c r="F870" i="1"/>
  <c r="E870" i="1"/>
  <c r="D870" i="1"/>
  <c r="C870" i="1"/>
  <c r="X869" i="1"/>
  <c r="W869" i="1"/>
  <c r="V869" i="1"/>
  <c r="U869" i="1"/>
  <c r="T869" i="1"/>
  <c r="S869" i="1"/>
  <c r="R869" i="1"/>
  <c r="Q869" i="1"/>
  <c r="F869" i="1"/>
  <c r="E869" i="1"/>
  <c r="D869" i="1"/>
  <c r="C869" i="1"/>
  <c r="X868" i="1"/>
  <c r="W868" i="1"/>
  <c r="V868" i="1"/>
  <c r="U868" i="1"/>
  <c r="T868" i="1"/>
  <c r="S868" i="1"/>
  <c r="R868" i="1"/>
  <c r="Q868" i="1"/>
  <c r="F868" i="1"/>
  <c r="E868" i="1"/>
  <c r="D868" i="1"/>
  <c r="C868" i="1"/>
  <c r="X867" i="1"/>
  <c r="W867" i="1"/>
  <c r="V867" i="1"/>
  <c r="U867" i="1"/>
  <c r="T867" i="1"/>
  <c r="S867" i="1"/>
  <c r="R867" i="1"/>
  <c r="Q867" i="1"/>
  <c r="F867" i="1"/>
  <c r="E867" i="1"/>
  <c r="D867" i="1"/>
  <c r="C867" i="1"/>
  <c r="X866" i="1"/>
  <c r="W866" i="1"/>
  <c r="V866" i="1"/>
  <c r="U866" i="1"/>
  <c r="T866" i="1"/>
  <c r="S866" i="1"/>
  <c r="R866" i="1"/>
  <c r="Q866" i="1"/>
  <c r="F866" i="1"/>
  <c r="E866" i="1"/>
  <c r="D866" i="1"/>
  <c r="C866" i="1"/>
  <c r="X865" i="1"/>
  <c r="W865" i="1"/>
  <c r="V865" i="1"/>
  <c r="U865" i="1"/>
  <c r="T865" i="1"/>
  <c r="S865" i="1"/>
  <c r="R865" i="1"/>
  <c r="Q865" i="1"/>
  <c r="F865" i="1"/>
  <c r="E865" i="1"/>
  <c r="D865" i="1"/>
  <c r="C865" i="1"/>
  <c r="X864" i="1"/>
  <c r="W864" i="1"/>
  <c r="V864" i="1"/>
  <c r="U864" i="1"/>
  <c r="T864" i="1"/>
  <c r="S864" i="1"/>
  <c r="R864" i="1"/>
  <c r="Q864" i="1"/>
  <c r="F864" i="1"/>
  <c r="E864" i="1"/>
  <c r="D864" i="1"/>
  <c r="C864" i="1"/>
  <c r="X863" i="1"/>
  <c r="W863" i="1"/>
  <c r="V863" i="1"/>
  <c r="U863" i="1"/>
  <c r="T863" i="1"/>
  <c r="S863" i="1"/>
  <c r="R863" i="1"/>
  <c r="Q863" i="1"/>
  <c r="F863" i="1"/>
  <c r="E863" i="1"/>
  <c r="D863" i="1"/>
  <c r="C863" i="1"/>
  <c r="X862" i="1"/>
  <c r="W862" i="1"/>
  <c r="V862" i="1"/>
  <c r="U862" i="1"/>
  <c r="T862" i="1"/>
  <c r="S862" i="1"/>
  <c r="R862" i="1"/>
  <c r="Q862" i="1"/>
  <c r="F862" i="1"/>
  <c r="E862" i="1"/>
  <c r="D862" i="1"/>
  <c r="C862" i="1"/>
  <c r="X861" i="1"/>
  <c r="W861" i="1"/>
  <c r="V861" i="1"/>
  <c r="U861" i="1"/>
  <c r="T861" i="1"/>
  <c r="S861" i="1"/>
  <c r="R861" i="1"/>
  <c r="Q861" i="1"/>
  <c r="F861" i="1"/>
  <c r="E861" i="1"/>
  <c r="D861" i="1"/>
  <c r="C861" i="1"/>
  <c r="X860" i="1"/>
  <c r="W860" i="1"/>
  <c r="V860" i="1"/>
  <c r="U860" i="1"/>
  <c r="T860" i="1"/>
  <c r="S860" i="1"/>
  <c r="R860" i="1"/>
  <c r="Q860" i="1"/>
  <c r="F860" i="1"/>
  <c r="E860" i="1"/>
  <c r="D860" i="1"/>
  <c r="C860" i="1"/>
  <c r="X859" i="1"/>
  <c r="W859" i="1"/>
  <c r="V859" i="1"/>
  <c r="U859" i="1"/>
  <c r="T859" i="1"/>
  <c r="S859" i="1"/>
  <c r="R859" i="1"/>
  <c r="Q859" i="1"/>
  <c r="F859" i="1"/>
  <c r="E859" i="1"/>
  <c r="D859" i="1"/>
  <c r="C859" i="1"/>
  <c r="X858" i="1"/>
  <c r="W858" i="1"/>
  <c r="V858" i="1"/>
  <c r="U858" i="1"/>
  <c r="T858" i="1"/>
  <c r="S858" i="1"/>
  <c r="R858" i="1"/>
  <c r="Q858" i="1"/>
  <c r="F858" i="1"/>
  <c r="E858" i="1"/>
  <c r="D858" i="1"/>
  <c r="C858" i="1"/>
  <c r="X857" i="1"/>
  <c r="W857" i="1"/>
  <c r="V857" i="1"/>
  <c r="U857" i="1"/>
  <c r="T857" i="1"/>
  <c r="S857" i="1"/>
  <c r="R857" i="1"/>
  <c r="Q857" i="1"/>
  <c r="F857" i="1"/>
  <c r="E857" i="1"/>
  <c r="D857" i="1"/>
  <c r="C857" i="1"/>
  <c r="X856" i="1"/>
  <c r="W856" i="1"/>
  <c r="V856" i="1"/>
  <c r="U856" i="1"/>
  <c r="T856" i="1"/>
  <c r="S856" i="1"/>
  <c r="R856" i="1"/>
  <c r="Q856" i="1"/>
  <c r="F856" i="1"/>
  <c r="E856" i="1"/>
  <c r="D856" i="1"/>
  <c r="C856" i="1"/>
  <c r="X855" i="1"/>
  <c r="W855" i="1"/>
  <c r="V855" i="1"/>
  <c r="U855" i="1"/>
  <c r="T855" i="1"/>
  <c r="S855" i="1"/>
  <c r="R855" i="1"/>
  <c r="Q855" i="1"/>
  <c r="F855" i="1"/>
  <c r="E855" i="1"/>
  <c r="D855" i="1"/>
  <c r="C855" i="1"/>
  <c r="X854" i="1"/>
  <c r="W854" i="1"/>
  <c r="V854" i="1"/>
  <c r="U854" i="1"/>
  <c r="T854" i="1"/>
  <c r="S854" i="1"/>
  <c r="R854" i="1"/>
  <c r="Q854" i="1"/>
  <c r="F854" i="1"/>
  <c r="E854" i="1"/>
  <c r="D854" i="1"/>
  <c r="C854" i="1"/>
  <c r="X853" i="1"/>
  <c r="W853" i="1"/>
  <c r="V853" i="1"/>
  <c r="U853" i="1"/>
  <c r="T853" i="1"/>
  <c r="S853" i="1"/>
  <c r="R853" i="1"/>
  <c r="Q853" i="1"/>
  <c r="F853" i="1"/>
  <c r="E853" i="1"/>
  <c r="D853" i="1"/>
  <c r="C853" i="1"/>
  <c r="X852" i="1"/>
  <c r="W852" i="1"/>
  <c r="V852" i="1"/>
  <c r="U852" i="1"/>
  <c r="T852" i="1"/>
  <c r="S852" i="1"/>
  <c r="R852" i="1"/>
  <c r="Q852" i="1"/>
  <c r="F852" i="1"/>
  <c r="E852" i="1"/>
  <c r="D852" i="1"/>
  <c r="C852" i="1"/>
  <c r="X851" i="1"/>
  <c r="W851" i="1"/>
  <c r="V851" i="1"/>
  <c r="U851" i="1"/>
  <c r="T851" i="1"/>
  <c r="S851" i="1"/>
  <c r="R851" i="1"/>
  <c r="Q851" i="1"/>
  <c r="F851" i="1"/>
  <c r="E851" i="1"/>
  <c r="D851" i="1"/>
  <c r="C851" i="1"/>
  <c r="X850" i="1"/>
  <c r="W850" i="1"/>
  <c r="V850" i="1"/>
  <c r="U850" i="1"/>
  <c r="T850" i="1"/>
  <c r="S850" i="1"/>
  <c r="R850" i="1"/>
  <c r="Q850" i="1"/>
  <c r="F850" i="1"/>
  <c r="E850" i="1"/>
  <c r="D850" i="1"/>
  <c r="C850" i="1"/>
  <c r="X849" i="1"/>
  <c r="W849" i="1"/>
  <c r="V849" i="1"/>
  <c r="U849" i="1"/>
  <c r="T849" i="1"/>
  <c r="S849" i="1"/>
  <c r="R849" i="1"/>
  <c r="Q849" i="1"/>
  <c r="F849" i="1"/>
  <c r="E849" i="1"/>
  <c r="D849" i="1"/>
  <c r="C849" i="1"/>
  <c r="X848" i="1"/>
  <c r="W848" i="1"/>
  <c r="V848" i="1"/>
  <c r="U848" i="1"/>
  <c r="T848" i="1"/>
  <c r="S848" i="1"/>
  <c r="R848" i="1"/>
  <c r="Q848" i="1"/>
  <c r="F848" i="1"/>
  <c r="E848" i="1"/>
  <c r="D848" i="1"/>
  <c r="C848" i="1"/>
  <c r="X847" i="1"/>
  <c r="W847" i="1"/>
  <c r="V847" i="1"/>
  <c r="U847" i="1"/>
  <c r="T847" i="1"/>
  <c r="S847" i="1"/>
  <c r="R847" i="1"/>
  <c r="Q847" i="1"/>
  <c r="F847" i="1"/>
  <c r="E847" i="1"/>
  <c r="D847" i="1"/>
  <c r="C847" i="1"/>
  <c r="X846" i="1"/>
  <c r="W846" i="1"/>
  <c r="V846" i="1"/>
  <c r="U846" i="1"/>
  <c r="T846" i="1"/>
  <c r="S846" i="1"/>
  <c r="R846" i="1"/>
  <c r="Q846" i="1"/>
  <c r="F846" i="1"/>
  <c r="E846" i="1"/>
  <c r="D846" i="1"/>
  <c r="C846" i="1"/>
  <c r="X845" i="1"/>
  <c r="W845" i="1"/>
  <c r="V845" i="1"/>
  <c r="U845" i="1"/>
  <c r="T845" i="1"/>
  <c r="S845" i="1"/>
  <c r="R845" i="1"/>
  <c r="Q845" i="1"/>
  <c r="F845" i="1"/>
  <c r="E845" i="1"/>
  <c r="D845" i="1"/>
  <c r="C845" i="1"/>
  <c r="X844" i="1"/>
  <c r="W844" i="1"/>
  <c r="V844" i="1"/>
  <c r="U844" i="1"/>
  <c r="T844" i="1"/>
  <c r="S844" i="1"/>
  <c r="R844" i="1"/>
  <c r="Q844" i="1"/>
  <c r="F844" i="1"/>
  <c r="E844" i="1"/>
  <c r="D844" i="1"/>
  <c r="C844" i="1"/>
  <c r="X843" i="1"/>
  <c r="W843" i="1"/>
  <c r="V843" i="1"/>
  <c r="U843" i="1"/>
  <c r="T843" i="1"/>
  <c r="S843" i="1"/>
  <c r="R843" i="1"/>
  <c r="Q843" i="1"/>
  <c r="F843" i="1"/>
  <c r="E843" i="1"/>
  <c r="D843" i="1"/>
  <c r="C843" i="1"/>
  <c r="X842" i="1"/>
  <c r="W842" i="1"/>
  <c r="V842" i="1"/>
  <c r="U842" i="1"/>
  <c r="T842" i="1"/>
  <c r="S842" i="1"/>
  <c r="R842" i="1"/>
  <c r="Q842" i="1"/>
  <c r="F842" i="1"/>
  <c r="E842" i="1"/>
  <c r="D842" i="1"/>
  <c r="C842" i="1"/>
  <c r="X841" i="1"/>
  <c r="W841" i="1"/>
  <c r="V841" i="1"/>
  <c r="U841" i="1"/>
  <c r="T841" i="1"/>
  <c r="S841" i="1"/>
  <c r="R841" i="1"/>
  <c r="Q841" i="1"/>
  <c r="F841" i="1"/>
  <c r="E841" i="1"/>
  <c r="D841" i="1"/>
  <c r="C841" i="1"/>
  <c r="X840" i="1"/>
  <c r="W840" i="1"/>
  <c r="V840" i="1"/>
  <c r="U840" i="1"/>
  <c r="T840" i="1"/>
  <c r="S840" i="1"/>
  <c r="R840" i="1"/>
  <c r="Q840" i="1"/>
  <c r="F840" i="1"/>
  <c r="E840" i="1"/>
  <c r="D840" i="1"/>
  <c r="C840" i="1"/>
  <c r="X839" i="1"/>
  <c r="W839" i="1"/>
  <c r="V839" i="1"/>
  <c r="U839" i="1"/>
  <c r="T839" i="1"/>
  <c r="S839" i="1"/>
  <c r="R839" i="1"/>
  <c r="Q839" i="1"/>
  <c r="F839" i="1"/>
  <c r="E839" i="1"/>
  <c r="D839" i="1"/>
  <c r="C839" i="1"/>
  <c r="X838" i="1"/>
  <c r="W838" i="1"/>
  <c r="V838" i="1"/>
  <c r="U838" i="1"/>
  <c r="T838" i="1"/>
  <c r="S838" i="1"/>
  <c r="R838" i="1"/>
  <c r="Q838" i="1"/>
  <c r="F838" i="1"/>
  <c r="E838" i="1"/>
  <c r="D838" i="1"/>
  <c r="C838" i="1"/>
  <c r="X837" i="1"/>
  <c r="W837" i="1"/>
  <c r="V837" i="1"/>
  <c r="U837" i="1"/>
  <c r="T837" i="1"/>
  <c r="S837" i="1"/>
  <c r="R837" i="1"/>
  <c r="Q837" i="1"/>
  <c r="F837" i="1"/>
  <c r="E837" i="1"/>
  <c r="D837" i="1"/>
  <c r="C837" i="1"/>
  <c r="X836" i="1"/>
  <c r="W836" i="1"/>
  <c r="V836" i="1"/>
  <c r="U836" i="1"/>
  <c r="T836" i="1"/>
  <c r="S836" i="1"/>
  <c r="R836" i="1"/>
  <c r="Q836" i="1"/>
  <c r="F836" i="1"/>
  <c r="E836" i="1"/>
  <c r="D836" i="1"/>
  <c r="C836" i="1"/>
  <c r="X835" i="1"/>
  <c r="W835" i="1"/>
  <c r="V835" i="1"/>
  <c r="U835" i="1"/>
  <c r="T835" i="1"/>
  <c r="S835" i="1"/>
  <c r="R835" i="1"/>
  <c r="Q835" i="1"/>
  <c r="F835" i="1"/>
  <c r="E835" i="1"/>
  <c r="D835" i="1"/>
  <c r="C835" i="1"/>
  <c r="X834" i="1"/>
  <c r="W834" i="1"/>
  <c r="V834" i="1"/>
  <c r="U834" i="1"/>
  <c r="T834" i="1"/>
  <c r="S834" i="1"/>
  <c r="R834" i="1"/>
  <c r="Q834" i="1"/>
  <c r="F834" i="1"/>
  <c r="E834" i="1"/>
  <c r="D834" i="1"/>
  <c r="C834" i="1"/>
  <c r="X833" i="1"/>
  <c r="W833" i="1"/>
  <c r="V833" i="1"/>
  <c r="U833" i="1"/>
  <c r="T833" i="1"/>
  <c r="S833" i="1"/>
  <c r="R833" i="1"/>
  <c r="Q833" i="1"/>
  <c r="F833" i="1"/>
  <c r="E833" i="1"/>
  <c r="D833" i="1"/>
  <c r="C833" i="1"/>
  <c r="X832" i="1"/>
  <c r="W832" i="1"/>
  <c r="V832" i="1"/>
  <c r="U832" i="1"/>
  <c r="T832" i="1"/>
  <c r="S832" i="1"/>
  <c r="R832" i="1"/>
  <c r="Q832" i="1"/>
  <c r="F832" i="1"/>
  <c r="E832" i="1"/>
  <c r="D832" i="1"/>
  <c r="C832" i="1"/>
  <c r="X831" i="1"/>
  <c r="W831" i="1"/>
  <c r="V831" i="1"/>
  <c r="U831" i="1"/>
  <c r="T831" i="1"/>
  <c r="S831" i="1"/>
  <c r="R831" i="1"/>
  <c r="Q831" i="1"/>
  <c r="F831" i="1"/>
  <c r="E831" i="1"/>
  <c r="D831" i="1"/>
  <c r="C831" i="1"/>
  <c r="X830" i="1"/>
  <c r="W830" i="1"/>
  <c r="V830" i="1"/>
  <c r="U830" i="1"/>
  <c r="T830" i="1"/>
  <c r="S830" i="1"/>
  <c r="R830" i="1"/>
  <c r="Q830" i="1"/>
  <c r="F830" i="1"/>
  <c r="E830" i="1"/>
  <c r="D830" i="1"/>
  <c r="C830" i="1"/>
  <c r="X829" i="1"/>
  <c r="W829" i="1"/>
  <c r="V829" i="1"/>
  <c r="U829" i="1"/>
  <c r="T829" i="1"/>
  <c r="S829" i="1"/>
  <c r="R829" i="1"/>
  <c r="Q829" i="1"/>
  <c r="F829" i="1"/>
  <c r="E829" i="1"/>
  <c r="D829" i="1"/>
  <c r="C829" i="1"/>
  <c r="X828" i="1"/>
  <c r="W828" i="1"/>
  <c r="V828" i="1"/>
  <c r="U828" i="1"/>
  <c r="T828" i="1"/>
  <c r="S828" i="1"/>
  <c r="R828" i="1"/>
  <c r="Q828" i="1"/>
  <c r="F828" i="1"/>
  <c r="E828" i="1"/>
  <c r="D828" i="1"/>
  <c r="C828" i="1"/>
  <c r="X827" i="1"/>
  <c r="W827" i="1"/>
  <c r="V827" i="1"/>
  <c r="U827" i="1"/>
  <c r="T827" i="1"/>
  <c r="S827" i="1"/>
  <c r="R827" i="1"/>
  <c r="Q827" i="1"/>
  <c r="F827" i="1"/>
  <c r="E827" i="1"/>
  <c r="D827" i="1"/>
  <c r="C827" i="1"/>
  <c r="X826" i="1"/>
  <c r="W826" i="1"/>
  <c r="V826" i="1"/>
  <c r="U826" i="1"/>
  <c r="T826" i="1"/>
  <c r="S826" i="1"/>
  <c r="R826" i="1"/>
  <c r="Q826" i="1"/>
  <c r="F826" i="1"/>
  <c r="E826" i="1"/>
  <c r="D826" i="1"/>
  <c r="C826" i="1"/>
  <c r="X825" i="1"/>
  <c r="W825" i="1"/>
  <c r="V825" i="1"/>
  <c r="U825" i="1"/>
  <c r="T825" i="1"/>
  <c r="S825" i="1"/>
  <c r="R825" i="1"/>
  <c r="Q825" i="1"/>
  <c r="F825" i="1"/>
  <c r="E825" i="1"/>
  <c r="D825" i="1"/>
  <c r="C825" i="1"/>
  <c r="X824" i="1"/>
  <c r="W824" i="1"/>
  <c r="V824" i="1"/>
  <c r="U824" i="1"/>
  <c r="T824" i="1"/>
  <c r="S824" i="1"/>
  <c r="R824" i="1"/>
  <c r="Q824" i="1"/>
  <c r="F824" i="1"/>
  <c r="E824" i="1"/>
  <c r="D824" i="1"/>
  <c r="C824" i="1"/>
  <c r="X823" i="1"/>
  <c r="W823" i="1"/>
  <c r="V823" i="1"/>
  <c r="U823" i="1"/>
  <c r="T823" i="1"/>
  <c r="S823" i="1"/>
  <c r="R823" i="1"/>
  <c r="Q823" i="1"/>
  <c r="F823" i="1"/>
  <c r="E823" i="1"/>
  <c r="D823" i="1"/>
  <c r="C823" i="1"/>
  <c r="X822" i="1"/>
  <c r="W822" i="1"/>
  <c r="V822" i="1"/>
  <c r="U822" i="1"/>
  <c r="T822" i="1"/>
  <c r="S822" i="1"/>
  <c r="R822" i="1"/>
  <c r="Q822" i="1"/>
  <c r="F822" i="1"/>
  <c r="E822" i="1"/>
  <c r="D822" i="1"/>
  <c r="C822" i="1"/>
  <c r="X821" i="1"/>
  <c r="W821" i="1"/>
  <c r="V821" i="1"/>
  <c r="U821" i="1"/>
  <c r="T821" i="1"/>
  <c r="S821" i="1"/>
  <c r="R821" i="1"/>
  <c r="Q821" i="1"/>
  <c r="F821" i="1"/>
  <c r="E821" i="1"/>
  <c r="D821" i="1"/>
  <c r="C821" i="1"/>
  <c r="X820" i="1"/>
  <c r="W820" i="1"/>
  <c r="V820" i="1"/>
  <c r="U820" i="1"/>
  <c r="T820" i="1"/>
  <c r="S820" i="1"/>
  <c r="R820" i="1"/>
  <c r="Q820" i="1"/>
  <c r="F820" i="1"/>
  <c r="E820" i="1"/>
  <c r="D820" i="1"/>
  <c r="C820" i="1"/>
  <c r="X819" i="1"/>
  <c r="W819" i="1"/>
  <c r="V819" i="1"/>
  <c r="U819" i="1"/>
  <c r="T819" i="1"/>
  <c r="S819" i="1"/>
  <c r="R819" i="1"/>
  <c r="Q819" i="1"/>
  <c r="F819" i="1"/>
  <c r="E819" i="1"/>
  <c r="D819" i="1"/>
  <c r="C819" i="1"/>
  <c r="X818" i="1"/>
  <c r="W818" i="1"/>
  <c r="V818" i="1"/>
  <c r="U818" i="1"/>
  <c r="T818" i="1"/>
  <c r="S818" i="1"/>
  <c r="R818" i="1"/>
  <c r="Q818" i="1"/>
  <c r="F818" i="1"/>
  <c r="E818" i="1"/>
  <c r="D818" i="1"/>
  <c r="C818" i="1"/>
  <c r="X817" i="1"/>
  <c r="W817" i="1"/>
  <c r="V817" i="1"/>
  <c r="U817" i="1"/>
  <c r="T817" i="1"/>
  <c r="S817" i="1"/>
  <c r="R817" i="1"/>
  <c r="Q817" i="1"/>
  <c r="F817" i="1"/>
  <c r="E817" i="1"/>
  <c r="D817" i="1"/>
  <c r="C817" i="1"/>
  <c r="X816" i="1"/>
  <c r="W816" i="1"/>
  <c r="V816" i="1"/>
  <c r="U816" i="1"/>
  <c r="T816" i="1"/>
  <c r="S816" i="1"/>
  <c r="R816" i="1"/>
  <c r="Q816" i="1"/>
  <c r="F816" i="1"/>
  <c r="E816" i="1"/>
  <c r="D816" i="1"/>
  <c r="C816" i="1"/>
  <c r="X815" i="1"/>
  <c r="W815" i="1"/>
  <c r="V815" i="1"/>
  <c r="U815" i="1"/>
  <c r="T815" i="1"/>
  <c r="S815" i="1"/>
  <c r="R815" i="1"/>
  <c r="Q815" i="1"/>
  <c r="F815" i="1"/>
  <c r="E815" i="1"/>
  <c r="D815" i="1"/>
  <c r="C815" i="1"/>
  <c r="X814" i="1"/>
  <c r="W814" i="1"/>
  <c r="V814" i="1"/>
  <c r="U814" i="1"/>
  <c r="T814" i="1"/>
  <c r="S814" i="1"/>
  <c r="R814" i="1"/>
  <c r="Q814" i="1"/>
  <c r="F814" i="1"/>
  <c r="E814" i="1"/>
  <c r="D814" i="1"/>
  <c r="C814" i="1"/>
  <c r="X813" i="1"/>
  <c r="W813" i="1"/>
  <c r="V813" i="1"/>
  <c r="U813" i="1"/>
  <c r="T813" i="1"/>
  <c r="S813" i="1"/>
  <c r="R813" i="1"/>
  <c r="Q813" i="1"/>
  <c r="F813" i="1"/>
  <c r="E813" i="1"/>
  <c r="D813" i="1"/>
  <c r="C813" i="1"/>
  <c r="X812" i="1"/>
  <c r="W812" i="1"/>
  <c r="V812" i="1"/>
  <c r="U812" i="1"/>
  <c r="T812" i="1"/>
  <c r="S812" i="1"/>
  <c r="R812" i="1"/>
  <c r="Q812" i="1"/>
  <c r="F812" i="1"/>
  <c r="E812" i="1"/>
  <c r="D812" i="1"/>
  <c r="C812" i="1"/>
  <c r="X811" i="1"/>
  <c r="W811" i="1"/>
  <c r="V811" i="1"/>
  <c r="U811" i="1"/>
  <c r="T811" i="1"/>
  <c r="S811" i="1"/>
  <c r="R811" i="1"/>
  <c r="Q811" i="1"/>
  <c r="F811" i="1"/>
  <c r="E811" i="1"/>
  <c r="D811" i="1"/>
  <c r="C811" i="1"/>
  <c r="X810" i="1"/>
  <c r="W810" i="1"/>
  <c r="V810" i="1"/>
  <c r="U810" i="1"/>
  <c r="T810" i="1"/>
  <c r="S810" i="1"/>
  <c r="R810" i="1"/>
  <c r="Q810" i="1"/>
  <c r="F810" i="1"/>
  <c r="E810" i="1"/>
  <c r="D810" i="1"/>
  <c r="C810" i="1"/>
  <c r="X809" i="1"/>
  <c r="W809" i="1"/>
  <c r="V809" i="1"/>
  <c r="U809" i="1"/>
  <c r="T809" i="1"/>
  <c r="S809" i="1"/>
  <c r="R809" i="1"/>
  <c r="Q809" i="1"/>
  <c r="F809" i="1"/>
  <c r="E809" i="1"/>
  <c r="D809" i="1"/>
  <c r="C809" i="1"/>
  <c r="X808" i="1"/>
  <c r="W808" i="1"/>
  <c r="V808" i="1"/>
  <c r="U808" i="1"/>
  <c r="T808" i="1"/>
  <c r="S808" i="1"/>
  <c r="R808" i="1"/>
  <c r="Q808" i="1"/>
  <c r="F808" i="1"/>
  <c r="E808" i="1"/>
  <c r="D808" i="1"/>
  <c r="C808" i="1"/>
  <c r="X807" i="1"/>
  <c r="W807" i="1"/>
  <c r="V807" i="1"/>
  <c r="U807" i="1"/>
  <c r="T807" i="1"/>
  <c r="S807" i="1"/>
  <c r="R807" i="1"/>
  <c r="Q807" i="1"/>
  <c r="F807" i="1"/>
  <c r="E807" i="1"/>
  <c r="D807" i="1"/>
  <c r="C807" i="1"/>
  <c r="X806" i="1"/>
  <c r="W806" i="1"/>
  <c r="V806" i="1"/>
  <c r="U806" i="1"/>
  <c r="T806" i="1"/>
  <c r="S806" i="1"/>
  <c r="R806" i="1"/>
  <c r="Q806" i="1"/>
  <c r="F806" i="1"/>
  <c r="E806" i="1"/>
  <c r="D806" i="1"/>
  <c r="C806" i="1"/>
  <c r="X805" i="1"/>
  <c r="W805" i="1"/>
  <c r="V805" i="1"/>
  <c r="U805" i="1"/>
  <c r="T805" i="1"/>
  <c r="S805" i="1"/>
  <c r="R805" i="1"/>
  <c r="Q805" i="1"/>
  <c r="F805" i="1"/>
  <c r="E805" i="1"/>
  <c r="D805" i="1"/>
  <c r="C805" i="1"/>
  <c r="X804" i="1"/>
  <c r="W804" i="1"/>
  <c r="V804" i="1"/>
  <c r="U804" i="1"/>
  <c r="T804" i="1"/>
  <c r="S804" i="1"/>
  <c r="R804" i="1"/>
  <c r="Q804" i="1"/>
  <c r="F804" i="1"/>
  <c r="E804" i="1"/>
  <c r="D804" i="1"/>
  <c r="C804" i="1"/>
  <c r="X803" i="1"/>
  <c r="W803" i="1"/>
  <c r="V803" i="1"/>
  <c r="U803" i="1"/>
  <c r="T803" i="1"/>
  <c r="S803" i="1"/>
  <c r="R803" i="1"/>
  <c r="Q803" i="1"/>
  <c r="F803" i="1"/>
  <c r="E803" i="1"/>
  <c r="D803" i="1"/>
  <c r="C803" i="1"/>
  <c r="X802" i="1"/>
  <c r="W802" i="1"/>
  <c r="V802" i="1"/>
  <c r="U802" i="1"/>
  <c r="T802" i="1"/>
  <c r="S802" i="1"/>
  <c r="R802" i="1"/>
  <c r="Q802" i="1"/>
  <c r="F802" i="1"/>
  <c r="E802" i="1"/>
  <c r="D802" i="1"/>
  <c r="C802" i="1"/>
  <c r="X801" i="1"/>
  <c r="W801" i="1"/>
  <c r="V801" i="1"/>
  <c r="U801" i="1"/>
  <c r="T801" i="1"/>
  <c r="S801" i="1"/>
  <c r="R801" i="1"/>
  <c r="Q801" i="1"/>
  <c r="F801" i="1"/>
  <c r="E801" i="1"/>
  <c r="D801" i="1"/>
  <c r="C801" i="1"/>
  <c r="X800" i="1"/>
  <c r="W800" i="1"/>
  <c r="V800" i="1"/>
  <c r="U800" i="1"/>
  <c r="T800" i="1"/>
  <c r="S800" i="1"/>
  <c r="R800" i="1"/>
  <c r="Q800" i="1"/>
  <c r="F800" i="1"/>
  <c r="E800" i="1"/>
  <c r="D800" i="1"/>
  <c r="C800" i="1"/>
  <c r="X799" i="1"/>
  <c r="W799" i="1"/>
  <c r="V799" i="1"/>
  <c r="U799" i="1"/>
  <c r="T799" i="1"/>
  <c r="S799" i="1"/>
  <c r="R799" i="1"/>
  <c r="Q799" i="1"/>
  <c r="F799" i="1"/>
  <c r="E799" i="1"/>
  <c r="D799" i="1"/>
  <c r="C799" i="1"/>
  <c r="X798" i="1"/>
  <c r="W798" i="1"/>
  <c r="V798" i="1"/>
  <c r="U798" i="1"/>
  <c r="T798" i="1"/>
  <c r="S798" i="1"/>
  <c r="R798" i="1"/>
  <c r="Q798" i="1"/>
  <c r="F798" i="1"/>
  <c r="E798" i="1"/>
  <c r="D798" i="1"/>
  <c r="C798" i="1"/>
  <c r="X797" i="1"/>
  <c r="W797" i="1"/>
  <c r="V797" i="1"/>
  <c r="U797" i="1"/>
  <c r="T797" i="1"/>
  <c r="S797" i="1"/>
  <c r="R797" i="1"/>
  <c r="Q797" i="1"/>
  <c r="F797" i="1"/>
  <c r="E797" i="1"/>
  <c r="D797" i="1"/>
  <c r="C797" i="1"/>
  <c r="X796" i="1"/>
  <c r="W796" i="1"/>
  <c r="V796" i="1"/>
  <c r="U796" i="1"/>
  <c r="T796" i="1"/>
  <c r="S796" i="1"/>
  <c r="R796" i="1"/>
  <c r="Q796" i="1"/>
  <c r="F796" i="1"/>
  <c r="E796" i="1"/>
  <c r="D796" i="1"/>
  <c r="C796" i="1"/>
  <c r="X795" i="1"/>
  <c r="W795" i="1"/>
  <c r="V795" i="1"/>
  <c r="U795" i="1"/>
  <c r="T795" i="1"/>
  <c r="S795" i="1"/>
  <c r="R795" i="1"/>
  <c r="Q795" i="1"/>
  <c r="F795" i="1"/>
  <c r="E795" i="1"/>
  <c r="D795" i="1"/>
  <c r="C795" i="1"/>
  <c r="X794" i="1"/>
  <c r="W794" i="1"/>
  <c r="V794" i="1"/>
  <c r="U794" i="1"/>
  <c r="T794" i="1"/>
  <c r="S794" i="1"/>
  <c r="R794" i="1"/>
  <c r="Q794" i="1"/>
  <c r="F794" i="1"/>
  <c r="E794" i="1"/>
  <c r="D794" i="1"/>
  <c r="C794" i="1"/>
  <c r="X793" i="1"/>
  <c r="W793" i="1"/>
  <c r="V793" i="1"/>
  <c r="U793" i="1"/>
  <c r="T793" i="1"/>
  <c r="S793" i="1"/>
  <c r="R793" i="1"/>
  <c r="Q793" i="1"/>
  <c r="F793" i="1"/>
  <c r="E793" i="1"/>
  <c r="D793" i="1"/>
  <c r="C793" i="1"/>
  <c r="X792" i="1"/>
  <c r="W792" i="1"/>
  <c r="V792" i="1"/>
  <c r="U792" i="1"/>
  <c r="T792" i="1"/>
  <c r="S792" i="1"/>
  <c r="R792" i="1"/>
  <c r="Q792" i="1"/>
  <c r="F792" i="1"/>
  <c r="E792" i="1"/>
  <c r="D792" i="1"/>
  <c r="C792" i="1"/>
  <c r="X791" i="1"/>
  <c r="W791" i="1"/>
  <c r="V791" i="1"/>
  <c r="U791" i="1"/>
  <c r="T791" i="1"/>
  <c r="S791" i="1"/>
  <c r="R791" i="1"/>
  <c r="Q791" i="1"/>
  <c r="F791" i="1"/>
  <c r="E791" i="1"/>
  <c r="D791" i="1"/>
  <c r="C791" i="1"/>
  <c r="X790" i="1"/>
  <c r="W790" i="1"/>
  <c r="V790" i="1"/>
  <c r="U790" i="1"/>
  <c r="T790" i="1"/>
  <c r="S790" i="1"/>
  <c r="R790" i="1"/>
  <c r="Q790" i="1"/>
  <c r="F790" i="1"/>
  <c r="E790" i="1"/>
  <c r="D790" i="1"/>
  <c r="C790" i="1"/>
  <c r="X789" i="1"/>
  <c r="W789" i="1"/>
  <c r="V789" i="1"/>
  <c r="U789" i="1"/>
  <c r="T789" i="1"/>
  <c r="S789" i="1"/>
  <c r="R789" i="1"/>
  <c r="Q789" i="1"/>
  <c r="F789" i="1"/>
  <c r="E789" i="1"/>
  <c r="D789" i="1"/>
  <c r="C789" i="1"/>
  <c r="X788" i="1"/>
  <c r="W788" i="1"/>
  <c r="V788" i="1"/>
  <c r="U788" i="1"/>
  <c r="T788" i="1"/>
  <c r="S788" i="1"/>
  <c r="R788" i="1"/>
  <c r="Q788" i="1"/>
  <c r="F788" i="1"/>
  <c r="E788" i="1"/>
  <c r="D788" i="1"/>
  <c r="C788" i="1"/>
  <c r="X787" i="1"/>
  <c r="W787" i="1"/>
  <c r="V787" i="1"/>
  <c r="U787" i="1"/>
  <c r="T787" i="1"/>
  <c r="S787" i="1"/>
  <c r="R787" i="1"/>
  <c r="Q787" i="1"/>
  <c r="F787" i="1"/>
  <c r="E787" i="1"/>
  <c r="D787" i="1"/>
  <c r="C787" i="1"/>
  <c r="X786" i="1"/>
  <c r="W786" i="1"/>
  <c r="V786" i="1"/>
  <c r="U786" i="1"/>
  <c r="T786" i="1"/>
  <c r="S786" i="1"/>
  <c r="R786" i="1"/>
  <c r="Q786" i="1"/>
  <c r="F786" i="1"/>
  <c r="E786" i="1"/>
  <c r="D786" i="1"/>
  <c r="C786" i="1"/>
  <c r="X785" i="1"/>
  <c r="W785" i="1"/>
  <c r="V785" i="1"/>
  <c r="U785" i="1"/>
  <c r="T785" i="1"/>
  <c r="S785" i="1"/>
  <c r="R785" i="1"/>
  <c r="Q785" i="1"/>
  <c r="F785" i="1"/>
  <c r="E785" i="1"/>
  <c r="D785" i="1"/>
  <c r="C785" i="1"/>
  <c r="X784" i="1"/>
  <c r="W784" i="1"/>
  <c r="V784" i="1"/>
  <c r="U784" i="1"/>
  <c r="T784" i="1"/>
  <c r="S784" i="1"/>
  <c r="R784" i="1"/>
  <c r="Q784" i="1"/>
  <c r="F784" i="1"/>
  <c r="E784" i="1"/>
  <c r="D784" i="1"/>
  <c r="C784" i="1"/>
  <c r="X783" i="1"/>
  <c r="W783" i="1"/>
  <c r="V783" i="1"/>
  <c r="U783" i="1"/>
  <c r="T783" i="1"/>
  <c r="S783" i="1"/>
  <c r="R783" i="1"/>
  <c r="Q783" i="1"/>
  <c r="F783" i="1"/>
  <c r="E783" i="1"/>
  <c r="D783" i="1"/>
  <c r="C783" i="1"/>
  <c r="X782" i="1"/>
  <c r="W782" i="1"/>
  <c r="V782" i="1"/>
  <c r="U782" i="1"/>
  <c r="T782" i="1"/>
  <c r="S782" i="1"/>
  <c r="R782" i="1"/>
  <c r="Q782" i="1"/>
  <c r="F782" i="1"/>
  <c r="E782" i="1"/>
  <c r="D782" i="1"/>
  <c r="C782" i="1"/>
  <c r="X781" i="1"/>
  <c r="W781" i="1"/>
  <c r="V781" i="1"/>
  <c r="U781" i="1"/>
  <c r="T781" i="1"/>
  <c r="S781" i="1"/>
  <c r="R781" i="1"/>
  <c r="Q781" i="1"/>
  <c r="F781" i="1"/>
  <c r="E781" i="1"/>
  <c r="D781" i="1"/>
  <c r="C781" i="1"/>
  <c r="X780" i="1"/>
  <c r="W780" i="1"/>
  <c r="V780" i="1"/>
  <c r="U780" i="1"/>
  <c r="T780" i="1"/>
  <c r="S780" i="1"/>
  <c r="R780" i="1"/>
  <c r="Q780" i="1"/>
  <c r="F780" i="1"/>
  <c r="E780" i="1"/>
  <c r="D780" i="1"/>
  <c r="C780" i="1"/>
  <c r="X779" i="1"/>
  <c r="W779" i="1"/>
  <c r="V779" i="1"/>
  <c r="U779" i="1"/>
  <c r="T779" i="1"/>
  <c r="S779" i="1"/>
  <c r="R779" i="1"/>
  <c r="Q779" i="1"/>
  <c r="F779" i="1"/>
  <c r="E779" i="1"/>
  <c r="D779" i="1"/>
  <c r="C779" i="1"/>
  <c r="X778" i="1"/>
  <c r="W778" i="1"/>
  <c r="V778" i="1"/>
  <c r="U778" i="1"/>
  <c r="T778" i="1"/>
  <c r="S778" i="1"/>
  <c r="R778" i="1"/>
  <c r="Q778" i="1"/>
  <c r="F778" i="1"/>
  <c r="E778" i="1"/>
  <c r="D778" i="1"/>
  <c r="C778" i="1"/>
  <c r="X777" i="1"/>
  <c r="W777" i="1"/>
  <c r="V777" i="1"/>
  <c r="U777" i="1"/>
  <c r="T777" i="1"/>
  <c r="S777" i="1"/>
  <c r="R777" i="1"/>
  <c r="Q777" i="1"/>
  <c r="F777" i="1"/>
  <c r="E777" i="1"/>
  <c r="D777" i="1"/>
  <c r="C777" i="1"/>
  <c r="X776" i="1"/>
  <c r="W776" i="1"/>
  <c r="V776" i="1"/>
  <c r="U776" i="1"/>
  <c r="T776" i="1"/>
  <c r="S776" i="1"/>
  <c r="R776" i="1"/>
  <c r="Q776" i="1"/>
  <c r="F776" i="1"/>
  <c r="E776" i="1"/>
  <c r="D776" i="1"/>
  <c r="C776" i="1"/>
  <c r="X775" i="1"/>
  <c r="W775" i="1"/>
  <c r="V775" i="1"/>
  <c r="U775" i="1"/>
  <c r="T775" i="1"/>
  <c r="S775" i="1"/>
  <c r="R775" i="1"/>
  <c r="Q775" i="1"/>
  <c r="F775" i="1"/>
  <c r="E775" i="1"/>
  <c r="D775" i="1"/>
  <c r="C775" i="1"/>
  <c r="X774" i="1"/>
  <c r="W774" i="1"/>
  <c r="V774" i="1"/>
  <c r="U774" i="1"/>
  <c r="T774" i="1"/>
  <c r="S774" i="1"/>
  <c r="R774" i="1"/>
  <c r="Q774" i="1"/>
  <c r="F774" i="1"/>
  <c r="E774" i="1"/>
  <c r="D774" i="1"/>
  <c r="C774" i="1"/>
  <c r="X773" i="1"/>
  <c r="W773" i="1"/>
  <c r="V773" i="1"/>
  <c r="U773" i="1"/>
  <c r="T773" i="1"/>
  <c r="S773" i="1"/>
  <c r="R773" i="1"/>
  <c r="Q773" i="1"/>
  <c r="F773" i="1"/>
  <c r="E773" i="1"/>
  <c r="D773" i="1"/>
  <c r="C773" i="1"/>
  <c r="X772" i="1"/>
  <c r="W772" i="1"/>
  <c r="V772" i="1"/>
  <c r="U772" i="1"/>
  <c r="T772" i="1"/>
  <c r="S772" i="1"/>
  <c r="R772" i="1"/>
  <c r="Q772" i="1"/>
  <c r="F772" i="1"/>
  <c r="E772" i="1"/>
  <c r="D772" i="1"/>
  <c r="C772" i="1"/>
  <c r="X771" i="1"/>
  <c r="W771" i="1"/>
  <c r="V771" i="1"/>
  <c r="U771" i="1"/>
  <c r="T771" i="1"/>
  <c r="S771" i="1"/>
  <c r="R771" i="1"/>
  <c r="Q771" i="1"/>
  <c r="F771" i="1"/>
  <c r="E771" i="1"/>
  <c r="D771" i="1"/>
  <c r="C771" i="1"/>
  <c r="X770" i="1"/>
  <c r="W770" i="1"/>
  <c r="V770" i="1"/>
  <c r="U770" i="1"/>
  <c r="T770" i="1"/>
  <c r="S770" i="1"/>
  <c r="R770" i="1"/>
  <c r="Q770" i="1"/>
  <c r="F770" i="1"/>
  <c r="E770" i="1"/>
  <c r="D770" i="1"/>
  <c r="C770" i="1"/>
  <c r="X769" i="1"/>
  <c r="W769" i="1"/>
  <c r="V769" i="1"/>
  <c r="U769" i="1"/>
  <c r="T769" i="1"/>
  <c r="S769" i="1"/>
  <c r="R769" i="1"/>
  <c r="Q769" i="1"/>
  <c r="F769" i="1"/>
  <c r="E769" i="1"/>
  <c r="D769" i="1"/>
  <c r="C769" i="1"/>
  <c r="X768" i="1"/>
  <c r="W768" i="1"/>
  <c r="V768" i="1"/>
  <c r="U768" i="1"/>
  <c r="T768" i="1"/>
  <c r="S768" i="1"/>
  <c r="R768" i="1"/>
  <c r="Q768" i="1"/>
  <c r="F768" i="1"/>
  <c r="E768" i="1"/>
  <c r="D768" i="1"/>
  <c r="C768" i="1"/>
  <c r="X767" i="1"/>
  <c r="W767" i="1"/>
  <c r="V767" i="1"/>
  <c r="U767" i="1"/>
  <c r="T767" i="1"/>
  <c r="S767" i="1"/>
  <c r="R767" i="1"/>
  <c r="Q767" i="1"/>
  <c r="F767" i="1"/>
  <c r="E767" i="1"/>
  <c r="D767" i="1"/>
  <c r="C767" i="1"/>
  <c r="X766" i="1"/>
  <c r="W766" i="1"/>
  <c r="V766" i="1"/>
  <c r="U766" i="1"/>
  <c r="T766" i="1"/>
  <c r="S766" i="1"/>
  <c r="R766" i="1"/>
  <c r="Q766" i="1"/>
  <c r="F766" i="1"/>
  <c r="E766" i="1"/>
  <c r="D766" i="1"/>
  <c r="C766" i="1"/>
  <c r="X765" i="1"/>
  <c r="W765" i="1"/>
  <c r="V765" i="1"/>
  <c r="U765" i="1"/>
  <c r="T765" i="1"/>
  <c r="S765" i="1"/>
  <c r="R765" i="1"/>
  <c r="Q765" i="1"/>
  <c r="F765" i="1"/>
  <c r="E765" i="1"/>
  <c r="D765" i="1"/>
  <c r="C765" i="1"/>
  <c r="X764" i="1"/>
  <c r="W764" i="1"/>
  <c r="V764" i="1"/>
  <c r="U764" i="1"/>
  <c r="T764" i="1"/>
  <c r="S764" i="1"/>
  <c r="R764" i="1"/>
  <c r="Q764" i="1"/>
  <c r="F764" i="1"/>
  <c r="E764" i="1"/>
  <c r="D764" i="1"/>
  <c r="C764" i="1"/>
  <c r="X763" i="1"/>
  <c r="W763" i="1"/>
  <c r="V763" i="1"/>
  <c r="U763" i="1"/>
  <c r="T763" i="1"/>
  <c r="S763" i="1"/>
  <c r="R763" i="1"/>
  <c r="Q763" i="1"/>
  <c r="F763" i="1"/>
  <c r="E763" i="1"/>
  <c r="D763" i="1"/>
  <c r="C763" i="1"/>
  <c r="X762" i="1"/>
  <c r="W762" i="1"/>
  <c r="V762" i="1"/>
  <c r="U762" i="1"/>
  <c r="T762" i="1"/>
  <c r="S762" i="1"/>
  <c r="R762" i="1"/>
  <c r="Q762" i="1"/>
  <c r="F762" i="1"/>
  <c r="E762" i="1"/>
  <c r="D762" i="1"/>
  <c r="C762" i="1"/>
  <c r="X761" i="1"/>
  <c r="W761" i="1"/>
  <c r="V761" i="1"/>
  <c r="U761" i="1"/>
  <c r="T761" i="1"/>
  <c r="S761" i="1"/>
  <c r="R761" i="1"/>
  <c r="Q761" i="1"/>
  <c r="F761" i="1"/>
  <c r="E761" i="1"/>
  <c r="D761" i="1"/>
  <c r="C761" i="1"/>
  <c r="X760" i="1"/>
  <c r="W760" i="1"/>
  <c r="V760" i="1"/>
  <c r="U760" i="1"/>
  <c r="T760" i="1"/>
  <c r="S760" i="1"/>
  <c r="R760" i="1"/>
  <c r="Q760" i="1"/>
  <c r="F760" i="1"/>
  <c r="E760" i="1"/>
  <c r="D760" i="1"/>
  <c r="C760" i="1"/>
  <c r="X759" i="1"/>
  <c r="W759" i="1"/>
  <c r="V759" i="1"/>
  <c r="U759" i="1"/>
  <c r="T759" i="1"/>
  <c r="S759" i="1"/>
  <c r="R759" i="1"/>
  <c r="Q759" i="1"/>
  <c r="F759" i="1"/>
  <c r="E759" i="1"/>
  <c r="D759" i="1"/>
  <c r="C759" i="1"/>
  <c r="X758" i="1"/>
  <c r="W758" i="1"/>
  <c r="V758" i="1"/>
  <c r="U758" i="1"/>
  <c r="T758" i="1"/>
  <c r="S758" i="1"/>
  <c r="R758" i="1"/>
  <c r="Q758" i="1"/>
  <c r="F758" i="1"/>
  <c r="E758" i="1"/>
  <c r="D758" i="1"/>
  <c r="C758" i="1"/>
  <c r="X757" i="1"/>
  <c r="W757" i="1"/>
  <c r="V757" i="1"/>
  <c r="U757" i="1"/>
  <c r="T757" i="1"/>
  <c r="S757" i="1"/>
  <c r="R757" i="1"/>
  <c r="Q757" i="1"/>
  <c r="F757" i="1"/>
  <c r="E757" i="1"/>
  <c r="D757" i="1"/>
  <c r="C757" i="1"/>
  <c r="X756" i="1"/>
  <c r="W756" i="1"/>
  <c r="V756" i="1"/>
  <c r="U756" i="1"/>
  <c r="T756" i="1"/>
  <c r="S756" i="1"/>
  <c r="R756" i="1"/>
  <c r="Q756" i="1"/>
  <c r="F756" i="1"/>
  <c r="E756" i="1"/>
  <c r="D756" i="1"/>
  <c r="C756" i="1"/>
  <c r="X755" i="1"/>
  <c r="W755" i="1"/>
  <c r="V755" i="1"/>
  <c r="U755" i="1"/>
  <c r="T755" i="1"/>
  <c r="S755" i="1"/>
  <c r="R755" i="1"/>
  <c r="Q755" i="1"/>
  <c r="F755" i="1"/>
  <c r="E755" i="1"/>
  <c r="D755" i="1"/>
  <c r="C755" i="1"/>
  <c r="X754" i="1"/>
  <c r="W754" i="1"/>
  <c r="V754" i="1"/>
  <c r="U754" i="1"/>
  <c r="T754" i="1"/>
  <c r="S754" i="1"/>
  <c r="R754" i="1"/>
  <c r="Q754" i="1"/>
  <c r="F754" i="1"/>
  <c r="E754" i="1"/>
  <c r="D754" i="1"/>
  <c r="C754" i="1"/>
  <c r="X753" i="1"/>
  <c r="W753" i="1"/>
  <c r="V753" i="1"/>
  <c r="U753" i="1"/>
  <c r="T753" i="1"/>
  <c r="S753" i="1"/>
  <c r="R753" i="1"/>
  <c r="Q753" i="1"/>
  <c r="F753" i="1"/>
  <c r="E753" i="1"/>
  <c r="D753" i="1"/>
  <c r="C753" i="1"/>
  <c r="X752" i="1"/>
  <c r="W752" i="1"/>
  <c r="V752" i="1"/>
  <c r="U752" i="1"/>
  <c r="T752" i="1"/>
  <c r="S752" i="1"/>
  <c r="R752" i="1"/>
  <c r="Q752" i="1"/>
  <c r="F752" i="1"/>
  <c r="E752" i="1"/>
  <c r="D752" i="1"/>
  <c r="C752" i="1"/>
  <c r="X751" i="1"/>
  <c r="W751" i="1"/>
  <c r="V751" i="1"/>
  <c r="U751" i="1"/>
  <c r="T751" i="1"/>
  <c r="S751" i="1"/>
  <c r="R751" i="1"/>
  <c r="Q751" i="1"/>
  <c r="F751" i="1"/>
  <c r="E751" i="1"/>
  <c r="D751" i="1"/>
  <c r="C751" i="1"/>
  <c r="X750" i="1"/>
  <c r="W750" i="1"/>
  <c r="V750" i="1"/>
  <c r="U750" i="1"/>
  <c r="T750" i="1"/>
  <c r="S750" i="1"/>
  <c r="R750" i="1"/>
  <c r="Q750" i="1"/>
  <c r="F750" i="1"/>
  <c r="E750" i="1"/>
  <c r="D750" i="1"/>
  <c r="C750" i="1"/>
  <c r="X749" i="1"/>
  <c r="W749" i="1"/>
  <c r="V749" i="1"/>
  <c r="U749" i="1"/>
  <c r="T749" i="1"/>
  <c r="S749" i="1"/>
  <c r="R749" i="1"/>
  <c r="Q749" i="1"/>
  <c r="F749" i="1"/>
  <c r="E749" i="1"/>
  <c r="D749" i="1"/>
  <c r="C749" i="1"/>
  <c r="X748" i="1"/>
  <c r="W748" i="1"/>
  <c r="V748" i="1"/>
  <c r="U748" i="1"/>
  <c r="T748" i="1"/>
  <c r="S748" i="1"/>
  <c r="R748" i="1"/>
  <c r="Q748" i="1"/>
  <c r="F748" i="1"/>
  <c r="E748" i="1"/>
  <c r="D748" i="1"/>
  <c r="C748" i="1"/>
  <c r="X747" i="1"/>
  <c r="W747" i="1"/>
  <c r="V747" i="1"/>
  <c r="U747" i="1"/>
  <c r="T747" i="1"/>
  <c r="S747" i="1"/>
  <c r="R747" i="1"/>
  <c r="Q747" i="1"/>
  <c r="F747" i="1"/>
  <c r="E747" i="1"/>
  <c r="D747" i="1"/>
  <c r="C747" i="1"/>
  <c r="X746" i="1"/>
  <c r="W746" i="1"/>
  <c r="V746" i="1"/>
  <c r="U746" i="1"/>
  <c r="T746" i="1"/>
  <c r="S746" i="1"/>
  <c r="R746" i="1"/>
  <c r="Q746" i="1"/>
  <c r="F746" i="1"/>
  <c r="E746" i="1"/>
  <c r="D746" i="1"/>
  <c r="C746" i="1"/>
  <c r="X745" i="1"/>
  <c r="W745" i="1"/>
  <c r="V745" i="1"/>
  <c r="U745" i="1"/>
  <c r="T745" i="1"/>
  <c r="S745" i="1"/>
  <c r="R745" i="1"/>
  <c r="Q745" i="1"/>
  <c r="F745" i="1"/>
  <c r="E745" i="1"/>
  <c r="D745" i="1"/>
  <c r="C745" i="1"/>
  <c r="X744" i="1"/>
  <c r="W744" i="1"/>
  <c r="V744" i="1"/>
  <c r="U744" i="1"/>
  <c r="T744" i="1"/>
  <c r="S744" i="1"/>
  <c r="R744" i="1"/>
  <c r="Q744" i="1"/>
  <c r="F744" i="1"/>
  <c r="E744" i="1"/>
  <c r="D744" i="1"/>
  <c r="C744" i="1"/>
  <c r="X743" i="1"/>
  <c r="W743" i="1"/>
  <c r="V743" i="1"/>
  <c r="U743" i="1"/>
  <c r="T743" i="1"/>
  <c r="S743" i="1"/>
  <c r="R743" i="1"/>
  <c r="Q743" i="1"/>
  <c r="F743" i="1"/>
  <c r="E743" i="1"/>
  <c r="D743" i="1"/>
  <c r="C743" i="1"/>
  <c r="X742" i="1"/>
  <c r="W742" i="1"/>
  <c r="V742" i="1"/>
  <c r="U742" i="1"/>
  <c r="T742" i="1"/>
  <c r="S742" i="1"/>
  <c r="R742" i="1"/>
  <c r="Q742" i="1"/>
  <c r="F742" i="1"/>
  <c r="E742" i="1"/>
  <c r="D742" i="1"/>
  <c r="C742" i="1"/>
  <c r="X741" i="1"/>
  <c r="W741" i="1"/>
  <c r="V741" i="1"/>
  <c r="U741" i="1"/>
  <c r="T741" i="1"/>
  <c r="S741" i="1"/>
  <c r="R741" i="1"/>
  <c r="Q741" i="1"/>
  <c r="F741" i="1"/>
  <c r="E741" i="1"/>
  <c r="D741" i="1"/>
  <c r="C741" i="1"/>
  <c r="X740" i="1"/>
  <c r="W740" i="1"/>
  <c r="V740" i="1"/>
  <c r="U740" i="1"/>
  <c r="T740" i="1"/>
  <c r="S740" i="1"/>
  <c r="R740" i="1"/>
  <c r="Q740" i="1"/>
  <c r="F740" i="1"/>
  <c r="E740" i="1"/>
  <c r="D740" i="1"/>
  <c r="C740" i="1"/>
  <c r="X739" i="1"/>
  <c r="W739" i="1"/>
  <c r="V739" i="1"/>
  <c r="U739" i="1"/>
  <c r="T739" i="1"/>
  <c r="S739" i="1"/>
  <c r="R739" i="1"/>
  <c r="Q739" i="1"/>
  <c r="F739" i="1"/>
  <c r="E739" i="1"/>
  <c r="D739" i="1"/>
  <c r="C739" i="1"/>
  <c r="X738" i="1"/>
  <c r="W738" i="1"/>
  <c r="V738" i="1"/>
  <c r="U738" i="1"/>
  <c r="T738" i="1"/>
  <c r="S738" i="1"/>
  <c r="R738" i="1"/>
  <c r="Q738" i="1"/>
  <c r="F738" i="1"/>
  <c r="E738" i="1"/>
  <c r="D738" i="1"/>
  <c r="C738" i="1"/>
  <c r="X737" i="1"/>
  <c r="W737" i="1"/>
  <c r="V737" i="1"/>
  <c r="U737" i="1"/>
  <c r="T737" i="1"/>
  <c r="S737" i="1"/>
  <c r="R737" i="1"/>
  <c r="Q737" i="1"/>
  <c r="F737" i="1"/>
  <c r="E737" i="1"/>
  <c r="D737" i="1"/>
  <c r="C737" i="1"/>
  <c r="X736" i="1"/>
  <c r="W736" i="1"/>
  <c r="V736" i="1"/>
  <c r="U736" i="1"/>
  <c r="T736" i="1"/>
  <c r="S736" i="1"/>
  <c r="R736" i="1"/>
  <c r="Q736" i="1"/>
  <c r="F736" i="1"/>
  <c r="E736" i="1"/>
  <c r="D736" i="1"/>
  <c r="C736" i="1"/>
  <c r="X735" i="1"/>
  <c r="W735" i="1"/>
  <c r="V735" i="1"/>
  <c r="U735" i="1"/>
  <c r="T735" i="1"/>
  <c r="S735" i="1"/>
  <c r="R735" i="1"/>
  <c r="Q735" i="1"/>
  <c r="F735" i="1"/>
  <c r="E735" i="1"/>
  <c r="D735" i="1"/>
  <c r="C735" i="1"/>
  <c r="X734" i="1"/>
  <c r="W734" i="1"/>
  <c r="V734" i="1"/>
  <c r="U734" i="1"/>
  <c r="T734" i="1"/>
  <c r="S734" i="1"/>
  <c r="R734" i="1"/>
  <c r="Q734" i="1"/>
  <c r="F734" i="1"/>
  <c r="E734" i="1"/>
  <c r="D734" i="1"/>
  <c r="C734" i="1"/>
  <c r="X733" i="1"/>
  <c r="W733" i="1"/>
  <c r="V733" i="1"/>
  <c r="U733" i="1"/>
  <c r="T733" i="1"/>
  <c r="S733" i="1"/>
  <c r="R733" i="1"/>
  <c r="Q733" i="1"/>
  <c r="F733" i="1"/>
  <c r="E733" i="1"/>
  <c r="D733" i="1"/>
  <c r="C733" i="1"/>
  <c r="X732" i="1"/>
  <c r="W732" i="1"/>
  <c r="V732" i="1"/>
  <c r="U732" i="1"/>
  <c r="T732" i="1"/>
  <c r="S732" i="1"/>
  <c r="R732" i="1"/>
  <c r="Q732" i="1"/>
  <c r="F732" i="1"/>
  <c r="E732" i="1"/>
  <c r="D732" i="1"/>
  <c r="C732" i="1"/>
  <c r="X731" i="1"/>
  <c r="W731" i="1"/>
  <c r="V731" i="1"/>
  <c r="U731" i="1"/>
  <c r="T731" i="1"/>
  <c r="S731" i="1"/>
  <c r="R731" i="1"/>
  <c r="Q731" i="1"/>
  <c r="F731" i="1"/>
  <c r="E731" i="1"/>
  <c r="D731" i="1"/>
  <c r="C731" i="1"/>
  <c r="X730" i="1"/>
  <c r="W730" i="1"/>
  <c r="V730" i="1"/>
  <c r="U730" i="1"/>
  <c r="T730" i="1"/>
  <c r="S730" i="1"/>
  <c r="R730" i="1"/>
  <c r="Q730" i="1"/>
  <c r="F730" i="1"/>
  <c r="E730" i="1"/>
  <c r="D730" i="1"/>
  <c r="C730" i="1"/>
  <c r="X729" i="1"/>
  <c r="W729" i="1"/>
  <c r="V729" i="1"/>
  <c r="U729" i="1"/>
  <c r="T729" i="1"/>
  <c r="S729" i="1"/>
  <c r="R729" i="1"/>
  <c r="Q729" i="1"/>
  <c r="F729" i="1"/>
  <c r="E729" i="1"/>
  <c r="D729" i="1"/>
  <c r="C729" i="1"/>
  <c r="X728" i="1"/>
  <c r="W728" i="1"/>
  <c r="V728" i="1"/>
  <c r="U728" i="1"/>
  <c r="T728" i="1"/>
  <c r="S728" i="1"/>
  <c r="R728" i="1"/>
  <c r="Q728" i="1"/>
  <c r="F728" i="1"/>
  <c r="E728" i="1"/>
  <c r="D728" i="1"/>
  <c r="C728" i="1"/>
  <c r="X727" i="1"/>
  <c r="W727" i="1"/>
  <c r="V727" i="1"/>
  <c r="U727" i="1"/>
  <c r="T727" i="1"/>
  <c r="S727" i="1"/>
  <c r="R727" i="1"/>
  <c r="Q727" i="1"/>
  <c r="F727" i="1"/>
  <c r="E727" i="1"/>
  <c r="D727" i="1"/>
  <c r="C727" i="1"/>
  <c r="X726" i="1"/>
  <c r="W726" i="1"/>
  <c r="V726" i="1"/>
  <c r="U726" i="1"/>
  <c r="T726" i="1"/>
  <c r="S726" i="1"/>
  <c r="R726" i="1"/>
  <c r="Q726" i="1"/>
  <c r="F726" i="1"/>
  <c r="E726" i="1"/>
  <c r="D726" i="1"/>
  <c r="C726" i="1"/>
  <c r="X725" i="1"/>
  <c r="W725" i="1"/>
  <c r="V725" i="1"/>
  <c r="U725" i="1"/>
  <c r="T725" i="1"/>
  <c r="S725" i="1"/>
  <c r="R725" i="1"/>
  <c r="Q725" i="1"/>
  <c r="F725" i="1"/>
  <c r="E725" i="1"/>
  <c r="D725" i="1"/>
  <c r="C725" i="1"/>
  <c r="X724" i="1"/>
  <c r="W724" i="1"/>
  <c r="V724" i="1"/>
  <c r="U724" i="1"/>
  <c r="T724" i="1"/>
  <c r="S724" i="1"/>
  <c r="R724" i="1"/>
  <c r="Q724" i="1"/>
  <c r="F724" i="1"/>
  <c r="E724" i="1"/>
  <c r="D724" i="1"/>
  <c r="C724" i="1"/>
  <c r="X723" i="1"/>
  <c r="W723" i="1"/>
  <c r="V723" i="1"/>
  <c r="U723" i="1"/>
  <c r="T723" i="1"/>
  <c r="S723" i="1"/>
  <c r="R723" i="1"/>
  <c r="Q723" i="1"/>
  <c r="F723" i="1"/>
  <c r="E723" i="1"/>
  <c r="D723" i="1"/>
  <c r="C723" i="1"/>
  <c r="X722" i="1"/>
  <c r="W722" i="1"/>
  <c r="V722" i="1"/>
  <c r="U722" i="1"/>
  <c r="T722" i="1"/>
  <c r="S722" i="1"/>
  <c r="R722" i="1"/>
  <c r="Q722" i="1"/>
  <c r="F722" i="1"/>
  <c r="E722" i="1"/>
  <c r="D722" i="1"/>
  <c r="C722" i="1"/>
  <c r="X721" i="1"/>
  <c r="W721" i="1"/>
  <c r="V721" i="1"/>
  <c r="U721" i="1"/>
  <c r="T721" i="1"/>
  <c r="S721" i="1"/>
  <c r="R721" i="1"/>
  <c r="Q721" i="1"/>
  <c r="F721" i="1"/>
  <c r="E721" i="1"/>
  <c r="D721" i="1"/>
  <c r="C721" i="1"/>
  <c r="X720" i="1"/>
  <c r="W720" i="1"/>
  <c r="V720" i="1"/>
  <c r="U720" i="1"/>
  <c r="T720" i="1"/>
  <c r="S720" i="1"/>
  <c r="R720" i="1"/>
  <c r="Q720" i="1"/>
  <c r="F720" i="1"/>
  <c r="E720" i="1"/>
  <c r="D720" i="1"/>
  <c r="C720" i="1"/>
  <c r="X719" i="1"/>
  <c r="W719" i="1"/>
  <c r="V719" i="1"/>
  <c r="U719" i="1"/>
  <c r="T719" i="1"/>
  <c r="S719" i="1"/>
  <c r="R719" i="1"/>
  <c r="Q719" i="1"/>
  <c r="F719" i="1"/>
  <c r="E719" i="1"/>
  <c r="D719" i="1"/>
  <c r="C719" i="1"/>
  <c r="X718" i="1"/>
  <c r="W718" i="1"/>
  <c r="V718" i="1"/>
  <c r="U718" i="1"/>
  <c r="T718" i="1"/>
  <c r="S718" i="1"/>
  <c r="R718" i="1"/>
  <c r="Q718" i="1"/>
  <c r="F718" i="1"/>
  <c r="E718" i="1"/>
  <c r="D718" i="1"/>
  <c r="C718" i="1"/>
  <c r="X717" i="1"/>
  <c r="W717" i="1"/>
  <c r="V717" i="1"/>
  <c r="U717" i="1"/>
  <c r="T717" i="1"/>
  <c r="S717" i="1"/>
  <c r="R717" i="1"/>
  <c r="Q717" i="1"/>
  <c r="F717" i="1"/>
  <c r="E717" i="1"/>
  <c r="D717" i="1"/>
  <c r="C717" i="1"/>
  <c r="X716" i="1"/>
  <c r="W716" i="1"/>
  <c r="V716" i="1"/>
  <c r="U716" i="1"/>
  <c r="T716" i="1"/>
  <c r="S716" i="1"/>
  <c r="R716" i="1"/>
  <c r="Q716" i="1"/>
  <c r="F716" i="1"/>
  <c r="E716" i="1"/>
  <c r="D716" i="1"/>
  <c r="C716" i="1"/>
  <c r="X715" i="1"/>
  <c r="W715" i="1"/>
  <c r="V715" i="1"/>
  <c r="U715" i="1"/>
  <c r="T715" i="1"/>
  <c r="S715" i="1"/>
  <c r="R715" i="1"/>
  <c r="Q715" i="1"/>
  <c r="F715" i="1"/>
  <c r="E715" i="1"/>
  <c r="D715" i="1"/>
  <c r="C715" i="1"/>
  <c r="X714" i="1"/>
  <c r="W714" i="1"/>
  <c r="V714" i="1"/>
  <c r="U714" i="1"/>
  <c r="T714" i="1"/>
  <c r="S714" i="1"/>
  <c r="R714" i="1"/>
  <c r="Q714" i="1"/>
  <c r="F714" i="1"/>
  <c r="E714" i="1"/>
  <c r="D714" i="1"/>
  <c r="C714" i="1"/>
  <c r="X713" i="1"/>
  <c r="W713" i="1"/>
  <c r="V713" i="1"/>
  <c r="U713" i="1"/>
  <c r="T713" i="1"/>
  <c r="S713" i="1"/>
  <c r="R713" i="1"/>
  <c r="Q713" i="1"/>
  <c r="F713" i="1"/>
  <c r="E713" i="1"/>
  <c r="D713" i="1"/>
  <c r="C713" i="1"/>
  <c r="X712" i="1"/>
  <c r="W712" i="1"/>
  <c r="V712" i="1"/>
  <c r="U712" i="1"/>
  <c r="T712" i="1"/>
  <c r="S712" i="1"/>
  <c r="R712" i="1"/>
  <c r="Q712" i="1"/>
  <c r="F712" i="1"/>
  <c r="E712" i="1"/>
  <c r="D712" i="1"/>
  <c r="C712" i="1"/>
  <c r="X711" i="1"/>
  <c r="W711" i="1"/>
  <c r="V711" i="1"/>
  <c r="U711" i="1"/>
  <c r="T711" i="1"/>
  <c r="S711" i="1"/>
  <c r="R711" i="1"/>
  <c r="Q711" i="1"/>
  <c r="F711" i="1"/>
  <c r="E711" i="1"/>
  <c r="D711" i="1"/>
  <c r="C711" i="1"/>
  <c r="X710" i="1"/>
  <c r="W710" i="1"/>
  <c r="V710" i="1"/>
  <c r="U710" i="1"/>
  <c r="T710" i="1"/>
  <c r="S710" i="1"/>
  <c r="R710" i="1"/>
  <c r="Q710" i="1"/>
  <c r="F710" i="1"/>
  <c r="E710" i="1"/>
  <c r="D710" i="1"/>
  <c r="C710" i="1"/>
  <c r="X709" i="1"/>
  <c r="W709" i="1"/>
  <c r="V709" i="1"/>
  <c r="U709" i="1"/>
  <c r="T709" i="1"/>
  <c r="S709" i="1"/>
  <c r="R709" i="1"/>
  <c r="Q709" i="1"/>
  <c r="F709" i="1"/>
  <c r="E709" i="1"/>
  <c r="D709" i="1"/>
  <c r="C709" i="1"/>
  <c r="X708" i="1"/>
  <c r="W708" i="1"/>
  <c r="V708" i="1"/>
  <c r="U708" i="1"/>
  <c r="T708" i="1"/>
  <c r="S708" i="1"/>
  <c r="R708" i="1"/>
  <c r="Q708" i="1"/>
  <c r="F708" i="1"/>
  <c r="E708" i="1"/>
  <c r="D708" i="1"/>
  <c r="C708" i="1"/>
  <c r="X707" i="1"/>
  <c r="W707" i="1"/>
  <c r="V707" i="1"/>
  <c r="U707" i="1"/>
  <c r="T707" i="1"/>
  <c r="S707" i="1"/>
  <c r="R707" i="1"/>
  <c r="Q707" i="1"/>
  <c r="F707" i="1"/>
  <c r="E707" i="1"/>
  <c r="D707" i="1"/>
  <c r="C707" i="1"/>
  <c r="X706" i="1"/>
  <c r="W706" i="1"/>
  <c r="V706" i="1"/>
  <c r="U706" i="1"/>
  <c r="T706" i="1"/>
  <c r="S706" i="1"/>
  <c r="R706" i="1"/>
  <c r="Q706" i="1"/>
  <c r="F706" i="1"/>
  <c r="E706" i="1"/>
  <c r="D706" i="1"/>
  <c r="C706" i="1"/>
  <c r="X705" i="1"/>
  <c r="W705" i="1"/>
  <c r="V705" i="1"/>
  <c r="U705" i="1"/>
  <c r="T705" i="1"/>
  <c r="S705" i="1"/>
  <c r="R705" i="1"/>
  <c r="Q705" i="1"/>
  <c r="F705" i="1"/>
  <c r="E705" i="1"/>
  <c r="D705" i="1"/>
  <c r="C705" i="1"/>
  <c r="X704" i="1"/>
  <c r="W704" i="1"/>
  <c r="V704" i="1"/>
  <c r="U704" i="1"/>
  <c r="T704" i="1"/>
  <c r="S704" i="1"/>
  <c r="R704" i="1"/>
  <c r="Q704" i="1"/>
  <c r="F704" i="1"/>
  <c r="E704" i="1"/>
  <c r="D704" i="1"/>
  <c r="C704" i="1"/>
  <c r="X703" i="1"/>
  <c r="W703" i="1"/>
  <c r="V703" i="1"/>
  <c r="U703" i="1"/>
  <c r="T703" i="1"/>
  <c r="S703" i="1"/>
  <c r="R703" i="1"/>
  <c r="Q703" i="1"/>
  <c r="F703" i="1"/>
  <c r="E703" i="1"/>
  <c r="D703" i="1"/>
  <c r="C703" i="1"/>
  <c r="X702" i="1"/>
  <c r="W702" i="1"/>
  <c r="V702" i="1"/>
  <c r="U702" i="1"/>
  <c r="T702" i="1"/>
  <c r="S702" i="1"/>
  <c r="R702" i="1"/>
  <c r="Q702" i="1"/>
  <c r="F702" i="1"/>
  <c r="E702" i="1"/>
  <c r="D702" i="1"/>
  <c r="C702" i="1"/>
  <c r="X701" i="1"/>
  <c r="W701" i="1"/>
  <c r="V701" i="1"/>
  <c r="U701" i="1"/>
  <c r="T701" i="1"/>
  <c r="S701" i="1"/>
  <c r="R701" i="1"/>
  <c r="Q701" i="1"/>
  <c r="F701" i="1"/>
  <c r="E701" i="1"/>
  <c r="D701" i="1"/>
  <c r="C701" i="1"/>
  <c r="X700" i="1"/>
  <c r="W700" i="1"/>
  <c r="V700" i="1"/>
  <c r="U700" i="1"/>
  <c r="T700" i="1"/>
  <c r="S700" i="1"/>
  <c r="R700" i="1"/>
  <c r="Q700" i="1"/>
  <c r="F700" i="1"/>
  <c r="E700" i="1"/>
  <c r="D700" i="1"/>
  <c r="C700" i="1"/>
  <c r="X699" i="1"/>
  <c r="W699" i="1"/>
  <c r="V699" i="1"/>
  <c r="U699" i="1"/>
  <c r="T699" i="1"/>
  <c r="S699" i="1"/>
  <c r="R699" i="1"/>
  <c r="Q699" i="1"/>
  <c r="F699" i="1"/>
  <c r="E699" i="1"/>
  <c r="D699" i="1"/>
  <c r="C699" i="1"/>
  <c r="X698" i="1"/>
  <c r="W698" i="1"/>
  <c r="V698" i="1"/>
  <c r="U698" i="1"/>
  <c r="T698" i="1"/>
  <c r="S698" i="1"/>
  <c r="R698" i="1"/>
  <c r="Q698" i="1"/>
  <c r="F698" i="1"/>
  <c r="E698" i="1"/>
  <c r="D698" i="1"/>
  <c r="C698" i="1"/>
  <c r="X697" i="1"/>
  <c r="W697" i="1"/>
  <c r="V697" i="1"/>
  <c r="U697" i="1"/>
  <c r="T697" i="1"/>
  <c r="S697" i="1"/>
  <c r="R697" i="1"/>
  <c r="Q697" i="1"/>
  <c r="F697" i="1"/>
  <c r="E697" i="1"/>
  <c r="D697" i="1"/>
  <c r="C697" i="1"/>
  <c r="X696" i="1"/>
  <c r="W696" i="1"/>
  <c r="V696" i="1"/>
  <c r="U696" i="1"/>
  <c r="T696" i="1"/>
  <c r="S696" i="1"/>
  <c r="R696" i="1"/>
  <c r="Q696" i="1"/>
  <c r="F696" i="1"/>
  <c r="E696" i="1"/>
  <c r="D696" i="1"/>
  <c r="C696" i="1"/>
  <c r="X695" i="1"/>
  <c r="W695" i="1"/>
  <c r="V695" i="1"/>
  <c r="U695" i="1"/>
  <c r="T695" i="1"/>
  <c r="S695" i="1"/>
  <c r="R695" i="1"/>
  <c r="Q695" i="1"/>
  <c r="F695" i="1"/>
  <c r="E695" i="1"/>
  <c r="D695" i="1"/>
  <c r="C695" i="1"/>
  <c r="X694" i="1"/>
  <c r="W694" i="1"/>
  <c r="V694" i="1"/>
  <c r="U694" i="1"/>
  <c r="T694" i="1"/>
  <c r="S694" i="1"/>
  <c r="R694" i="1"/>
  <c r="Q694" i="1"/>
  <c r="F694" i="1"/>
  <c r="E694" i="1"/>
  <c r="D694" i="1"/>
  <c r="C694" i="1"/>
  <c r="X693" i="1"/>
  <c r="W693" i="1"/>
  <c r="V693" i="1"/>
  <c r="U693" i="1"/>
  <c r="T693" i="1"/>
  <c r="S693" i="1"/>
  <c r="R693" i="1"/>
  <c r="Q693" i="1"/>
  <c r="F693" i="1"/>
  <c r="E693" i="1"/>
  <c r="D693" i="1"/>
  <c r="C693" i="1"/>
  <c r="X692" i="1"/>
  <c r="W692" i="1"/>
  <c r="V692" i="1"/>
  <c r="U692" i="1"/>
  <c r="T692" i="1"/>
  <c r="S692" i="1"/>
  <c r="R692" i="1"/>
  <c r="Q692" i="1"/>
  <c r="F692" i="1"/>
  <c r="E692" i="1"/>
  <c r="D692" i="1"/>
  <c r="C692" i="1"/>
  <c r="X691" i="1"/>
  <c r="W691" i="1"/>
  <c r="V691" i="1"/>
  <c r="U691" i="1"/>
  <c r="T691" i="1"/>
  <c r="S691" i="1"/>
  <c r="R691" i="1"/>
  <c r="Q691" i="1"/>
  <c r="F691" i="1"/>
  <c r="E691" i="1"/>
  <c r="D691" i="1"/>
  <c r="C691" i="1"/>
  <c r="X690" i="1"/>
  <c r="W690" i="1"/>
  <c r="V690" i="1"/>
  <c r="U690" i="1"/>
  <c r="T690" i="1"/>
  <c r="S690" i="1"/>
  <c r="R690" i="1"/>
  <c r="Q690" i="1"/>
  <c r="F690" i="1"/>
  <c r="E690" i="1"/>
  <c r="D690" i="1"/>
  <c r="C690" i="1"/>
  <c r="X689" i="1"/>
  <c r="W689" i="1"/>
  <c r="V689" i="1"/>
  <c r="U689" i="1"/>
  <c r="T689" i="1"/>
  <c r="S689" i="1"/>
  <c r="R689" i="1"/>
  <c r="Q689" i="1"/>
  <c r="F689" i="1"/>
  <c r="E689" i="1"/>
  <c r="D689" i="1"/>
  <c r="C689" i="1"/>
  <c r="X688" i="1"/>
  <c r="W688" i="1"/>
  <c r="V688" i="1"/>
  <c r="U688" i="1"/>
  <c r="T688" i="1"/>
  <c r="S688" i="1"/>
  <c r="R688" i="1"/>
  <c r="Q688" i="1"/>
  <c r="F688" i="1"/>
  <c r="E688" i="1"/>
  <c r="D688" i="1"/>
  <c r="C688" i="1"/>
  <c r="X687" i="1"/>
  <c r="W687" i="1"/>
  <c r="V687" i="1"/>
  <c r="U687" i="1"/>
  <c r="T687" i="1"/>
  <c r="S687" i="1"/>
  <c r="R687" i="1"/>
  <c r="Q687" i="1"/>
  <c r="F687" i="1"/>
  <c r="E687" i="1"/>
  <c r="D687" i="1"/>
  <c r="C687" i="1"/>
  <c r="X686" i="1"/>
  <c r="W686" i="1"/>
  <c r="V686" i="1"/>
  <c r="U686" i="1"/>
  <c r="T686" i="1"/>
  <c r="S686" i="1"/>
  <c r="R686" i="1"/>
  <c r="Q686" i="1"/>
  <c r="F686" i="1"/>
  <c r="E686" i="1"/>
  <c r="D686" i="1"/>
  <c r="C686" i="1"/>
  <c r="X685" i="1"/>
  <c r="W685" i="1"/>
  <c r="V685" i="1"/>
  <c r="U685" i="1"/>
  <c r="T685" i="1"/>
  <c r="S685" i="1"/>
  <c r="R685" i="1"/>
  <c r="Q685" i="1"/>
  <c r="F685" i="1"/>
  <c r="E685" i="1"/>
  <c r="D685" i="1"/>
  <c r="C685" i="1"/>
  <c r="X684" i="1"/>
  <c r="W684" i="1"/>
  <c r="V684" i="1"/>
  <c r="U684" i="1"/>
  <c r="T684" i="1"/>
  <c r="S684" i="1"/>
  <c r="R684" i="1"/>
  <c r="Q684" i="1"/>
  <c r="F684" i="1"/>
  <c r="E684" i="1"/>
  <c r="D684" i="1"/>
  <c r="C684" i="1"/>
  <c r="X683" i="1"/>
  <c r="W683" i="1"/>
  <c r="V683" i="1"/>
  <c r="U683" i="1"/>
  <c r="T683" i="1"/>
  <c r="S683" i="1"/>
  <c r="R683" i="1"/>
  <c r="Q683" i="1"/>
  <c r="F683" i="1"/>
  <c r="E683" i="1"/>
  <c r="D683" i="1"/>
  <c r="C683" i="1"/>
  <c r="X682" i="1"/>
  <c r="W682" i="1"/>
  <c r="V682" i="1"/>
  <c r="U682" i="1"/>
  <c r="T682" i="1"/>
  <c r="S682" i="1"/>
  <c r="R682" i="1"/>
  <c r="Q682" i="1"/>
  <c r="F682" i="1"/>
  <c r="E682" i="1"/>
  <c r="D682" i="1"/>
  <c r="C682" i="1"/>
  <c r="X681" i="1"/>
  <c r="W681" i="1"/>
  <c r="V681" i="1"/>
  <c r="U681" i="1"/>
  <c r="T681" i="1"/>
  <c r="S681" i="1"/>
  <c r="R681" i="1"/>
  <c r="Q681" i="1"/>
  <c r="F681" i="1"/>
  <c r="E681" i="1"/>
  <c r="D681" i="1"/>
  <c r="C681" i="1"/>
  <c r="X680" i="1"/>
  <c r="W680" i="1"/>
  <c r="V680" i="1"/>
  <c r="U680" i="1"/>
  <c r="T680" i="1"/>
  <c r="S680" i="1"/>
  <c r="R680" i="1"/>
  <c r="Q680" i="1"/>
  <c r="F680" i="1"/>
  <c r="E680" i="1"/>
  <c r="D680" i="1"/>
  <c r="C680" i="1"/>
  <c r="X679" i="1"/>
  <c r="W679" i="1"/>
  <c r="V679" i="1"/>
  <c r="U679" i="1"/>
  <c r="T679" i="1"/>
  <c r="S679" i="1"/>
  <c r="R679" i="1"/>
  <c r="Q679" i="1"/>
  <c r="F679" i="1"/>
  <c r="E679" i="1"/>
  <c r="D679" i="1"/>
  <c r="C679" i="1"/>
  <c r="X678" i="1"/>
  <c r="W678" i="1"/>
  <c r="V678" i="1"/>
  <c r="U678" i="1"/>
  <c r="T678" i="1"/>
  <c r="S678" i="1"/>
  <c r="R678" i="1"/>
  <c r="Q678" i="1"/>
  <c r="F678" i="1"/>
  <c r="E678" i="1"/>
  <c r="D678" i="1"/>
  <c r="C678" i="1"/>
  <c r="X677" i="1"/>
  <c r="W677" i="1"/>
  <c r="V677" i="1"/>
  <c r="U677" i="1"/>
  <c r="T677" i="1"/>
  <c r="S677" i="1"/>
  <c r="R677" i="1"/>
  <c r="Q677" i="1"/>
  <c r="F677" i="1"/>
  <c r="E677" i="1"/>
  <c r="D677" i="1"/>
  <c r="C677" i="1"/>
  <c r="X676" i="1"/>
  <c r="W676" i="1"/>
  <c r="V676" i="1"/>
  <c r="U676" i="1"/>
  <c r="T676" i="1"/>
  <c r="S676" i="1"/>
  <c r="R676" i="1"/>
  <c r="Q676" i="1"/>
  <c r="F676" i="1"/>
  <c r="E676" i="1"/>
  <c r="D676" i="1"/>
  <c r="C676" i="1"/>
  <c r="X675" i="1"/>
  <c r="W675" i="1"/>
  <c r="V675" i="1"/>
  <c r="U675" i="1"/>
  <c r="T675" i="1"/>
  <c r="S675" i="1"/>
  <c r="R675" i="1"/>
  <c r="Q675" i="1"/>
  <c r="F675" i="1"/>
  <c r="E675" i="1"/>
  <c r="D675" i="1"/>
  <c r="C675" i="1"/>
  <c r="X674" i="1"/>
  <c r="W674" i="1"/>
  <c r="V674" i="1"/>
  <c r="U674" i="1"/>
  <c r="T674" i="1"/>
  <c r="S674" i="1"/>
  <c r="R674" i="1"/>
  <c r="Q674" i="1"/>
  <c r="F674" i="1"/>
  <c r="E674" i="1"/>
  <c r="D674" i="1"/>
  <c r="C674" i="1"/>
  <c r="X673" i="1"/>
  <c r="W673" i="1"/>
  <c r="V673" i="1"/>
  <c r="U673" i="1"/>
  <c r="T673" i="1"/>
  <c r="S673" i="1"/>
  <c r="R673" i="1"/>
  <c r="Q673" i="1"/>
  <c r="F673" i="1"/>
  <c r="E673" i="1"/>
  <c r="D673" i="1"/>
  <c r="C673" i="1"/>
  <c r="X672" i="1"/>
  <c r="W672" i="1"/>
  <c r="V672" i="1"/>
  <c r="U672" i="1"/>
  <c r="T672" i="1"/>
  <c r="S672" i="1"/>
  <c r="R672" i="1"/>
  <c r="Q672" i="1"/>
  <c r="F672" i="1"/>
  <c r="E672" i="1"/>
  <c r="D672" i="1"/>
  <c r="C672" i="1"/>
  <c r="X671" i="1"/>
  <c r="W671" i="1"/>
  <c r="V671" i="1"/>
  <c r="U671" i="1"/>
  <c r="T671" i="1"/>
  <c r="S671" i="1"/>
  <c r="R671" i="1"/>
  <c r="Q671" i="1"/>
  <c r="F671" i="1"/>
  <c r="E671" i="1"/>
  <c r="D671" i="1"/>
  <c r="C671" i="1"/>
  <c r="X670" i="1"/>
  <c r="W670" i="1"/>
  <c r="V670" i="1"/>
  <c r="U670" i="1"/>
  <c r="T670" i="1"/>
  <c r="S670" i="1"/>
  <c r="R670" i="1"/>
  <c r="Q670" i="1"/>
  <c r="F670" i="1"/>
  <c r="E670" i="1"/>
  <c r="D670" i="1"/>
  <c r="C670" i="1"/>
  <c r="X669" i="1"/>
  <c r="W669" i="1"/>
  <c r="V669" i="1"/>
  <c r="U669" i="1"/>
  <c r="T669" i="1"/>
  <c r="S669" i="1"/>
  <c r="R669" i="1"/>
  <c r="Q669" i="1"/>
  <c r="F669" i="1"/>
  <c r="E669" i="1"/>
  <c r="D669" i="1"/>
  <c r="C669" i="1"/>
  <c r="X668" i="1"/>
  <c r="W668" i="1"/>
  <c r="V668" i="1"/>
  <c r="U668" i="1"/>
  <c r="T668" i="1"/>
  <c r="S668" i="1"/>
  <c r="R668" i="1"/>
  <c r="Q668" i="1"/>
  <c r="F668" i="1"/>
  <c r="E668" i="1"/>
  <c r="D668" i="1"/>
  <c r="C668" i="1"/>
  <c r="X667" i="1"/>
  <c r="W667" i="1"/>
  <c r="V667" i="1"/>
  <c r="U667" i="1"/>
  <c r="T667" i="1"/>
  <c r="S667" i="1"/>
  <c r="R667" i="1"/>
  <c r="Q667" i="1"/>
  <c r="F667" i="1"/>
  <c r="E667" i="1"/>
  <c r="D667" i="1"/>
  <c r="C667" i="1"/>
  <c r="X666" i="1"/>
  <c r="W666" i="1"/>
  <c r="V666" i="1"/>
  <c r="U666" i="1"/>
  <c r="T666" i="1"/>
  <c r="S666" i="1"/>
  <c r="R666" i="1"/>
  <c r="Q666" i="1"/>
  <c r="F666" i="1"/>
  <c r="E666" i="1"/>
  <c r="D666" i="1"/>
  <c r="C666" i="1"/>
  <c r="X665" i="1"/>
  <c r="W665" i="1"/>
  <c r="V665" i="1"/>
  <c r="U665" i="1"/>
  <c r="T665" i="1"/>
  <c r="S665" i="1"/>
  <c r="R665" i="1"/>
  <c r="Q665" i="1"/>
  <c r="F665" i="1"/>
  <c r="E665" i="1"/>
  <c r="D665" i="1"/>
  <c r="C665" i="1"/>
  <c r="X664" i="1"/>
  <c r="W664" i="1"/>
  <c r="V664" i="1"/>
  <c r="U664" i="1"/>
  <c r="T664" i="1"/>
  <c r="S664" i="1"/>
  <c r="R664" i="1"/>
  <c r="Q664" i="1"/>
  <c r="F664" i="1"/>
  <c r="E664" i="1"/>
  <c r="D664" i="1"/>
  <c r="C664" i="1"/>
  <c r="X663" i="1"/>
  <c r="W663" i="1"/>
  <c r="V663" i="1"/>
  <c r="U663" i="1"/>
  <c r="T663" i="1"/>
  <c r="S663" i="1"/>
  <c r="R663" i="1"/>
  <c r="Q663" i="1"/>
  <c r="F663" i="1"/>
  <c r="E663" i="1"/>
  <c r="D663" i="1"/>
  <c r="C663" i="1"/>
  <c r="X662" i="1"/>
  <c r="W662" i="1"/>
  <c r="V662" i="1"/>
  <c r="U662" i="1"/>
  <c r="T662" i="1"/>
  <c r="S662" i="1"/>
  <c r="R662" i="1"/>
  <c r="Q662" i="1"/>
  <c r="F662" i="1"/>
  <c r="E662" i="1"/>
  <c r="D662" i="1"/>
  <c r="C662" i="1"/>
  <c r="X661" i="1"/>
  <c r="W661" i="1"/>
  <c r="V661" i="1"/>
  <c r="U661" i="1"/>
  <c r="T661" i="1"/>
  <c r="S661" i="1"/>
  <c r="R661" i="1"/>
  <c r="Q661" i="1"/>
  <c r="F661" i="1"/>
  <c r="E661" i="1"/>
  <c r="D661" i="1"/>
  <c r="C661" i="1"/>
  <c r="X660" i="1"/>
  <c r="W660" i="1"/>
  <c r="V660" i="1"/>
  <c r="U660" i="1"/>
  <c r="T660" i="1"/>
  <c r="S660" i="1"/>
  <c r="R660" i="1"/>
  <c r="Q660" i="1"/>
  <c r="F660" i="1"/>
  <c r="E660" i="1"/>
  <c r="D660" i="1"/>
  <c r="C660" i="1"/>
  <c r="X659" i="1"/>
  <c r="W659" i="1"/>
  <c r="V659" i="1"/>
  <c r="U659" i="1"/>
  <c r="T659" i="1"/>
  <c r="S659" i="1"/>
  <c r="R659" i="1"/>
  <c r="Q659" i="1"/>
  <c r="F659" i="1"/>
  <c r="E659" i="1"/>
  <c r="D659" i="1"/>
  <c r="C659" i="1"/>
  <c r="X658" i="1"/>
  <c r="W658" i="1"/>
  <c r="V658" i="1"/>
  <c r="U658" i="1"/>
  <c r="T658" i="1"/>
  <c r="S658" i="1"/>
  <c r="R658" i="1"/>
  <c r="Q658" i="1"/>
  <c r="F658" i="1"/>
  <c r="E658" i="1"/>
  <c r="D658" i="1"/>
  <c r="C658" i="1"/>
  <c r="X657" i="1"/>
  <c r="W657" i="1"/>
  <c r="V657" i="1"/>
  <c r="U657" i="1"/>
  <c r="T657" i="1"/>
  <c r="S657" i="1"/>
  <c r="R657" i="1"/>
  <c r="Q657" i="1"/>
  <c r="F657" i="1"/>
  <c r="E657" i="1"/>
  <c r="D657" i="1"/>
  <c r="C657" i="1"/>
  <c r="X656" i="1"/>
  <c r="W656" i="1"/>
  <c r="V656" i="1"/>
  <c r="U656" i="1"/>
  <c r="T656" i="1"/>
  <c r="S656" i="1"/>
  <c r="R656" i="1"/>
  <c r="Q656" i="1"/>
  <c r="F656" i="1"/>
  <c r="E656" i="1"/>
  <c r="D656" i="1"/>
  <c r="C656" i="1"/>
  <c r="X655" i="1"/>
  <c r="W655" i="1"/>
  <c r="V655" i="1"/>
  <c r="U655" i="1"/>
  <c r="T655" i="1"/>
  <c r="S655" i="1"/>
  <c r="R655" i="1"/>
  <c r="Q655" i="1"/>
  <c r="F655" i="1"/>
  <c r="E655" i="1"/>
  <c r="D655" i="1"/>
  <c r="C655" i="1"/>
  <c r="X654" i="1"/>
  <c r="W654" i="1"/>
  <c r="V654" i="1"/>
  <c r="U654" i="1"/>
  <c r="T654" i="1"/>
  <c r="S654" i="1"/>
  <c r="R654" i="1"/>
  <c r="Q654" i="1"/>
  <c r="F654" i="1"/>
  <c r="E654" i="1"/>
  <c r="D654" i="1"/>
  <c r="C654" i="1"/>
  <c r="X653" i="1"/>
  <c r="W653" i="1"/>
  <c r="V653" i="1"/>
  <c r="U653" i="1"/>
  <c r="T653" i="1"/>
  <c r="S653" i="1"/>
  <c r="R653" i="1"/>
  <c r="Q653" i="1"/>
  <c r="F653" i="1"/>
  <c r="E653" i="1"/>
  <c r="D653" i="1"/>
  <c r="C653" i="1"/>
  <c r="X652" i="1"/>
  <c r="W652" i="1"/>
  <c r="V652" i="1"/>
  <c r="U652" i="1"/>
  <c r="T652" i="1"/>
  <c r="S652" i="1"/>
  <c r="R652" i="1"/>
  <c r="Q652" i="1"/>
  <c r="F652" i="1"/>
  <c r="E652" i="1"/>
  <c r="D652" i="1"/>
  <c r="C652" i="1"/>
  <c r="X651" i="1"/>
  <c r="W651" i="1"/>
  <c r="V651" i="1"/>
  <c r="U651" i="1"/>
  <c r="T651" i="1"/>
  <c r="S651" i="1"/>
  <c r="R651" i="1"/>
  <c r="Q651" i="1"/>
  <c r="F651" i="1"/>
  <c r="E651" i="1"/>
  <c r="D651" i="1"/>
  <c r="C651" i="1"/>
  <c r="X650" i="1"/>
  <c r="W650" i="1"/>
  <c r="V650" i="1"/>
  <c r="U650" i="1"/>
  <c r="T650" i="1"/>
  <c r="S650" i="1"/>
  <c r="R650" i="1"/>
  <c r="Q650" i="1"/>
  <c r="F650" i="1"/>
  <c r="E650" i="1"/>
  <c r="D650" i="1"/>
  <c r="C650" i="1"/>
  <c r="X649" i="1"/>
  <c r="W649" i="1"/>
  <c r="V649" i="1"/>
  <c r="U649" i="1"/>
  <c r="T649" i="1"/>
  <c r="S649" i="1"/>
  <c r="R649" i="1"/>
  <c r="Q649" i="1"/>
  <c r="F649" i="1"/>
  <c r="E649" i="1"/>
  <c r="D649" i="1"/>
  <c r="C649" i="1"/>
  <c r="X648" i="1"/>
  <c r="W648" i="1"/>
  <c r="V648" i="1"/>
  <c r="U648" i="1"/>
  <c r="T648" i="1"/>
  <c r="S648" i="1"/>
  <c r="R648" i="1"/>
  <c r="Q648" i="1"/>
  <c r="F648" i="1"/>
  <c r="E648" i="1"/>
  <c r="D648" i="1"/>
  <c r="C648" i="1"/>
  <c r="X647" i="1"/>
  <c r="W647" i="1"/>
  <c r="V647" i="1"/>
  <c r="U647" i="1"/>
  <c r="T647" i="1"/>
  <c r="S647" i="1"/>
  <c r="R647" i="1"/>
  <c r="Q647" i="1"/>
  <c r="F647" i="1"/>
  <c r="E647" i="1"/>
  <c r="D647" i="1"/>
  <c r="C647" i="1"/>
  <c r="X646" i="1"/>
  <c r="W646" i="1"/>
  <c r="V646" i="1"/>
  <c r="U646" i="1"/>
  <c r="T646" i="1"/>
  <c r="S646" i="1"/>
  <c r="R646" i="1"/>
  <c r="Q646" i="1"/>
  <c r="F646" i="1"/>
  <c r="E646" i="1"/>
  <c r="D646" i="1"/>
  <c r="C646" i="1"/>
  <c r="X645" i="1"/>
  <c r="W645" i="1"/>
  <c r="V645" i="1"/>
  <c r="U645" i="1"/>
  <c r="T645" i="1"/>
  <c r="S645" i="1"/>
  <c r="R645" i="1"/>
  <c r="Q645" i="1"/>
  <c r="F645" i="1"/>
  <c r="E645" i="1"/>
  <c r="D645" i="1"/>
  <c r="C645" i="1"/>
  <c r="X644" i="1"/>
  <c r="W644" i="1"/>
  <c r="V644" i="1"/>
  <c r="U644" i="1"/>
  <c r="T644" i="1"/>
  <c r="S644" i="1"/>
  <c r="R644" i="1"/>
  <c r="Q644" i="1"/>
  <c r="F644" i="1"/>
  <c r="E644" i="1"/>
  <c r="D644" i="1"/>
  <c r="C644" i="1"/>
  <c r="X643" i="1"/>
  <c r="W643" i="1"/>
  <c r="V643" i="1"/>
  <c r="U643" i="1"/>
  <c r="T643" i="1"/>
  <c r="S643" i="1"/>
  <c r="R643" i="1"/>
  <c r="Q643" i="1"/>
  <c r="F643" i="1"/>
  <c r="E643" i="1"/>
  <c r="D643" i="1"/>
  <c r="C643" i="1"/>
  <c r="X642" i="1"/>
  <c r="W642" i="1"/>
  <c r="V642" i="1"/>
  <c r="U642" i="1"/>
  <c r="T642" i="1"/>
  <c r="S642" i="1"/>
  <c r="R642" i="1"/>
  <c r="Q642" i="1"/>
  <c r="F642" i="1"/>
  <c r="E642" i="1"/>
  <c r="D642" i="1"/>
  <c r="C642" i="1"/>
  <c r="X641" i="1"/>
  <c r="W641" i="1"/>
  <c r="V641" i="1"/>
  <c r="U641" i="1"/>
  <c r="T641" i="1"/>
  <c r="S641" i="1"/>
  <c r="R641" i="1"/>
  <c r="Q641" i="1"/>
  <c r="F641" i="1"/>
  <c r="E641" i="1"/>
  <c r="D641" i="1"/>
  <c r="C641" i="1"/>
  <c r="X640" i="1"/>
  <c r="W640" i="1"/>
  <c r="V640" i="1"/>
  <c r="U640" i="1"/>
  <c r="T640" i="1"/>
  <c r="S640" i="1"/>
  <c r="R640" i="1"/>
  <c r="Q640" i="1"/>
  <c r="F640" i="1"/>
  <c r="E640" i="1"/>
  <c r="D640" i="1"/>
  <c r="C640" i="1"/>
  <c r="X639" i="1"/>
  <c r="W639" i="1"/>
  <c r="V639" i="1"/>
  <c r="U639" i="1"/>
  <c r="T639" i="1"/>
  <c r="S639" i="1"/>
  <c r="R639" i="1"/>
  <c r="Q639" i="1"/>
  <c r="F639" i="1"/>
  <c r="E639" i="1"/>
  <c r="D639" i="1"/>
  <c r="C639" i="1"/>
  <c r="X638" i="1"/>
  <c r="W638" i="1"/>
  <c r="V638" i="1"/>
  <c r="U638" i="1"/>
  <c r="T638" i="1"/>
  <c r="S638" i="1"/>
  <c r="R638" i="1"/>
  <c r="Q638" i="1"/>
  <c r="F638" i="1"/>
  <c r="E638" i="1"/>
  <c r="D638" i="1"/>
  <c r="C638" i="1"/>
  <c r="X637" i="1"/>
  <c r="W637" i="1"/>
  <c r="V637" i="1"/>
  <c r="U637" i="1"/>
  <c r="T637" i="1"/>
  <c r="S637" i="1"/>
  <c r="R637" i="1"/>
  <c r="Q637" i="1"/>
  <c r="F637" i="1"/>
  <c r="E637" i="1"/>
  <c r="D637" i="1"/>
  <c r="C637" i="1"/>
  <c r="X636" i="1"/>
  <c r="W636" i="1"/>
  <c r="V636" i="1"/>
  <c r="U636" i="1"/>
  <c r="T636" i="1"/>
  <c r="S636" i="1"/>
  <c r="R636" i="1"/>
  <c r="Q636" i="1"/>
  <c r="F636" i="1"/>
  <c r="E636" i="1"/>
  <c r="D636" i="1"/>
  <c r="C636" i="1"/>
  <c r="X635" i="1"/>
  <c r="W635" i="1"/>
  <c r="V635" i="1"/>
  <c r="U635" i="1"/>
  <c r="T635" i="1"/>
  <c r="S635" i="1"/>
  <c r="R635" i="1"/>
  <c r="Q635" i="1"/>
  <c r="F635" i="1"/>
  <c r="E635" i="1"/>
  <c r="D635" i="1"/>
  <c r="C635" i="1"/>
  <c r="X634" i="1"/>
  <c r="W634" i="1"/>
  <c r="V634" i="1"/>
  <c r="U634" i="1"/>
  <c r="T634" i="1"/>
  <c r="S634" i="1"/>
  <c r="R634" i="1"/>
  <c r="Q634" i="1"/>
  <c r="F634" i="1"/>
  <c r="E634" i="1"/>
  <c r="D634" i="1"/>
  <c r="C634" i="1"/>
  <c r="X633" i="1"/>
  <c r="W633" i="1"/>
  <c r="V633" i="1"/>
  <c r="U633" i="1"/>
  <c r="T633" i="1"/>
  <c r="S633" i="1"/>
  <c r="R633" i="1"/>
  <c r="Q633" i="1"/>
  <c r="F633" i="1"/>
  <c r="E633" i="1"/>
  <c r="D633" i="1"/>
  <c r="C633" i="1"/>
  <c r="X632" i="1"/>
  <c r="W632" i="1"/>
  <c r="V632" i="1"/>
  <c r="U632" i="1"/>
  <c r="T632" i="1"/>
  <c r="S632" i="1"/>
  <c r="R632" i="1"/>
  <c r="Q632" i="1"/>
  <c r="F632" i="1"/>
  <c r="E632" i="1"/>
  <c r="D632" i="1"/>
  <c r="C632" i="1"/>
  <c r="X631" i="1"/>
  <c r="W631" i="1"/>
  <c r="V631" i="1"/>
  <c r="U631" i="1"/>
  <c r="T631" i="1"/>
  <c r="S631" i="1"/>
  <c r="R631" i="1"/>
  <c r="Q631" i="1"/>
  <c r="F631" i="1"/>
  <c r="E631" i="1"/>
  <c r="D631" i="1"/>
  <c r="C631" i="1"/>
  <c r="X630" i="1"/>
  <c r="W630" i="1"/>
  <c r="V630" i="1"/>
  <c r="U630" i="1"/>
  <c r="T630" i="1"/>
  <c r="S630" i="1"/>
  <c r="R630" i="1"/>
  <c r="Q630" i="1"/>
  <c r="F630" i="1"/>
  <c r="E630" i="1"/>
  <c r="D630" i="1"/>
  <c r="C630" i="1"/>
  <c r="X629" i="1"/>
  <c r="W629" i="1"/>
  <c r="V629" i="1"/>
  <c r="U629" i="1"/>
  <c r="T629" i="1"/>
  <c r="S629" i="1"/>
  <c r="R629" i="1"/>
  <c r="Q629" i="1"/>
  <c r="F629" i="1"/>
  <c r="E629" i="1"/>
  <c r="D629" i="1"/>
  <c r="C629" i="1"/>
  <c r="X628" i="1"/>
  <c r="W628" i="1"/>
  <c r="V628" i="1"/>
  <c r="U628" i="1"/>
  <c r="T628" i="1"/>
  <c r="S628" i="1"/>
  <c r="R628" i="1"/>
  <c r="Q628" i="1"/>
  <c r="F628" i="1"/>
  <c r="E628" i="1"/>
  <c r="D628" i="1"/>
  <c r="C628" i="1"/>
  <c r="X627" i="1"/>
  <c r="W627" i="1"/>
  <c r="V627" i="1"/>
  <c r="U627" i="1"/>
  <c r="T627" i="1"/>
  <c r="S627" i="1"/>
  <c r="R627" i="1"/>
  <c r="Q627" i="1"/>
  <c r="F627" i="1"/>
  <c r="E627" i="1"/>
  <c r="D627" i="1"/>
  <c r="C627" i="1"/>
  <c r="X626" i="1"/>
  <c r="W626" i="1"/>
  <c r="V626" i="1"/>
  <c r="U626" i="1"/>
  <c r="T626" i="1"/>
  <c r="S626" i="1"/>
  <c r="R626" i="1"/>
  <c r="Q626" i="1"/>
  <c r="F626" i="1"/>
  <c r="E626" i="1"/>
  <c r="D626" i="1"/>
  <c r="C626" i="1"/>
  <c r="X625" i="1"/>
  <c r="W625" i="1"/>
  <c r="V625" i="1"/>
  <c r="U625" i="1"/>
  <c r="T625" i="1"/>
  <c r="S625" i="1"/>
  <c r="R625" i="1"/>
  <c r="Q625" i="1"/>
  <c r="F625" i="1"/>
  <c r="E625" i="1"/>
  <c r="D625" i="1"/>
  <c r="C625" i="1"/>
  <c r="X624" i="1"/>
  <c r="W624" i="1"/>
  <c r="V624" i="1"/>
  <c r="U624" i="1"/>
  <c r="T624" i="1"/>
  <c r="S624" i="1"/>
  <c r="R624" i="1"/>
  <c r="Q624" i="1"/>
  <c r="F624" i="1"/>
  <c r="E624" i="1"/>
  <c r="D624" i="1"/>
  <c r="C624" i="1"/>
  <c r="X623" i="1"/>
  <c r="W623" i="1"/>
  <c r="V623" i="1"/>
  <c r="U623" i="1"/>
  <c r="T623" i="1"/>
  <c r="S623" i="1"/>
  <c r="R623" i="1"/>
  <c r="Q623" i="1"/>
  <c r="F623" i="1"/>
  <c r="E623" i="1"/>
  <c r="D623" i="1"/>
  <c r="C623" i="1"/>
  <c r="X622" i="1"/>
  <c r="W622" i="1"/>
  <c r="V622" i="1"/>
  <c r="U622" i="1"/>
  <c r="T622" i="1"/>
  <c r="S622" i="1"/>
  <c r="R622" i="1"/>
  <c r="Q622" i="1"/>
  <c r="F622" i="1"/>
  <c r="E622" i="1"/>
  <c r="D622" i="1"/>
  <c r="C622" i="1"/>
  <c r="X621" i="1"/>
  <c r="W621" i="1"/>
  <c r="V621" i="1"/>
  <c r="U621" i="1"/>
  <c r="T621" i="1"/>
  <c r="S621" i="1"/>
  <c r="R621" i="1"/>
  <c r="Q621" i="1"/>
  <c r="F621" i="1"/>
  <c r="E621" i="1"/>
  <c r="D621" i="1"/>
  <c r="C621" i="1"/>
  <c r="X620" i="1"/>
  <c r="W620" i="1"/>
  <c r="V620" i="1"/>
  <c r="U620" i="1"/>
  <c r="T620" i="1"/>
  <c r="S620" i="1"/>
  <c r="R620" i="1"/>
  <c r="Q620" i="1"/>
  <c r="F620" i="1"/>
  <c r="E620" i="1"/>
  <c r="D620" i="1"/>
  <c r="C620" i="1"/>
  <c r="X619" i="1"/>
  <c r="W619" i="1"/>
  <c r="V619" i="1"/>
  <c r="U619" i="1"/>
  <c r="T619" i="1"/>
  <c r="S619" i="1"/>
  <c r="R619" i="1"/>
  <c r="Q619" i="1"/>
  <c r="F619" i="1"/>
  <c r="E619" i="1"/>
  <c r="D619" i="1"/>
  <c r="C619" i="1"/>
  <c r="X618" i="1"/>
  <c r="W618" i="1"/>
  <c r="V618" i="1"/>
  <c r="U618" i="1"/>
  <c r="T618" i="1"/>
  <c r="S618" i="1"/>
  <c r="R618" i="1"/>
  <c r="Q618" i="1"/>
  <c r="F618" i="1"/>
  <c r="E618" i="1"/>
  <c r="D618" i="1"/>
  <c r="C618" i="1"/>
  <c r="X617" i="1"/>
  <c r="W617" i="1"/>
  <c r="V617" i="1"/>
  <c r="U617" i="1"/>
  <c r="T617" i="1"/>
  <c r="S617" i="1"/>
  <c r="R617" i="1"/>
  <c r="Q617" i="1"/>
  <c r="F617" i="1"/>
  <c r="E617" i="1"/>
  <c r="D617" i="1"/>
  <c r="C617" i="1"/>
  <c r="X616" i="1"/>
  <c r="W616" i="1"/>
  <c r="V616" i="1"/>
  <c r="U616" i="1"/>
  <c r="T616" i="1"/>
  <c r="S616" i="1"/>
  <c r="R616" i="1"/>
  <c r="Q616" i="1"/>
  <c r="F616" i="1"/>
  <c r="E616" i="1"/>
  <c r="D616" i="1"/>
  <c r="C616" i="1"/>
  <c r="X615" i="1"/>
  <c r="W615" i="1"/>
  <c r="V615" i="1"/>
  <c r="U615" i="1"/>
  <c r="T615" i="1"/>
  <c r="S615" i="1"/>
  <c r="R615" i="1"/>
  <c r="Q615" i="1"/>
  <c r="F615" i="1"/>
  <c r="E615" i="1"/>
  <c r="D615" i="1"/>
  <c r="C615" i="1"/>
  <c r="X614" i="1"/>
  <c r="W614" i="1"/>
  <c r="V614" i="1"/>
  <c r="U614" i="1"/>
  <c r="T614" i="1"/>
  <c r="S614" i="1"/>
  <c r="R614" i="1"/>
  <c r="Q614" i="1"/>
  <c r="F614" i="1"/>
  <c r="E614" i="1"/>
  <c r="D614" i="1"/>
  <c r="C614" i="1"/>
  <c r="X613" i="1"/>
  <c r="W613" i="1"/>
  <c r="V613" i="1"/>
  <c r="U613" i="1"/>
  <c r="T613" i="1"/>
  <c r="S613" i="1"/>
  <c r="R613" i="1"/>
  <c r="Q613" i="1"/>
  <c r="F613" i="1"/>
  <c r="E613" i="1"/>
  <c r="D613" i="1"/>
  <c r="C613" i="1"/>
  <c r="X612" i="1"/>
  <c r="W612" i="1"/>
  <c r="V612" i="1"/>
  <c r="U612" i="1"/>
  <c r="T612" i="1"/>
  <c r="S612" i="1"/>
  <c r="R612" i="1"/>
  <c r="Q612" i="1"/>
  <c r="F612" i="1"/>
  <c r="E612" i="1"/>
  <c r="D612" i="1"/>
  <c r="C612" i="1"/>
  <c r="X611" i="1"/>
  <c r="W611" i="1"/>
  <c r="V611" i="1"/>
  <c r="U611" i="1"/>
  <c r="T611" i="1"/>
  <c r="S611" i="1"/>
  <c r="R611" i="1"/>
  <c r="Q611" i="1"/>
  <c r="F611" i="1"/>
  <c r="E611" i="1"/>
  <c r="D611" i="1"/>
  <c r="C611" i="1"/>
  <c r="X610" i="1"/>
  <c r="W610" i="1"/>
  <c r="V610" i="1"/>
  <c r="U610" i="1"/>
  <c r="T610" i="1"/>
  <c r="S610" i="1"/>
  <c r="R610" i="1"/>
  <c r="Q610" i="1"/>
  <c r="F610" i="1"/>
  <c r="E610" i="1"/>
  <c r="D610" i="1"/>
  <c r="C610" i="1"/>
  <c r="X609" i="1"/>
  <c r="W609" i="1"/>
  <c r="V609" i="1"/>
  <c r="U609" i="1"/>
  <c r="T609" i="1"/>
  <c r="S609" i="1"/>
  <c r="R609" i="1"/>
  <c r="Q609" i="1"/>
  <c r="F609" i="1"/>
  <c r="E609" i="1"/>
  <c r="D609" i="1"/>
  <c r="C609" i="1"/>
  <c r="X608" i="1"/>
  <c r="W608" i="1"/>
  <c r="V608" i="1"/>
  <c r="U608" i="1"/>
  <c r="T608" i="1"/>
  <c r="S608" i="1"/>
  <c r="R608" i="1"/>
  <c r="Q608" i="1"/>
  <c r="F608" i="1"/>
  <c r="E608" i="1"/>
  <c r="D608" i="1"/>
  <c r="C608" i="1"/>
  <c r="X607" i="1"/>
  <c r="W607" i="1"/>
  <c r="V607" i="1"/>
  <c r="U607" i="1"/>
  <c r="T607" i="1"/>
  <c r="S607" i="1"/>
  <c r="R607" i="1"/>
  <c r="Q607" i="1"/>
  <c r="F607" i="1"/>
  <c r="E607" i="1"/>
  <c r="D607" i="1"/>
  <c r="C607" i="1"/>
  <c r="X606" i="1"/>
  <c r="W606" i="1"/>
  <c r="V606" i="1"/>
  <c r="U606" i="1"/>
  <c r="T606" i="1"/>
  <c r="S606" i="1"/>
  <c r="R606" i="1"/>
  <c r="Q606" i="1"/>
  <c r="F606" i="1"/>
  <c r="E606" i="1"/>
  <c r="D606" i="1"/>
  <c r="C606" i="1"/>
  <c r="X605" i="1"/>
  <c r="W605" i="1"/>
  <c r="V605" i="1"/>
  <c r="U605" i="1"/>
  <c r="T605" i="1"/>
  <c r="S605" i="1"/>
  <c r="R605" i="1"/>
  <c r="Q605" i="1"/>
  <c r="F605" i="1"/>
  <c r="E605" i="1"/>
  <c r="D605" i="1"/>
  <c r="C605" i="1"/>
  <c r="X604" i="1"/>
  <c r="W604" i="1"/>
  <c r="V604" i="1"/>
  <c r="U604" i="1"/>
  <c r="T604" i="1"/>
  <c r="S604" i="1"/>
  <c r="R604" i="1"/>
  <c r="Q604" i="1"/>
  <c r="F604" i="1"/>
  <c r="E604" i="1"/>
  <c r="D604" i="1"/>
  <c r="C604" i="1"/>
  <c r="X603" i="1"/>
  <c r="W603" i="1"/>
  <c r="V603" i="1"/>
  <c r="U603" i="1"/>
  <c r="T603" i="1"/>
  <c r="S603" i="1"/>
  <c r="R603" i="1"/>
  <c r="Q603" i="1"/>
  <c r="F603" i="1"/>
  <c r="E603" i="1"/>
  <c r="D603" i="1"/>
  <c r="C603" i="1"/>
  <c r="X602" i="1"/>
  <c r="W602" i="1"/>
  <c r="V602" i="1"/>
  <c r="U602" i="1"/>
  <c r="T602" i="1"/>
  <c r="S602" i="1"/>
  <c r="R602" i="1"/>
  <c r="Q602" i="1"/>
  <c r="F602" i="1"/>
  <c r="E602" i="1"/>
  <c r="D602" i="1"/>
  <c r="C602" i="1"/>
  <c r="X601" i="1"/>
  <c r="W601" i="1"/>
  <c r="V601" i="1"/>
  <c r="U601" i="1"/>
  <c r="T601" i="1"/>
  <c r="S601" i="1"/>
  <c r="R601" i="1"/>
  <c r="Q601" i="1"/>
  <c r="F601" i="1"/>
  <c r="E601" i="1"/>
  <c r="D601" i="1"/>
  <c r="C601" i="1"/>
  <c r="X600" i="1"/>
  <c r="W600" i="1"/>
  <c r="V600" i="1"/>
  <c r="U600" i="1"/>
  <c r="T600" i="1"/>
  <c r="S600" i="1"/>
  <c r="R600" i="1"/>
  <c r="Q600" i="1"/>
  <c r="F600" i="1"/>
  <c r="E600" i="1"/>
  <c r="D600" i="1"/>
  <c r="C600" i="1"/>
  <c r="X599" i="1"/>
  <c r="W599" i="1"/>
  <c r="V599" i="1"/>
  <c r="U599" i="1"/>
  <c r="T599" i="1"/>
  <c r="S599" i="1"/>
  <c r="R599" i="1"/>
  <c r="Q599" i="1"/>
  <c r="F599" i="1"/>
  <c r="E599" i="1"/>
  <c r="D599" i="1"/>
  <c r="C599" i="1"/>
  <c r="X598" i="1"/>
  <c r="W598" i="1"/>
  <c r="V598" i="1"/>
  <c r="U598" i="1"/>
  <c r="T598" i="1"/>
  <c r="S598" i="1"/>
  <c r="R598" i="1"/>
  <c r="Q598" i="1"/>
  <c r="F598" i="1"/>
  <c r="E598" i="1"/>
  <c r="D598" i="1"/>
  <c r="C598" i="1"/>
  <c r="X597" i="1"/>
  <c r="W597" i="1"/>
  <c r="V597" i="1"/>
  <c r="U597" i="1"/>
  <c r="T597" i="1"/>
  <c r="S597" i="1"/>
  <c r="R597" i="1"/>
  <c r="Q597" i="1"/>
  <c r="F597" i="1"/>
  <c r="E597" i="1"/>
  <c r="D597" i="1"/>
  <c r="C597" i="1"/>
  <c r="X596" i="1"/>
  <c r="W596" i="1"/>
  <c r="V596" i="1"/>
  <c r="U596" i="1"/>
  <c r="T596" i="1"/>
  <c r="S596" i="1"/>
  <c r="R596" i="1"/>
  <c r="Q596" i="1"/>
  <c r="F596" i="1"/>
  <c r="E596" i="1"/>
  <c r="D596" i="1"/>
  <c r="C596" i="1"/>
  <c r="X595" i="1"/>
  <c r="W595" i="1"/>
  <c r="V595" i="1"/>
  <c r="U595" i="1"/>
  <c r="T595" i="1"/>
  <c r="S595" i="1"/>
  <c r="R595" i="1"/>
  <c r="Q595" i="1"/>
  <c r="F595" i="1"/>
  <c r="E595" i="1"/>
  <c r="D595" i="1"/>
  <c r="C595" i="1"/>
  <c r="X594" i="1"/>
  <c r="W594" i="1"/>
  <c r="V594" i="1"/>
  <c r="U594" i="1"/>
  <c r="T594" i="1"/>
  <c r="S594" i="1"/>
  <c r="R594" i="1"/>
  <c r="Q594" i="1"/>
  <c r="F594" i="1"/>
  <c r="E594" i="1"/>
  <c r="D594" i="1"/>
  <c r="C594" i="1"/>
  <c r="X593" i="1"/>
  <c r="W593" i="1"/>
  <c r="V593" i="1"/>
  <c r="U593" i="1"/>
  <c r="T593" i="1"/>
  <c r="S593" i="1"/>
  <c r="R593" i="1"/>
  <c r="Q593" i="1"/>
  <c r="F593" i="1"/>
  <c r="E593" i="1"/>
  <c r="D593" i="1"/>
  <c r="C593" i="1"/>
  <c r="X592" i="1"/>
  <c r="W592" i="1"/>
  <c r="V592" i="1"/>
  <c r="U592" i="1"/>
  <c r="T592" i="1"/>
  <c r="S592" i="1"/>
  <c r="R592" i="1"/>
  <c r="Q592" i="1"/>
  <c r="F592" i="1"/>
  <c r="E592" i="1"/>
  <c r="D592" i="1"/>
  <c r="C592" i="1"/>
  <c r="X591" i="1"/>
  <c r="W591" i="1"/>
  <c r="V591" i="1"/>
  <c r="U591" i="1"/>
  <c r="T591" i="1"/>
  <c r="S591" i="1"/>
  <c r="R591" i="1"/>
  <c r="Q591" i="1"/>
  <c r="F591" i="1"/>
  <c r="E591" i="1"/>
  <c r="D591" i="1"/>
  <c r="C591" i="1"/>
  <c r="X590" i="1"/>
  <c r="W590" i="1"/>
  <c r="V590" i="1"/>
  <c r="U590" i="1"/>
  <c r="T590" i="1"/>
  <c r="S590" i="1"/>
  <c r="R590" i="1"/>
  <c r="Q590" i="1"/>
  <c r="F590" i="1"/>
  <c r="E590" i="1"/>
  <c r="D590" i="1"/>
  <c r="C590" i="1"/>
  <c r="X589" i="1"/>
  <c r="W589" i="1"/>
  <c r="V589" i="1"/>
  <c r="U589" i="1"/>
  <c r="T589" i="1"/>
  <c r="S589" i="1"/>
  <c r="R589" i="1"/>
  <c r="Q589" i="1"/>
  <c r="F589" i="1"/>
  <c r="E589" i="1"/>
  <c r="D589" i="1"/>
  <c r="C589" i="1"/>
  <c r="X588" i="1"/>
  <c r="W588" i="1"/>
  <c r="V588" i="1"/>
  <c r="U588" i="1"/>
  <c r="T588" i="1"/>
  <c r="S588" i="1"/>
  <c r="R588" i="1"/>
  <c r="Q588" i="1"/>
  <c r="F588" i="1"/>
  <c r="E588" i="1"/>
  <c r="D588" i="1"/>
  <c r="C588" i="1"/>
  <c r="X587" i="1"/>
  <c r="W587" i="1"/>
  <c r="V587" i="1"/>
  <c r="U587" i="1"/>
  <c r="T587" i="1"/>
  <c r="S587" i="1"/>
  <c r="R587" i="1"/>
  <c r="Q587" i="1"/>
  <c r="F587" i="1"/>
  <c r="E587" i="1"/>
  <c r="D587" i="1"/>
  <c r="C587" i="1"/>
  <c r="X586" i="1"/>
  <c r="W586" i="1"/>
  <c r="V586" i="1"/>
  <c r="U586" i="1"/>
  <c r="T586" i="1"/>
  <c r="S586" i="1"/>
  <c r="R586" i="1"/>
  <c r="Q586" i="1"/>
  <c r="F586" i="1"/>
  <c r="E586" i="1"/>
  <c r="D586" i="1"/>
  <c r="C586" i="1"/>
  <c r="X585" i="1"/>
  <c r="W585" i="1"/>
  <c r="V585" i="1"/>
  <c r="U585" i="1"/>
  <c r="T585" i="1"/>
  <c r="S585" i="1"/>
  <c r="R585" i="1"/>
  <c r="Q585" i="1"/>
  <c r="F585" i="1"/>
  <c r="E585" i="1"/>
  <c r="D585" i="1"/>
  <c r="C585" i="1"/>
  <c r="X584" i="1"/>
  <c r="W584" i="1"/>
  <c r="V584" i="1"/>
  <c r="U584" i="1"/>
  <c r="T584" i="1"/>
  <c r="S584" i="1"/>
  <c r="R584" i="1"/>
  <c r="Q584" i="1"/>
  <c r="F584" i="1"/>
  <c r="E584" i="1"/>
  <c r="D584" i="1"/>
  <c r="C584" i="1"/>
  <c r="X583" i="1"/>
  <c r="W583" i="1"/>
  <c r="V583" i="1"/>
  <c r="U583" i="1"/>
  <c r="T583" i="1"/>
  <c r="S583" i="1"/>
  <c r="R583" i="1"/>
  <c r="Q583" i="1"/>
  <c r="F583" i="1"/>
  <c r="E583" i="1"/>
  <c r="D583" i="1"/>
  <c r="C583" i="1"/>
  <c r="X582" i="1"/>
  <c r="W582" i="1"/>
  <c r="V582" i="1"/>
  <c r="U582" i="1"/>
  <c r="T582" i="1"/>
  <c r="S582" i="1"/>
  <c r="R582" i="1"/>
  <c r="Q582" i="1"/>
  <c r="F582" i="1"/>
  <c r="E582" i="1"/>
  <c r="D582" i="1"/>
  <c r="C582" i="1"/>
  <c r="X581" i="1"/>
  <c r="W581" i="1"/>
  <c r="V581" i="1"/>
  <c r="U581" i="1"/>
  <c r="T581" i="1"/>
  <c r="S581" i="1"/>
  <c r="R581" i="1"/>
  <c r="Q581" i="1"/>
  <c r="F581" i="1"/>
  <c r="E581" i="1"/>
  <c r="D581" i="1"/>
  <c r="C581" i="1"/>
  <c r="X580" i="1"/>
  <c r="W580" i="1"/>
  <c r="V580" i="1"/>
  <c r="U580" i="1"/>
  <c r="T580" i="1"/>
  <c r="S580" i="1"/>
  <c r="R580" i="1"/>
  <c r="Q580" i="1"/>
  <c r="F580" i="1"/>
  <c r="E580" i="1"/>
  <c r="D580" i="1"/>
  <c r="C580" i="1"/>
  <c r="X579" i="1"/>
  <c r="W579" i="1"/>
  <c r="V579" i="1"/>
  <c r="U579" i="1"/>
  <c r="T579" i="1"/>
  <c r="S579" i="1"/>
  <c r="R579" i="1"/>
  <c r="Q579" i="1"/>
  <c r="F579" i="1"/>
  <c r="E579" i="1"/>
  <c r="D579" i="1"/>
  <c r="C579" i="1"/>
  <c r="X578" i="1"/>
  <c r="W578" i="1"/>
  <c r="V578" i="1"/>
  <c r="U578" i="1"/>
  <c r="T578" i="1"/>
  <c r="S578" i="1"/>
  <c r="R578" i="1"/>
  <c r="Q578" i="1"/>
  <c r="F578" i="1"/>
  <c r="E578" i="1"/>
  <c r="D578" i="1"/>
  <c r="C578" i="1"/>
  <c r="X577" i="1"/>
  <c r="W577" i="1"/>
  <c r="V577" i="1"/>
  <c r="U577" i="1"/>
  <c r="T577" i="1"/>
  <c r="S577" i="1"/>
  <c r="R577" i="1"/>
  <c r="Q577" i="1"/>
  <c r="F577" i="1"/>
  <c r="E577" i="1"/>
  <c r="D577" i="1"/>
  <c r="C577" i="1"/>
  <c r="X576" i="1"/>
  <c r="W576" i="1"/>
  <c r="V576" i="1"/>
  <c r="U576" i="1"/>
  <c r="T576" i="1"/>
  <c r="S576" i="1"/>
  <c r="R576" i="1"/>
  <c r="Q576" i="1"/>
  <c r="F576" i="1"/>
  <c r="E576" i="1"/>
  <c r="D576" i="1"/>
  <c r="C576" i="1"/>
  <c r="X575" i="1"/>
  <c r="W575" i="1"/>
  <c r="V575" i="1"/>
  <c r="U575" i="1"/>
  <c r="T575" i="1"/>
  <c r="S575" i="1"/>
  <c r="R575" i="1"/>
  <c r="Q575" i="1"/>
  <c r="F575" i="1"/>
  <c r="E575" i="1"/>
  <c r="D575" i="1"/>
  <c r="C575" i="1"/>
  <c r="X574" i="1"/>
  <c r="W574" i="1"/>
  <c r="V574" i="1"/>
  <c r="U574" i="1"/>
  <c r="T574" i="1"/>
  <c r="S574" i="1"/>
  <c r="R574" i="1"/>
  <c r="Q574" i="1"/>
  <c r="F574" i="1"/>
  <c r="E574" i="1"/>
  <c r="D574" i="1"/>
  <c r="C574" i="1"/>
  <c r="X573" i="1"/>
  <c r="W573" i="1"/>
  <c r="V573" i="1"/>
  <c r="U573" i="1"/>
  <c r="T573" i="1"/>
  <c r="S573" i="1"/>
  <c r="R573" i="1"/>
  <c r="Q573" i="1"/>
  <c r="F573" i="1"/>
  <c r="E573" i="1"/>
  <c r="D573" i="1"/>
  <c r="C573" i="1"/>
  <c r="X572" i="1"/>
  <c r="W572" i="1"/>
  <c r="V572" i="1"/>
  <c r="U572" i="1"/>
  <c r="T572" i="1"/>
  <c r="S572" i="1"/>
  <c r="R572" i="1"/>
  <c r="Q572" i="1"/>
  <c r="F572" i="1"/>
  <c r="E572" i="1"/>
  <c r="D572" i="1"/>
  <c r="C572" i="1"/>
  <c r="X571" i="1"/>
  <c r="W571" i="1"/>
  <c r="V571" i="1"/>
  <c r="U571" i="1"/>
  <c r="T571" i="1"/>
  <c r="S571" i="1"/>
  <c r="R571" i="1"/>
  <c r="Q571" i="1"/>
  <c r="F571" i="1"/>
  <c r="E571" i="1"/>
  <c r="D571" i="1"/>
  <c r="C571" i="1"/>
  <c r="X570" i="1"/>
  <c r="W570" i="1"/>
  <c r="V570" i="1"/>
  <c r="U570" i="1"/>
  <c r="T570" i="1"/>
  <c r="S570" i="1"/>
  <c r="R570" i="1"/>
  <c r="Q570" i="1"/>
  <c r="F570" i="1"/>
  <c r="E570" i="1"/>
  <c r="D570" i="1"/>
  <c r="C570" i="1"/>
  <c r="X569" i="1"/>
  <c r="W569" i="1"/>
  <c r="V569" i="1"/>
  <c r="U569" i="1"/>
  <c r="T569" i="1"/>
  <c r="S569" i="1"/>
  <c r="R569" i="1"/>
  <c r="Q569" i="1"/>
  <c r="F569" i="1"/>
  <c r="E569" i="1"/>
  <c r="D569" i="1"/>
  <c r="C569" i="1"/>
  <c r="X568" i="1"/>
  <c r="W568" i="1"/>
  <c r="V568" i="1"/>
  <c r="U568" i="1"/>
  <c r="T568" i="1"/>
  <c r="S568" i="1"/>
  <c r="R568" i="1"/>
  <c r="Q568" i="1"/>
  <c r="F568" i="1"/>
  <c r="E568" i="1"/>
  <c r="D568" i="1"/>
  <c r="C568" i="1"/>
  <c r="X567" i="1"/>
  <c r="W567" i="1"/>
  <c r="V567" i="1"/>
  <c r="U567" i="1"/>
  <c r="T567" i="1"/>
  <c r="S567" i="1"/>
  <c r="R567" i="1"/>
  <c r="Q567" i="1"/>
  <c r="F567" i="1"/>
  <c r="E567" i="1"/>
  <c r="D567" i="1"/>
  <c r="C567" i="1"/>
  <c r="X566" i="1"/>
  <c r="W566" i="1"/>
  <c r="V566" i="1"/>
  <c r="U566" i="1"/>
  <c r="T566" i="1"/>
  <c r="S566" i="1"/>
  <c r="R566" i="1"/>
  <c r="Q566" i="1"/>
  <c r="F566" i="1"/>
  <c r="E566" i="1"/>
  <c r="D566" i="1"/>
  <c r="C566" i="1"/>
  <c r="X565" i="1"/>
  <c r="W565" i="1"/>
  <c r="V565" i="1"/>
  <c r="U565" i="1"/>
  <c r="T565" i="1"/>
  <c r="S565" i="1"/>
  <c r="R565" i="1"/>
  <c r="Q565" i="1"/>
  <c r="F565" i="1"/>
  <c r="E565" i="1"/>
  <c r="D565" i="1"/>
  <c r="C565" i="1"/>
  <c r="X564" i="1"/>
  <c r="W564" i="1"/>
  <c r="V564" i="1"/>
  <c r="U564" i="1"/>
  <c r="T564" i="1"/>
  <c r="S564" i="1"/>
  <c r="R564" i="1"/>
  <c r="Q564" i="1"/>
  <c r="F564" i="1"/>
  <c r="E564" i="1"/>
  <c r="D564" i="1"/>
  <c r="C564" i="1"/>
  <c r="X563" i="1"/>
  <c r="W563" i="1"/>
  <c r="V563" i="1"/>
  <c r="U563" i="1"/>
  <c r="T563" i="1"/>
  <c r="S563" i="1"/>
  <c r="R563" i="1"/>
  <c r="Q563" i="1"/>
  <c r="F563" i="1"/>
  <c r="E563" i="1"/>
  <c r="D563" i="1"/>
  <c r="C563" i="1"/>
  <c r="X562" i="1"/>
  <c r="W562" i="1"/>
  <c r="V562" i="1"/>
  <c r="U562" i="1"/>
  <c r="T562" i="1"/>
  <c r="S562" i="1"/>
  <c r="R562" i="1"/>
  <c r="Q562" i="1"/>
  <c r="F562" i="1"/>
  <c r="E562" i="1"/>
  <c r="D562" i="1"/>
  <c r="C562" i="1"/>
  <c r="X561" i="1"/>
  <c r="W561" i="1"/>
  <c r="V561" i="1"/>
  <c r="U561" i="1"/>
  <c r="T561" i="1"/>
  <c r="S561" i="1"/>
  <c r="R561" i="1"/>
  <c r="Q561" i="1"/>
  <c r="F561" i="1"/>
  <c r="E561" i="1"/>
  <c r="D561" i="1"/>
  <c r="C561" i="1"/>
  <c r="X560" i="1"/>
  <c r="W560" i="1"/>
  <c r="V560" i="1"/>
  <c r="U560" i="1"/>
  <c r="T560" i="1"/>
  <c r="S560" i="1"/>
  <c r="R560" i="1"/>
  <c r="Q560" i="1"/>
  <c r="F560" i="1"/>
  <c r="E560" i="1"/>
  <c r="D560" i="1"/>
  <c r="C560" i="1"/>
  <c r="X559" i="1"/>
  <c r="W559" i="1"/>
  <c r="V559" i="1"/>
  <c r="U559" i="1"/>
  <c r="T559" i="1"/>
  <c r="S559" i="1"/>
  <c r="R559" i="1"/>
  <c r="Q559" i="1"/>
  <c r="F559" i="1"/>
  <c r="E559" i="1"/>
  <c r="D559" i="1"/>
  <c r="C559" i="1"/>
  <c r="X558" i="1"/>
  <c r="W558" i="1"/>
  <c r="V558" i="1"/>
  <c r="U558" i="1"/>
  <c r="T558" i="1"/>
  <c r="S558" i="1"/>
  <c r="R558" i="1"/>
  <c r="Q558" i="1"/>
  <c r="F558" i="1"/>
  <c r="E558" i="1"/>
  <c r="D558" i="1"/>
  <c r="C558" i="1"/>
  <c r="X557" i="1"/>
  <c r="W557" i="1"/>
  <c r="V557" i="1"/>
  <c r="U557" i="1"/>
  <c r="T557" i="1"/>
  <c r="S557" i="1"/>
  <c r="R557" i="1"/>
  <c r="Q557" i="1"/>
  <c r="F557" i="1"/>
  <c r="E557" i="1"/>
  <c r="D557" i="1"/>
  <c r="C557" i="1"/>
  <c r="X556" i="1"/>
  <c r="W556" i="1"/>
  <c r="V556" i="1"/>
  <c r="U556" i="1"/>
  <c r="T556" i="1"/>
  <c r="S556" i="1"/>
  <c r="R556" i="1"/>
  <c r="Q556" i="1"/>
  <c r="F556" i="1"/>
  <c r="E556" i="1"/>
  <c r="D556" i="1"/>
  <c r="C556" i="1"/>
  <c r="X555" i="1"/>
  <c r="W555" i="1"/>
  <c r="V555" i="1"/>
  <c r="U555" i="1"/>
  <c r="T555" i="1"/>
  <c r="S555" i="1"/>
  <c r="R555" i="1"/>
  <c r="Q555" i="1"/>
  <c r="F555" i="1"/>
  <c r="E555" i="1"/>
  <c r="D555" i="1"/>
  <c r="C555" i="1"/>
  <c r="X554" i="1"/>
  <c r="W554" i="1"/>
  <c r="V554" i="1"/>
  <c r="U554" i="1"/>
  <c r="T554" i="1"/>
  <c r="S554" i="1"/>
  <c r="R554" i="1"/>
  <c r="Q554" i="1"/>
  <c r="F554" i="1"/>
  <c r="E554" i="1"/>
  <c r="D554" i="1"/>
  <c r="C554" i="1"/>
  <c r="X553" i="1"/>
  <c r="W553" i="1"/>
  <c r="V553" i="1"/>
  <c r="U553" i="1"/>
  <c r="T553" i="1"/>
  <c r="S553" i="1"/>
  <c r="R553" i="1"/>
  <c r="Q553" i="1"/>
  <c r="F553" i="1"/>
  <c r="E553" i="1"/>
  <c r="D553" i="1"/>
  <c r="C553" i="1"/>
  <c r="X552" i="1"/>
  <c r="W552" i="1"/>
  <c r="V552" i="1"/>
  <c r="U552" i="1"/>
  <c r="T552" i="1"/>
  <c r="S552" i="1"/>
  <c r="R552" i="1"/>
  <c r="Q552" i="1"/>
  <c r="F552" i="1"/>
  <c r="E552" i="1"/>
  <c r="D552" i="1"/>
  <c r="C552" i="1"/>
  <c r="X551" i="1"/>
  <c r="W551" i="1"/>
  <c r="V551" i="1"/>
  <c r="U551" i="1"/>
  <c r="T551" i="1"/>
  <c r="S551" i="1"/>
  <c r="R551" i="1"/>
  <c r="Q551" i="1"/>
  <c r="F551" i="1"/>
  <c r="E551" i="1"/>
  <c r="D551" i="1"/>
  <c r="C551" i="1"/>
  <c r="X550" i="1"/>
  <c r="W550" i="1"/>
  <c r="V550" i="1"/>
  <c r="U550" i="1"/>
  <c r="T550" i="1"/>
  <c r="S550" i="1"/>
  <c r="R550" i="1"/>
  <c r="Q550" i="1"/>
  <c r="F550" i="1"/>
  <c r="E550" i="1"/>
  <c r="D550" i="1"/>
  <c r="C550" i="1"/>
  <c r="X549" i="1"/>
  <c r="W549" i="1"/>
  <c r="V549" i="1"/>
  <c r="U549" i="1"/>
  <c r="T549" i="1"/>
  <c r="S549" i="1"/>
  <c r="R549" i="1"/>
  <c r="Q549" i="1"/>
  <c r="F549" i="1"/>
  <c r="E549" i="1"/>
  <c r="D549" i="1"/>
  <c r="C549" i="1"/>
  <c r="X548" i="1"/>
  <c r="W548" i="1"/>
  <c r="V548" i="1"/>
  <c r="U548" i="1"/>
  <c r="T548" i="1"/>
  <c r="S548" i="1"/>
  <c r="R548" i="1"/>
  <c r="Q548" i="1"/>
  <c r="F548" i="1"/>
  <c r="E548" i="1"/>
  <c r="D548" i="1"/>
  <c r="C548" i="1"/>
  <c r="X547" i="1"/>
  <c r="W547" i="1"/>
  <c r="V547" i="1"/>
  <c r="U547" i="1"/>
  <c r="T547" i="1"/>
  <c r="S547" i="1"/>
  <c r="R547" i="1"/>
  <c r="Q547" i="1"/>
  <c r="F547" i="1"/>
  <c r="E547" i="1"/>
  <c r="D547" i="1"/>
  <c r="C547" i="1"/>
  <c r="X546" i="1"/>
  <c r="W546" i="1"/>
  <c r="V546" i="1"/>
  <c r="U546" i="1"/>
  <c r="T546" i="1"/>
  <c r="S546" i="1"/>
  <c r="R546" i="1"/>
  <c r="Q546" i="1"/>
  <c r="F546" i="1"/>
  <c r="E546" i="1"/>
  <c r="D546" i="1"/>
  <c r="C546" i="1"/>
  <c r="X545" i="1"/>
  <c r="W545" i="1"/>
  <c r="V545" i="1"/>
  <c r="U545" i="1"/>
  <c r="T545" i="1"/>
  <c r="S545" i="1"/>
  <c r="R545" i="1"/>
  <c r="Q545" i="1"/>
  <c r="F545" i="1"/>
  <c r="E545" i="1"/>
  <c r="D545" i="1"/>
  <c r="C545" i="1"/>
  <c r="X544" i="1"/>
  <c r="W544" i="1"/>
  <c r="V544" i="1"/>
  <c r="U544" i="1"/>
  <c r="T544" i="1"/>
  <c r="S544" i="1"/>
  <c r="R544" i="1"/>
  <c r="Q544" i="1"/>
  <c r="F544" i="1"/>
  <c r="E544" i="1"/>
  <c r="D544" i="1"/>
  <c r="C544" i="1"/>
  <c r="X543" i="1"/>
  <c r="W543" i="1"/>
  <c r="V543" i="1"/>
  <c r="U543" i="1"/>
  <c r="T543" i="1"/>
  <c r="S543" i="1"/>
  <c r="R543" i="1"/>
  <c r="Q543" i="1"/>
  <c r="F543" i="1"/>
  <c r="E543" i="1"/>
  <c r="D543" i="1"/>
  <c r="C543" i="1"/>
  <c r="X542" i="1"/>
  <c r="W542" i="1"/>
  <c r="V542" i="1"/>
  <c r="U542" i="1"/>
  <c r="T542" i="1"/>
  <c r="S542" i="1"/>
  <c r="R542" i="1"/>
  <c r="Q542" i="1"/>
  <c r="F542" i="1"/>
  <c r="E542" i="1"/>
  <c r="D542" i="1"/>
  <c r="C542" i="1"/>
  <c r="X541" i="1"/>
  <c r="W541" i="1"/>
  <c r="V541" i="1"/>
  <c r="U541" i="1"/>
  <c r="T541" i="1"/>
  <c r="S541" i="1"/>
  <c r="R541" i="1"/>
  <c r="Q541" i="1"/>
  <c r="F541" i="1"/>
  <c r="E541" i="1"/>
  <c r="D541" i="1"/>
  <c r="C541" i="1"/>
  <c r="X540" i="1"/>
  <c r="W540" i="1"/>
  <c r="V540" i="1"/>
  <c r="U540" i="1"/>
  <c r="T540" i="1"/>
  <c r="S540" i="1"/>
  <c r="R540" i="1"/>
  <c r="Q540" i="1"/>
  <c r="F540" i="1"/>
  <c r="E540" i="1"/>
  <c r="D540" i="1"/>
  <c r="C540" i="1"/>
  <c r="X539" i="1"/>
  <c r="W539" i="1"/>
  <c r="V539" i="1"/>
  <c r="U539" i="1"/>
  <c r="T539" i="1"/>
  <c r="S539" i="1"/>
  <c r="R539" i="1"/>
  <c r="Q539" i="1"/>
  <c r="F539" i="1"/>
  <c r="E539" i="1"/>
  <c r="D539" i="1"/>
  <c r="C539" i="1"/>
  <c r="X538" i="1"/>
  <c r="W538" i="1"/>
  <c r="V538" i="1"/>
  <c r="U538" i="1"/>
  <c r="T538" i="1"/>
  <c r="S538" i="1"/>
  <c r="R538" i="1"/>
  <c r="Q538" i="1"/>
  <c r="F538" i="1"/>
  <c r="E538" i="1"/>
  <c r="D538" i="1"/>
  <c r="C538" i="1"/>
  <c r="X537" i="1"/>
  <c r="W537" i="1"/>
  <c r="V537" i="1"/>
  <c r="U537" i="1"/>
  <c r="T537" i="1"/>
  <c r="S537" i="1"/>
  <c r="R537" i="1"/>
  <c r="Q537" i="1"/>
  <c r="F537" i="1"/>
  <c r="E537" i="1"/>
  <c r="D537" i="1"/>
  <c r="C537" i="1"/>
  <c r="X536" i="1"/>
  <c r="W536" i="1"/>
  <c r="V536" i="1"/>
  <c r="U536" i="1"/>
  <c r="T536" i="1"/>
  <c r="S536" i="1"/>
  <c r="R536" i="1"/>
  <c r="Q536" i="1"/>
  <c r="F536" i="1"/>
  <c r="E536" i="1"/>
  <c r="D536" i="1"/>
  <c r="C536" i="1"/>
  <c r="X535" i="1"/>
  <c r="W535" i="1"/>
  <c r="V535" i="1"/>
  <c r="U535" i="1"/>
  <c r="T535" i="1"/>
  <c r="S535" i="1"/>
  <c r="R535" i="1"/>
  <c r="Q535" i="1"/>
  <c r="F535" i="1"/>
  <c r="E535" i="1"/>
  <c r="D535" i="1"/>
  <c r="C535" i="1"/>
  <c r="X534" i="1"/>
  <c r="W534" i="1"/>
  <c r="V534" i="1"/>
  <c r="U534" i="1"/>
  <c r="T534" i="1"/>
  <c r="S534" i="1"/>
  <c r="R534" i="1"/>
  <c r="Q534" i="1"/>
  <c r="F534" i="1"/>
  <c r="E534" i="1"/>
  <c r="D534" i="1"/>
  <c r="C534" i="1"/>
  <c r="X533" i="1"/>
  <c r="W533" i="1"/>
  <c r="V533" i="1"/>
  <c r="U533" i="1"/>
  <c r="T533" i="1"/>
  <c r="S533" i="1"/>
  <c r="R533" i="1"/>
  <c r="Q533" i="1"/>
  <c r="F533" i="1"/>
  <c r="E533" i="1"/>
  <c r="D533" i="1"/>
  <c r="C533" i="1"/>
  <c r="X532" i="1"/>
  <c r="W532" i="1"/>
  <c r="V532" i="1"/>
  <c r="U532" i="1"/>
  <c r="T532" i="1"/>
  <c r="S532" i="1"/>
  <c r="R532" i="1"/>
  <c r="Q532" i="1"/>
  <c r="F532" i="1"/>
  <c r="E532" i="1"/>
  <c r="D532" i="1"/>
  <c r="C532" i="1"/>
  <c r="X531" i="1"/>
  <c r="W531" i="1"/>
  <c r="V531" i="1"/>
  <c r="U531" i="1"/>
  <c r="T531" i="1"/>
  <c r="S531" i="1"/>
  <c r="R531" i="1"/>
  <c r="Q531" i="1"/>
  <c r="F531" i="1"/>
  <c r="E531" i="1"/>
  <c r="D531" i="1"/>
  <c r="C531" i="1"/>
  <c r="X530" i="1"/>
  <c r="W530" i="1"/>
  <c r="V530" i="1"/>
  <c r="U530" i="1"/>
  <c r="T530" i="1"/>
  <c r="S530" i="1"/>
  <c r="R530" i="1"/>
  <c r="Q530" i="1"/>
  <c r="F530" i="1"/>
  <c r="E530" i="1"/>
  <c r="D530" i="1"/>
  <c r="C530" i="1"/>
  <c r="X529" i="1"/>
  <c r="W529" i="1"/>
  <c r="V529" i="1"/>
  <c r="U529" i="1"/>
  <c r="T529" i="1"/>
  <c r="S529" i="1"/>
  <c r="R529" i="1"/>
  <c r="Q529" i="1"/>
  <c r="F529" i="1"/>
  <c r="E529" i="1"/>
  <c r="D529" i="1"/>
  <c r="C529" i="1"/>
  <c r="X528" i="1"/>
  <c r="W528" i="1"/>
  <c r="V528" i="1"/>
  <c r="U528" i="1"/>
  <c r="T528" i="1"/>
  <c r="S528" i="1"/>
  <c r="R528" i="1"/>
  <c r="Q528" i="1"/>
  <c r="F528" i="1"/>
  <c r="E528" i="1"/>
  <c r="D528" i="1"/>
  <c r="C528" i="1"/>
  <c r="X527" i="1"/>
  <c r="W527" i="1"/>
  <c r="V527" i="1"/>
  <c r="U527" i="1"/>
  <c r="T527" i="1"/>
  <c r="S527" i="1"/>
  <c r="R527" i="1"/>
  <c r="Q527" i="1"/>
  <c r="F527" i="1"/>
  <c r="E527" i="1"/>
  <c r="D527" i="1"/>
  <c r="C527" i="1"/>
  <c r="X526" i="1"/>
  <c r="W526" i="1"/>
  <c r="V526" i="1"/>
  <c r="U526" i="1"/>
  <c r="T526" i="1"/>
  <c r="S526" i="1"/>
  <c r="R526" i="1"/>
  <c r="Q526" i="1"/>
  <c r="F526" i="1"/>
  <c r="E526" i="1"/>
  <c r="D526" i="1"/>
  <c r="C526" i="1"/>
  <c r="X525" i="1"/>
  <c r="W525" i="1"/>
  <c r="V525" i="1"/>
  <c r="U525" i="1"/>
  <c r="T525" i="1"/>
  <c r="S525" i="1"/>
  <c r="R525" i="1"/>
  <c r="Q525" i="1"/>
  <c r="F525" i="1"/>
  <c r="E525" i="1"/>
  <c r="D525" i="1"/>
  <c r="C525" i="1"/>
  <c r="X524" i="1"/>
  <c r="W524" i="1"/>
  <c r="V524" i="1"/>
  <c r="U524" i="1"/>
  <c r="T524" i="1"/>
  <c r="S524" i="1"/>
  <c r="R524" i="1"/>
  <c r="Q524" i="1"/>
  <c r="F524" i="1"/>
  <c r="E524" i="1"/>
  <c r="D524" i="1"/>
  <c r="C524" i="1"/>
  <c r="X523" i="1"/>
  <c r="W523" i="1"/>
  <c r="V523" i="1"/>
  <c r="U523" i="1"/>
  <c r="T523" i="1"/>
  <c r="S523" i="1"/>
  <c r="R523" i="1"/>
  <c r="Q523" i="1"/>
  <c r="F523" i="1"/>
  <c r="E523" i="1"/>
  <c r="D523" i="1"/>
  <c r="C523" i="1"/>
  <c r="X522" i="1"/>
  <c r="W522" i="1"/>
  <c r="V522" i="1"/>
  <c r="U522" i="1"/>
  <c r="T522" i="1"/>
  <c r="S522" i="1"/>
  <c r="R522" i="1"/>
  <c r="Q522" i="1"/>
  <c r="F522" i="1"/>
  <c r="E522" i="1"/>
  <c r="D522" i="1"/>
  <c r="C522" i="1"/>
  <c r="X521" i="1"/>
  <c r="W521" i="1"/>
  <c r="V521" i="1"/>
  <c r="U521" i="1"/>
  <c r="T521" i="1"/>
  <c r="S521" i="1"/>
  <c r="R521" i="1"/>
  <c r="Q521" i="1"/>
  <c r="F521" i="1"/>
  <c r="E521" i="1"/>
  <c r="D521" i="1"/>
  <c r="C521" i="1"/>
  <c r="X520" i="1"/>
  <c r="W520" i="1"/>
  <c r="V520" i="1"/>
  <c r="U520" i="1"/>
  <c r="T520" i="1"/>
  <c r="S520" i="1"/>
  <c r="R520" i="1"/>
  <c r="Q520" i="1"/>
  <c r="F520" i="1"/>
  <c r="E520" i="1"/>
  <c r="D520" i="1"/>
  <c r="C520" i="1"/>
  <c r="X519" i="1"/>
  <c r="W519" i="1"/>
  <c r="V519" i="1"/>
  <c r="U519" i="1"/>
  <c r="T519" i="1"/>
  <c r="S519" i="1"/>
  <c r="R519" i="1"/>
  <c r="Q519" i="1"/>
  <c r="F519" i="1"/>
  <c r="E519" i="1"/>
  <c r="D519" i="1"/>
  <c r="C519" i="1"/>
  <c r="X518" i="1"/>
  <c r="W518" i="1"/>
  <c r="V518" i="1"/>
  <c r="U518" i="1"/>
  <c r="T518" i="1"/>
  <c r="S518" i="1"/>
  <c r="R518" i="1"/>
  <c r="Q518" i="1"/>
  <c r="F518" i="1"/>
  <c r="E518" i="1"/>
  <c r="D518" i="1"/>
  <c r="C518" i="1"/>
  <c r="X517" i="1"/>
  <c r="W517" i="1"/>
  <c r="V517" i="1"/>
  <c r="U517" i="1"/>
  <c r="T517" i="1"/>
  <c r="S517" i="1"/>
  <c r="R517" i="1"/>
  <c r="Q517" i="1"/>
  <c r="F517" i="1"/>
  <c r="E517" i="1"/>
  <c r="D517" i="1"/>
  <c r="C517" i="1"/>
  <c r="X516" i="1"/>
  <c r="W516" i="1"/>
  <c r="V516" i="1"/>
  <c r="U516" i="1"/>
  <c r="T516" i="1"/>
  <c r="S516" i="1"/>
  <c r="R516" i="1"/>
  <c r="Q516" i="1"/>
  <c r="F516" i="1"/>
  <c r="E516" i="1"/>
  <c r="D516" i="1"/>
  <c r="C516" i="1"/>
  <c r="X515" i="1"/>
  <c r="W515" i="1"/>
  <c r="V515" i="1"/>
  <c r="U515" i="1"/>
  <c r="T515" i="1"/>
  <c r="S515" i="1"/>
  <c r="R515" i="1"/>
  <c r="Q515" i="1"/>
  <c r="F515" i="1"/>
  <c r="E515" i="1"/>
  <c r="D515" i="1"/>
  <c r="C515" i="1"/>
  <c r="X514" i="1"/>
  <c r="W514" i="1"/>
  <c r="V514" i="1"/>
  <c r="U514" i="1"/>
  <c r="T514" i="1"/>
  <c r="S514" i="1"/>
  <c r="R514" i="1"/>
  <c r="Q514" i="1"/>
  <c r="F514" i="1"/>
  <c r="E514" i="1"/>
  <c r="D514" i="1"/>
  <c r="C514" i="1"/>
  <c r="X513" i="1"/>
  <c r="W513" i="1"/>
  <c r="V513" i="1"/>
  <c r="U513" i="1"/>
  <c r="T513" i="1"/>
  <c r="S513" i="1"/>
  <c r="R513" i="1"/>
  <c r="Q513" i="1"/>
  <c r="F513" i="1"/>
  <c r="E513" i="1"/>
  <c r="D513" i="1"/>
  <c r="C513" i="1"/>
  <c r="X512" i="1"/>
  <c r="W512" i="1"/>
  <c r="V512" i="1"/>
  <c r="U512" i="1"/>
  <c r="T512" i="1"/>
  <c r="S512" i="1"/>
  <c r="R512" i="1"/>
  <c r="Q512" i="1"/>
  <c r="F512" i="1"/>
  <c r="E512" i="1"/>
  <c r="D512" i="1"/>
  <c r="C512" i="1"/>
  <c r="X511" i="1"/>
  <c r="W511" i="1"/>
  <c r="V511" i="1"/>
  <c r="U511" i="1"/>
  <c r="T511" i="1"/>
  <c r="S511" i="1"/>
  <c r="R511" i="1"/>
  <c r="Q511" i="1"/>
  <c r="F511" i="1"/>
  <c r="E511" i="1"/>
  <c r="D511" i="1"/>
  <c r="C511" i="1"/>
  <c r="X510" i="1"/>
  <c r="W510" i="1"/>
  <c r="V510" i="1"/>
  <c r="U510" i="1"/>
  <c r="T510" i="1"/>
  <c r="S510" i="1"/>
  <c r="R510" i="1"/>
  <c r="Q510" i="1"/>
  <c r="F510" i="1"/>
  <c r="E510" i="1"/>
  <c r="D510" i="1"/>
  <c r="C510" i="1"/>
  <c r="X509" i="1"/>
  <c r="W509" i="1"/>
  <c r="V509" i="1"/>
  <c r="U509" i="1"/>
  <c r="T509" i="1"/>
  <c r="S509" i="1"/>
  <c r="R509" i="1"/>
  <c r="Q509" i="1"/>
  <c r="F509" i="1"/>
  <c r="E509" i="1"/>
  <c r="D509" i="1"/>
  <c r="C509" i="1"/>
  <c r="X508" i="1"/>
  <c r="W508" i="1"/>
  <c r="V508" i="1"/>
  <c r="U508" i="1"/>
  <c r="T508" i="1"/>
  <c r="S508" i="1"/>
  <c r="R508" i="1"/>
  <c r="Q508" i="1"/>
  <c r="F508" i="1"/>
  <c r="E508" i="1"/>
  <c r="D508" i="1"/>
  <c r="C508" i="1"/>
  <c r="X507" i="1"/>
  <c r="W507" i="1"/>
  <c r="V507" i="1"/>
  <c r="U507" i="1"/>
  <c r="T507" i="1"/>
  <c r="S507" i="1"/>
  <c r="R507" i="1"/>
  <c r="Q507" i="1"/>
  <c r="F507" i="1"/>
  <c r="E507" i="1"/>
  <c r="D507" i="1"/>
  <c r="C507" i="1"/>
  <c r="X506" i="1"/>
  <c r="W506" i="1"/>
  <c r="V506" i="1"/>
  <c r="U506" i="1"/>
  <c r="T506" i="1"/>
  <c r="S506" i="1"/>
  <c r="R506" i="1"/>
  <c r="Q506" i="1"/>
  <c r="F506" i="1"/>
  <c r="E506" i="1"/>
  <c r="D506" i="1"/>
  <c r="C506" i="1"/>
  <c r="X505" i="1"/>
  <c r="W505" i="1"/>
  <c r="V505" i="1"/>
  <c r="U505" i="1"/>
  <c r="T505" i="1"/>
  <c r="S505" i="1"/>
  <c r="R505" i="1"/>
  <c r="Q505" i="1"/>
  <c r="F505" i="1"/>
  <c r="E505" i="1"/>
  <c r="D505" i="1"/>
  <c r="C505" i="1"/>
  <c r="X504" i="1"/>
  <c r="W504" i="1"/>
  <c r="V504" i="1"/>
  <c r="U504" i="1"/>
  <c r="T504" i="1"/>
  <c r="S504" i="1"/>
  <c r="R504" i="1"/>
  <c r="Q504" i="1"/>
  <c r="F504" i="1"/>
  <c r="E504" i="1"/>
  <c r="D504" i="1"/>
  <c r="C504" i="1"/>
  <c r="X503" i="1"/>
  <c r="W503" i="1"/>
  <c r="V503" i="1"/>
  <c r="U503" i="1"/>
  <c r="T503" i="1"/>
  <c r="S503" i="1"/>
  <c r="R503" i="1"/>
  <c r="Q503" i="1"/>
  <c r="F503" i="1"/>
  <c r="E503" i="1"/>
  <c r="D503" i="1"/>
  <c r="C503" i="1"/>
  <c r="X502" i="1"/>
  <c r="W502" i="1"/>
  <c r="V502" i="1"/>
  <c r="U502" i="1"/>
  <c r="T502" i="1"/>
  <c r="S502" i="1"/>
  <c r="R502" i="1"/>
  <c r="Q502" i="1"/>
  <c r="F502" i="1"/>
  <c r="E502" i="1"/>
  <c r="D502" i="1"/>
  <c r="C502" i="1"/>
  <c r="X501" i="1"/>
  <c r="W501" i="1"/>
  <c r="V501" i="1"/>
  <c r="U501" i="1"/>
  <c r="T501" i="1"/>
  <c r="S501" i="1"/>
  <c r="R501" i="1"/>
  <c r="Q501" i="1"/>
  <c r="F501" i="1"/>
  <c r="E501" i="1"/>
  <c r="D501" i="1"/>
  <c r="C501" i="1"/>
  <c r="X500" i="1"/>
  <c r="W500" i="1"/>
  <c r="V500" i="1"/>
  <c r="U500" i="1"/>
  <c r="T500" i="1"/>
  <c r="S500" i="1"/>
  <c r="R500" i="1"/>
  <c r="Q500" i="1"/>
  <c r="F500" i="1"/>
  <c r="E500" i="1"/>
  <c r="D500" i="1"/>
  <c r="C500" i="1"/>
  <c r="X499" i="1"/>
  <c r="W499" i="1"/>
  <c r="V499" i="1"/>
  <c r="U499" i="1"/>
  <c r="T499" i="1"/>
  <c r="S499" i="1"/>
  <c r="R499" i="1"/>
  <c r="Q499" i="1"/>
  <c r="F499" i="1"/>
  <c r="E499" i="1"/>
  <c r="D499" i="1"/>
  <c r="C499" i="1"/>
  <c r="X498" i="1"/>
  <c r="W498" i="1"/>
  <c r="V498" i="1"/>
  <c r="U498" i="1"/>
  <c r="T498" i="1"/>
  <c r="S498" i="1"/>
  <c r="R498" i="1"/>
  <c r="Q498" i="1"/>
  <c r="F498" i="1"/>
  <c r="E498" i="1"/>
  <c r="D498" i="1"/>
  <c r="C498" i="1"/>
  <c r="X497" i="1"/>
  <c r="W497" i="1"/>
  <c r="V497" i="1"/>
  <c r="U497" i="1"/>
  <c r="T497" i="1"/>
  <c r="S497" i="1"/>
  <c r="R497" i="1"/>
  <c r="Q497" i="1"/>
  <c r="F497" i="1"/>
  <c r="E497" i="1"/>
  <c r="D497" i="1"/>
  <c r="C497" i="1"/>
  <c r="X496" i="1"/>
  <c r="W496" i="1"/>
  <c r="V496" i="1"/>
  <c r="U496" i="1"/>
  <c r="T496" i="1"/>
  <c r="S496" i="1"/>
  <c r="R496" i="1"/>
  <c r="Q496" i="1"/>
  <c r="F496" i="1"/>
  <c r="E496" i="1"/>
  <c r="D496" i="1"/>
  <c r="C496" i="1"/>
  <c r="X495" i="1"/>
  <c r="W495" i="1"/>
  <c r="V495" i="1"/>
  <c r="U495" i="1"/>
  <c r="T495" i="1"/>
  <c r="S495" i="1"/>
  <c r="R495" i="1"/>
  <c r="Q495" i="1"/>
  <c r="F495" i="1"/>
  <c r="E495" i="1"/>
  <c r="D495" i="1"/>
  <c r="C495" i="1"/>
  <c r="X494" i="1"/>
  <c r="W494" i="1"/>
  <c r="V494" i="1"/>
  <c r="U494" i="1"/>
  <c r="T494" i="1"/>
  <c r="S494" i="1"/>
  <c r="R494" i="1"/>
  <c r="Q494" i="1"/>
  <c r="F494" i="1"/>
  <c r="E494" i="1"/>
  <c r="D494" i="1"/>
  <c r="C494" i="1"/>
  <c r="X493" i="1"/>
  <c r="W493" i="1"/>
  <c r="V493" i="1"/>
  <c r="U493" i="1"/>
  <c r="T493" i="1"/>
  <c r="S493" i="1"/>
  <c r="R493" i="1"/>
  <c r="Q493" i="1"/>
  <c r="F493" i="1"/>
  <c r="E493" i="1"/>
  <c r="D493" i="1"/>
  <c r="C493" i="1"/>
  <c r="X492" i="1"/>
  <c r="W492" i="1"/>
  <c r="V492" i="1"/>
  <c r="U492" i="1"/>
  <c r="T492" i="1"/>
  <c r="S492" i="1"/>
  <c r="R492" i="1"/>
  <c r="Q492" i="1"/>
  <c r="F492" i="1"/>
  <c r="E492" i="1"/>
  <c r="D492" i="1"/>
  <c r="C492" i="1"/>
  <c r="X491" i="1"/>
  <c r="W491" i="1"/>
  <c r="V491" i="1"/>
  <c r="U491" i="1"/>
  <c r="T491" i="1"/>
  <c r="S491" i="1"/>
  <c r="R491" i="1"/>
  <c r="Q491" i="1"/>
  <c r="F491" i="1"/>
  <c r="E491" i="1"/>
  <c r="D491" i="1"/>
  <c r="C491" i="1"/>
  <c r="X490" i="1"/>
  <c r="W490" i="1"/>
  <c r="V490" i="1"/>
  <c r="U490" i="1"/>
  <c r="T490" i="1"/>
  <c r="S490" i="1"/>
  <c r="R490" i="1"/>
  <c r="Q490" i="1"/>
  <c r="F490" i="1"/>
  <c r="E490" i="1"/>
  <c r="D490" i="1"/>
  <c r="C490" i="1"/>
  <c r="X489" i="1"/>
  <c r="W489" i="1"/>
  <c r="V489" i="1"/>
  <c r="U489" i="1"/>
  <c r="T489" i="1"/>
  <c r="S489" i="1"/>
  <c r="R489" i="1"/>
  <c r="Q489" i="1"/>
  <c r="F489" i="1"/>
  <c r="E489" i="1"/>
  <c r="D489" i="1"/>
  <c r="C489" i="1"/>
  <c r="X488" i="1"/>
  <c r="W488" i="1"/>
  <c r="V488" i="1"/>
  <c r="U488" i="1"/>
  <c r="T488" i="1"/>
  <c r="S488" i="1"/>
  <c r="R488" i="1"/>
  <c r="Q488" i="1"/>
  <c r="F488" i="1"/>
  <c r="E488" i="1"/>
  <c r="D488" i="1"/>
  <c r="C488" i="1"/>
  <c r="X487" i="1"/>
  <c r="W487" i="1"/>
  <c r="V487" i="1"/>
  <c r="U487" i="1"/>
  <c r="T487" i="1"/>
  <c r="S487" i="1"/>
  <c r="R487" i="1"/>
  <c r="Q487" i="1"/>
  <c r="F487" i="1"/>
  <c r="E487" i="1"/>
  <c r="D487" i="1"/>
  <c r="C487" i="1"/>
  <c r="X486" i="1"/>
  <c r="W486" i="1"/>
  <c r="V486" i="1"/>
  <c r="U486" i="1"/>
  <c r="T486" i="1"/>
  <c r="S486" i="1"/>
  <c r="R486" i="1"/>
  <c r="Q486" i="1"/>
  <c r="F486" i="1"/>
  <c r="E486" i="1"/>
  <c r="D486" i="1"/>
  <c r="C486" i="1"/>
  <c r="X485" i="1"/>
  <c r="W485" i="1"/>
  <c r="V485" i="1"/>
  <c r="U485" i="1"/>
  <c r="T485" i="1"/>
  <c r="S485" i="1"/>
  <c r="R485" i="1"/>
  <c r="Q485" i="1"/>
  <c r="F485" i="1"/>
  <c r="E485" i="1"/>
  <c r="D485" i="1"/>
  <c r="C485" i="1"/>
  <c r="X484" i="1"/>
  <c r="W484" i="1"/>
  <c r="V484" i="1"/>
  <c r="U484" i="1"/>
  <c r="T484" i="1"/>
  <c r="S484" i="1"/>
  <c r="R484" i="1"/>
  <c r="Q484" i="1"/>
  <c r="F484" i="1"/>
  <c r="E484" i="1"/>
  <c r="D484" i="1"/>
  <c r="C484" i="1"/>
  <c r="X483" i="1"/>
  <c r="W483" i="1"/>
  <c r="V483" i="1"/>
  <c r="U483" i="1"/>
  <c r="T483" i="1"/>
  <c r="S483" i="1"/>
  <c r="R483" i="1"/>
  <c r="Q483" i="1"/>
  <c r="F483" i="1"/>
  <c r="E483" i="1"/>
  <c r="D483" i="1"/>
  <c r="C483" i="1"/>
  <c r="X482" i="1"/>
  <c r="W482" i="1"/>
  <c r="V482" i="1"/>
  <c r="U482" i="1"/>
  <c r="T482" i="1"/>
  <c r="S482" i="1"/>
  <c r="R482" i="1"/>
  <c r="Q482" i="1"/>
  <c r="F482" i="1"/>
  <c r="E482" i="1"/>
  <c r="D482" i="1"/>
  <c r="C482" i="1"/>
  <c r="X481" i="1"/>
  <c r="W481" i="1"/>
  <c r="V481" i="1"/>
  <c r="U481" i="1"/>
  <c r="T481" i="1"/>
  <c r="S481" i="1"/>
  <c r="R481" i="1"/>
  <c r="Q481" i="1"/>
  <c r="F481" i="1"/>
  <c r="E481" i="1"/>
  <c r="D481" i="1"/>
  <c r="C481" i="1"/>
  <c r="X480" i="1"/>
  <c r="W480" i="1"/>
  <c r="V480" i="1"/>
  <c r="U480" i="1"/>
  <c r="T480" i="1"/>
  <c r="S480" i="1"/>
  <c r="R480" i="1"/>
  <c r="Q480" i="1"/>
  <c r="F480" i="1"/>
  <c r="E480" i="1"/>
  <c r="D480" i="1"/>
  <c r="C480" i="1"/>
  <c r="X479" i="1"/>
  <c r="W479" i="1"/>
  <c r="V479" i="1"/>
  <c r="U479" i="1"/>
  <c r="T479" i="1"/>
  <c r="S479" i="1"/>
  <c r="R479" i="1"/>
  <c r="Q479" i="1"/>
  <c r="F479" i="1"/>
  <c r="E479" i="1"/>
  <c r="D479" i="1"/>
  <c r="C479" i="1"/>
  <c r="X478" i="1"/>
  <c r="W478" i="1"/>
  <c r="V478" i="1"/>
  <c r="U478" i="1"/>
  <c r="T478" i="1"/>
  <c r="S478" i="1"/>
  <c r="R478" i="1"/>
  <c r="Q478" i="1"/>
  <c r="F478" i="1"/>
  <c r="E478" i="1"/>
  <c r="D478" i="1"/>
  <c r="C478" i="1"/>
  <c r="X477" i="1"/>
  <c r="W477" i="1"/>
  <c r="V477" i="1"/>
  <c r="U477" i="1"/>
  <c r="T477" i="1"/>
  <c r="S477" i="1"/>
  <c r="R477" i="1"/>
  <c r="Q477" i="1"/>
  <c r="F477" i="1"/>
  <c r="E477" i="1"/>
  <c r="D477" i="1"/>
  <c r="C477" i="1"/>
  <c r="X476" i="1"/>
  <c r="W476" i="1"/>
  <c r="V476" i="1"/>
  <c r="U476" i="1"/>
  <c r="T476" i="1"/>
  <c r="S476" i="1"/>
  <c r="R476" i="1"/>
  <c r="Q476" i="1"/>
  <c r="F476" i="1"/>
  <c r="E476" i="1"/>
  <c r="D476" i="1"/>
  <c r="C476" i="1"/>
  <c r="X475" i="1"/>
  <c r="W475" i="1"/>
  <c r="V475" i="1"/>
  <c r="U475" i="1"/>
  <c r="T475" i="1"/>
  <c r="S475" i="1"/>
  <c r="R475" i="1"/>
  <c r="Q475" i="1"/>
  <c r="F475" i="1"/>
  <c r="E475" i="1"/>
  <c r="D475" i="1"/>
  <c r="C475" i="1"/>
  <c r="X474" i="1"/>
  <c r="W474" i="1"/>
  <c r="V474" i="1"/>
  <c r="U474" i="1"/>
  <c r="T474" i="1"/>
  <c r="S474" i="1"/>
  <c r="R474" i="1"/>
  <c r="Q474" i="1"/>
  <c r="F474" i="1"/>
  <c r="E474" i="1"/>
  <c r="D474" i="1"/>
  <c r="C474" i="1"/>
  <c r="X473" i="1"/>
  <c r="W473" i="1"/>
  <c r="V473" i="1"/>
  <c r="U473" i="1"/>
  <c r="T473" i="1"/>
  <c r="S473" i="1"/>
  <c r="R473" i="1"/>
  <c r="Q473" i="1"/>
  <c r="F473" i="1"/>
  <c r="E473" i="1"/>
  <c r="D473" i="1"/>
  <c r="C473" i="1"/>
  <c r="X472" i="1"/>
  <c r="W472" i="1"/>
  <c r="V472" i="1"/>
  <c r="U472" i="1"/>
  <c r="T472" i="1"/>
  <c r="S472" i="1"/>
  <c r="R472" i="1"/>
  <c r="Q472" i="1"/>
  <c r="F472" i="1"/>
  <c r="E472" i="1"/>
  <c r="D472" i="1"/>
  <c r="C472" i="1"/>
  <c r="X471" i="1"/>
  <c r="W471" i="1"/>
  <c r="V471" i="1"/>
  <c r="U471" i="1"/>
  <c r="T471" i="1"/>
  <c r="S471" i="1"/>
  <c r="R471" i="1"/>
  <c r="Q471" i="1"/>
  <c r="F471" i="1"/>
  <c r="E471" i="1"/>
  <c r="D471" i="1"/>
  <c r="C471" i="1"/>
  <c r="X470" i="1"/>
  <c r="W470" i="1"/>
  <c r="V470" i="1"/>
  <c r="U470" i="1"/>
  <c r="T470" i="1"/>
  <c r="S470" i="1"/>
  <c r="R470" i="1"/>
  <c r="Q470" i="1"/>
  <c r="F470" i="1"/>
  <c r="E470" i="1"/>
  <c r="D470" i="1"/>
  <c r="C470" i="1"/>
  <c r="X469" i="1"/>
  <c r="W469" i="1"/>
  <c r="V469" i="1"/>
  <c r="U469" i="1"/>
  <c r="T469" i="1"/>
  <c r="S469" i="1"/>
  <c r="R469" i="1"/>
  <c r="Q469" i="1"/>
  <c r="F469" i="1"/>
  <c r="E469" i="1"/>
  <c r="D469" i="1"/>
  <c r="C469" i="1"/>
  <c r="X468" i="1"/>
  <c r="W468" i="1"/>
  <c r="V468" i="1"/>
  <c r="U468" i="1"/>
  <c r="T468" i="1"/>
  <c r="S468" i="1"/>
  <c r="R468" i="1"/>
  <c r="Q468" i="1"/>
  <c r="F468" i="1"/>
  <c r="E468" i="1"/>
  <c r="D468" i="1"/>
  <c r="C468" i="1"/>
  <c r="X467" i="1"/>
  <c r="W467" i="1"/>
  <c r="V467" i="1"/>
  <c r="U467" i="1"/>
  <c r="T467" i="1"/>
  <c r="S467" i="1"/>
  <c r="R467" i="1"/>
  <c r="Q467" i="1"/>
  <c r="F467" i="1"/>
  <c r="E467" i="1"/>
  <c r="D467" i="1"/>
  <c r="C467" i="1"/>
  <c r="X466" i="1"/>
  <c r="W466" i="1"/>
  <c r="V466" i="1"/>
  <c r="U466" i="1"/>
  <c r="T466" i="1"/>
  <c r="S466" i="1"/>
  <c r="R466" i="1"/>
  <c r="Q466" i="1"/>
  <c r="F466" i="1"/>
  <c r="E466" i="1"/>
  <c r="D466" i="1"/>
  <c r="C466" i="1"/>
  <c r="X465" i="1"/>
  <c r="W465" i="1"/>
  <c r="V465" i="1"/>
  <c r="U465" i="1"/>
  <c r="T465" i="1"/>
  <c r="S465" i="1"/>
  <c r="R465" i="1"/>
  <c r="Q465" i="1"/>
  <c r="F465" i="1"/>
  <c r="E465" i="1"/>
  <c r="D465" i="1"/>
  <c r="C465" i="1"/>
  <c r="X464" i="1"/>
  <c r="W464" i="1"/>
  <c r="V464" i="1"/>
  <c r="U464" i="1"/>
  <c r="T464" i="1"/>
  <c r="S464" i="1"/>
  <c r="R464" i="1"/>
  <c r="Q464" i="1"/>
  <c r="F464" i="1"/>
  <c r="E464" i="1"/>
  <c r="D464" i="1"/>
  <c r="C464" i="1"/>
  <c r="X463" i="1"/>
  <c r="W463" i="1"/>
  <c r="V463" i="1"/>
  <c r="U463" i="1"/>
  <c r="T463" i="1"/>
  <c r="S463" i="1"/>
  <c r="R463" i="1"/>
  <c r="Q463" i="1"/>
  <c r="F463" i="1"/>
  <c r="E463" i="1"/>
  <c r="D463" i="1"/>
  <c r="C463" i="1"/>
  <c r="X462" i="1"/>
  <c r="W462" i="1"/>
  <c r="V462" i="1"/>
  <c r="U462" i="1"/>
  <c r="T462" i="1"/>
  <c r="S462" i="1"/>
  <c r="R462" i="1"/>
  <c r="Q462" i="1"/>
  <c r="F462" i="1"/>
  <c r="E462" i="1"/>
  <c r="D462" i="1"/>
  <c r="C462" i="1"/>
  <c r="X461" i="1"/>
  <c r="W461" i="1"/>
  <c r="V461" i="1"/>
  <c r="U461" i="1"/>
  <c r="T461" i="1"/>
  <c r="S461" i="1"/>
  <c r="R461" i="1"/>
  <c r="Q461" i="1"/>
  <c r="F461" i="1"/>
  <c r="E461" i="1"/>
  <c r="D461" i="1"/>
  <c r="C461" i="1"/>
  <c r="X460" i="1"/>
  <c r="W460" i="1"/>
  <c r="V460" i="1"/>
  <c r="U460" i="1"/>
  <c r="T460" i="1"/>
  <c r="S460" i="1"/>
  <c r="R460" i="1"/>
  <c r="Q460" i="1"/>
  <c r="F460" i="1"/>
  <c r="E460" i="1"/>
  <c r="D460" i="1"/>
  <c r="C460" i="1"/>
  <c r="X459" i="1"/>
  <c r="W459" i="1"/>
  <c r="V459" i="1"/>
  <c r="U459" i="1"/>
  <c r="T459" i="1"/>
  <c r="S459" i="1"/>
  <c r="R459" i="1"/>
  <c r="Q459" i="1"/>
  <c r="F459" i="1"/>
  <c r="E459" i="1"/>
  <c r="D459" i="1"/>
  <c r="C459" i="1"/>
  <c r="X458" i="1"/>
  <c r="W458" i="1"/>
  <c r="V458" i="1"/>
  <c r="U458" i="1"/>
  <c r="T458" i="1"/>
  <c r="S458" i="1"/>
  <c r="R458" i="1"/>
  <c r="Q458" i="1"/>
  <c r="F458" i="1"/>
  <c r="E458" i="1"/>
  <c r="D458" i="1"/>
  <c r="C458" i="1"/>
  <c r="X457" i="1"/>
  <c r="W457" i="1"/>
  <c r="V457" i="1"/>
  <c r="U457" i="1"/>
  <c r="T457" i="1"/>
  <c r="S457" i="1"/>
  <c r="R457" i="1"/>
  <c r="Q457" i="1"/>
  <c r="F457" i="1"/>
  <c r="E457" i="1"/>
  <c r="D457" i="1"/>
  <c r="C457" i="1"/>
  <c r="X456" i="1"/>
  <c r="W456" i="1"/>
  <c r="V456" i="1"/>
  <c r="U456" i="1"/>
  <c r="T456" i="1"/>
  <c r="S456" i="1"/>
  <c r="R456" i="1"/>
  <c r="Q456" i="1"/>
  <c r="F456" i="1"/>
  <c r="E456" i="1"/>
  <c r="D456" i="1"/>
  <c r="C456" i="1"/>
  <c r="X455" i="1"/>
  <c r="W455" i="1"/>
  <c r="V455" i="1"/>
  <c r="U455" i="1"/>
  <c r="T455" i="1"/>
  <c r="S455" i="1"/>
  <c r="R455" i="1"/>
  <c r="Q455" i="1"/>
  <c r="F455" i="1"/>
  <c r="E455" i="1"/>
  <c r="D455" i="1"/>
  <c r="C455" i="1"/>
  <c r="X454" i="1"/>
  <c r="W454" i="1"/>
  <c r="V454" i="1"/>
  <c r="U454" i="1"/>
  <c r="T454" i="1"/>
  <c r="S454" i="1"/>
  <c r="R454" i="1"/>
  <c r="Q454" i="1"/>
  <c r="F454" i="1"/>
  <c r="E454" i="1"/>
  <c r="D454" i="1"/>
  <c r="C454" i="1"/>
  <c r="X453" i="1"/>
  <c r="W453" i="1"/>
  <c r="V453" i="1"/>
  <c r="U453" i="1"/>
  <c r="T453" i="1"/>
  <c r="S453" i="1"/>
  <c r="R453" i="1"/>
  <c r="Q453" i="1"/>
  <c r="F453" i="1"/>
  <c r="E453" i="1"/>
  <c r="D453" i="1"/>
  <c r="C453" i="1"/>
  <c r="X452" i="1"/>
  <c r="W452" i="1"/>
  <c r="V452" i="1"/>
  <c r="U452" i="1"/>
  <c r="T452" i="1"/>
  <c r="S452" i="1"/>
  <c r="R452" i="1"/>
  <c r="Q452" i="1"/>
  <c r="F452" i="1"/>
  <c r="E452" i="1"/>
  <c r="D452" i="1"/>
  <c r="C452" i="1"/>
  <c r="X451" i="1"/>
  <c r="W451" i="1"/>
  <c r="V451" i="1"/>
  <c r="U451" i="1"/>
  <c r="T451" i="1"/>
  <c r="S451" i="1"/>
  <c r="R451" i="1"/>
  <c r="Q451" i="1"/>
  <c r="F451" i="1"/>
  <c r="E451" i="1"/>
  <c r="D451" i="1"/>
  <c r="C451" i="1"/>
  <c r="X450" i="1"/>
  <c r="W450" i="1"/>
  <c r="V450" i="1"/>
  <c r="U450" i="1"/>
  <c r="T450" i="1"/>
  <c r="S450" i="1"/>
  <c r="R450" i="1"/>
  <c r="Q450" i="1"/>
  <c r="F450" i="1"/>
  <c r="E450" i="1"/>
  <c r="D450" i="1"/>
  <c r="C450" i="1"/>
  <c r="X449" i="1"/>
  <c r="W449" i="1"/>
  <c r="V449" i="1"/>
  <c r="U449" i="1"/>
  <c r="T449" i="1"/>
  <c r="S449" i="1"/>
  <c r="R449" i="1"/>
  <c r="Q449" i="1"/>
  <c r="F449" i="1"/>
  <c r="E449" i="1"/>
  <c r="D449" i="1"/>
  <c r="C449" i="1"/>
  <c r="X448" i="1"/>
  <c r="W448" i="1"/>
  <c r="V448" i="1"/>
  <c r="U448" i="1"/>
  <c r="T448" i="1"/>
  <c r="S448" i="1"/>
  <c r="R448" i="1"/>
  <c r="Q448" i="1"/>
  <c r="F448" i="1"/>
  <c r="E448" i="1"/>
  <c r="D448" i="1"/>
  <c r="C448" i="1"/>
  <c r="X447" i="1"/>
  <c r="W447" i="1"/>
  <c r="V447" i="1"/>
  <c r="U447" i="1"/>
  <c r="T447" i="1"/>
  <c r="S447" i="1"/>
  <c r="R447" i="1"/>
  <c r="Q447" i="1"/>
  <c r="F447" i="1"/>
  <c r="E447" i="1"/>
  <c r="D447" i="1"/>
  <c r="C447" i="1"/>
  <c r="X446" i="1"/>
  <c r="W446" i="1"/>
  <c r="V446" i="1"/>
  <c r="U446" i="1"/>
  <c r="T446" i="1"/>
  <c r="S446" i="1"/>
  <c r="R446" i="1"/>
  <c r="Q446" i="1"/>
  <c r="F446" i="1"/>
  <c r="E446" i="1"/>
  <c r="D446" i="1"/>
  <c r="C446" i="1"/>
  <c r="X445" i="1"/>
  <c r="W445" i="1"/>
  <c r="V445" i="1"/>
  <c r="U445" i="1"/>
  <c r="T445" i="1"/>
  <c r="S445" i="1"/>
  <c r="R445" i="1"/>
  <c r="Q445" i="1"/>
  <c r="F445" i="1"/>
  <c r="E445" i="1"/>
  <c r="D445" i="1"/>
  <c r="C445" i="1"/>
  <c r="X444" i="1"/>
  <c r="W444" i="1"/>
  <c r="V444" i="1"/>
  <c r="U444" i="1"/>
  <c r="T444" i="1"/>
  <c r="S444" i="1"/>
  <c r="R444" i="1"/>
  <c r="Q444" i="1"/>
  <c r="F444" i="1"/>
  <c r="E444" i="1"/>
  <c r="D444" i="1"/>
  <c r="C444" i="1"/>
  <c r="X443" i="1"/>
  <c r="W443" i="1"/>
  <c r="V443" i="1"/>
  <c r="U443" i="1"/>
  <c r="T443" i="1"/>
  <c r="S443" i="1"/>
  <c r="R443" i="1"/>
  <c r="Q443" i="1"/>
  <c r="F443" i="1"/>
  <c r="E443" i="1"/>
  <c r="D443" i="1"/>
  <c r="C443" i="1"/>
  <c r="X442" i="1"/>
  <c r="W442" i="1"/>
  <c r="V442" i="1"/>
  <c r="U442" i="1"/>
  <c r="T442" i="1"/>
  <c r="S442" i="1"/>
  <c r="R442" i="1"/>
  <c r="Q442" i="1"/>
  <c r="F442" i="1"/>
  <c r="E442" i="1"/>
  <c r="D442" i="1"/>
  <c r="C442" i="1"/>
  <c r="X441" i="1"/>
  <c r="W441" i="1"/>
  <c r="V441" i="1"/>
  <c r="U441" i="1"/>
  <c r="T441" i="1"/>
  <c r="S441" i="1"/>
  <c r="R441" i="1"/>
  <c r="Q441" i="1"/>
  <c r="F441" i="1"/>
  <c r="E441" i="1"/>
  <c r="D441" i="1"/>
  <c r="C441" i="1"/>
  <c r="X440" i="1"/>
  <c r="W440" i="1"/>
  <c r="V440" i="1"/>
  <c r="U440" i="1"/>
  <c r="T440" i="1"/>
  <c r="S440" i="1"/>
  <c r="R440" i="1"/>
  <c r="Q440" i="1"/>
  <c r="F440" i="1"/>
  <c r="E440" i="1"/>
  <c r="D440" i="1"/>
  <c r="C440" i="1"/>
  <c r="X439" i="1"/>
  <c r="W439" i="1"/>
  <c r="V439" i="1"/>
  <c r="U439" i="1"/>
  <c r="T439" i="1"/>
  <c r="S439" i="1"/>
  <c r="R439" i="1"/>
  <c r="Q439" i="1"/>
  <c r="F439" i="1"/>
  <c r="E439" i="1"/>
  <c r="D439" i="1"/>
  <c r="C439" i="1"/>
  <c r="X438" i="1"/>
  <c r="W438" i="1"/>
  <c r="V438" i="1"/>
  <c r="U438" i="1"/>
  <c r="T438" i="1"/>
  <c r="S438" i="1"/>
  <c r="R438" i="1"/>
  <c r="Q438" i="1"/>
  <c r="F438" i="1"/>
  <c r="E438" i="1"/>
  <c r="D438" i="1"/>
  <c r="C438" i="1"/>
  <c r="X437" i="1"/>
  <c r="W437" i="1"/>
  <c r="V437" i="1"/>
  <c r="U437" i="1"/>
  <c r="T437" i="1"/>
  <c r="S437" i="1"/>
  <c r="R437" i="1"/>
  <c r="Q437" i="1"/>
  <c r="F437" i="1"/>
  <c r="E437" i="1"/>
  <c r="D437" i="1"/>
  <c r="C437" i="1"/>
  <c r="X436" i="1"/>
  <c r="W436" i="1"/>
  <c r="V436" i="1"/>
  <c r="U436" i="1"/>
  <c r="T436" i="1"/>
  <c r="S436" i="1"/>
  <c r="R436" i="1"/>
  <c r="Q436" i="1"/>
  <c r="F436" i="1"/>
  <c r="E436" i="1"/>
  <c r="D436" i="1"/>
  <c r="C436" i="1"/>
  <c r="X435" i="1"/>
  <c r="W435" i="1"/>
  <c r="V435" i="1"/>
  <c r="U435" i="1"/>
  <c r="T435" i="1"/>
  <c r="S435" i="1"/>
  <c r="R435" i="1"/>
  <c r="Q435" i="1"/>
  <c r="F435" i="1"/>
  <c r="E435" i="1"/>
  <c r="D435" i="1"/>
  <c r="C435" i="1"/>
  <c r="X434" i="1"/>
  <c r="W434" i="1"/>
  <c r="V434" i="1"/>
  <c r="U434" i="1"/>
  <c r="T434" i="1"/>
  <c r="S434" i="1"/>
  <c r="R434" i="1"/>
  <c r="Q434" i="1"/>
  <c r="F434" i="1"/>
  <c r="E434" i="1"/>
  <c r="D434" i="1"/>
  <c r="C434" i="1"/>
  <c r="X433" i="1"/>
  <c r="W433" i="1"/>
  <c r="V433" i="1"/>
  <c r="U433" i="1"/>
  <c r="T433" i="1"/>
  <c r="S433" i="1"/>
  <c r="R433" i="1"/>
  <c r="Q433" i="1"/>
  <c r="F433" i="1"/>
  <c r="E433" i="1"/>
  <c r="D433" i="1"/>
  <c r="C433" i="1"/>
  <c r="X432" i="1"/>
  <c r="W432" i="1"/>
  <c r="V432" i="1"/>
  <c r="U432" i="1"/>
  <c r="T432" i="1"/>
  <c r="S432" i="1"/>
  <c r="R432" i="1"/>
  <c r="Q432" i="1"/>
  <c r="F432" i="1"/>
  <c r="E432" i="1"/>
  <c r="D432" i="1"/>
  <c r="C432" i="1"/>
  <c r="X431" i="1"/>
  <c r="W431" i="1"/>
  <c r="V431" i="1"/>
  <c r="U431" i="1"/>
  <c r="T431" i="1"/>
  <c r="S431" i="1"/>
  <c r="R431" i="1"/>
  <c r="Q431" i="1"/>
  <c r="F431" i="1"/>
  <c r="E431" i="1"/>
  <c r="D431" i="1"/>
  <c r="C431" i="1"/>
  <c r="X430" i="1"/>
  <c r="W430" i="1"/>
  <c r="V430" i="1"/>
  <c r="U430" i="1"/>
  <c r="T430" i="1"/>
  <c r="S430" i="1"/>
  <c r="R430" i="1"/>
  <c r="Q430" i="1"/>
  <c r="F430" i="1"/>
  <c r="E430" i="1"/>
  <c r="D430" i="1"/>
  <c r="C430" i="1"/>
  <c r="X429" i="1"/>
  <c r="W429" i="1"/>
  <c r="V429" i="1"/>
  <c r="U429" i="1"/>
  <c r="T429" i="1"/>
  <c r="S429" i="1"/>
  <c r="R429" i="1"/>
  <c r="Q429" i="1"/>
  <c r="F429" i="1"/>
  <c r="E429" i="1"/>
  <c r="D429" i="1"/>
  <c r="C429" i="1"/>
  <c r="X428" i="1"/>
  <c r="W428" i="1"/>
  <c r="V428" i="1"/>
  <c r="U428" i="1"/>
  <c r="T428" i="1"/>
  <c r="S428" i="1"/>
  <c r="R428" i="1"/>
  <c r="Q428" i="1"/>
  <c r="F428" i="1"/>
  <c r="E428" i="1"/>
  <c r="D428" i="1"/>
  <c r="C428" i="1"/>
  <c r="X427" i="1"/>
  <c r="W427" i="1"/>
  <c r="V427" i="1"/>
  <c r="U427" i="1"/>
  <c r="T427" i="1"/>
  <c r="S427" i="1"/>
  <c r="R427" i="1"/>
  <c r="Q427" i="1"/>
  <c r="F427" i="1"/>
  <c r="E427" i="1"/>
  <c r="D427" i="1"/>
  <c r="C427" i="1"/>
  <c r="X426" i="1"/>
  <c r="W426" i="1"/>
  <c r="V426" i="1"/>
  <c r="U426" i="1"/>
  <c r="T426" i="1"/>
  <c r="S426" i="1"/>
  <c r="R426" i="1"/>
  <c r="Q426" i="1"/>
  <c r="F426" i="1"/>
  <c r="E426" i="1"/>
  <c r="D426" i="1"/>
  <c r="C426" i="1"/>
  <c r="X425" i="1"/>
  <c r="W425" i="1"/>
  <c r="V425" i="1"/>
  <c r="U425" i="1"/>
  <c r="T425" i="1"/>
  <c r="S425" i="1"/>
  <c r="R425" i="1"/>
  <c r="Q425" i="1"/>
  <c r="F425" i="1"/>
  <c r="E425" i="1"/>
  <c r="D425" i="1"/>
  <c r="C425" i="1"/>
  <c r="X424" i="1"/>
  <c r="W424" i="1"/>
  <c r="V424" i="1"/>
  <c r="U424" i="1"/>
  <c r="T424" i="1"/>
  <c r="S424" i="1"/>
  <c r="R424" i="1"/>
  <c r="Q424" i="1"/>
  <c r="F424" i="1"/>
  <c r="E424" i="1"/>
  <c r="D424" i="1"/>
  <c r="C424" i="1"/>
  <c r="X423" i="1"/>
  <c r="W423" i="1"/>
  <c r="V423" i="1"/>
  <c r="U423" i="1"/>
  <c r="T423" i="1"/>
  <c r="S423" i="1"/>
  <c r="R423" i="1"/>
  <c r="Q423" i="1"/>
  <c r="F423" i="1"/>
  <c r="E423" i="1"/>
  <c r="D423" i="1"/>
  <c r="C423" i="1"/>
  <c r="X422" i="1"/>
  <c r="W422" i="1"/>
  <c r="V422" i="1"/>
  <c r="U422" i="1"/>
  <c r="T422" i="1"/>
  <c r="S422" i="1"/>
  <c r="R422" i="1"/>
  <c r="Q422" i="1"/>
  <c r="F422" i="1"/>
  <c r="E422" i="1"/>
  <c r="D422" i="1"/>
  <c r="C422" i="1"/>
  <c r="X421" i="1"/>
  <c r="W421" i="1"/>
  <c r="V421" i="1"/>
  <c r="U421" i="1"/>
  <c r="T421" i="1"/>
  <c r="S421" i="1"/>
  <c r="R421" i="1"/>
  <c r="Q421" i="1"/>
  <c r="F421" i="1"/>
  <c r="E421" i="1"/>
  <c r="D421" i="1"/>
  <c r="C421" i="1"/>
  <c r="X420" i="1"/>
  <c r="W420" i="1"/>
  <c r="V420" i="1"/>
  <c r="U420" i="1"/>
  <c r="T420" i="1"/>
  <c r="S420" i="1"/>
  <c r="R420" i="1"/>
  <c r="Q420" i="1"/>
  <c r="F420" i="1"/>
  <c r="E420" i="1"/>
  <c r="D420" i="1"/>
  <c r="C420" i="1"/>
  <c r="X419" i="1"/>
  <c r="W419" i="1"/>
  <c r="V419" i="1"/>
  <c r="U419" i="1"/>
  <c r="T419" i="1"/>
  <c r="S419" i="1"/>
  <c r="R419" i="1"/>
  <c r="Q419" i="1"/>
  <c r="F419" i="1"/>
  <c r="E419" i="1"/>
  <c r="D419" i="1"/>
  <c r="C419" i="1"/>
  <c r="X418" i="1"/>
  <c r="W418" i="1"/>
  <c r="V418" i="1"/>
  <c r="U418" i="1"/>
  <c r="T418" i="1"/>
  <c r="S418" i="1"/>
  <c r="R418" i="1"/>
  <c r="Q418" i="1"/>
  <c r="F418" i="1"/>
  <c r="E418" i="1"/>
  <c r="D418" i="1"/>
  <c r="C418" i="1"/>
  <c r="X417" i="1"/>
  <c r="W417" i="1"/>
  <c r="V417" i="1"/>
  <c r="U417" i="1"/>
  <c r="T417" i="1"/>
  <c r="S417" i="1"/>
  <c r="R417" i="1"/>
  <c r="Q417" i="1"/>
  <c r="F417" i="1"/>
  <c r="E417" i="1"/>
  <c r="D417" i="1"/>
  <c r="C417" i="1"/>
  <c r="X416" i="1"/>
  <c r="W416" i="1"/>
  <c r="V416" i="1"/>
  <c r="U416" i="1"/>
  <c r="T416" i="1"/>
  <c r="S416" i="1"/>
  <c r="R416" i="1"/>
  <c r="Q416" i="1"/>
  <c r="F416" i="1"/>
  <c r="E416" i="1"/>
  <c r="D416" i="1"/>
  <c r="C416" i="1"/>
  <c r="X415" i="1"/>
  <c r="W415" i="1"/>
  <c r="V415" i="1"/>
  <c r="U415" i="1"/>
  <c r="T415" i="1"/>
  <c r="S415" i="1"/>
  <c r="R415" i="1"/>
  <c r="Q415" i="1"/>
  <c r="F415" i="1"/>
  <c r="E415" i="1"/>
  <c r="D415" i="1"/>
  <c r="C415" i="1"/>
  <c r="X414" i="1"/>
  <c r="W414" i="1"/>
  <c r="V414" i="1"/>
  <c r="U414" i="1"/>
  <c r="T414" i="1"/>
  <c r="S414" i="1"/>
  <c r="R414" i="1"/>
  <c r="Q414" i="1"/>
  <c r="F414" i="1"/>
  <c r="E414" i="1"/>
  <c r="D414" i="1"/>
  <c r="C414" i="1"/>
  <c r="X413" i="1"/>
  <c r="W413" i="1"/>
  <c r="V413" i="1"/>
  <c r="U413" i="1"/>
  <c r="T413" i="1"/>
  <c r="S413" i="1"/>
  <c r="R413" i="1"/>
  <c r="Q413" i="1"/>
  <c r="F413" i="1"/>
  <c r="E413" i="1"/>
  <c r="D413" i="1"/>
  <c r="C413" i="1"/>
  <c r="X412" i="1"/>
  <c r="W412" i="1"/>
  <c r="V412" i="1"/>
  <c r="U412" i="1"/>
  <c r="T412" i="1"/>
  <c r="S412" i="1"/>
  <c r="R412" i="1"/>
  <c r="Q412" i="1"/>
  <c r="F412" i="1"/>
  <c r="E412" i="1"/>
  <c r="D412" i="1"/>
  <c r="C412" i="1"/>
  <c r="X411" i="1"/>
  <c r="W411" i="1"/>
  <c r="V411" i="1"/>
  <c r="U411" i="1"/>
  <c r="T411" i="1"/>
  <c r="S411" i="1"/>
  <c r="R411" i="1"/>
  <c r="Q411" i="1"/>
  <c r="F411" i="1"/>
  <c r="E411" i="1"/>
  <c r="D411" i="1"/>
  <c r="C411" i="1"/>
  <c r="X410" i="1"/>
  <c r="W410" i="1"/>
  <c r="V410" i="1"/>
  <c r="U410" i="1"/>
  <c r="T410" i="1"/>
  <c r="S410" i="1"/>
  <c r="R410" i="1"/>
  <c r="Q410" i="1"/>
  <c r="F410" i="1"/>
  <c r="E410" i="1"/>
  <c r="D410" i="1"/>
  <c r="C410" i="1"/>
  <c r="X409" i="1"/>
  <c r="W409" i="1"/>
  <c r="V409" i="1"/>
  <c r="U409" i="1"/>
  <c r="T409" i="1"/>
  <c r="S409" i="1"/>
  <c r="R409" i="1"/>
  <c r="Q409" i="1"/>
  <c r="F409" i="1"/>
  <c r="E409" i="1"/>
  <c r="D409" i="1"/>
  <c r="C409" i="1"/>
  <c r="X408" i="1"/>
  <c r="W408" i="1"/>
  <c r="V408" i="1"/>
  <c r="U408" i="1"/>
  <c r="T408" i="1"/>
  <c r="S408" i="1"/>
  <c r="R408" i="1"/>
  <c r="Q408" i="1"/>
  <c r="F408" i="1"/>
  <c r="E408" i="1"/>
  <c r="D408" i="1"/>
  <c r="C408" i="1"/>
  <c r="X407" i="1"/>
  <c r="W407" i="1"/>
  <c r="V407" i="1"/>
  <c r="U407" i="1"/>
  <c r="T407" i="1"/>
  <c r="S407" i="1"/>
  <c r="R407" i="1"/>
  <c r="Q407" i="1"/>
  <c r="F407" i="1"/>
  <c r="E407" i="1"/>
  <c r="D407" i="1"/>
  <c r="C407" i="1"/>
  <c r="X406" i="1"/>
  <c r="W406" i="1"/>
  <c r="V406" i="1"/>
  <c r="U406" i="1"/>
  <c r="T406" i="1"/>
  <c r="S406" i="1"/>
  <c r="R406" i="1"/>
  <c r="Q406" i="1"/>
  <c r="F406" i="1"/>
  <c r="E406" i="1"/>
  <c r="D406" i="1"/>
  <c r="C406" i="1"/>
  <c r="X405" i="1"/>
  <c r="W405" i="1"/>
  <c r="V405" i="1"/>
  <c r="U405" i="1"/>
  <c r="T405" i="1"/>
  <c r="S405" i="1"/>
  <c r="R405" i="1"/>
  <c r="Q405" i="1"/>
  <c r="F405" i="1"/>
  <c r="E405" i="1"/>
  <c r="D405" i="1"/>
  <c r="C405" i="1"/>
  <c r="X404" i="1"/>
  <c r="W404" i="1"/>
  <c r="V404" i="1"/>
  <c r="U404" i="1"/>
  <c r="T404" i="1"/>
  <c r="S404" i="1"/>
  <c r="R404" i="1"/>
  <c r="Q404" i="1"/>
  <c r="F404" i="1"/>
  <c r="E404" i="1"/>
  <c r="D404" i="1"/>
  <c r="C404" i="1"/>
  <c r="X403" i="1"/>
  <c r="W403" i="1"/>
  <c r="V403" i="1"/>
  <c r="U403" i="1"/>
  <c r="T403" i="1"/>
  <c r="S403" i="1"/>
  <c r="R403" i="1"/>
  <c r="Q403" i="1"/>
  <c r="F403" i="1"/>
  <c r="E403" i="1"/>
  <c r="D403" i="1"/>
  <c r="C403" i="1"/>
  <c r="X402" i="1"/>
  <c r="W402" i="1"/>
  <c r="V402" i="1"/>
  <c r="U402" i="1"/>
  <c r="T402" i="1"/>
  <c r="S402" i="1"/>
  <c r="R402" i="1"/>
  <c r="Q402" i="1"/>
  <c r="F402" i="1"/>
  <c r="E402" i="1"/>
  <c r="D402" i="1"/>
  <c r="C402" i="1"/>
  <c r="X401" i="1"/>
  <c r="W401" i="1"/>
  <c r="V401" i="1"/>
  <c r="U401" i="1"/>
  <c r="T401" i="1"/>
  <c r="S401" i="1"/>
  <c r="R401" i="1"/>
  <c r="Q401" i="1"/>
  <c r="F401" i="1"/>
  <c r="E401" i="1"/>
  <c r="D401" i="1"/>
  <c r="C401" i="1"/>
  <c r="X400" i="1"/>
  <c r="W400" i="1"/>
  <c r="V400" i="1"/>
  <c r="U400" i="1"/>
  <c r="T400" i="1"/>
  <c r="S400" i="1"/>
  <c r="R400" i="1"/>
  <c r="Q400" i="1"/>
  <c r="F400" i="1"/>
  <c r="E400" i="1"/>
  <c r="D400" i="1"/>
  <c r="C400" i="1"/>
  <c r="X399" i="1"/>
  <c r="W399" i="1"/>
  <c r="V399" i="1"/>
  <c r="U399" i="1"/>
  <c r="T399" i="1"/>
  <c r="S399" i="1"/>
  <c r="R399" i="1"/>
  <c r="Q399" i="1"/>
  <c r="F399" i="1"/>
  <c r="E399" i="1"/>
  <c r="D399" i="1"/>
  <c r="C399" i="1"/>
  <c r="X398" i="1"/>
  <c r="W398" i="1"/>
  <c r="V398" i="1"/>
  <c r="U398" i="1"/>
  <c r="T398" i="1"/>
  <c r="S398" i="1"/>
  <c r="R398" i="1"/>
  <c r="Q398" i="1"/>
  <c r="F398" i="1"/>
  <c r="E398" i="1"/>
  <c r="D398" i="1"/>
  <c r="C398" i="1"/>
  <c r="X397" i="1"/>
  <c r="W397" i="1"/>
  <c r="V397" i="1"/>
  <c r="U397" i="1"/>
  <c r="T397" i="1"/>
  <c r="S397" i="1"/>
  <c r="R397" i="1"/>
  <c r="Q397" i="1"/>
  <c r="F397" i="1"/>
  <c r="E397" i="1"/>
  <c r="D397" i="1"/>
  <c r="C397" i="1"/>
  <c r="X396" i="1"/>
  <c r="W396" i="1"/>
  <c r="V396" i="1"/>
  <c r="U396" i="1"/>
  <c r="T396" i="1"/>
  <c r="S396" i="1"/>
  <c r="R396" i="1"/>
  <c r="Q396" i="1"/>
  <c r="F396" i="1"/>
  <c r="E396" i="1"/>
  <c r="D396" i="1"/>
  <c r="C396" i="1"/>
  <c r="X395" i="1"/>
  <c r="W395" i="1"/>
  <c r="V395" i="1"/>
  <c r="U395" i="1"/>
  <c r="T395" i="1"/>
  <c r="S395" i="1"/>
  <c r="R395" i="1"/>
  <c r="Q395" i="1"/>
  <c r="F395" i="1"/>
  <c r="E395" i="1"/>
  <c r="D395" i="1"/>
  <c r="C395" i="1"/>
  <c r="X394" i="1"/>
  <c r="W394" i="1"/>
  <c r="V394" i="1"/>
  <c r="U394" i="1"/>
  <c r="T394" i="1"/>
  <c r="S394" i="1"/>
  <c r="R394" i="1"/>
  <c r="Q394" i="1"/>
  <c r="F394" i="1"/>
  <c r="E394" i="1"/>
  <c r="D394" i="1"/>
  <c r="C394" i="1"/>
  <c r="X393" i="1"/>
  <c r="W393" i="1"/>
  <c r="V393" i="1"/>
  <c r="U393" i="1"/>
  <c r="T393" i="1"/>
  <c r="S393" i="1"/>
  <c r="R393" i="1"/>
  <c r="Q393" i="1"/>
  <c r="F393" i="1"/>
  <c r="E393" i="1"/>
  <c r="D393" i="1"/>
  <c r="C393" i="1"/>
  <c r="X392" i="1"/>
  <c r="W392" i="1"/>
  <c r="V392" i="1"/>
  <c r="U392" i="1"/>
  <c r="T392" i="1"/>
  <c r="S392" i="1"/>
  <c r="R392" i="1"/>
  <c r="Q392" i="1"/>
  <c r="F392" i="1"/>
  <c r="E392" i="1"/>
  <c r="D392" i="1"/>
  <c r="C392" i="1"/>
  <c r="X391" i="1"/>
  <c r="W391" i="1"/>
  <c r="V391" i="1"/>
  <c r="U391" i="1"/>
  <c r="T391" i="1"/>
  <c r="S391" i="1"/>
  <c r="R391" i="1"/>
  <c r="Q391" i="1"/>
  <c r="F391" i="1"/>
  <c r="E391" i="1"/>
  <c r="D391" i="1"/>
  <c r="C391" i="1"/>
  <c r="X390" i="1"/>
  <c r="W390" i="1"/>
  <c r="V390" i="1"/>
  <c r="U390" i="1"/>
  <c r="T390" i="1"/>
  <c r="S390" i="1"/>
  <c r="R390" i="1"/>
  <c r="Q390" i="1"/>
  <c r="F390" i="1"/>
  <c r="E390" i="1"/>
  <c r="D390" i="1"/>
  <c r="C390" i="1"/>
  <c r="X389" i="1"/>
  <c r="W389" i="1"/>
  <c r="V389" i="1"/>
  <c r="U389" i="1"/>
  <c r="T389" i="1"/>
  <c r="S389" i="1"/>
  <c r="R389" i="1"/>
  <c r="Q389" i="1"/>
  <c r="F389" i="1"/>
  <c r="E389" i="1"/>
  <c r="D389" i="1"/>
  <c r="C389" i="1"/>
  <c r="X388" i="1"/>
  <c r="W388" i="1"/>
  <c r="V388" i="1"/>
  <c r="U388" i="1"/>
  <c r="T388" i="1"/>
  <c r="S388" i="1"/>
  <c r="R388" i="1"/>
  <c r="Q388" i="1"/>
  <c r="F388" i="1"/>
  <c r="E388" i="1"/>
  <c r="D388" i="1"/>
  <c r="C388" i="1"/>
  <c r="X387" i="1"/>
  <c r="W387" i="1"/>
  <c r="V387" i="1"/>
  <c r="U387" i="1"/>
  <c r="T387" i="1"/>
  <c r="S387" i="1"/>
  <c r="R387" i="1"/>
  <c r="Q387" i="1"/>
  <c r="F387" i="1"/>
  <c r="E387" i="1"/>
  <c r="D387" i="1"/>
  <c r="C387" i="1"/>
  <c r="X386" i="1"/>
  <c r="W386" i="1"/>
  <c r="V386" i="1"/>
  <c r="U386" i="1"/>
  <c r="T386" i="1"/>
  <c r="S386" i="1"/>
  <c r="R386" i="1"/>
  <c r="Q386" i="1"/>
  <c r="F386" i="1"/>
  <c r="E386" i="1"/>
  <c r="D386" i="1"/>
  <c r="C386" i="1"/>
  <c r="X385" i="1"/>
  <c r="W385" i="1"/>
  <c r="V385" i="1"/>
  <c r="U385" i="1"/>
  <c r="T385" i="1"/>
  <c r="S385" i="1"/>
  <c r="R385" i="1"/>
  <c r="Q385" i="1"/>
  <c r="F385" i="1"/>
  <c r="E385" i="1"/>
  <c r="D385" i="1"/>
  <c r="C385" i="1"/>
  <c r="X384" i="1"/>
  <c r="W384" i="1"/>
  <c r="V384" i="1"/>
  <c r="U384" i="1"/>
  <c r="T384" i="1"/>
  <c r="S384" i="1"/>
  <c r="R384" i="1"/>
  <c r="Q384" i="1"/>
  <c r="F384" i="1"/>
  <c r="E384" i="1"/>
  <c r="D384" i="1"/>
  <c r="C384" i="1"/>
  <c r="X383" i="1"/>
  <c r="W383" i="1"/>
  <c r="V383" i="1"/>
  <c r="U383" i="1"/>
  <c r="T383" i="1"/>
  <c r="S383" i="1"/>
  <c r="R383" i="1"/>
  <c r="Q383" i="1"/>
  <c r="F383" i="1"/>
  <c r="E383" i="1"/>
  <c r="D383" i="1"/>
  <c r="C383" i="1"/>
  <c r="X382" i="1"/>
  <c r="W382" i="1"/>
  <c r="V382" i="1"/>
  <c r="U382" i="1"/>
  <c r="T382" i="1"/>
  <c r="S382" i="1"/>
  <c r="R382" i="1"/>
  <c r="Q382" i="1"/>
  <c r="F382" i="1"/>
  <c r="E382" i="1"/>
  <c r="D382" i="1"/>
  <c r="C382" i="1"/>
  <c r="X381" i="1"/>
  <c r="W381" i="1"/>
  <c r="V381" i="1"/>
  <c r="U381" i="1"/>
  <c r="T381" i="1"/>
  <c r="S381" i="1"/>
  <c r="R381" i="1"/>
  <c r="Q381" i="1"/>
  <c r="F381" i="1"/>
  <c r="E381" i="1"/>
  <c r="D381" i="1"/>
  <c r="C381" i="1"/>
  <c r="X380" i="1"/>
  <c r="W380" i="1"/>
  <c r="V380" i="1"/>
  <c r="U380" i="1"/>
  <c r="T380" i="1"/>
  <c r="S380" i="1"/>
  <c r="R380" i="1"/>
  <c r="Q380" i="1"/>
  <c r="F380" i="1"/>
  <c r="E380" i="1"/>
  <c r="D380" i="1"/>
  <c r="C380" i="1"/>
  <c r="X379" i="1"/>
  <c r="W379" i="1"/>
  <c r="V379" i="1"/>
  <c r="U379" i="1"/>
  <c r="T379" i="1"/>
  <c r="S379" i="1"/>
  <c r="R379" i="1"/>
  <c r="Q379" i="1"/>
  <c r="F379" i="1"/>
  <c r="E379" i="1"/>
  <c r="D379" i="1"/>
  <c r="C379" i="1"/>
  <c r="X378" i="1"/>
  <c r="W378" i="1"/>
  <c r="V378" i="1"/>
  <c r="U378" i="1"/>
  <c r="T378" i="1"/>
  <c r="S378" i="1"/>
  <c r="R378" i="1"/>
  <c r="Q378" i="1"/>
  <c r="F378" i="1"/>
  <c r="E378" i="1"/>
  <c r="D378" i="1"/>
  <c r="C378" i="1"/>
  <c r="X377" i="1"/>
  <c r="W377" i="1"/>
  <c r="V377" i="1"/>
  <c r="U377" i="1"/>
  <c r="T377" i="1"/>
  <c r="S377" i="1"/>
  <c r="R377" i="1"/>
  <c r="Q377" i="1"/>
  <c r="F377" i="1"/>
  <c r="E377" i="1"/>
  <c r="D377" i="1"/>
  <c r="C377" i="1"/>
  <c r="X376" i="1"/>
  <c r="W376" i="1"/>
  <c r="V376" i="1"/>
  <c r="U376" i="1"/>
  <c r="T376" i="1"/>
  <c r="S376" i="1"/>
  <c r="R376" i="1"/>
  <c r="Q376" i="1"/>
  <c r="F376" i="1"/>
  <c r="E376" i="1"/>
  <c r="D376" i="1"/>
  <c r="C376" i="1"/>
  <c r="X375" i="1"/>
  <c r="W375" i="1"/>
  <c r="V375" i="1"/>
  <c r="U375" i="1"/>
  <c r="T375" i="1"/>
  <c r="S375" i="1"/>
  <c r="R375" i="1"/>
  <c r="Q375" i="1"/>
  <c r="F375" i="1"/>
  <c r="E375" i="1"/>
  <c r="D375" i="1"/>
  <c r="C375" i="1"/>
  <c r="X374" i="1"/>
  <c r="W374" i="1"/>
  <c r="V374" i="1"/>
  <c r="U374" i="1"/>
  <c r="T374" i="1"/>
  <c r="S374" i="1"/>
  <c r="R374" i="1"/>
  <c r="Q374" i="1"/>
  <c r="F374" i="1"/>
  <c r="E374" i="1"/>
  <c r="D374" i="1"/>
  <c r="C374" i="1"/>
  <c r="X373" i="1"/>
  <c r="W373" i="1"/>
  <c r="V373" i="1"/>
  <c r="U373" i="1"/>
  <c r="T373" i="1"/>
  <c r="S373" i="1"/>
  <c r="R373" i="1"/>
  <c r="Q373" i="1"/>
  <c r="F373" i="1"/>
  <c r="E373" i="1"/>
  <c r="D373" i="1"/>
  <c r="C373" i="1"/>
  <c r="X372" i="1"/>
  <c r="W372" i="1"/>
  <c r="V372" i="1"/>
  <c r="U372" i="1"/>
  <c r="T372" i="1"/>
  <c r="S372" i="1"/>
  <c r="R372" i="1"/>
  <c r="Q372" i="1"/>
  <c r="F372" i="1"/>
  <c r="E372" i="1"/>
  <c r="D372" i="1"/>
  <c r="C372" i="1"/>
  <c r="X371" i="1"/>
  <c r="W371" i="1"/>
  <c r="V371" i="1"/>
  <c r="U371" i="1"/>
  <c r="T371" i="1"/>
  <c r="S371" i="1"/>
  <c r="R371" i="1"/>
  <c r="Q371" i="1"/>
  <c r="F371" i="1"/>
  <c r="E371" i="1"/>
  <c r="D371" i="1"/>
  <c r="C371" i="1"/>
  <c r="X370" i="1"/>
  <c r="W370" i="1"/>
  <c r="V370" i="1"/>
  <c r="U370" i="1"/>
  <c r="T370" i="1"/>
  <c r="S370" i="1"/>
  <c r="R370" i="1"/>
  <c r="Q370" i="1"/>
  <c r="F370" i="1"/>
  <c r="E370" i="1"/>
  <c r="D370" i="1"/>
  <c r="C370" i="1"/>
  <c r="X369" i="1"/>
  <c r="W369" i="1"/>
  <c r="V369" i="1"/>
  <c r="U369" i="1"/>
  <c r="T369" i="1"/>
  <c r="S369" i="1"/>
  <c r="R369" i="1"/>
  <c r="Q369" i="1"/>
  <c r="F369" i="1"/>
  <c r="E369" i="1"/>
  <c r="D369" i="1"/>
  <c r="C369" i="1"/>
  <c r="X368" i="1"/>
  <c r="W368" i="1"/>
  <c r="V368" i="1"/>
  <c r="U368" i="1"/>
  <c r="T368" i="1"/>
  <c r="S368" i="1"/>
  <c r="R368" i="1"/>
  <c r="Q368" i="1"/>
  <c r="F368" i="1"/>
  <c r="E368" i="1"/>
  <c r="D368" i="1"/>
  <c r="C368" i="1"/>
  <c r="X367" i="1"/>
  <c r="W367" i="1"/>
  <c r="V367" i="1"/>
  <c r="U367" i="1"/>
  <c r="T367" i="1"/>
  <c r="S367" i="1"/>
  <c r="R367" i="1"/>
  <c r="Q367" i="1"/>
  <c r="F367" i="1"/>
  <c r="E367" i="1"/>
  <c r="D367" i="1"/>
  <c r="C367" i="1"/>
  <c r="X366" i="1"/>
  <c r="W366" i="1"/>
  <c r="V366" i="1"/>
  <c r="U366" i="1"/>
  <c r="T366" i="1"/>
  <c r="S366" i="1"/>
  <c r="R366" i="1"/>
  <c r="Q366" i="1"/>
  <c r="F366" i="1"/>
  <c r="E366" i="1"/>
  <c r="D366" i="1"/>
  <c r="C366" i="1"/>
  <c r="X365" i="1"/>
  <c r="W365" i="1"/>
  <c r="V365" i="1"/>
  <c r="U365" i="1"/>
  <c r="T365" i="1"/>
  <c r="S365" i="1"/>
  <c r="R365" i="1"/>
  <c r="Q365" i="1"/>
  <c r="F365" i="1"/>
  <c r="E365" i="1"/>
  <c r="D365" i="1"/>
  <c r="C365" i="1"/>
  <c r="X364" i="1"/>
  <c r="W364" i="1"/>
  <c r="V364" i="1"/>
  <c r="U364" i="1"/>
  <c r="T364" i="1"/>
  <c r="S364" i="1"/>
  <c r="R364" i="1"/>
  <c r="Q364" i="1"/>
  <c r="F364" i="1"/>
  <c r="E364" i="1"/>
  <c r="D364" i="1"/>
  <c r="C364" i="1"/>
  <c r="X363" i="1"/>
  <c r="W363" i="1"/>
  <c r="V363" i="1"/>
  <c r="U363" i="1"/>
  <c r="T363" i="1"/>
  <c r="S363" i="1"/>
  <c r="R363" i="1"/>
  <c r="Q363" i="1"/>
  <c r="F363" i="1"/>
  <c r="E363" i="1"/>
  <c r="D363" i="1"/>
  <c r="C363" i="1"/>
  <c r="X362" i="1"/>
  <c r="W362" i="1"/>
  <c r="V362" i="1"/>
  <c r="U362" i="1"/>
  <c r="T362" i="1"/>
  <c r="S362" i="1"/>
  <c r="R362" i="1"/>
  <c r="Q362" i="1"/>
  <c r="F362" i="1"/>
  <c r="E362" i="1"/>
  <c r="D362" i="1"/>
  <c r="C362" i="1"/>
  <c r="X361" i="1"/>
  <c r="W361" i="1"/>
  <c r="V361" i="1"/>
  <c r="U361" i="1"/>
  <c r="T361" i="1"/>
  <c r="S361" i="1"/>
  <c r="R361" i="1"/>
  <c r="Q361" i="1"/>
  <c r="F361" i="1"/>
  <c r="E361" i="1"/>
  <c r="D361" i="1"/>
  <c r="C361" i="1"/>
  <c r="X360" i="1"/>
  <c r="W360" i="1"/>
  <c r="V360" i="1"/>
  <c r="U360" i="1"/>
  <c r="T360" i="1"/>
  <c r="S360" i="1"/>
  <c r="R360" i="1"/>
  <c r="Q360" i="1"/>
  <c r="F360" i="1"/>
  <c r="E360" i="1"/>
  <c r="D360" i="1"/>
  <c r="C360" i="1"/>
  <c r="X359" i="1"/>
  <c r="W359" i="1"/>
  <c r="V359" i="1"/>
  <c r="U359" i="1"/>
  <c r="T359" i="1"/>
  <c r="S359" i="1"/>
  <c r="R359" i="1"/>
  <c r="Q359" i="1"/>
  <c r="F359" i="1"/>
  <c r="E359" i="1"/>
  <c r="D359" i="1"/>
  <c r="C359" i="1"/>
  <c r="X358" i="1"/>
  <c r="W358" i="1"/>
  <c r="V358" i="1"/>
  <c r="U358" i="1"/>
  <c r="T358" i="1"/>
  <c r="S358" i="1"/>
  <c r="R358" i="1"/>
  <c r="Q358" i="1"/>
  <c r="F358" i="1"/>
  <c r="E358" i="1"/>
  <c r="D358" i="1"/>
  <c r="C358" i="1"/>
  <c r="X357" i="1"/>
  <c r="W357" i="1"/>
  <c r="V357" i="1"/>
  <c r="U357" i="1"/>
  <c r="T357" i="1"/>
  <c r="S357" i="1"/>
  <c r="R357" i="1"/>
  <c r="Q357" i="1"/>
  <c r="F357" i="1"/>
  <c r="E357" i="1"/>
  <c r="D357" i="1"/>
  <c r="C357" i="1"/>
  <c r="X356" i="1"/>
  <c r="W356" i="1"/>
  <c r="V356" i="1"/>
  <c r="U356" i="1"/>
  <c r="T356" i="1"/>
  <c r="S356" i="1"/>
  <c r="R356" i="1"/>
  <c r="Q356" i="1"/>
  <c r="F356" i="1"/>
  <c r="E356" i="1"/>
  <c r="D356" i="1"/>
  <c r="C356" i="1"/>
  <c r="X355" i="1"/>
  <c r="W355" i="1"/>
  <c r="V355" i="1"/>
  <c r="U355" i="1"/>
  <c r="T355" i="1"/>
  <c r="S355" i="1"/>
  <c r="R355" i="1"/>
  <c r="Q355" i="1"/>
  <c r="F355" i="1"/>
  <c r="E355" i="1"/>
  <c r="D355" i="1"/>
  <c r="C355" i="1"/>
  <c r="X354" i="1"/>
  <c r="W354" i="1"/>
  <c r="V354" i="1"/>
  <c r="U354" i="1"/>
  <c r="T354" i="1"/>
  <c r="S354" i="1"/>
  <c r="R354" i="1"/>
  <c r="Q354" i="1"/>
  <c r="F354" i="1"/>
  <c r="E354" i="1"/>
  <c r="D354" i="1"/>
  <c r="C354" i="1"/>
  <c r="X353" i="1"/>
  <c r="W353" i="1"/>
  <c r="V353" i="1"/>
  <c r="U353" i="1"/>
  <c r="T353" i="1"/>
  <c r="S353" i="1"/>
  <c r="R353" i="1"/>
  <c r="Q353" i="1"/>
  <c r="F353" i="1"/>
  <c r="E353" i="1"/>
  <c r="D353" i="1"/>
  <c r="C353" i="1"/>
  <c r="X352" i="1"/>
  <c r="W352" i="1"/>
  <c r="V352" i="1"/>
  <c r="U352" i="1"/>
  <c r="T352" i="1"/>
  <c r="S352" i="1"/>
  <c r="R352" i="1"/>
  <c r="Q352" i="1"/>
  <c r="F352" i="1"/>
  <c r="E352" i="1"/>
  <c r="D352" i="1"/>
  <c r="C352" i="1"/>
  <c r="X351" i="1"/>
  <c r="W351" i="1"/>
  <c r="V351" i="1"/>
  <c r="U351" i="1"/>
  <c r="T351" i="1"/>
  <c r="S351" i="1"/>
  <c r="R351" i="1"/>
  <c r="Q351" i="1"/>
  <c r="F351" i="1"/>
  <c r="E351" i="1"/>
  <c r="D351" i="1"/>
  <c r="C351" i="1"/>
  <c r="X350" i="1"/>
  <c r="W350" i="1"/>
  <c r="V350" i="1"/>
  <c r="U350" i="1"/>
  <c r="T350" i="1"/>
  <c r="S350" i="1"/>
  <c r="R350" i="1"/>
  <c r="Q350" i="1"/>
  <c r="F350" i="1"/>
  <c r="E350" i="1"/>
  <c r="D350" i="1"/>
  <c r="C350" i="1"/>
  <c r="X349" i="1"/>
  <c r="W349" i="1"/>
  <c r="V349" i="1"/>
  <c r="U349" i="1"/>
  <c r="T349" i="1"/>
  <c r="S349" i="1"/>
  <c r="R349" i="1"/>
  <c r="Q349" i="1"/>
  <c r="F349" i="1"/>
  <c r="E349" i="1"/>
  <c r="D349" i="1"/>
  <c r="C349" i="1"/>
  <c r="X348" i="1"/>
  <c r="W348" i="1"/>
  <c r="V348" i="1"/>
  <c r="U348" i="1"/>
  <c r="T348" i="1"/>
  <c r="S348" i="1"/>
  <c r="R348" i="1"/>
  <c r="Q348" i="1"/>
  <c r="F348" i="1"/>
  <c r="E348" i="1"/>
  <c r="D348" i="1"/>
  <c r="C348" i="1"/>
  <c r="X347" i="1"/>
  <c r="W347" i="1"/>
  <c r="V347" i="1"/>
  <c r="U347" i="1"/>
  <c r="T347" i="1"/>
  <c r="S347" i="1"/>
  <c r="R347" i="1"/>
  <c r="Q347" i="1"/>
  <c r="F347" i="1"/>
  <c r="E347" i="1"/>
  <c r="D347" i="1"/>
  <c r="C347" i="1"/>
  <c r="X346" i="1"/>
  <c r="W346" i="1"/>
  <c r="V346" i="1"/>
  <c r="U346" i="1"/>
  <c r="T346" i="1"/>
  <c r="S346" i="1"/>
  <c r="R346" i="1"/>
  <c r="Q346" i="1"/>
  <c r="F346" i="1"/>
  <c r="E346" i="1"/>
  <c r="D346" i="1"/>
  <c r="C346" i="1"/>
  <c r="X345" i="1"/>
  <c r="W345" i="1"/>
  <c r="V345" i="1"/>
  <c r="U345" i="1"/>
  <c r="T345" i="1"/>
  <c r="S345" i="1"/>
  <c r="R345" i="1"/>
  <c r="Q345" i="1"/>
  <c r="F345" i="1"/>
  <c r="E345" i="1"/>
  <c r="D345" i="1"/>
  <c r="C345" i="1"/>
  <c r="X344" i="1"/>
  <c r="W344" i="1"/>
  <c r="V344" i="1"/>
  <c r="U344" i="1"/>
  <c r="T344" i="1"/>
  <c r="S344" i="1"/>
  <c r="R344" i="1"/>
  <c r="Q344" i="1"/>
  <c r="F344" i="1"/>
  <c r="E344" i="1"/>
  <c r="D344" i="1"/>
  <c r="C344" i="1"/>
  <c r="X343" i="1"/>
  <c r="W343" i="1"/>
  <c r="V343" i="1"/>
  <c r="U343" i="1"/>
  <c r="T343" i="1"/>
  <c r="S343" i="1"/>
  <c r="R343" i="1"/>
  <c r="Q343" i="1"/>
  <c r="F343" i="1"/>
  <c r="E343" i="1"/>
  <c r="D343" i="1"/>
  <c r="C343" i="1"/>
  <c r="X342" i="1"/>
  <c r="W342" i="1"/>
  <c r="V342" i="1"/>
  <c r="U342" i="1"/>
  <c r="T342" i="1"/>
  <c r="S342" i="1"/>
  <c r="R342" i="1"/>
  <c r="Q342" i="1"/>
  <c r="F342" i="1"/>
  <c r="E342" i="1"/>
  <c r="D342" i="1"/>
  <c r="C342" i="1"/>
  <c r="X341" i="1"/>
  <c r="W341" i="1"/>
  <c r="V341" i="1"/>
  <c r="U341" i="1"/>
  <c r="T341" i="1"/>
  <c r="S341" i="1"/>
  <c r="R341" i="1"/>
  <c r="Q341" i="1"/>
  <c r="F341" i="1"/>
  <c r="E341" i="1"/>
  <c r="D341" i="1"/>
  <c r="C341" i="1"/>
  <c r="X340" i="1"/>
  <c r="W340" i="1"/>
  <c r="V340" i="1"/>
  <c r="U340" i="1"/>
  <c r="T340" i="1"/>
  <c r="S340" i="1"/>
  <c r="R340" i="1"/>
  <c r="Q340" i="1"/>
  <c r="F340" i="1"/>
  <c r="E340" i="1"/>
  <c r="D340" i="1"/>
  <c r="C340" i="1"/>
  <c r="X339" i="1"/>
  <c r="W339" i="1"/>
  <c r="V339" i="1"/>
  <c r="U339" i="1"/>
  <c r="T339" i="1"/>
  <c r="S339" i="1"/>
  <c r="R339" i="1"/>
  <c r="Q339" i="1"/>
  <c r="F339" i="1"/>
  <c r="E339" i="1"/>
  <c r="D339" i="1"/>
  <c r="C339" i="1"/>
  <c r="X338" i="1"/>
  <c r="W338" i="1"/>
  <c r="V338" i="1"/>
  <c r="U338" i="1"/>
  <c r="T338" i="1"/>
  <c r="S338" i="1"/>
  <c r="R338" i="1"/>
  <c r="Q338" i="1"/>
  <c r="F338" i="1"/>
  <c r="E338" i="1"/>
  <c r="D338" i="1"/>
  <c r="C338" i="1"/>
  <c r="X337" i="1"/>
  <c r="W337" i="1"/>
  <c r="V337" i="1"/>
  <c r="U337" i="1"/>
  <c r="T337" i="1"/>
  <c r="S337" i="1"/>
  <c r="R337" i="1"/>
  <c r="Q337" i="1"/>
  <c r="F337" i="1"/>
  <c r="E337" i="1"/>
  <c r="D337" i="1"/>
  <c r="C337" i="1"/>
  <c r="X336" i="1"/>
  <c r="W336" i="1"/>
  <c r="V336" i="1"/>
  <c r="U336" i="1"/>
  <c r="T336" i="1"/>
  <c r="S336" i="1"/>
  <c r="R336" i="1"/>
  <c r="Q336" i="1"/>
  <c r="F336" i="1"/>
  <c r="E336" i="1"/>
  <c r="D336" i="1"/>
  <c r="C336" i="1"/>
  <c r="X335" i="1"/>
  <c r="W335" i="1"/>
  <c r="V335" i="1"/>
  <c r="U335" i="1"/>
  <c r="T335" i="1"/>
  <c r="S335" i="1"/>
  <c r="R335" i="1"/>
  <c r="Q335" i="1"/>
  <c r="F335" i="1"/>
  <c r="E335" i="1"/>
  <c r="D335" i="1"/>
  <c r="C335" i="1"/>
  <c r="X334" i="1"/>
  <c r="W334" i="1"/>
  <c r="V334" i="1"/>
  <c r="U334" i="1"/>
  <c r="T334" i="1"/>
  <c r="S334" i="1"/>
  <c r="R334" i="1"/>
  <c r="Q334" i="1"/>
  <c r="F334" i="1"/>
  <c r="E334" i="1"/>
  <c r="D334" i="1"/>
  <c r="C334" i="1"/>
  <c r="X333" i="1"/>
  <c r="W333" i="1"/>
  <c r="V333" i="1"/>
  <c r="U333" i="1"/>
  <c r="T333" i="1"/>
  <c r="S333" i="1"/>
  <c r="R333" i="1"/>
  <c r="Q333" i="1"/>
  <c r="F333" i="1"/>
  <c r="E333" i="1"/>
  <c r="D333" i="1"/>
  <c r="C333" i="1"/>
  <c r="X332" i="1"/>
  <c r="W332" i="1"/>
  <c r="V332" i="1"/>
  <c r="U332" i="1"/>
  <c r="T332" i="1"/>
  <c r="S332" i="1"/>
  <c r="R332" i="1"/>
  <c r="Q332" i="1"/>
  <c r="F332" i="1"/>
  <c r="E332" i="1"/>
  <c r="D332" i="1"/>
  <c r="C332" i="1"/>
  <c r="X331" i="1"/>
  <c r="W331" i="1"/>
  <c r="V331" i="1"/>
  <c r="U331" i="1"/>
  <c r="T331" i="1"/>
  <c r="S331" i="1"/>
  <c r="R331" i="1"/>
  <c r="Q331" i="1"/>
  <c r="F331" i="1"/>
  <c r="E331" i="1"/>
  <c r="D331" i="1"/>
  <c r="C331" i="1"/>
  <c r="X330" i="1"/>
  <c r="W330" i="1"/>
  <c r="V330" i="1"/>
  <c r="U330" i="1"/>
  <c r="T330" i="1"/>
  <c r="S330" i="1"/>
  <c r="R330" i="1"/>
  <c r="Q330" i="1"/>
  <c r="F330" i="1"/>
  <c r="E330" i="1"/>
  <c r="D330" i="1"/>
  <c r="C330" i="1"/>
  <c r="X329" i="1"/>
  <c r="W329" i="1"/>
  <c r="V329" i="1"/>
  <c r="U329" i="1"/>
  <c r="T329" i="1"/>
  <c r="S329" i="1"/>
  <c r="R329" i="1"/>
  <c r="Q329" i="1"/>
  <c r="F329" i="1"/>
  <c r="E329" i="1"/>
  <c r="D329" i="1"/>
  <c r="C329" i="1"/>
  <c r="X328" i="1"/>
  <c r="W328" i="1"/>
  <c r="V328" i="1"/>
  <c r="U328" i="1"/>
  <c r="T328" i="1"/>
  <c r="S328" i="1"/>
  <c r="R328" i="1"/>
  <c r="Q328" i="1"/>
  <c r="F328" i="1"/>
  <c r="E328" i="1"/>
  <c r="D328" i="1"/>
  <c r="C328" i="1"/>
  <c r="X327" i="1"/>
  <c r="W327" i="1"/>
  <c r="V327" i="1"/>
  <c r="U327" i="1"/>
  <c r="T327" i="1"/>
  <c r="S327" i="1"/>
  <c r="R327" i="1"/>
  <c r="Q327" i="1"/>
  <c r="F327" i="1"/>
  <c r="E327" i="1"/>
  <c r="D327" i="1"/>
  <c r="C327" i="1"/>
  <c r="X326" i="1"/>
  <c r="W326" i="1"/>
  <c r="V326" i="1"/>
  <c r="U326" i="1"/>
  <c r="T326" i="1"/>
  <c r="S326" i="1"/>
  <c r="R326" i="1"/>
  <c r="Q326" i="1"/>
  <c r="F326" i="1"/>
  <c r="E326" i="1"/>
  <c r="D326" i="1"/>
  <c r="C326" i="1"/>
  <c r="X325" i="1"/>
  <c r="W325" i="1"/>
  <c r="V325" i="1"/>
  <c r="U325" i="1"/>
  <c r="T325" i="1"/>
  <c r="S325" i="1"/>
  <c r="R325" i="1"/>
  <c r="Q325" i="1"/>
  <c r="F325" i="1"/>
  <c r="E325" i="1"/>
  <c r="D325" i="1"/>
  <c r="C325" i="1"/>
  <c r="X324" i="1"/>
  <c r="W324" i="1"/>
  <c r="V324" i="1"/>
  <c r="U324" i="1"/>
  <c r="T324" i="1"/>
  <c r="S324" i="1"/>
  <c r="R324" i="1"/>
  <c r="Q324" i="1"/>
  <c r="F324" i="1"/>
  <c r="E324" i="1"/>
  <c r="D324" i="1"/>
  <c r="C324" i="1"/>
  <c r="X323" i="1"/>
  <c r="W323" i="1"/>
  <c r="V323" i="1"/>
  <c r="U323" i="1"/>
  <c r="T323" i="1"/>
  <c r="S323" i="1"/>
  <c r="R323" i="1"/>
  <c r="Q323" i="1"/>
  <c r="F323" i="1"/>
  <c r="E323" i="1"/>
  <c r="D323" i="1"/>
  <c r="C323" i="1"/>
  <c r="X322" i="1"/>
  <c r="W322" i="1"/>
  <c r="V322" i="1"/>
  <c r="U322" i="1"/>
  <c r="T322" i="1"/>
  <c r="S322" i="1"/>
  <c r="R322" i="1"/>
  <c r="Q322" i="1"/>
  <c r="F322" i="1"/>
  <c r="E322" i="1"/>
  <c r="D322" i="1"/>
  <c r="C322" i="1"/>
  <c r="X321" i="1"/>
  <c r="W321" i="1"/>
  <c r="V321" i="1"/>
  <c r="U321" i="1"/>
  <c r="T321" i="1"/>
  <c r="S321" i="1"/>
  <c r="R321" i="1"/>
  <c r="Q321" i="1"/>
  <c r="F321" i="1"/>
  <c r="E321" i="1"/>
  <c r="D321" i="1"/>
  <c r="C321" i="1"/>
  <c r="X320" i="1"/>
  <c r="W320" i="1"/>
  <c r="V320" i="1"/>
  <c r="U320" i="1"/>
  <c r="T320" i="1"/>
  <c r="S320" i="1"/>
  <c r="R320" i="1"/>
  <c r="Q320" i="1"/>
  <c r="F320" i="1"/>
  <c r="E320" i="1"/>
  <c r="D320" i="1"/>
  <c r="C320" i="1"/>
  <c r="X319" i="1"/>
  <c r="W319" i="1"/>
  <c r="V319" i="1"/>
  <c r="U319" i="1"/>
  <c r="T319" i="1"/>
  <c r="S319" i="1"/>
  <c r="R319" i="1"/>
  <c r="Q319" i="1"/>
  <c r="F319" i="1"/>
  <c r="E319" i="1"/>
  <c r="D319" i="1"/>
  <c r="C319" i="1"/>
  <c r="X318" i="1"/>
  <c r="W318" i="1"/>
  <c r="V318" i="1"/>
  <c r="U318" i="1"/>
  <c r="T318" i="1"/>
  <c r="S318" i="1"/>
  <c r="R318" i="1"/>
  <c r="Q318" i="1"/>
  <c r="F318" i="1"/>
  <c r="E318" i="1"/>
  <c r="D318" i="1"/>
  <c r="C318" i="1"/>
  <c r="X317" i="1"/>
  <c r="W317" i="1"/>
  <c r="V317" i="1"/>
  <c r="U317" i="1"/>
  <c r="T317" i="1"/>
  <c r="S317" i="1"/>
  <c r="R317" i="1"/>
  <c r="Q317" i="1"/>
  <c r="F317" i="1"/>
  <c r="E317" i="1"/>
  <c r="D317" i="1"/>
  <c r="C317" i="1"/>
  <c r="X316" i="1"/>
  <c r="W316" i="1"/>
  <c r="V316" i="1"/>
  <c r="U316" i="1"/>
  <c r="T316" i="1"/>
  <c r="S316" i="1"/>
  <c r="R316" i="1"/>
  <c r="Q316" i="1"/>
  <c r="F316" i="1"/>
  <c r="E316" i="1"/>
  <c r="D316" i="1"/>
  <c r="C316" i="1"/>
  <c r="X315" i="1"/>
  <c r="W315" i="1"/>
  <c r="V315" i="1"/>
  <c r="U315" i="1"/>
  <c r="T315" i="1"/>
  <c r="S315" i="1"/>
  <c r="R315" i="1"/>
  <c r="Q315" i="1"/>
  <c r="F315" i="1"/>
  <c r="E315" i="1"/>
  <c r="D315" i="1"/>
  <c r="C315" i="1"/>
  <c r="X314" i="1"/>
  <c r="W314" i="1"/>
  <c r="V314" i="1"/>
  <c r="U314" i="1"/>
  <c r="T314" i="1"/>
  <c r="S314" i="1"/>
  <c r="R314" i="1"/>
  <c r="Q314" i="1"/>
  <c r="F314" i="1"/>
  <c r="E314" i="1"/>
  <c r="D314" i="1"/>
  <c r="C314" i="1"/>
  <c r="X313" i="1"/>
  <c r="W313" i="1"/>
  <c r="V313" i="1"/>
  <c r="U313" i="1"/>
  <c r="T313" i="1"/>
  <c r="S313" i="1"/>
  <c r="R313" i="1"/>
  <c r="Q313" i="1"/>
  <c r="F313" i="1"/>
  <c r="E313" i="1"/>
  <c r="D313" i="1"/>
  <c r="C313" i="1"/>
  <c r="X312" i="1"/>
  <c r="W312" i="1"/>
  <c r="V312" i="1"/>
  <c r="U312" i="1"/>
  <c r="T312" i="1"/>
  <c r="S312" i="1"/>
  <c r="R312" i="1"/>
  <c r="Q312" i="1"/>
  <c r="F312" i="1"/>
  <c r="E312" i="1"/>
  <c r="D312" i="1"/>
  <c r="C312" i="1"/>
  <c r="X311" i="1"/>
  <c r="W311" i="1"/>
  <c r="V311" i="1"/>
  <c r="U311" i="1"/>
  <c r="T311" i="1"/>
  <c r="S311" i="1"/>
  <c r="R311" i="1"/>
  <c r="Q311" i="1"/>
  <c r="F311" i="1"/>
  <c r="E311" i="1"/>
  <c r="D311" i="1"/>
  <c r="C311" i="1"/>
  <c r="X310" i="1"/>
  <c r="W310" i="1"/>
  <c r="V310" i="1"/>
  <c r="U310" i="1"/>
  <c r="T310" i="1"/>
  <c r="S310" i="1"/>
  <c r="R310" i="1"/>
  <c r="Q310" i="1"/>
  <c r="F310" i="1"/>
  <c r="E310" i="1"/>
  <c r="D310" i="1"/>
  <c r="C310" i="1"/>
  <c r="X309" i="1"/>
  <c r="W309" i="1"/>
  <c r="V309" i="1"/>
  <c r="U309" i="1"/>
  <c r="T309" i="1"/>
  <c r="S309" i="1"/>
  <c r="R309" i="1"/>
  <c r="Q309" i="1"/>
  <c r="F309" i="1"/>
  <c r="E309" i="1"/>
  <c r="D309" i="1"/>
  <c r="C309" i="1"/>
  <c r="X308" i="1"/>
  <c r="W308" i="1"/>
  <c r="V308" i="1"/>
  <c r="U308" i="1"/>
  <c r="T308" i="1"/>
  <c r="S308" i="1"/>
  <c r="R308" i="1"/>
  <c r="Q308" i="1"/>
  <c r="F308" i="1"/>
  <c r="E308" i="1"/>
  <c r="D308" i="1"/>
  <c r="C308" i="1"/>
  <c r="X307" i="1"/>
  <c r="W307" i="1"/>
  <c r="V307" i="1"/>
  <c r="U307" i="1"/>
  <c r="T307" i="1"/>
  <c r="S307" i="1"/>
  <c r="R307" i="1"/>
  <c r="Q307" i="1"/>
  <c r="F307" i="1"/>
  <c r="E307" i="1"/>
  <c r="D307" i="1"/>
  <c r="C307" i="1"/>
  <c r="X306" i="1"/>
  <c r="W306" i="1"/>
  <c r="V306" i="1"/>
  <c r="U306" i="1"/>
  <c r="T306" i="1"/>
  <c r="S306" i="1"/>
  <c r="R306" i="1"/>
  <c r="Q306" i="1"/>
  <c r="F306" i="1"/>
  <c r="E306" i="1"/>
  <c r="D306" i="1"/>
  <c r="C306" i="1"/>
  <c r="X305" i="1"/>
  <c r="W305" i="1"/>
  <c r="V305" i="1"/>
  <c r="U305" i="1"/>
  <c r="T305" i="1"/>
  <c r="S305" i="1"/>
  <c r="R305" i="1"/>
  <c r="Q305" i="1"/>
  <c r="F305" i="1"/>
  <c r="E305" i="1"/>
  <c r="D305" i="1"/>
  <c r="C305" i="1"/>
  <c r="X304" i="1"/>
  <c r="W304" i="1"/>
  <c r="V304" i="1"/>
  <c r="U304" i="1"/>
  <c r="T304" i="1"/>
  <c r="S304" i="1"/>
  <c r="R304" i="1"/>
  <c r="Q304" i="1"/>
  <c r="F304" i="1"/>
  <c r="E304" i="1"/>
  <c r="D304" i="1"/>
  <c r="C304" i="1"/>
  <c r="X303" i="1"/>
  <c r="W303" i="1"/>
  <c r="V303" i="1"/>
  <c r="U303" i="1"/>
  <c r="T303" i="1"/>
  <c r="S303" i="1"/>
  <c r="R303" i="1"/>
  <c r="Q303" i="1"/>
  <c r="F303" i="1"/>
  <c r="E303" i="1"/>
  <c r="D303" i="1"/>
  <c r="C303" i="1"/>
  <c r="X302" i="1"/>
  <c r="W302" i="1"/>
  <c r="V302" i="1"/>
  <c r="U302" i="1"/>
  <c r="T302" i="1"/>
  <c r="S302" i="1"/>
  <c r="R302" i="1"/>
  <c r="Q302" i="1"/>
  <c r="F302" i="1"/>
  <c r="E302" i="1"/>
  <c r="D302" i="1"/>
  <c r="C302" i="1"/>
  <c r="X301" i="1"/>
  <c r="W301" i="1"/>
  <c r="V301" i="1"/>
  <c r="U301" i="1"/>
  <c r="T301" i="1"/>
  <c r="S301" i="1"/>
  <c r="R301" i="1"/>
  <c r="Q301" i="1"/>
  <c r="F301" i="1"/>
  <c r="E301" i="1"/>
  <c r="D301" i="1"/>
  <c r="C301" i="1"/>
  <c r="X300" i="1"/>
  <c r="W300" i="1"/>
  <c r="V300" i="1"/>
  <c r="U300" i="1"/>
  <c r="T300" i="1"/>
  <c r="S300" i="1"/>
  <c r="R300" i="1"/>
  <c r="Q300" i="1"/>
  <c r="F300" i="1"/>
  <c r="E300" i="1"/>
  <c r="D300" i="1"/>
  <c r="C300" i="1"/>
  <c r="X299" i="1"/>
  <c r="W299" i="1"/>
  <c r="V299" i="1"/>
  <c r="U299" i="1"/>
  <c r="T299" i="1"/>
  <c r="S299" i="1"/>
  <c r="R299" i="1"/>
  <c r="Q299" i="1"/>
  <c r="F299" i="1"/>
  <c r="E299" i="1"/>
  <c r="D299" i="1"/>
  <c r="C299" i="1"/>
  <c r="X298" i="1"/>
  <c r="W298" i="1"/>
  <c r="V298" i="1"/>
  <c r="U298" i="1"/>
  <c r="T298" i="1"/>
  <c r="S298" i="1"/>
  <c r="R298" i="1"/>
  <c r="Q298" i="1"/>
  <c r="F298" i="1"/>
  <c r="E298" i="1"/>
  <c r="D298" i="1"/>
  <c r="C298" i="1"/>
  <c r="X297" i="1"/>
  <c r="W297" i="1"/>
  <c r="V297" i="1"/>
  <c r="U297" i="1"/>
  <c r="T297" i="1"/>
  <c r="S297" i="1"/>
  <c r="R297" i="1"/>
  <c r="Q297" i="1"/>
  <c r="F297" i="1"/>
  <c r="E297" i="1"/>
  <c r="D297" i="1"/>
  <c r="C297" i="1"/>
  <c r="X296" i="1"/>
  <c r="W296" i="1"/>
  <c r="V296" i="1"/>
  <c r="U296" i="1"/>
  <c r="T296" i="1"/>
  <c r="S296" i="1"/>
  <c r="R296" i="1"/>
  <c r="Q296" i="1"/>
  <c r="F296" i="1"/>
  <c r="E296" i="1"/>
  <c r="D296" i="1"/>
  <c r="C296" i="1"/>
  <c r="X295" i="1"/>
  <c r="W295" i="1"/>
  <c r="V295" i="1"/>
  <c r="U295" i="1"/>
  <c r="T295" i="1"/>
  <c r="S295" i="1"/>
  <c r="R295" i="1"/>
  <c r="Q295" i="1"/>
  <c r="F295" i="1"/>
  <c r="E295" i="1"/>
  <c r="D295" i="1"/>
  <c r="C295" i="1"/>
  <c r="X294" i="1"/>
  <c r="W294" i="1"/>
  <c r="V294" i="1"/>
  <c r="U294" i="1"/>
  <c r="T294" i="1"/>
  <c r="S294" i="1"/>
  <c r="R294" i="1"/>
  <c r="Q294" i="1"/>
  <c r="F294" i="1"/>
  <c r="E294" i="1"/>
  <c r="D294" i="1"/>
  <c r="C294" i="1"/>
  <c r="X293" i="1"/>
  <c r="W293" i="1"/>
  <c r="V293" i="1"/>
  <c r="U293" i="1"/>
  <c r="T293" i="1"/>
  <c r="S293" i="1"/>
  <c r="R293" i="1"/>
  <c r="Q293" i="1"/>
  <c r="F293" i="1"/>
  <c r="E293" i="1"/>
  <c r="D293" i="1"/>
  <c r="C293" i="1"/>
  <c r="X292" i="1"/>
  <c r="W292" i="1"/>
  <c r="V292" i="1"/>
  <c r="U292" i="1"/>
  <c r="T292" i="1"/>
  <c r="S292" i="1"/>
  <c r="R292" i="1"/>
  <c r="Q292" i="1"/>
  <c r="F292" i="1"/>
  <c r="E292" i="1"/>
  <c r="D292" i="1"/>
  <c r="C292" i="1"/>
  <c r="X291" i="1"/>
  <c r="W291" i="1"/>
  <c r="V291" i="1"/>
  <c r="U291" i="1"/>
  <c r="T291" i="1"/>
  <c r="S291" i="1"/>
  <c r="R291" i="1"/>
  <c r="Q291" i="1"/>
  <c r="F291" i="1"/>
  <c r="E291" i="1"/>
  <c r="D291" i="1"/>
  <c r="C291" i="1"/>
  <c r="X290" i="1"/>
  <c r="W290" i="1"/>
  <c r="V290" i="1"/>
  <c r="U290" i="1"/>
  <c r="T290" i="1"/>
  <c r="S290" i="1"/>
  <c r="R290" i="1"/>
  <c r="Q290" i="1"/>
  <c r="F290" i="1"/>
  <c r="E290" i="1"/>
  <c r="D290" i="1"/>
  <c r="C290" i="1"/>
  <c r="X289" i="1"/>
  <c r="W289" i="1"/>
  <c r="V289" i="1"/>
  <c r="U289" i="1"/>
  <c r="T289" i="1"/>
  <c r="S289" i="1"/>
  <c r="R289" i="1"/>
  <c r="Q289" i="1"/>
  <c r="F289" i="1"/>
  <c r="E289" i="1"/>
  <c r="D289" i="1"/>
  <c r="C289" i="1"/>
  <c r="X288" i="1"/>
  <c r="W288" i="1"/>
  <c r="V288" i="1"/>
  <c r="U288" i="1"/>
  <c r="T288" i="1"/>
  <c r="S288" i="1"/>
  <c r="R288" i="1"/>
  <c r="Q288" i="1"/>
  <c r="F288" i="1"/>
  <c r="E288" i="1"/>
  <c r="D288" i="1"/>
  <c r="C288" i="1"/>
  <c r="X287" i="1"/>
  <c r="W287" i="1"/>
  <c r="V287" i="1"/>
  <c r="U287" i="1"/>
  <c r="T287" i="1"/>
  <c r="S287" i="1"/>
  <c r="R287" i="1"/>
  <c r="Q287" i="1"/>
  <c r="F287" i="1"/>
  <c r="E287" i="1"/>
  <c r="D287" i="1"/>
  <c r="C287" i="1"/>
  <c r="X286" i="1"/>
  <c r="W286" i="1"/>
  <c r="V286" i="1"/>
  <c r="U286" i="1"/>
  <c r="T286" i="1"/>
  <c r="S286" i="1"/>
  <c r="R286" i="1"/>
  <c r="Q286" i="1"/>
  <c r="F286" i="1"/>
  <c r="E286" i="1"/>
  <c r="D286" i="1"/>
  <c r="C286" i="1"/>
  <c r="X285" i="1"/>
  <c r="W285" i="1"/>
  <c r="V285" i="1"/>
  <c r="U285" i="1"/>
  <c r="T285" i="1"/>
  <c r="S285" i="1"/>
  <c r="R285" i="1"/>
  <c r="Q285" i="1"/>
  <c r="F285" i="1"/>
  <c r="E285" i="1"/>
  <c r="D285" i="1"/>
  <c r="C285" i="1"/>
  <c r="X284" i="1"/>
  <c r="W284" i="1"/>
  <c r="V284" i="1"/>
  <c r="U284" i="1"/>
  <c r="T284" i="1"/>
  <c r="S284" i="1"/>
  <c r="R284" i="1"/>
  <c r="Q284" i="1"/>
  <c r="F284" i="1"/>
  <c r="E284" i="1"/>
  <c r="D284" i="1"/>
  <c r="C284" i="1"/>
  <c r="X283" i="1"/>
  <c r="W283" i="1"/>
  <c r="V283" i="1"/>
  <c r="U283" i="1"/>
  <c r="T283" i="1"/>
  <c r="S283" i="1"/>
  <c r="R283" i="1"/>
  <c r="Q283" i="1"/>
  <c r="F283" i="1"/>
  <c r="E283" i="1"/>
  <c r="D283" i="1"/>
  <c r="C283" i="1"/>
  <c r="X282" i="1"/>
  <c r="W282" i="1"/>
  <c r="V282" i="1"/>
  <c r="U282" i="1"/>
  <c r="T282" i="1"/>
  <c r="S282" i="1"/>
  <c r="R282" i="1"/>
  <c r="Q282" i="1"/>
  <c r="F282" i="1"/>
  <c r="E282" i="1"/>
  <c r="D282" i="1"/>
  <c r="C282" i="1"/>
  <c r="X281" i="1"/>
  <c r="W281" i="1"/>
  <c r="V281" i="1"/>
  <c r="U281" i="1"/>
  <c r="T281" i="1"/>
  <c r="S281" i="1"/>
  <c r="R281" i="1"/>
  <c r="Q281" i="1"/>
  <c r="F281" i="1"/>
  <c r="E281" i="1"/>
  <c r="D281" i="1"/>
  <c r="C281" i="1"/>
  <c r="X280" i="1"/>
  <c r="W280" i="1"/>
  <c r="V280" i="1"/>
  <c r="U280" i="1"/>
  <c r="T280" i="1"/>
  <c r="S280" i="1"/>
  <c r="R280" i="1"/>
  <c r="Q280" i="1"/>
  <c r="F280" i="1"/>
  <c r="E280" i="1"/>
  <c r="D280" i="1"/>
  <c r="C280" i="1"/>
  <c r="X279" i="1"/>
  <c r="W279" i="1"/>
  <c r="V279" i="1"/>
  <c r="U279" i="1"/>
  <c r="T279" i="1"/>
  <c r="S279" i="1"/>
  <c r="R279" i="1"/>
  <c r="Q279" i="1"/>
  <c r="F279" i="1"/>
  <c r="E279" i="1"/>
  <c r="D279" i="1"/>
  <c r="C279" i="1"/>
  <c r="X278" i="1"/>
  <c r="W278" i="1"/>
  <c r="V278" i="1"/>
  <c r="U278" i="1"/>
  <c r="T278" i="1"/>
  <c r="S278" i="1"/>
  <c r="R278" i="1"/>
  <c r="Q278" i="1"/>
  <c r="F278" i="1"/>
  <c r="E278" i="1"/>
  <c r="D278" i="1"/>
  <c r="C278" i="1"/>
  <c r="X277" i="1"/>
  <c r="W277" i="1"/>
  <c r="V277" i="1"/>
  <c r="U277" i="1"/>
  <c r="T277" i="1"/>
  <c r="S277" i="1"/>
  <c r="R277" i="1"/>
  <c r="Q277" i="1"/>
  <c r="F277" i="1"/>
  <c r="E277" i="1"/>
  <c r="D277" i="1"/>
  <c r="C277" i="1"/>
  <c r="X276" i="1"/>
  <c r="W276" i="1"/>
  <c r="V276" i="1"/>
  <c r="U276" i="1"/>
  <c r="T276" i="1"/>
  <c r="S276" i="1"/>
  <c r="R276" i="1"/>
  <c r="Q276" i="1"/>
  <c r="F276" i="1"/>
  <c r="E276" i="1"/>
  <c r="D276" i="1"/>
  <c r="C276" i="1"/>
  <c r="X275" i="1"/>
  <c r="W275" i="1"/>
  <c r="V275" i="1"/>
  <c r="U275" i="1"/>
  <c r="T275" i="1"/>
  <c r="S275" i="1"/>
  <c r="R275" i="1"/>
  <c r="Q275" i="1"/>
  <c r="F275" i="1"/>
  <c r="E275" i="1"/>
  <c r="D275" i="1"/>
  <c r="C275" i="1"/>
  <c r="X274" i="1"/>
  <c r="W274" i="1"/>
  <c r="V274" i="1"/>
  <c r="U274" i="1"/>
  <c r="T274" i="1"/>
  <c r="S274" i="1"/>
  <c r="R274" i="1"/>
  <c r="Q274" i="1"/>
  <c r="F274" i="1"/>
  <c r="E274" i="1"/>
  <c r="D274" i="1"/>
  <c r="C274" i="1"/>
  <c r="X273" i="1"/>
  <c r="W273" i="1"/>
  <c r="V273" i="1"/>
  <c r="U273" i="1"/>
  <c r="T273" i="1"/>
  <c r="S273" i="1"/>
  <c r="R273" i="1"/>
  <c r="Q273" i="1"/>
  <c r="F273" i="1"/>
  <c r="E273" i="1"/>
  <c r="D273" i="1"/>
  <c r="C273" i="1"/>
  <c r="X272" i="1"/>
  <c r="W272" i="1"/>
  <c r="V272" i="1"/>
  <c r="U272" i="1"/>
  <c r="T272" i="1"/>
  <c r="S272" i="1"/>
  <c r="R272" i="1"/>
  <c r="Q272" i="1"/>
  <c r="F272" i="1"/>
  <c r="E272" i="1"/>
  <c r="D272" i="1"/>
  <c r="C272" i="1"/>
  <c r="X271" i="1"/>
  <c r="W271" i="1"/>
  <c r="V271" i="1"/>
  <c r="U271" i="1"/>
  <c r="T271" i="1"/>
  <c r="S271" i="1"/>
  <c r="R271" i="1"/>
  <c r="Q271" i="1"/>
  <c r="F271" i="1"/>
  <c r="E271" i="1"/>
  <c r="D271" i="1"/>
  <c r="C271" i="1"/>
  <c r="X270" i="1"/>
  <c r="W270" i="1"/>
  <c r="V270" i="1"/>
  <c r="U270" i="1"/>
  <c r="T270" i="1"/>
  <c r="S270" i="1"/>
  <c r="R270" i="1"/>
  <c r="Q270" i="1"/>
  <c r="F270" i="1"/>
  <c r="E270" i="1"/>
  <c r="D270" i="1"/>
  <c r="C270" i="1"/>
  <c r="X269" i="1"/>
  <c r="W269" i="1"/>
  <c r="V269" i="1"/>
  <c r="U269" i="1"/>
  <c r="T269" i="1"/>
  <c r="S269" i="1"/>
  <c r="R269" i="1"/>
  <c r="Q269" i="1"/>
  <c r="F269" i="1"/>
  <c r="E269" i="1"/>
  <c r="D269" i="1"/>
  <c r="C269" i="1"/>
  <c r="X268" i="1"/>
  <c r="W268" i="1"/>
  <c r="V268" i="1"/>
  <c r="U268" i="1"/>
  <c r="T268" i="1"/>
  <c r="S268" i="1"/>
  <c r="R268" i="1"/>
  <c r="Q268" i="1"/>
  <c r="F268" i="1"/>
  <c r="E268" i="1"/>
  <c r="D268" i="1"/>
  <c r="C268" i="1"/>
  <c r="X267" i="1"/>
  <c r="W267" i="1"/>
  <c r="V267" i="1"/>
  <c r="U267" i="1"/>
  <c r="T267" i="1"/>
  <c r="S267" i="1"/>
  <c r="R267" i="1"/>
  <c r="Q267" i="1"/>
  <c r="F267" i="1"/>
  <c r="E267" i="1"/>
  <c r="D267" i="1"/>
  <c r="C267" i="1"/>
  <c r="X266" i="1"/>
  <c r="W266" i="1"/>
  <c r="V266" i="1"/>
  <c r="U266" i="1"/>
  <c r="T266" i="1"/>
  <c r="S266" i="1"/>
  <c r="R266" i="1"/>
  <c r="Q266" i="1"/>
  <c r="F266" i="1"/>
  <c r="E266" i="1"/>
  <c r="D266" i="1"/>
  <c r="C266" i="1"/>
  <c r="X265" i="1"/>
  <c r="W265" i="1"/>
  <c r="V265" i="1"/>
  <c r="U265" i="1"/>
  <c r="T265" i="1"/>
  <c r="S265" i="1"/>
  <c r="R265" i="1"/>
  <c r="Q265" i="1"/>
  <c r="F265" i="1"/>
  <c r="E265" i="1"/>
  <c r="D265" i="1"/>
  <c r="C265" i="1"/>
  <c r="X264" i="1"/>
  <c r="W264" i="1"/>
  <c r="V264" i="1"/>
  <c r="U264" i="1"/>
  <c r="T264" i="1"/>
  <c r="S264" i="1"/>
  <c r="R264" i="1"/>
  <c r="Q264" i="1"/>
  <c r="F264" i="1"/>
  <c r="E264" i="1"/>
  <c r="D264" i="1"/>
  <c r="C264" i="1"/>
  <c r="X263" i="1"/>
  <c r="W263" i="1"/>
  <c r="V263" i="1"/>
  <c r="U263" i="1"/>
  <c r="T263" i="1"/>
  <c r="S263" i="1"/>
  <c r="R263" i="1"/>
  <c r="Q263" i="1"/>
  <c r="F263" i="1"/>
  <c r="E263" i="1"/>
  <c r="D263" i="1"/>
  <c r="C263" i="1"/>
  <c r="X262" i="1"/>
  <c r="W262" i="1"/>
  <c r="V262" i="1"/>
  <c r="U262" i="1"/>
  <c r="T262" i="1"/>
  <c r="S262" i="1"/>
  <c r="R262" i="1"/>
  <c r="Q262" i="1"/>
  <c r="F262" i="1"/>
  <c r="E262" i="1"/>
  <c r="D262" i="1"/>
  <c r="C262" i="1"/>
  <c r="X261" i="1"/>
  <c r="W261" i="1"/>
  <c r="V261" i="1"/>
  <c r="U261" i="1"/>
  <c r="T261" i="1"/>
  <c r="S261" i="1"/>
  <c r="R261" i="1"/>
  <c r="Q261" i="1"/>
  <c r="F261" i="1"/>
  <c r="E261" i="1"/>
  <c r="D261" i="1"/>
  <c r="C261" i="1"/>
  <c r="X260" i="1"/>
  <c r="W260" i="1"/>
  <c r="V260" i="1"/>
  <c r="U260" i="1"/>
  <c r="T260" i="1"/>
  <c r="S260" i="1"/>
  <c r="R260" i="1"/>
  <c r="Q260" i="1"/>
  <c r="F260" i="1"/>
  <c r="E260" i="1"/>
  <c r="D260" i="1"/>
  <c r="C260" i="1"/>
  <c r="X259" i="1"/>
  <c r="W259" i="1"/>
  <c r="V259" i="1"/>
  <c r="U259" i="1"/>
  <c r="T259" i="1"/>
  <c r="S259" i="1"/>
  <c r="R259" i="1"/>
  <c r="Q259" i="1"/>
  <c r="F259" i="1"/>
  <c r="E259" i="1"/>
  <c r="D259" i="1"/>
  <c r="C259" i="1"/>
  <c r="X258" i="1"/>
  <c r="W258" i="1"/>
  <c r="V258" i="1"/>
  <c r="U258" i="1"/>
  <c r="T258" i="1"/>
  <c r="S258" i="1"/>
  <c r="R258" i="1"/>
  <c r="Q258" i="1"/>
  <c r="F258" i="1"/>
  <c r="E258" i="1"/>
  <c r="D258" i="1"/>
  <c r="C258" i="1"/>
  <c r="X257" i="1"/>
  <c r="W257" i="1"/>
  <c r="V257" i="1"/>
  <c r="U257" i="1"/>
  <c r="T257" i="1"/>
  <c r="S257" i="1"/>
  <c r="R257" i="1"/>
  <c r="Q257" i="1"/>
  <c r="F257" i="1"/>
  <c r="E257" i="1"/>
  <c r="D257" i="1"/>
  <c r="C257" i="1"/>
  <c r="X256" i="1"/>
  <c r="W256" i="1"/>
  <c r="V256" i="1"/>
  <c r="U256" i="1"/>
  <c r="T256" i="1"/>
  <c r="S256" i="1"/>
  <c r="R256" i="1"/>
  <c r="Q256" i="1"/>
  <c r="F256" i="1"/>
  <c r="E256" i="1"/>
  <c r="D256" i="1"/>
  <c r="C256" i="1"/>
  <c r="X255" i="1"/>
  <c r="W255" i="1"/>
  <c r="V255" i="1"/>
  <c r="U255" i="1"/>
  <c r="T255" i="1"/>
  <c r="S255" i="1"/>
  <c r="R255" i="1"/>
  <c r="Q255" i="1"/>
  <c r="F255" i="1"/>
  <c r="E255" i="1"/>
  <c r="D255" i="1"/>
  <c r="C255" i="1"/>
  <c r="X254" i="1"/>
  <c r="W254" i="1"/>
  <c r="V254" i="1"/>
  <c r="U254" i="1"/>
  <c r="T254" i="1"/>
  <c r="S254" i="1"/>
  <c r="R254" i="1"/>
  <c r="Q254" i="1"/>
  <c r="F254" i="1"/>
  <c r="E254" i="1"/>
  <c r="D254" i="1"/>
  <c r="C254" i="1"/>
  <c r="X253" i="1"/>
  <c r="W253" i="1"/>
  <c r="V253" i="1"/>
  <c r="U253" i="1"/>
  <c r="T253" i="1"/>
  <c r="S253" i="1"/>
  <c r="R253" i="1"/>
  <c r="Q253" i="1"/>
  <c r="F253" i="1"/>
  <c r="E253" i="1"/>
  <c r="D253" i="1"/>
  <c r="C253" i="1"/>
  <c r="X252" i="1"/>
  <c r="W252" i="1"/>
  <c r="V252" i="1"/>
  <c r="U252" i="1"/>
  <c r="T252" i="1"/>
  <c r="S252" i="1"/>
  <c r="R252" i="1"/>
  <c r="Q252" i="1"/>
  <c r="F252" i="1"/>
  <c r="E252" i="1"/>
  <c r="D252" i="1"/>
  <c r="C252" i="1"/>
  <c r="X251" i="1"/>
  <c r="W251" i="1"/>
  <c r="V251" i="1"/>
  <c r="U251" i="1"/>
  <c r="T251" i="1"/>
  <c r="S251" i="1"/>
  <c r="R251" i="1"/>
  <c r="Q251" i="1"/>
  <c r="F251" i="1"/>
  <c r="E251" i="1"/>
  <c r="D251" i="1"/>
  <c r="C251" i="1"/>
  <c r="X250" i="1"/>
  <c r="W250" i="1"/>
  <c r="V250" i="1"/>
  <c r="U250" i="1"/>
  <c r="T250" i="1"/>
  <c r="S250" i="1"/>
  <c r="R250" i="1"/>
  <c r="Q250" i="1"/>
  <c r="F250" i="1"/>
  <c r="E250" i="1"/>
  <c r="D250" i="1"/>
  <c r="C250" i="1"/>
  <c r="X249" i="1"/>
  <c r="W249" i="1"/>
  <c r="V249" i="1"/>
  <c r="U249" i="1"/>
  <c r="T249" i="1"/>
  <c r="S249" i="1"/>
  <c r="R249" i="1"/>
  <c r="Q249" i="1"/>
  <c r="F249" i="1"/>
  <c r="E249" i="1"/>
  <c r="D249" i="1"/>
  <c r="C249" i="1"/>
  <c r="X248" i="1"/>
  <c r="W248" i="1"/>
  <c r="V248" i="1"/>
  <c r="U248" i="1"/>
  <c r="T248" i="1"/>
  <c r="S248" i="1"/>
  <c r="R248" i="1"/>
  <c r="Q248" i="1"/>
  <c r="F248" i="1"/>
  <c r="E248" i="1"/>
  <c r="D248" i="1"/>
  <c r="C248" i="1"/>
  <c r="X247" i="1"/>
  <c r="W247" i="1"/>
  <c r="V247" i="1"/>
  <c r="U247" i="1"/>
  <c r="T247" i="1"/>
  <c r="S247" i="1"/>
  <c r="R247" i="1"/>
  <c r="Q247" i="1"/>
  <c r="F247" i="1"/>
  <c r="E247" i="1"/>
  <c r="D247" i="1"/>
  <c r="C247" i="1"/>
  <c r="X246" i="1"/>
  <c r="W246" i="1"/>
  <c r="V246" i="1"/>
  <c r="U246" i="1"/>
  <c r="T246" i="1"/>
  <c r="S246" i="1"/>
  <c r="R246" i="1"/>
  <c r="Q246" i="1"/>
  <c r="F246" i="1"/>
  <c r="E246" i="1"/>
  <c r="D246" i="1"/>
  <c r="C246" i="1"/>
  <c r="X245" i="1"/>
  <c r="W245" i="1"/>
  <c r="V245" i="1"/>
  <c r="U245" i="1"/>
  <c r="T245" i="1"/>
  <c r="S245" i="1"/>
  <c r="R245" i="1"/>
  <c r="Q245" i="1"/>
  <c r="F245" i="1"/>
  <c r="E245" i="1"/>
  <c r="D245" i="1"/>
  <c r="C245" i="1"/>
  <c r="X244" i="1"/>
  <c r="W244" i="1"/>
  <c r="V244" i="1"/>
  <c r="U244" i="1"/>
  <c r="T244" i="1"/>
  <c r="S244" i="1"/>
  <c r="R244" i="1"/>
  <c r="Q244" i="1"/>
  <c r="F244" i="1"/>
  <c r="E244" i="1"/>
  <c r="D244" i="1"/>
  <c r="C244" i="1"/>
  <c r="X243" i="1"/>
  <c r="W243" i="1"/>
  <c r="V243" i="1"/>
  <c r="U243" i="1"/>
  <c r="T243" i="1"/>
  <c r="S243" i="1"/>
  <c r="R243" i="1"/>
  <c r="Q243" i="1"/>
  <c r="F243" i="1"/>
  <c r="E243" i="1"/>
  <c r="D243" i="1"/>
  <c r="C243" i="1"/>
  <c r="X242" i="1"/>
  <c r="W242" i="1"/>
  <c r="V242" i="1"/>
  <c r="U242" i="1"/>
  <c r="T242" i="1"/>
  <c r="S242" i="1"/>
  <c r="R242" i="1"/>
  <c r="Q242" i="1"/>
  <c r="F242" i="1"/>
  <c r="E242" i="1"/>
  <c r="D242" i="1"/>
  <c r="C242" i="1"/>
  <c r="X241" i="1"/>
  <c r="W241" i="1"/>
  <c r="V241" i="1"/>
  <c r="U241" i="1"/>
  <c r="T241" i="1"/>
  <c r="S241" i="1"/>
  <c r="R241" i="1"/>
  <c r="Q241" i="1"/>
  <c r="F241" i="1"/>
  <c r="E241" i="1"/>
  <c r="D241" i="1"/>
  <c r="C241" i="1"/>
  <c r="X240" i="1"/>
  <c r="W240" i="1"/>
  <c r="V240" i="1"/>
  <c r="U240" i="1"/>
  <c r="T240" i="1"/>
  <c r="S240" i="1"/>
  <c r="R240" i="1"/>
  <c r="Q240" i="1"/>
  <c r="F240" i="1"/>
  <c r="E240" i="1"/>
  <c r="D240" i="1"/>
  <c r="C240" i="1"/>
  <c r="X239" i="1"/>
  <c r="W239" i="1"/>
  <c r="V239" i="1"/>
  <c r="U239" i="1"/>
  <c r="T239" i="1"/>
  <c r="S239" i="1"/>
  <c r="R239" i="1"/>
  <c r="Q239" i="1"/>
  <c r="F239" i="1"/>
  <c r="E239" i="1"/>
  <c r="D239" i="1"/>
  <c r="C239" i="1"/>
  <c r="X238" i="1"/>
  <c r="W238" i="1"/>
  <c r="V238" i="1"/>
  <c r="U238" i="1"/>
  <c r="T238" i="1"/>
  <c r="S238" i="1"/>
  <c r="R238" i="1"/>
  <c r="Q238" i="1"/>
  <c r="F238" i="1"/>
  <c r="E238" i="1"/>
  <c r="D238" i="1"/>
  <c r="C238" i="1"/>
  <c r="X237" i="1"/>
  <c r="W237" i="1"/>
  <c r="V237" i="1"/>
  <c r="U237" i="1"/>
  <c r="T237" i="1"/>
  <c r="S237" i="1"/>
  <c r="R237" i="1"/>
  <c r="Q237" i="1"/>
  <c r="F237" i="1"/>
  <c r="E237" i="1"/>
  <c r="D237" i="1"/>
  <c r="C237" i="1"/>
  <c r="X236" i="1"/>
  <c r="W236" i="1"/>
  <c r="V236" i="1"/>
  <c r="U236" i="1"/>
  <c r="T236" i="1"/>
  <c r="S236" i="1"/>
  <c r="R236" i="1"/>
  <c r="Q236" i="1"/>
  <c r="F236" i="1"/>
  <c r="E236" i="1"/>
  <c r="D236" i="1"/>
  <c r="C236" i="1"/>
  <c r="X235" i="1"/>
  <c r="W235" i="1"/>
  <c r="V235" i="1"/>
  <c r="U235" i="1"/>
  <c r="T235" i="1"/>
  <c r="S235" i="1"/>
  <c r="R235" i="1"/>
  <c r="Q235" i="1"/>
  <c r="F235" i="1"/>
  <c r="E235" i="1"/>
  <c r="D235" i="1"/>
  <c r="C235" i="1"/>
  <c r="X234" i="1"/>
  <c r="W234" i="1"/>
  <c r="V234" i="1"/>
  <c r="U234" i="1"/>
  <c r="T234" i="1"/>
  <c r="S234" i="1"/>
  <c r="R234" i="1"/>
  <c r="Q234" i="1"/>
  <c r="F234" i="1"/>
  <c r="E234" i="1"/>
  <c r="D234" i="1"/>
  <c r="C234" i="1"/>
  <c r="X233" i="1"/>
  <c r="W233" i="1"/>
  <c r="V233" i="1"/>
  <c r="U233" i="1"/>
  <c r="T233" i="1"/>
  <c r="S233" i="1"/>
  <c r="R233" i="1"/>
  <c r="Q233" i="1"/>
  <c r="F233" i="1"/>
  <c r="E233" i="1"/>
  <c r="D233" i="1"/>
  <c r="C233" i="1"/>
  <c r="X232" i="1"/>
  <c r="W232" i="1"/>
  <c r="V232" i="1"/>
  <c r="U232" i="1"/>
  <c r="T232" i="1"/>
  <c r="S232" i="1"/>
  <c r="R232" i="1"/>
  <c r="Q232" i="1"/>
  <c r="F232" i="1"/>
  <c r="E232" i="1"/>
  <c r="D232" i="1"/>
  <c r="C232" i="1"/>
  <c r="X231" i="1"/>
  <c r="W231" i="1"/>
  <c r="V231" i="1"/>
  <c r="U231" i="1"/>
  <c r="T231" i="1"/>
  <c r="S231" i="1"/>
  <c r="R231" i="1"/>
  <c r="Q231" i="1"/>
  <c r="F231" i="1"/>
  <c r="E231" i="1"/>
  <c r="D231" i="1"/>
  <c r="C231" i="1"/>
  <c r="X230" i="1"/>
  <c r="W230" i="1"/>
  <c r="V230" i="1"/>
  <c r="U230" i="1"/>
  <c r="T230" i="1"/>
  <c r="S230" i="1"/>
  <c r="R230" i="1"/>
  <c r="Q230" i="1"/>
  <c r="F230" i="1"/>
  <c r="E230" i="1"/>
  <c r="D230" i="1"/>
  <c r="C230" i="1"/>
  <c r="X229" i="1"/>
  <c r="W229" i="1"/>
  <c r="V229" i="1"/>
  <c r="U229" i="1"/>
  <c r="T229" i="1"/>
  <c r="S229" i="1"/>
  <c r="R229" i="1"/>
  <c r="Q229" i="1"/>
  <c r="F229" i="1"/>
  <c r="E229" i="1"/>
  <c r="D229" i="1"/>
  <c r="C229" i="1"/>
  <c r="X228" i="1"/>
  <c r="W228" i="1"/>
  <c r="V228" i="1"/>
  <c r="U228" i="1"/>
  <c r="T228" i="1"/>
  <c r="S228" i="1"/>
  <c r="R228" i="1"/>
  <c r="Q228" i="1"/>
  <c r="F228" i="1"/>
  <c r="E228" i="1"/>
  <c r="D228" i="1"/>
  <c r="C228" i="1"/>
  <c r="X227" i="1"/>
  <c r="W227" i="1"/>
  <c r="V227" i="1"/>
  <c r="U227" i="1"/>
  <c r="T227" i="1"/>
  <c r="S227" i="1"/>
  <c r="R227" i="1"/>
  <c r="Q227" i="1"/>
  <c r="F227" i="1"/>
  <c r="E227" i="1"/>
  <c r="D227" i="1"/>
  <c r="C227" i="1"/>
  <c r="X226" i="1"/>
  <c r="W226" i="1"/>
  <c r="V226" i="1"/>
  <c r="U226" i="1"/>
  <c r="T226" i="1"/>
  <c r="S226" i="1"/>
  <c r="R226" i="1"/>
  <c r="Q226" i="1"/>
  <c r="F226" i="1"/>
  <c r="E226" i="1"/>
  <c r="D226" i="1"/>
  <c r="C226" i="1"/>
  <c r="X225" i="1"/>
  <c r="W225" i="1"/>
  <c r="V225" i="1"/>
  <c r="U225" i="1"/>
  <c r="T225" i="1"/>
  <c r="S225" i="1"/>
  <c r="R225" i="1"/>
  <c r="Q225" i="1"/>
  <c r="F225" i="1"/>
  <c r="E225" i="1"/>
  <c r="D225" i="1"/>
  <c r="C225" i="1"/>
  <c r="X224" i="1"/>
  <c r="W224" i="1"/>
  <c r="V224" i="1"/>
  <c r="U224" i="1"/>
  <c r="T224" i="1"/>
  <c r="S224" i="1"/>
  <c r="R224" i="1"/>
  <c r="Q224" i="1"/>
  <c r="F224" i="1"/>
  <c r="E224" i="1"/>
  <c r="D224" i="1"/>
  <c r="C224" i="1"/>
  <c r="X223" i="1"/>
  <c r="W223" i="1"/>
  <c r="V223" i="1"/>
  <c r="U223" i="1"/>
  <c r="T223" i="1"/>
  <c r="S223" i="1"/>
  <c r="R223" i="1"/>
  <c r="Q223" i="1"/>
  <c r="F223" i="1"/>
  <c r="E223" i="1"/>
  <c r="D223" i="1"/>
  <c r="C223" i="1"/>
  <c r="X222" i="1"/>
  <c r="W222" i="1"/>
  <c r="V222" i="1"/>
  <c r="U222" i="1"/>
  <c r="T222" i="1"/>
  <c r="S222" i="1"/>
  <c r="R222" i="1"/>
  <c r="Q222" i="1"/>
  <c r="F222" i="1"/>
  <c r="E222" i="1"/>
  <c r="D222" i="1"/>
  <c r="C222" i="1"/>
  <c r="X221" i="1"/>
  <c r="W221" i="1"/>
  <c r="V221" i="1"/>
  <c r="U221" i="1"/>
  <c r="T221" i="1"/>
  <c r="S221" i="1"/>
  <c r="R221" i="1"/>
  <c r="Q221" i="1"/>
  <c r="F221" i="1"/>
  <c r="E221" i="1"/>
  <c r="D221" i="1"/>
  <c r="C221" i="1"/>
  <c r="X220" i="1"/>
  <c r="W220" i="1"/>
  <c r="V220" i="1"/>
  <c r="U220" i="1"/>
  <c r="T220" i="1"/>
  <c r="S220" i="1"/>
  <c r="R220" i="1"/>
  <c r="Q220" i="1"/>
  <c r="F220" i="1"/>
  <c r="E220" i="1"/>
  <c r="D220" i="1"/>
  <c r="C220" i="1"/>
  <c r="X219" i="1"/>
  <c r="W219" i="1"/>
  <c r="V219" i="1"/>
  <c r="U219" i="1"/>
  <c r="T219" i="1"/>
  <c r="S219" i="1"/>
  <c r="R219" i="1"/>
  <c r="Q219" i="1"/>
  <c r="F219" i="1"/>
  <c r="E219" i="1"/>
  <c r="D219" i="1"/>
  <c r="C219" i="1"/>
  <c r="X218" i="1"/>
  <c r="W218" i="1"/>
  <c r="V218" i="1"/>
  <c r="U218" i="1"/>
  <c r="T218" i="1"/>
  <c r="S218" i="1"/>
  <c r="R218" i="1"/>
  <c r="Q218" i="1"/>
  <c r="F218" i="1"/>
  <c r="E218" i="1"/>
  <c r="D218" i="1"/>
  <c r="C218" i="1"/>
  <c r="X217" i="1"/>
  <c r="W217" i="1"/>
  <c r="V217" i="1"/>
  <c r="U217" i="1"/>
  <c r="T217" i="1"/>
  <c r="S217" i="1"/>
  <c r="R217" i="1"/>
  <c r="Q217" i="1"/>
  <c r="F217" i="1"/>
  <c r="E217" i="1"/>
  <c r="D217" i="1"/>
  <c r="C217" i="1"/>
  <c r="X216" i="1"/>
  <c r="W216" i="1"/>
  <c r="V216" i="1"/>
  <c r="U216" i="1"/>
  <c r="T216" i="1"/>
  <c r="S216" i="1"/>
  <c r="R216" i="1"/>
  <c r="Q216" i="1"/>
  <c r="F216" i="1"/>
  <c r="E216" i="1"/>
  <c r="D216" i="1"/>
  <c r="C216" i="1"/>
  <c r="X215" i="1"/>
  <c r="W215" i="1"/>
  <c r="V215" i="1"/>
  <c r="U215" i="1"/>
  <c r="T215" i="1"/>
  <c r="S215" i="1"/>
  <c r="R215" i="1"/>
  <c r="Q215" i="1"/>
  <c r="F215" i="1"/>
  <c r="E215" i="1"/>
  <c r="D215" i="1"/>
  <c r="C215" i="1"/>
  <c r="X214" i="1"/>
  <c r="W214" i="1"/>
  <c r="V214" i="1"/>
  <c r="U214" i="1"/>
  <c r="T214" i="1"/>
  <c r="S214" i="1"/>
  <c r="R214" i="1"/>
  <c r="Q214" i="1"/>
  <c r="F214" i="1"/>
  <c r="E214" i="1"/>
  <c r="D214" i="1"/>
  <c r="C214" i="1"/>
  <c r="X213" i="1"/>
  <c r="W213" i="1"/>
  <c r="V213" i="1"/>
  <c r="U213" i="1"/>
  <c r="T213" i="1"/>
  <c r="S213" i="1"/>
  <c r="R213" i="1"/>
  <c r="Q213" i="1"/>
  <c r="F213" i="1"/>
  <c r="E213" i="1"/>
  <c r="D213" i="1"/>
  <c r="C213" i="1"/>
  <c r="X212" i="1"/>
  <c r="W212" i="1"/>
  <c r="V212" i="1"/>
  <c r="U212" i="1"/>
  <c r="T212" i="1"/>
  <c r="S212" i="1"/>
  <c r="R212" i="1"/>
  <c r="Q212" i="1"/>
  <c r="F212" i="1"/>
  <c r="E212" i="1"/>
  <c r="D212" i="1"/>
  <c r="C212" i="1"/>
  <c r="X211" i="1"/>
  <c r="W211" i="1"/>
  <c r="V211" i="1"/>
  <c r="U211" i="1"/>
  <c r="T211" i="1"/>
  <c r="S211" i="1"/>
  <c r="R211" i="1"/>
  <c r="Q211" i="1"/>
  <c r="F211" i="1"/>
  <c r="E211" i="1"/>
  <c r="D211" i="1"/>
  <c r="C211" i="1"/>
  <c r="X210" i="1"/>
  <c r="W210" i="1"/>
  <c r="V210" i="1"/>
  <c r="U210" i="1"/>
  <c r="T210" i="1"/>
  <c r="S210" i="1"/>
  <c r="R210" i="1"/>
  <c r="Q210" i="1"/>
  <c r="F210" i="1"/>
  <c r="E210" i="1"/>
  <c r="D210" i="1"/>
  <c r="C210" i="1"/>
  <c r="X209" i="1"/>
  <c r="W209" i="1"/>
  <c r="V209" i="1"/>
  <c r="U209" i="1"/>
  <c r="T209" i="1"/>
  <c r="S209" i="1"/>
  <c r="R209" i="1"/>
  <c r="Q209" i="1"/>
  <c r="F209" i="1"/>
  <c r="E209" i="1"/>
  <c r="D209" i="1"/>
  <c r="C209" i="1"/>
  <c r="X208" i="1"/>
  <c r="W208" i="1"/>
  <c r="V208" i="1"/>
  <c r="U208" i="1"/>
  <c r="T208" i="1"/>
  <c r="S208" i="1"/>
  <c r="R208" i="1"/>
  <c r="Q208" i="1"/>
  <c r="F208" i="1"/>
  <c r="E208" i="1"/>
  <c r="D208" i="1"/>
  <c r="C208" i="1"/>
  <c r="X207" i="1"/>
  <c r="W207" i="1"/>
  <c r="V207" i="1"/>
  <c r="U207" i="1"/>
  <c r="T207" i="1"/>
  <c r="S207" i="1"/>
  <c r="R207" i="1"/>
  <c r="Q207" i="1"/>
  <c r="F207" i="1"/>
  <c r="E207" i="1"/>
  <c r="D207" i="1"/>
  <c r="C207" i="1"/>
  <c r="X206" i="1"/>
  <c r="W206" i="1"/>
  <c r="V206" i="1"/>
  <c r="U206" i="1"/>
  <c r="T206" i="1"/>
  <c r="S206" i="1"/>
  <c r="R206" i="1"/>
  <c r="Q206" i="1"/>
  <c r="F206" i="1"/>
  <c r="E206" i="1"/>
  <c r="D206" i="1"/>
  <c r="C206" i="1"/>
  <c r="X205" i="1"/>
  <c r="W205" i="1"/>
  <c r="V205" i="1"/>
  <c r="U205" i="1"/>
  <c r="T205" i="1"/>
  <c r="S205" i="1"/>
  <c r="R205" i="1"/>
  <c r="Q205" i="1"/>
  <c r="F205" i="1"/>
  <c r="E205" i="1"/>
  <c r="D205" i="1"/>
  <c r="C205" i="1"/>
  <c r="X204" i="1"/>
  <c r="W204" i="1"/>
  <c r="V204" i="1"/>
  <c r="U204" i="1"/>
  <c r="T204" i="1"/>
  <c r="S204" i="1"/>
  <c r="R204" i="1"/>
  <c r="Q204" i="1"/>
  <c r="F204" i="1"/>
  <c r="E204" i="1"/>
  <c r="D204" i="1"/>
  <c r="C204" i="1"/>
  <c r="X203" i="1"/>
  <c r="W203" i="1"/>
  <c r="V203" i="1"/>
  <c r="U203" i="1"/>
  <c r="T203" i="1"/>
  <c r="S203" i="1"/>
  <c r="R203" i="1"/>
  <c r="Q203" i="1"/>
  <c r="F203" i="1"/>
  <c r="E203" i="1"/>
  <c r="D203" i="1"/>
  <c r="C203" i="1"/>
  <c r="X202" i="1"/>
  <c r="W202" i="1"/>
  <c r="V202" i="1"/>
  <c r="U202" i="1"/>
  <c r="T202" i="1"/>
  <c r="S202" i="1"/>
  <c r="R202" i="1"/>
  <c r="Q202" i="1"/>
  <c r="F202" i="1"/>
  <c r="E202" i="1"/>
  <c r="D202" i="1"/>
  <c r="C202" i="1"/>
  <c r="X201" i="1"/>
  <c r="W201" i="1"/>
  <c r="V201" i="1"/>
  <c r="U201" i="1"/>
  <c r="T201" i="1"/>
  <c r="S201" i="1"/>
  <c r="R201" i="1"/>
  <c r="Q201" i="1"/>
  <c r="F201" i="1"/>
  <c r="E201" i="1"/>
  <c r="D201" i="1"/>
  <c r="C201" i="1"/>
  <c r="X200" i="1"/>
  <c r="W200" i="1"/>
  <c r="V200" i="1"/>
  <c r="U200" i="1"/>
  <c r="T200" i="1"/>
  <c r="S200" i="1"/>
  <c r="R200" i="1"/>
  <c r="Q200" i="1"/>
  <c r="F200" i="1"/>
  <c r="E200" i="1"/>
  <c r="D200" i="1"/>
  <c r="C200" i="1"/>
  <c r="X199" i="1"/>
  <c r="W199" i="1"/>
  <c r="V199" i="1"/>
  <c r="U199" i="1"/>
  <c r="T199" i="1"/>
  <c r="S199" i="1"/>
  <c r="R199" i="1"/>
  <c r="Q199" i="1"/>
  <c r="F199" i="1"/>
  <c r="E199" i="1"/>
  <c r="D199" i="1"/>
  <c r="C199" i="1"/>
  <c r="X198" i="1"/>
  <c r="W198" i="1"/>
  <c r="V198" i="1"/>
  <c r="U198" i="1"/>
  <c r="T198" i="1"/>
  <c r="S198" i="1"/>
  <c r="R198" i="1"/>
  <c r="Q198" i="1"/>
  <c r="F198" i="1"/>
  <c r="E198" i="1"/>
  <c r="D198" i="1"/>
  <c r="C198" i="1"/>
  <c r="X197" i="1"/>
  <c r="W197" i="1"/>
  <c r="V197" i="1"/>
  <c r="U197" i="1"/>
  <c r="T197" i="1"/>
  <c r="S197" i="1"/>
  <c r="R197" i="1"/>
  <c r="Q197" i="1"/>
  <c r="F197" i="1"/>
  <c r="E197" i="1"/>
  <c r="D197" i="1"/>
  <c r="C197" i="1"/>
  <c r="X196" i="1"/>
  <c r="W196" i="1"/>
  <c r="V196" i="1"/>
  <c r="U196" i="1"/>
  <c r="T196" i="1"/>
  <c r="S196" i="1"/>
  <c r="R196" i="1"/>
  <c r="Q196" i="1"/>
  <c r="F196" i="1"/>
  <c r="E196" i="1"/>
  <c r="D196" i="1"/>
  <c r="C196" i="1"/>
  <c r="X195" i="1"/>
  <c r="W195" i="1"/>
  <c r="V195" i="1"/>
  <c r="U195" i="1"/>
  <c r="T195" i="1"/>
  <c r="S195" i="1"/>
  <c r="R195" i="1"/>
  <c r="Q195" i="1"/>
  <c r="F195" i="1"/>
  <c r="E195" i="1"/>
  <c r="D195" i="1"/>
  <c r="C195" i="1"/>
  <c r="X194" i="1"/>
  <c r="W194" i="1"/>
  <c r="V194" i="1"/>
  <c r="U194" i="1"/>
  <c r="T194" i="1"/>
  <c r="S194" i="1"/>
  <c r="R194" i="1"/>
  <c r="Q194" i="1"/>
  <c r="F194" i="1"/>
  <c r="E194" i="1"/>
  <c r="D194" i="1"/>
  <c r="C194" i="1"/>
  <c r="X193" i="1"/>
  <c r="W193" i="1"/>
  <c r="V193" i="1"/>
  <c r="U193" i="1"/>
  <c r="T193" i="1"/>
  <c r="S193" i="1"/>
  <c r="R193" i="1"/>
  <c r="Q193" i="1"/>
  <c r="F193" i="1"/>
  <c r="E193" i="1"/>
  <c r="D193" i="1"/>
  <c r="C193" i="1"/>
  <c r="X192" i="1"/>
  <c r="W192" i="1"/>
  <c r="V192" i="1"/>
  <c r="U192" i="1"/>
  <c r="T192" i="1"/>
  <c r="S192" i="1"/>
  <c r="R192" i="1"/>
  <c r="Q192" i="1"/>
  <c r="F192" i="1"/>
  <c r="E192" i="1"/>
  <c r="D192" i="1"/>
  <c r="C192" i="1"/>
  <c r="X191" i="1"/>
  <c r="W191" i="1"/>
  <c r="V191" i="1"/>
  <c r="U191" i="1"/>
  <c r="T191" i="1"/>
  <c r="S191" i="1"/>
  <c r="R191" i="1"/>
  <c r="Q191" i="1"/>
  <c r="F191" i="1"/>
  <c r="E191" i="1"/>
  <c r="D191" i="1"/>
  <c r="C191" i="1"/>
  <c r="X190" i="1"/>
  <c r="W190" i="1"/>
  <c r="V190" i="1"/>
  <c r="U190" i="1"/>
  <c r="T190" i="1"/>
  <c r="S190" i="1"/>
  <c r="R190" i="1"/>
  <c r="Q190" i="1"/>
  <c r="F190" i="1"/>
  <c r="E190" i="1"/>
  <c r="D190" i="1"/>
  <c r="C190" i="1"/>
  <c r="X189" i="1"/>
  <c r="W189" i="1"/>
  <c r="V189" i="1"/>
  <c r="U189" i="1"/>
  <c r="T189" i="1"/>
  <c r="S189" i="1"/>
  <c r="R189" i="1"/>
  <c r="Q189" i="1"/>
  <c r="F189" i="1"/>
  <c r="E189" i="1"/>
  <c r="D189" i="1"/>
  <c r="C189" i="1"/>
  <c r="X188" i="1"/>
  <c r="W188" i="1"/>
  <c r="V188" i="1"/>
  <c r="U188" i="1"/>
  <c r="T188" i="1"/>
  <c r="S188" i="1"/>
  <c r="R188" i="1"/>
  <c r="Q188" i="1"/>
  <c r="F188" i="1"/>
  <c r="E188" i="1"/>
  <c r="D188" i="1"/>
  <c r="C188" i="1"/>
  <c r="X187" i="1"/>
  <c r="W187" i="1"/>
  <c r="V187" i="1"/>
  <c r="U187" i="1"/>
  <c r="T187" i="1"/>
  <c r="S187" i="1"/>
  <c r="R187" i="1"/>
  <c r="Q187" i="1"/>
  <c r="F187" i="1"/>
  <c r="E187" i="1"/>
  <c r="D187" i="1"/>
  <c r="C187" i="1"/>
  <c r="X186" i="1"/>
  <c r="W186" i="1"/>
  <c r="V186" i="1"/>
  <c r="U186" i="1"/>
  <c r="T186" i="1"/>
  <c r="S186" i="1"/>
  <c r="R186" i="1"/>
  <c r="Q186" i="1"/>
  <c r="F186" i="1"/>
  <c r="E186" i="1"/>
  <c r="D186" i="1"/>
  <c r="C186" i="1"/>
  <c r="X185" i="1"/>
  <c r="W185" i="1"/>
  <c r="V185" i="1"/>
  <c r="U185" i="1"/>
  <c r="T185" i="1"/>
  <c r="S185" i="1"/>
  <c r="R185" i="1"/>
  <c r="Q185" i="1"/>
  <c r="F185" i="1"/>
  <c r="E185" i="1"/>
  <c r="D185" i="1"/>
  <c r="C185" i="1"/>
  <c r="X184" i="1"/>
  <c r="W184" i="1"/>
  <c r="V184" i="1"/>
  <c r="U184" i="1"/>
  <c r="T184" i="1"/>
  <c r="S184" i="1"/>
  <c r="R184" i="1"/>
  <c r="Q184" i="1"/>
  <c r="F184" i="1"/>
  <c r="E184" i="1"/>
  <c r="D184" i="1"/>
  <c r="C184" i="1"/>
  <c r="X183" i="1"/>
  <c r="W183" i="1"/>
  <c r="V183" i="1"/>
  <c r="U183" i="1"/>
  <c r="T183" i="1"/>
  <c r="S183" i="1"/>
  <c r="R183" i="1"/>
  <c r="Q183" i="1"/>
  <c r="F183" i="1"/>
  <c r="E183" i="1"/>
  <c r="D183" i="1"/>
  <c r="C183" i="1"/>
  <c r="X182" i="1"/>
  <c r="W182" i="1"/>
  <c r="V182" i="1"/>
  <c r="U182" i="1"/>
  <c r="T182" i="1"/>
  <c r="S182" i="1"/>
  <c r="R182" i="1"/>
  <c r="Q182" i="1"/>
  <c r="F182" i="1"/>
  <c r="E182" i="1"/>
  <c r="D182" i="1"/>
  <c r="C182" i="1"/>
  <c r="X181" i="1"/>
  <c r="W181" i="1"/>
  <c r="V181" i="1"/>
  <c r="U181" i="1"/>
  <c r="T181" i="1"/>
  <c r="S181" i="1"/>
  <c r="R181" i="1"/>
  <c r="Q181" i="1"/>
  <c r="F181" i="1"/>
  <c r="E181" i="1"/>
  <c r="D181" i="1"/>
  <c r="C181" i="1"/>
  <c r="X180" i="1"/>
  <c r="W180" i="1"/>
  <c r="V180" i="1"/>
  <c r="U180" i="1"/>
  <c r="T180" i="1"/>
  <c r="S180" i="1"/>
  <c r="R180" i="1"/>
  <c r="Q180" i="1"/>
  <c r="F180" i="1"/>
  <c r="E180" i="1"/>
  <c r="D180" i="1"/>
  <c r="C180" i="1"/>
  <c r="X179" i="1"/>
  <c r="W179" i="1"/>
  <c r="V179" i="1"/>
  <c r="U179" i="1"/>
  <c r="T179" i="1"/>
  <c r="S179" i="1"/>
  <c r="R179" i="1"/>
  <c r="Q179" i="1"/>
  <c r="F179" i="1"/>
  <c r="E179" i="1"/>
  <c r="D179" i="1"/>
  <c r="C179" i="1"/>
  <c r="X178" i="1"/>
  <c r="W178" i="1"/>
  <c r="V178" i="1"/>
  <c r="U178" i="1"/>
  <c r="T178" i="1"/>
  <c r="S178" i="1"/>
  <c r="R178" i="1"/>
  <c r="Q178" i="1"/>
  <c r="F178" i="1"/>
  <c r="E178" i="1"/>
  <c r="D178" i="1"/>
  <c r="C178" i="1"/>
  <c r="X177" i="1"/>
  <c r="W177" i="1"/>
  <c r="V177" i="1"/>
  <c r="U177" i="1"/>
  <c r="T177" i="1"/>
  <c r="S177" i="1"/>
  <c r="R177" i="1"/>
  <c r="Q177" i="1"/>
  <c r="F177" i="1"/>
  <c r="E177" i="1"/>
  <c r="D177" i="1"/>
  <c r="C177" i="1"/>
  <c r="X176" i="1"/>
  <c r="W176" i="1"/>
  <c r="V176" i="1"/>
  <c r="U176" i="1"/>
  <c r="T176" i="1"/>
  <c r="S176" i="1"/>
  <c r="R176" i="1"/>
  <c r="Q176" i="1"/>
  <c r="F176" i="1"/>
  <c r="E176" i="1"/>
  <c r="D176" i="1"/>
  <c r="C176" i="1"/>
  <c r="X175" i="1"/>
  <c r="W175" i="1"/>
  <c r="V175" i="1"/>
  <c r="U175" i="1"/>
  <c r="T175" i="1"/>
  <c r="S175" i="1"/>
  <c r="R175" i="1"/>
  <c r="Q175" i="1"/>
  <c r="F175" i="1"/>
  <c r="E175" i="1"/>
  <c r="D175" i="1"/>
  <c r="C175" i="1"/>
  <c r="X174" i="1"/>
  <c r="W174" i="1"/>
  <c r="V174" i="1"/>
  <c r="U174" i="1"/>
  <c r="T174" i="1"/>
  <c r="S174" i="1"/>
  <c r="R174" i="1"/>
  <c r="Q174" i="1"/>
  <c r="F174" i="1"/>
  <c r="E174" i="1"/>
  <c r="D174" i="1"/>
  <c r="C174" i="1"/>
  <c r="X173" i="1"/>
  <c r="W173" i="1"/>
  <c r="V173" i="1"/>
  <c r="U173" i="1"/>
  <c r="T173" i="1"/>
  <c r="S173" i="1"/>
  <c r="R173" i="1"/>
  <c r="Q173" i="1"/>
  <c r="F173" i="1"/>
  <c r="E173" i="1"/>
  <c r="D173" i="1"/>
  <c r="C173" i="1"/>
  <c r="X172" i="1"/>
  <c r="W172" i="1"/>
  <c r="V172" i="1"/>
  <c r="U172" i="1"/>
  <c r="T172" i="1"/>
  <c r="S172" i="1"/>
  <c r="R172" i="1"/>
  <c r="Q172" i="1"/>
  <c r="F172" i="1"/>
  <c r="E172" i="1"/>
  <c r="D172" i="1"/>
  <c r="C172" i="1"/>
  <c r="X171" i="1"/>
  <c r="W171" i="1"/>
  <c r="V171" i="1"/>
  <c r="U171" i="1"/>
  <c r="T171" i="1"/>
  <c r="S171" i="1"/>
  <c r="R171" i="1"/>
  <c r="Q171" i="1"/>
  <c r="F171" i="1"/>
  <c r="E171" i="1"/>
  <c r="D171" i="1"/>
  <c r="C171" i="1"/>
  <c r="X170" i="1"/>
  <c r="W170" i="1"/>
  <c r="V170" i="1"/>
  <c r="U170" i="1"/>
  <c r="T170" i="1"/>
  <c r="S170" i="1"/>
  <c r="R170" i="1"/>
  <c r="Q170" i="1"/>
  <c r="F170" i="1"/>
  <c r="E170" i="1"/>
  <c r="D170" i="1"/>
  <c r="C170" i="1"/>
  <c r="X169" i="1"/>
  <c r="W169" i="1"/>
  <c r="V169" i="1"/>
  <c r="U169" i="1"/>
  <c r="T169" i="1"/>
  <c r="S169" i="1"/>
  <c r="R169" i="1"/>
  <c r="Q169" i="1"/>
  <c r="F169" i="1"/>
  <c r="E169" i="1"/>
  <c r="D169" i="1"/>
  <c r="C169" i="1"/>
  <c r="X168" i="1"/>
  <c r="W168" i="1"/>
  <c r="V168" i="1"/>
  <c r="U168" i="1"/>
  <c r="T168" i="1"/>
  <c r="S168" i="1"/>
  <c r="R168" i="1"/>
  <c r="Q168" i="1"/>
  <c r="F168" i="1"/>
  <c r="E168" i="1"/>
  <c r="D168" i="1"/>
  <c r="C168" i="1"/>
  <c r="X167" i="1"/>
  <c r="W167" i="1"/>
  <c r="V167" i="1"/>
  <c r="U167" i="1"/>
  <c r="T167" i="1"/>
  <c r="S167" i="1"/>
  <c r="R167" i="1"/>
  <c r="Q167" i="1"/>
  <c r="F167" i="1"/>
  <c r="E167" i="1"/>
  <c r="D167" i="1"/>
  <c r="C167" i="1"/>
  <c r="X166" i="1"/>
  <c r="W166" i="1"/>
  <c r="V166" i="1"/>
  <c r="U166" i="1"/>
  <c r="T166" i="1"/>
  <c r="S166" i="1"/>
  <c r="R166" i="1"/>
  <c r="Q166" i="1"/>
  <c r="F166" i="1"/>
  <c r="E166" i="1"/>
  <c r="D166" i="1"/>
  <c r="C166" i="1"/>
  <c r="X165" i="1"/>
  <c r="W165" i="1"/>
  <c r="V165" i="1"/>
  <c r="U165" i="1"/>
  <c r="T165" i="1"/>
  <c r="S165" i="1"/>
  <c r="R165" i="1"/>
  <c r="Q165" i="1"/>
  <c r="F165" i="1"/>
  <c r="E165" i="1"/>
  <c r="D165" i="1"/>
  <c r="C165" i="1"/>
  <c r="X164" i="1"/>
  <c r="W164" i="1"/>
  <c r="V164" i="1"/>
  <c r="U164" i="1"/>
  <c r="T164" i="1"/>
  <c r="S164" i="1"/>
  <c r="R164" i="1"/>
  <c r="Q164" i="1"/>
  <c r="F164" i="1"/>
  <c r="E164" i="1"/>
  <c r="D164" i="1"/>
  <c r="C164" i="1"/>
  <c r="X163" i="1"/>
  <c r="W163" i="1"/>
  <c r="V163" i="1"/>
  <c r="U163" i="1"/>
  <c r="T163" i="1"/>
  <c r="S163" i="1"/>
  <c r="R163" i="1"/>
  <c r="Q163" i="1"/>
  <c r="F163" i="1"/>
  <c r="E163" i="1"/>
  <c r="D163" i="1"/>
  <c r="C163" i="1"/>
  <c r="X162" i="1"/>
  <c r="W162" i="1"/>
  <c r="V162" i="1"/>
  <c r="U162" i="1"/>
  <c r="T162" i="1"/>
  <c r="S162" i="1"/>
  <c r="R162" i="1"/>
  <c r="Q162" i="1"/>
  <c r="F162" i="1"/>
  <c r="E162" i="1"/>
  <c r="D162" i="1"/>
  <c r="C162" i="1"/>
  <c r="X161" i="1"/>
  <c r="W161" i="1"/>
  <c r="V161" i="1"/>
  <c r="U161" i="1"/>
  <c r="T161" i="1"/>
  <c r="S161" i="1"/>
  <c r="R161" i="1"/>
  <c r="Q161" i="1"/>
  <c r="F161" i="1"/>
  <c r="E161" i="1"/>
  <c r="D161" i="1"/>
  <c r="C161" i="1"/>
  <c r="X160" i="1"/>
  <c r="W160" i="1"/>
  <c r="V160" i="1"/>
  <c r="U160" i="1"/>
  <c r="T160" i="1"/>
  <c r="S160" i="1"/>
  <c r="R160" i="1"/>
  <c r="Q160" i="1"/>
  <c r="F160" i="1"/>
  <c r="E160" i="1"/>
  <c r="D160" i="1"/>
  <c r="C160" i="1"/>
  <c r="X159" i="1"/>
  <c r="W159" i="1"/>
  <c r="V159" i="1"/>
  <c r="U159" i="1"/>
  <c r="T159" i="1"/>
  <c r="S159" i="1"/>
  <c r="R159" i="1"/>
  <c r="Q159" i="1"/>
  <c r="F159" i="1"/>
  <c r="E159" i="1"/>
  <c r="D159" i="1"/>
  <c r="C159" i="1"/>
  <c r="X158" i="1"/>
  <c r="W158" i="1"/>
  <c r="V158" i="1"/>
  <c r="U158" i="1"/>
  <c r="T158" i="1"/>
  <c r="S158" i="1"/>
  <c r="R158" i="1"/>
  <c r="Q158" i="1"/>
  <c r="F158" i="1"/>
  <c r="E158" i="1"/>
  <c r="D158" i="1"/>
  <c r="C158" i="1"/>
  <c r="X157" i="1"/>
  <c r="W157" i="1"/>
  <c r="V157" i="1"/>
  <c r="U157" i="1"/>
  <c r="T157" i="1"/>
  <c r="S157" i="1"/>
  <c r="R157" i="1"/>
  <c r="Q157" i="1"/>
  <c r="F157" i="1"/>
  <c r="E157" i="1"/>
  <c r="D157" i="1"/>
  <c r="C157" i="1"/>
  <c r="X156" i="1"/>
  <c r="W156" i="1"/>
  <c r="V156" i="1"/>
  <c r="U156" i="1"/>
  <c r="T156" i="1"/>
  <c r="S156" i="1"/>
  <c r="R156" i="1"/>
  <c r="Q156" i="1"/>
  <c r="F156" i="1"/>
  <c r="E156" i="1"/>
  <c r="D156" i="1"/>
  <c r="C156" i="1"/>
  <c r="X155" i="1"/>
  <c r="W155" i="1"/>
  <c r="V155" i="1"/>
  <c r="U155" i="1"/>
  <c r="T155" i="1"/>
  <c r="S155" i="1"/>
  <c r="R155" i="1"/>
  <c r="Q155" i="1"/>
  <c r="F155" i="1"/>
  <c r="E155" i="1"/>
  <c r="D155" i="1"/>
  <c r="C155" i="1"/>
  <c r="X154" i="1"/>
  <c r="W154" i="1"/>
  <c r="V154" i="1"/>
  <c r="U154" i="1"/>
  <c r="T154" i="1"/>
  <c r="S154" i="1"/>
  <c r="R154" i="1"/>
  <c r="Q154" i="1"/>
  <c r="F154" i="1"/>
  <c r="E154" i="1"/>
  <c r="D154" i="1"/>
  <c r="C154" i="1"/>
  <c r="X153" i="1"/>
  <c r="W153" i="1"/>
  <c r="V153" i="1"/>
  <c r="U153" i="1"/>
  <c r="T153" i="1"/>
  <c r="S153" i="1"/>
  <c r="R153" i="1"/>
  <c r="Q153" i="1"/>
  <c r="F153" i="1"/>
  <c r="E153" i="1"/>
  <c r="D153" i="1"/>
  <c r="C153" i="1"/>
  <c r="X152" i="1"/>
  <c r="W152" i="1"/>
  <c r="V152" i="1"/>
  <c r="U152" i="1"/>
  <c r="T152" i="1"/>
  <c r="S152" i="1"/>
  <c r="R152" i="1"/>
  <c r="Q152" i="1"/>
  <c r="F152" i="1"/>
  <c r="E152" i="1"/>
  <c r="D152" i="1"/>
  <c r="C152" i="1"/>
  <c r="X151" i="1"/>
  <c r="W151" i="1"/>
  <c r="V151" i="1"/>
  <c r="U151" i="1"/>
  <c r="T151" i="1"/>
  <c r="S151" i="1"/>
  <c r="R151" i="1"/>
  <c r="Q151" i="1"/>
  <c r="F151" i="1"/>
  <c r="E151" i="1"/>
  <c r="D151" i="1"/>
  <c r="C151" i="1"/>
  <c r="X150" i="1"/>
  <c r="W150" i="1"/>
  <c r="V150" i="1"/>
  <c r="U150" i="1"/>
  <c r="T150" i="1"/>
  <c r="S150" i="1"/>
  <c r="R150" i="1"/>
  <c r="Q150" i="1"/>
  <c r="F150" i="1"/>
  <c r="E150" i="1"/>
  <c r="D150" i="1"/>
  <c r="C150" i="1"/>
  <c r="X149" i="1"/>
  <c r="W149" i="1"/>
  <c r="V149" i="1"/>
  <c r="U149" i="1"/>
  <c r="T149" i="1"/>
  <c r="S149" i="1"/>
  <c r="R149" i="1"/>
  <c r="Q149" i="1"/>
  <c r="F149" i="1"/>
  <c r="E149" i="1"/>
  <c r="D149" i="1"/>
  <c r="C149" i="1"/>
  <c r="X148" i="1"/>
  <c r="W148" i="1"/>
  <c r="V148" i="1"/>
  <c r="U148" i="1"/>
  <c r="T148" i="1"/>
  <c r="S148" i="1"/>
  <c r="R148" i="1"/>
  <c r="Q148" i="1"/>
  <c r="F148" i="1"/>
  <c r="E148" i="1"/>
  <c r="D148" i="1"/>
  <c r="C148" i="1"/>
  <c r="X147" i="1"/>
  <c r="W147" i="1"/>
  <c r="V147" i="1"/>
  <c r="U147" i="1"/>
  <c r="T147" i="1"/>
  <c r="S147" i="1"/>
  <c r="R147" i="1"/>
  <c r="Q147" i="1"/>
  <c r="F147" i="1"/>
  <c r="E147" i="1"/>
  <c r="D147" i="1"/>
  <c r="C147" i="1"/>
  <c r="X146" i="1"/>
  <c r="W146" i="1"/>
  <c r="V146" i="1"/>
  <c r="U146" i="1"/>
  <c r="T146" i="1"/>
  <c r="S146" i="1"/>
  <c r="R146" i="1"/>
  <c r="Q146" i="1"/>
  <c r="F146" i="1"/>
  <c r="E146" i="1"/>
  <c r="D146" i="1"/>
  <c r="C146" i="1"/>
  <c r="X145" i="1"/>
  <c r="W145" i="1"/>
  <c r="V145" i="1"/>
  <c r="U145" i="1"/>
  <c r="T145" i="1"/>
  <c r="S145" i="1"/>
  <c r="R145" i="1"/>
  <c r="Q145" i="1"/>
  <c r="F145" i="1"/>
  <c r="E145" i="1"/>
  <c r="D145" i="1"/>
  <c r="C145" i="1"/>
  <c r="X144" i="1"/>
  <c r="W144" i="1"/>
  <c r="V144" i="1"/>
  <c r="U144" i="1"/>
  <c r="T144" i="1"/>
  <c r="S144" i="1"/>
  <c r="R144" i="1"/>
  <c r="Q144" i="1"/>
  <c r="F144" i="1"/>
  <c r="E144" i="1"/>
  <c r="D144" i="1"/>
  <c r="C144" i="1"/>
  <c r="X143" i="1"/>
  <c r="W143" i="1"/>
  <c r="V143" i="1"/>
  <c r="U143" i="1"/>
  <c r="T143" i="1"/>
  <c r="S143" i="1"/>
  <c r="R143" i="1"/>
  <c r="Q143" i="1"/>
  <c r="F143" i="1"/>
  <c r="E143" i="1"/>
  <c r="D143" i="1"/>
  <c r="C143" i="1"/>
  <c r="X142" i="1"/>
  <c r="W142" i="1"/>
  <c r="V142" i="1"/>
  <c r="U142" i="1"/>
  <c r="T142" i="1"/>
  <c r="S142" i="1"/>
  <c r="R142" i="1"/>
  <c r="Q142" i="1"/>
  <c r="F142" i="1"/>
  <c r="E142" i="1"/>
  <c r="D142" i="1"/>
  <c r="C142" i="1"/>
  <c r="X141" i="1"/>
  <c r="W141" i="1"/>
  <c r="V141" i="1"/>
  <c r="U141" i="1"/>
  <c r="T141" i="1"/>
  <c r="S141" i="1"/>
  <c r="R141" i="1"/>
  <c r="Q141" i="1"/>
  <c r="F141" i="1"/>
  <c r="E141" i="1"/>
  <c r="D141" i="1"/>
  <c r="C141" i="1"/>
  <c r="X140" i="1"/>
  <c r="W140" i="1"/>
  <c r="V140" i="1"/>
  <c r="U140" i="1"/>
  <c r="T140" i="1"/>
  <c r="S140" i="1"/>
  <c r="R140" i="1"/>
  <c r="Q140" i="1"/>
  <c r="F140" i="1"/>
  <c r="E140" i="1"/>
  <c r="D140" i="1"/>
  <c r="C140" i="1"/>
  <c r="X139" i="1"/>
  <c r="W139" i="1"/>
  <c r="V139" i="1"/>
  <c r="U139" i="1"/>
  <c r="T139" i="1"/>
  <c r="S139" i="1"/>
  <c r="R139" i="1"/>
  <c r="Q139" i="1"/>
  <c r="F139" i="1"/>
  <c r="E139" i="1"/>
  <c r="D139" i="1"/>
  <c r="C139" i="1"/>
  <c r="X138" i="1"/>
  <c r="W138" i="1"/>
  <c r="V138" i="1"/>
  <c r="U138" i="1"/>
  <c r="T138" i="1"/>
  <c r="S138" i="1"/>
  <c r="R138" i="1"/>
  <c r="Q138" i="1"/>
  <c r="F138" i="1"/>
  <c r="E138" i="1"/>
  <c r="D138" i="1"/>
  <c r="C138" i="1"/>
  <c r="X137" i="1"/>
  <c r="W137" i="1"/>
  <c r="V137" i="1"/>
  <c r="U137" i="1"/>
  <c r="T137" i="1"/>
  <c r="S137" i="1"/>
  <c r="R137" i="1"/>
  <c r="Q137" i="1"/>
  <c r="F137" i="1"/>
  <c r="E137" i="1"/>
  <c r="D137" i="1"/>
  <c r="C137" i="1"/>
  <c r="X136" i="1"/>
  <c r="W136" i="1"/>
  <c r="V136" i="1"/>
  <c r="U136" i="1"/>
  <c r="T136" i="1"/>
  <c r="S136" i="1"/>
  <c r="R136" i="1"/>
  <c r="Q136" i="1"/>
  <c r="F136" i="1"/>
  <c r="E136" i="1"/>
  <c r="D136" i="1"/>
  <c r="C136" i="1"/>
  <c r="X135" i="1"/>
  <c r="W135" i="1"/>
  <c r="V135" i="1"/>
  <c r="U135" i="1"/>
  <c r="T135" i="1"/>
  <c r="S135" i="1"/>
  <c r="R135" i="1"/>
  <c r="Q135" i="1"/>
  <c r="F135" i="1"/>
  <c r="E135" i="1"/>
  <c r="D135" i="1"/>
  <c r="C135" i="1"/>
  <c r="X134" i="1"/>
  <c r="W134" i="1"/>
  <c r="V134" i="1"/>
  <c r="U134" i="1"/>
  <c r="T134" i="1"/>
  <c r="S134" i="1"/>
  <c r="R134" i="1"/>
  <c r="Q134" i="1"/>
  <c r="F134" i="1"/>
  <c r="E134" i="1"/>
  <c r="D134" i="1"/>
  <c r="C134" i="1"/>
  <c r="X133" i="1"/>
  <c r="W133" i="1"/>
  <c r="V133" i="1"/>
  <c r="U133" i="1"/>
  <c r="T133" i="1"/>
  <c r="S133" i="1"/>
  <c r="R133" i="1"/>
  <c r="Q133" i="1"/>
  <c r="F133" i="1"/>
  <c r="E133" i="1"/>
  <c r="D133" i="1"/>
  <c r="C133" i="1"/>
  <c r="X132" i="1"/>
  <c r="W132" i="1"/>
  <c r="V132" i="1"/>
  <c r="U132" i="1"/>
  <c r="T132" i="1"/>
  <c r="S132" i="1"/>
  <c r="R132" i="1"/>
  <c r="Q132" i="1"/>
  <c r="F132" i="1"/>
  <c r="E132" i="1"/>
  <c r="D132" i="1"/>
  <c r="C132" i="1"/>
  <c r="X131" i="1"/>
  <c r="W131" i="1"/>
  <c r="V131" i="1"/>
  <c r="U131" i="1"/>
  <c r="T131" i="1"/>
  <c r="S131" i="1"/>
  <c r="R131" i="1"/>
  <c r="Q131" i="1"/>
  <c r="F131" i="1"/>
  <c r="E131" i="1"/>
  <c r="D131" i="1"/>
  <c r="C131" i="1"/>
  <c r="X130" i="1"/>
  <c r="W130" i="1"/>
  <c r="V130" i="1"/>
  <c r="U130" i="1"/>
  <c r="T130" i="1"/>
  <c r="S130" i="1"/>
  <c r="R130" i="1"/>
  <c r="Q130" i="1"/>
  <c r="F130" i="1"/>
  <c r="E130" i="1"/>
  <c r="D130" i="1"/>
  <c r="C130" i="1"/>
  <c r="X129" i="1"/>
  <c r="W129" i="1"/>
  <c r="V129" i="1"/>
  <c r="U129" i="1"/>
  <c r="T129" i="1"/>
  <c r="S129" i="1"/>
  <c r="R129" i="1"/>
  <c r="Q129" i="1"/>
  <c r="F129" i="1"/>
  <c r="E129" i="1"/>
  <c r="D129" i="1"/>
  <c r="C129" i="1"/>
  <c r="X128" i="1"/>
  <c r="W128" i="1"/>
  <c r="V128" i="1"/>
  <c r="U128" i="1"/>
  <c r="T128" i="1"/>
  <c r="S128" i="1"/>
  <c r="R128" i="1"/>
  <c r="Q128" i="1"/>
  <c r="F128" i="1"/>
  <c r="E128" i="1"/>
  <c r="D128" i="1"/>
  <c r="C128" i="1"/>
  <c r="X127" i="1"/>
  <c r="W127" i="1"/>
  <c r="V127" i="1"/>
  <c r="U127" i="1"/>
  <c r="T127" i="1"/>
  <c r="S127" i="1"/>
  <c r="R127" i="1"/>
  <c r="Q127" i="1"/>
  <c r="F127" i="1"/>
  <c r="E127" i="1"/>
  <c r="D127" i="1"/>
  <c r="C127" i="1"/>
  <c r="X126" i="1"/>
  <c r="W126" i="1"/>
  <c r="V126" i="1"/>
  <c r="U126" i="1"/>
  <c r="T126" i="1"/>
  <c r="S126" i="1"/>
  <c r="R126" i="1"/>
  <c r="Q126" i="1"/>
  <c r="F126" i="1"/>
  <c r="E126" i="1"/>
  <c r="D126" i="1"/>
  <c r="C126" i="1"/>
  <c r="X125" i="1"/>
  <c r="W125" i="1"/>
  <c r="V125" i="1"/>
  <c r="U125" i="1"/>
  <c r="T125" i="1"/>
  <c r="S125" i="1"/>
  <c r="R125" i="1"/>
  <c r="Q125" i="1"/>
  <c r="F125" i="1"/>
  <c r="E125" i="1"/>
  <c r="D125" i="1"/>
  <c r="C125" i="1"/>
  <c r="X124" i="1"/>
  <c r="W124" i="1"/>
  <c r="V124" i="1"/>
  <c r="U124" i="1"/>
  <c r="T124" i="1"/>
  <c r="S124" i="1"/>
  <c r="R124" i="1"/>
  <c r="Q124" i="1"/>
  <c r="F124" i="1"/>
  <c r="E124" i="1"/>
  <c r="D124" i="1"/>
  <c r="C124" i="1"/>
  <c r="X123" i="1"/>
  <c r="W123" i="1"/>
  <c r="V123" i="1"/>
  <c r="U123" i="1"/>
  <c r="T123" i="1"/>
  <c r="S123" i="1"/>
  <c r="R123" i="1"/>
  <c r="Q123" i="1"/>
  <c r="F123" i="1"/>
  <c r="E123" i="1"/>
  <c r="D123" i="1"/>
  <c r="C123" i="1"/>
  <c r="X122" i="1"/>
  <c r="W122" i="1"/>
  <c r="V122" i="1"/>
  <c r="U122" i="1"/>
  <c r="T122" i="1"/>
  <c r="S122" i="1"/>
  <c r="R122" i="1"/>
  <c r="Q122" i="1"/>
  <c r="F122" i="1"/>
  <c r="E122" i="1"/>
  <c r="D122" i="1"/>
  <c r="C122" i="1"/>
  <c r="X121" i="1"/>
  <c r="W121" i="1"/>
  <c r="V121" i="1"/>
  <c r="U121" i="1"/>
  <c r="T121" i="1"/>
  <c r="S121" i="1"/>
  <c r="R121" i="1"/>
  <c r="Q121" i="1"/>
  <c r="F121" i="1"/>
  <c r="E121" i="1"/>
  <c r="D121" i="1"/>
  <c r="C121" i="1"/>
  <c r="X120" i="1"/>
  <c r="W120" i="1"/>
  <c r="V120" i="1"/>
  <c r="U120" i="1"/>
  <c r="T120" i="1"/>
  <c r="S120" i="1"/>
  <c r="R120" i="1"/>
  <c r="Q120" i="1"/>
  <c r="F120" i="1"/>
  <c r="E120" i="1"/>
  <c r="D120" i="1"/>
  <c r="C120" i="1"/>
  <c r="X119" i="1"/>
  <c r="W119" i="1"/>
  <c r="V119" i="1"/>
  <c r="U119" i="1"/>
  <c r="T119" i="1"/>
  <c r="S119" i="1"/>
  <c r="R119" i="1"/>
  <c r="Q119" i="1"/>
  <c r="F119" i="1"/>
  <c r="E119" i="1"/>
  <c r="D119" i="1"/>
  <c r="C119" i="1"/>
  <c r="X118" i="1"/>
  <c r="W118" i="1"/>
  <c r="V118" i="1"/>
  <c r="U118" i="1"/>
  <c r="T118" i="1"/>
  <c r="S118" i="1"/>
  <c r="R118" i="1"/>
  <c r="Q118" i="1"/>
  <c r="F118" i="1"/>
  <c r="E118" i="1"/>
  <c r="D118" i="1"/>
  <c r="C118" i="1"/>
  <c r="X117" i="1"/>
  <c r="W117" i="1"/>
  <c r="V117" i="1"/>
  <c r="U117" i="1"/>
  <c r="T117" i="1"/>
  <c r="S117" i="1"/>
  <c r="R117" i="1"/>
  <c r="Q117" i="1"/>
  <c r="F117" i="1"/>
  <c r="E117" i="1"/>
  <c r="D117" i="1"/>
  <c r="C117" i="1"/>
  <c r="X116" i="1"/>
  <c r="W116" i="1"/>
  <c r="V116" i="1"/>
  <c r="U116" i="1"/>
  <c r="T116" i="1"/>
  <c r="S116" i="1"/>
  <c r="R116" i="1"/>
  <c r="Q116" i="1"/>
  <c r="F116" i="1"/>
  <c r="E116" i="1"/>
  <c r="D116" i="1"/>
  <c r="C116" i="1"/>
  <c r="X115" i="1"/>
  <c r="W115" i="1"/>
  <c r="V115" i="1"/>
  <c r="U115" i="1"/>
  <c r="T115" i="1"/>
  <c r="S115" i="1"/>
  <c r="R115" i="1"/>
  <c r="Q115" i="1"/>
  <c r="F115" i="1"/>
  <c r="E115" i="1"/>
  <c r="D115" i="1"/>
  <c r="C115" i="1"/>
  <c r="X114" i="1"/>
  <c r="W114" i="1"/>
  <c r="V114" i="1"/>
  <c r="U114" i="1"/>
  <c r="T114" i="1"/>
  <c r="S114" i="1"/>
  <c r="R114" i="1"/>
  <c r="Q114" i="1"/>
  <c r="F114" i="1"/>
  <c r="E114" i="1"/>
  <c r="D114" i="1"/>
  <c r="C114" i="1"/>
  <c r="X113" i="1"/>
  <c r="W113" i="1"/>
  <c r="V113" i="1"/>
  <c r="U113" i="1"/>
  <c r="T113" i="1"/>
  <c r="S113" i="1"/>
  <c r="R113" i="1"/>
  <c r="Q113" i="1"/>
  <c r="F113" i="1"/>
  <c r="E113" i="1"/>
  <c r="D113" i="1"/>
  <c r="C113" i="1"/>
  <c r="X112" i="1"/>
  <c r="W112" i="1"/>
  <c r="V112" i="1"/>
  <c r="U112" i="1"/>
  <c r="T112" i="1"/>
  <c r="S112" i="1"/>
  <c r="R112" i="1"/>
  <c r="Q112" i="1"/>
  <c r="F112" i="1"/>
  <c r="E112" i="1"/>
  <c r="D112" i="1"/>
  <c r="C112" i="1"/>
  <c r="X111" i="1"/>
  <c r="W111" i="1"/>
  <c r="V111" i="1"/>
  <c r="U111" i="1"/>
  <c r="T111" i="1"/>
  <c r="S111" i="1"/>
  <c r="R111" i="1"/>
  <c r="Q111" i="1"/>
  <c r="F111" i="1"/>
  <c r="E111" i="1"/>
  <c r="D111" i="1"/>
  <c r="C111" i="1"/>
  <c r="X110" i="1"/>
  <c r="W110" i="1"/>
  <c r="V110" i="1"/>
  <c r="U110" i="1"/>
  <c r="T110" i="1"/>
  <c r="S110" i="1"/>
  <c r="R110" i="1"/>
  <c r="Q110" i="1"/>
  <c r="F110" i="1"/>
  <c r="E110" i="1"/>
  <c r="D110" i="1"/>
  <c r="C110" i="1"/>
  <c r="X109" i="1"/>
  <c r="W109" i="1"/>
  <c r="V109" i="1"/>
  <c r="U109" i="1"/>
  <c r="T109" i="1"/>
  <c r="S109" i="1"/>
  <c r="R109" i="1"/>
  <c r="Q109" i="1"/>
  <c r="F109" i="1"/>
  <c r="E109" i="1"/>
  <c r="D109" i="1"/>
  <c r="C109" i="1"/>
  <c r="X108" i="1"/>
  <c r="W108" i="1"/>
  <c r="V108" i="1"/>
  <c r="U108" i="1"/>
  <c r="T108" i="1"/>
  <c r="S108" i="1"/>
  <c r="R108" i="1"/>
  <c r="Q108" i="1"/>
  <c r="F108" i="1"/>
  <c r="E108" i="1"/>
  <c r="D108" i="1"/>
  <c r="C108" i="1"/>
  <c r="X107" i="1"/>
  <c r="W107" i="1"/>
  <c r="V107" i="1"/>
  <c r="U107" i="1"/>
  <c r="T107" i="1"/>
  <c r="S107" i="1"/>
  <c r="R107" i="1"/>
  <c r="Q107" i="1"/>
  <c r="F107" i="1"/>
  <c r="E107" i="1"/>
  <c r="D107" i="1"/>
  <c r="C107" i="1"/>
  <c r="X106" i="1"/>
  <c r="W106" i="1"/>
  <c r="V106" i="1"/>
  <c r="U106" i="1"/>
  <c r="T106" i="1"/>
  <c r="S106" i="1"/>
  <c r="R106" i="1"/>
  <c r="Q106" i="1"/>
  <c r="F106" i="1"/>
  <c r="E106" i="1"/>
  <c r="D106" i="1"/>
  <c r="C106" i="1"/>
  <c r="X105" i="1"/>
  <c r="W105" i="1"/>
  <c r="V105" i="1"/>
  <c r="U105" i="1"/>
  <c r="T105" i="1"/>
  <c r="S105" i="1"/>
  <c r="R105" i="1"/>
  <c r="Q105" i="1"/>
  <c r="F105" i="1"/>
  <c r="E105" i="1"/>
  <c r="D105" i="1"/>
  <c r="C105" i="1"/>
  <c r="X104" i="1"/>
  <c r="W104" i="1"/>
  <c r="V104" i="1"/>
  <c r="U104" i="1"/>
  <c r="T104" i="1"/>
  <c r="S104" i="1"/>
  <c r="R104" i="1"/>
  <c r="Q104" i="1"/>
  <c r="F104" i="1"/>
  <c r="E104" i="1"/>
  <c r="D104" i="1"/>
  <c r="C104" i="1"/>
  <c r="X103" i="1"/>
  <c r="W103" i="1"/>
  <c r="V103" i="1"/>
  <c r="U103" i="1"/>
  <c r="T103" i="1"/>
  <c r="S103" i="1"/>
  <c r="R103" i="1"/>
  <c r="Q103" i="1"/>
  <c r="F103" i="1"/>
  <c r="E103" i="1"/>
  <c r="D103" i="1"/>
  <c r="C103" i="1"/>
  <c r="X102" i="1"/>
  <c r="W102" i="1"/>
  <c r="V102" i="1"/>
  <c r="U102" i="1"/>
  <c r="T102" i="1"/>
  <c r="S102" i="1"/>
  <c r="R102" i="1"/>
  <c r="Q102" i="1"/>
  <c r="F102" i="1"/>
  <c r="E102" i="1"/>
  <c r="D102" i="1"/>
  <c r="C102" i="1"/>
  <c r="X101" i="1"/>
  <c r="W101" i="1"/>
  <c r="V101" i="1"/>
  <c r="U101" i="1"/>
  <c r="T101" i="1"/>
  <c r="S101" i="1"/>
  <c r="R101" i="1"/>
  <c r="Q101" i="1"/>
  <c r="F101" i="1"/>
  <c r="E101" i="1"/>
  <c r="D101" i="1"/>
  <c r="C101" i="1"/>
  <c r="X100" i="1"/>
  <c r="W100" i="1"/>
  <c r="V100" i="1"/>
  <c r="U100" i="1"/>
  <c r="T100" i="1"/>
  <c r="S100" i="1"/>
  <c r="R100" i="1"/>
  <c r="Q100" i="1"/>
  <c r="F100" i="1"/>
  <c r="E100" i="1"/>
  <c r="D100" i="1"/>
  <c r="C100" i="1"/>
  <c r="X99" i="1"/>
  <c r="W99" i="1"/>
  <c r="V99" i="1"/>
  <c r="U99" i="1"/>
  <c r="T99" i="1"/>
  <c r="S99" i="1"/>
  <c r="R99" i="1"/>
  <c r="Q99" i="1"/>
  <c r="F99" i="1"/>
  <c r="E99" i="1"/>
  <c r="D99" i="1"/>
  <c r="C99" i="1"/>
  <c r="X98" i="1"/>
  <c r="W98" i="1"/>
  <c r="V98" i="1"/>
  <c r="U98" i="1"/>
  <c r="T98" i="1"/>
  <c r="S98" i="1"/>
  <c r="R98" i="1"/>
  <c r="Q98" i="1"/>
  <c r="F98" i="1"/>
  <c r="E98" i="1"/>
  <c r="D98" i="1"/>
  <c r="C98" i="1"/>
  <c r="X97" i="1"/>
  <c r="W97" i="1"/>
  <c r="V97" i="1"/>
  <c r="U97" i="1"/>
  <c r="T97" i="1"/>
  <c r="S97" i="1"/>
  <c r="R97" i="1"/>
  <c r="Q97" i="1"/>
  <c r="F97" i="1"/>
  <c r="E97" i="1"/>
  <c r="D97" i="1"/>
  <c r="C97" i="1"/>
  <c r="X96" i="1"/>
  <c r="W96" i="1"/>
  <c r="V96" i="1"/>
  <c r="U96" i="1"/>
  <c r="T96" i="1"/>
  <c r="S96" i="1"/>
  <c r="R96" i="1"/>
  <c r="Q96" i="1"/>
  <c r="F96" i="1"/>
  <c r="E96" i="1"/>
  <c r="D96" i="1"/>
  <c r="C96" i="1"/>
  <c r="X95" i="1"/>
  <c r="W95" i="1"/>
  <c r="V95" i="1"/>
  <c r="U95" i="1"/>
  <c r="T95" i="1"/>
  <c r="S95" i="1"/>
  <c r="R95" i="1"/>
  <c r="Q95" i="1"/>
  <c r="F95" i="1"/>
  <c r="E95" i="1"/>
  <c r="D95" i="1"/>
  <c r="C95" i="1"/>
  <c r="X94" i="1"/>
  <c r="W94" i="1"/>
  <c r="V94" i="1"/>
  <c r="U94" i="1"/>
  <c r="T94" i="1"/>
  <c r="S94" i="1"/>
  <c r="R94" i="1"/>
  <c r="Q94" i="1"/>
  <c r="F94" i="1"/>
  <c r="E94" i="1"/>
  <c r="D94" i="1"/>
  <c r="C94" i="1"/>
  <c r="X93" i="1"/>
  <c r="W93" i="1"/>
  <c r="V93" i="1"/>
  <c r="U93" i="1"/>
  <c r="T93" i="1"/>
  <c r="S93" i="1"/>
  <c r="R93" i="1"/>
  <c r="Q93" i="1"/>
  <c r="F93" i="1"/>
  <c r="E93" i="1"/>
  <c r="D93" i="1"/>
  <c r="C93" i="1"/>
  <c r="X92" i="1"/>
  <c r="W92" i="1"/>
  <c r="V92" i="1"/>
  <c r="U92" i="1"/>
  <c r="T92" i="1"/>
  <c r="S92" i="1"/>
  <c r="R92" i="1"/>
  <c r="Q92" i="1"/>
  <c r="F92" i="1"/>
  <c r="E92" i="1"/>
  <c r="D92" i="1"/>
  <c r="C92" i="1"/>
  <c r="X91" i="1"/>
  <c r="W91" i="1"/>
  <c r="V91" i="1"/>
  <c r="U91" i="1"/>
  <c r="T91" i="1"/>
  <c r="S91" i="1"/>
  <c r="R91" i="1"/>
  <c r="Q91" i="1"/>
  <c r="F91" i="1"/>
  <c r="E91" i="1"/>
  <c r="D91" i="1"/>
  <c r="C91" i="1"/>
  <c r="X90" i="1"/>
  <c r="W90" i="1"/>
  <c r="V90" i="1"/>
  <c r="U90" i="1"/>
  <c r="T90" i="1"/>
  <c r="S90" i="1"/>
  <c r="R90" i="1"/>
  <c r="Q90" i="1"/>
  <c r="F90" i="1"/>
  <c r="E90" i="1"/>
  <c r="D90" i="1"/>
  <c r="C90" i="1"/>
  <c r="X89" i="1"/>
  <c r="W89" i="1"/>
  <c r="V89" i="1"/>
  <c r="U89" i="1"/>
  <c r="T89" i="1"/>
  <c r="S89" i="1"/>
  <c r="R89" i="1"/>
  <c r="Q89" i="1"/>
  <c r="F89" i="1"/>
  <c r="E89" i="1"/>
  <c r="D89" i="1"/>
  <c r="C89" i="1"/>
  <c r="X88" i="1"/>
  <c r="W88" i="1"/>
  <c r="V88" i="1"/>
  <c r="U88" i="1"/>
  <c r="T88" i="1"/>
  <c r="S88" i="1"/>
  <c r="R88" i="1"/>
  <c r="Q88" i="1"/>
  <c r="F88" i="1"/>
  <c r="E88" i="1"/>
  <c r="D88" i="1"/>
  <c r="C88" i="1"/>
  <c r="X87" i="1"/>
  <c r="W87" i="1"/>
  <c r="V87" i="1"/>
  <c r="U87" i="1"/>
  <c r="T87" i="1"/>
  <c r="S87" i="1"/>
  <c r="R87" i="1"/>
  <c r="Q87" i="1"/>
  <c r="F87" i="1"/>
  <c r="E87" i="1"/>
  <c r="D87" i="1"/>
  <c r="C87" i="1"/>
  <c r="X86" i="1"/>
  <c r="W86" i="1"/>
  <c r="V86" i="1"/>
  <c r="U86" i="1"/>
  <c r="T86" i="1"/>
  <c r="S86" i="1"/>
  <c r="R86" i="1"/>
  <c r="Q86" i="1"/>
  <c r="F86" i="1"/>
  <c r="E86" i="1"/>
  <c r="D86" i="1"/>
  <c r="C86" i="1"/>
  <c r="X85" i="1"/>
  <c r="W85" i="1"/>
  <c r="V85" i="1"/>
  <c r="U85" i="1"/>
  <c r="T85" i="1"/>
  <c r="S85" i="1"/>
  <c r="R85" i="1"/>
  <c r="Q85" i="1"/>
  <c r="F85" i="1"/>
  <c r="E85" i="1"/>
  <c r="D85" i="1"/>
  <c r="C85" i="1"/>
  <c r="X84" i="1"/>
  <c r="W84" i="1"/>
  <c r="V84" i="1"/>
  <c r="U84" i="1"/>
  <c r="T84" i="1"/>
  <c r="S84" i="1"/>
  <c r="R84" i="1"/>
  <c r="Q84" i="1"/>
  <c r="F84" i="1"/>
  <c r="E84" i="1"/>
  <c r="D84" i="1"/>
  <c r="C84" i="1"/>
  <c r="X83" i="1"/>
  <c r="W83" i="1"/>
  <c r="V83" i="1"/>
  <c r="U83" i="1"/>
  <c r="T83" i="1"/>
  <c r="S83" i="1"/>
  <c r="R83" i="1"/>
  <c r="Q83" i="1"/>
  <c r="F83" i="1"/>
  <c r="E83" i="1"/>
  <c r="D83" i="1"/>
  <c r="C83" i="1"/>
  <c r="X82" i="1"/>
  <c r="W82" i="1"/>
  <c r="V82" i="1"/>
  <c r="U82" i="1"/>
  <c r="T82" i="1"/>
  <c r="S82" i="1"/>
  <c r="R82" i="1"/>
  <c r="Q82" i="1"/>
  <c r="F82" i="1"/>
  <c r="E82" i="1"/>
  <c r="D82" i="1"/>
  <c r="C82" i="1"/>
  <c r="X81" i="1"/>
  <c r="W81" i="1"/>
  <c r="V81" i="1"/>
  <c r="U81" i="1"/>
  <c r="T81" i="1"/>
  <c r="S81" i="1"/>
  <c r="R81" i="1"/>
  <c r="Q81" i="1"/>
  <c r="F81" i="1"/>
  <c r="E81" i="1"/>
  <c r="D81" i="1"/>
  <c r="C81" i="1"/>
  <c r="X80" i="1"/>
  <c r="W80" i="1"/>
  <c r="V80" i="1"/>
  <c r="U80" i="1"/>
  <c r="T80" i="1"/>
  <c r="S80" i="1"/>
  <c r="R80" i="1"/>
  <c r="Q80" i="1"/>
  <c r="F80" i="1"/>
  <c r="E80" i="1"/>
  <c r="D80" i="1"/>
  <c r="C80" i="1"/>
  <c r="X79" i="1"/>
  <c r="W79" i="1"/>
  <c r="V79" i="1"/>
  <c r="U79" i="1"/>
  <c r="T79" i="1"/>
  <c r="S79" i="1"/>
  <c r="R79" i="1"/>
  <c r="Q79" i="1"/>
  <c r="F79" i="1"/>
  <c r="E79" i="1"/>
  <c r="D79" i="1"/>
  <c r="C79" i="1"/>
  <c r="X78" i="1"/>
  <c r="W78" i="1"/>
  <c r="V78" i="1"/>
  <c r="U78" i="1"/>
  <c r="T78" i="1"/>
  <c r="S78" i="1"/>
  <c r="R78" i="1"/>
  <c r="Q78" i="1"/>
  <c r="F78" i="1"/>
  <c r="E78" i="1"/>
  <c r="D78" i="1"/>
  <c r="C78" i="1"/>
  <c r="X77" i="1"/>
  <c r="W77" i="1"/>
  <c r="V77" i="1"/>
  <c r="U77" i="1"/>
  <c r="T77" i="1"/>
  <c r="S77" i="1"/>
  <c r="R77" i="1"/>
  <c r="Q77" i="1"/>
  <c r="F77" i="1"/>
  <c r="E77" i="1"/>
  <c r="D77" i="1"/>
  <c r="C77" i="1"/>
  <c r="X76" i="1"/>
  <c r="W76" i="1"/>
  <c r="V76" i="1"/>
  <c r="U76" i="1"/>
  <c r="T76" i="1"/>
  <c r="S76" i="1"/>
  <c r="R76" i="1"/>
  <c r="Q76" i="1"/>
  <c r="F76" i="1"/>
  <c r="E76" i="1"/>
  <c r="D76" i="1"/>
  <c r="C76" i="1"/>
  <c r="X75" i="1"/>
  <c r="W75" i="1"/>
  <c r="V75" i="1"/>
  <c r="U75" i="1"/>
  <c r="T75" i="1"/>
  <c r="S75" i="1"/>
  <c r="R75" i="1"/>
  <c r="Q75" i="1"/>
  <c r="F75" i="1"/>
  <c r="E75" i="1"/>
  <c r="D75" i="1"/>
  <c r="C75" i="1"/>
  <c r="X74" i="1"/>
  <c r="W74" i="1"/>
  <c r="V74" i="1"/>
  <c r="U74" i="1"/>
  <c r="T74" i="1"/>
  <c r="S74" i="1"/>
  <c r="R74" i="1"/>
  <c r="Q74" i="1"/>
  <c r="F74" i="1"/>
  <c r="E74" i="1"/>
  <c r="D74" i="1"/>
  <c r="C74" i="1"/>
  <c r="X73" i="1"/>
  <c r="W73" i="1"/>
  <c r="V73" i="1"/>
  <c r="U73" i="1"/>
  <c r="T73" i="1"/>
  <c r="S73" i="1"/>
  <c r="R73" i="1"/>
  <c r="Q73" i="1"/>
  <c r="F73" i="1"/>
  <c r="E73" i="1"/>
  <c r="D73" i="1"/>
  <c r="C73" i="1"/>
  <c r="X72" i="1"/>
  <c r="W72" i="1"/>
  <c r="V72" i="1"/>
  <c r="U72" i="1"/>
  <c r="T72" i="1"/>
  <c r="S72" i="1"/>
  <c r="R72" i="1"/>
  <c r="Q72" i="1"/>
  <c r="F72" i="1"/>
  <c r="E72" i="1"/>
  <c r="D72" i="1"/>
  <c r="C72" i="1"/>
  <c r="X71" i="1"/>
  <c r="W71" i="1"/>
  <c r="V71" i="1"/>
  <c r="U71" i="1"/>
  <c r="T71" i="1"/>
  <c r="S71" i="1"/>
  <c r="R71" i="1"/>
  <c r="Q71" i="1"/>
  <c r="F71" i="1"/>
  <c r="E71" i="1"/>
  <c r="D71" i="1"/>
  <c r="C71" i="1"/>
  <c r="X70" i="1"/>
  <c r="W70" i="1"/>
  <c r="V70" i="1"/>
  <c r="U70" i="1"/>
  <c r="T70" i="1"/>
  <c r="S70" i="1"/>
  <c r="R70" i="1"/>
  <c r="Q70" i="1"/>
  <c r="F70" i="1"/>
  <c r="E70" i="1"/>
  <c r="D70" i="1"/>
  <c r="C70" i="1"/>
  <c r="X69" i="1"/>
  <c r="W69" i="1"/>
  <c r="V69" i="1"/>
  <c r="U69" i="1"/>
  <c r="T69" i="1"/>
  <c r="S69" i="1"/>
  <c r="R69" i="1"/>
  <c r="Q69" i="1"/>
  <c r="F69" i="1"/>
  <c r="E69" i="1"/>
  <c r="D69" i="1"/>
  <c r="C69" i="1"/>
  <c r="X68" i="1"/>
  <c r="W68" i="1"/>
  <c r="V68" i="1"/>
  <c r="U68" i="1"/>
  <c r="T68" i="1"/>
  <c r="S68" i="1"/>
  <c r="R68" i="1"/>
  <c r="Q68" i="1"/>
  <c r="F68" i="1"/>
  <c r="E68" i="1"/>
  <c r="D68" i="1"/>
  <c r="C68" i="1"/>
  <c r="X67" i="1"/>
  <c r="W67" i="1"/>
  <c r="V67" i="1"/>
  <c r="U67" i="1"/>
  <c r="T67" i="1"/>
  <c r="S67" i="1"/>
  <c r="R67" i="1"/>
  <c r="Q67" i="1"/>
  <c r="F67" i="1"/>
  <c r="E67" i="1"/>
  <c r="D67" i="1"/>
  <c r="C67" i="1"/>
  <c r="X66" i="1"/>
  <c r="W66" i="1"/>
  <c r="V66" i="1"/>
  <c r="U66" i="1"/>
  <c r="T66" i="1"/>
  <c r="S66" i="1"/>
  <c r="R66" i="1"/>
  <c r="Q66" i="1"/>
  <c r="F66" i="1"/>
  <c r="E66" i="1"/>
  <c r="D66" i="1"/>
  <c r="C66" i="1"/>
  <c r="X65" i="1"/>
  <c r="W65" i="1"/>
  <c r="V65" i="1"/>
  <c r="U65" i="1"/>
  <c r="T65" i="1"/>
  <c r="S65" i="1"/>
  <c r="R65" i="1"/>
  <c r="Q65" i="1"/>
  <c r="F65" i="1"/>
  <c r="E65" i="1"/>
  <c r="D65" i="1"/>
  <c r="C65" i="1"/>
  <c r="X64" i="1"/>
  <c r="W64" i="1"/>
  <c r="V64" i="1"/>
  <c r="U64" i="1"/>
  <c r="T64" i="1"/>
  <c r="S64" i="1"/>
  <c r="R64" i="1"/>
  <c r="Q64" i="1"/>
  <c r="F64" i="1"/>
  <c r="E64" i="1"/>
  <c r="D64" i="1"/>
  <c r="C64" i="1"/>
  <c r="X63" i="1"/>
  <c r="W63" i="1"/>
  <c r="V63" i="1"/>
  <c r="U63" i="1"/>
  <c r="T63" i="1"/>
  <c r="S63" i="1"/>
  <c r="R63" i="1"/>
  <c r="Q63" i="1"/>
  <c r="F63" i="1"/>
  <c r="E63" i="1"/>
  <c r="D63" i="1"/>
  <c r="C63" i="1"/>
  <c r="X62" i="1"/>
  <c r="W62" i="1"/>
  <c r="V62" i="1"/>
  <c r="U62" i="1"/>
  <c r="T62" i="1"/>
  <c r="S62" i="1"/>
  <c r="R62" i="1"/>
  <c r="Q62" i="1"/>
  <c r="F62" i="1"/>
  <c r="E62" i="1"/>
  <c r="D62" i="1"/>
  <c r="C62" i="1"/>
  <c r="X61" i="1"/>
  <c r="W61" i="1"/>
  <c r="V61" i="1"/>
  <c r="U61" i="1"/>
  <c r="T61" i="1"/>
  <c r="S61" i="1"/>
  <c r="R61" i="1"/>
  <c r="Q61" i="1"/>
  <c r="F61" i="1"/>
  <c r="E61" i="1"/>
  <c r="D61" i="1"/>
  <c r="C61" i="1"/>
  <c r="X60" i="1"/>
  <c r="W60" i="1"/>
  <c r="V60" i="1"/>
  <c r="U60" i="1"/>
  <c r="T60" i="1"/>
  <c r="S60" i="1"/>
  <c r="R60" i="1"/>
  <c r="Q60" i="1"/>
  <c r="F60" i="1"/>
  <c r="E60" i="1"/>
  <c r="D60" i="1"/>
  <c r="C60" i="1"/>
  <c r="X59" i="1"/>
  <c r="W59" i="1"/>
  <c r="V59" i="1"/>
  <c r="U59" i="1"/>
  <c r="T59" i="1"/>
  <c r="S59" i="1"/>
  <c r="R59" i="1"/>
  <c r="Q59" i="1"/>
  <c r="F59" i="1"/>
  <c r="E59" i="1"/>
  <c r="D59" i="1"/>
  <c r="C59" i="1"/>
  <c r="X58" i="1"/>
  <c r="W58" i="1"/>
  <c r="V58" i="1"/>
  <c r="U58" i="1"/>
  <c r="T58" i="1"/>
  <c r="S58" i="1"/>
  <c r="R58" i="1"/>
  <c r="Q58" i="1"/>
  <c r="F58" i="1"/>
  <c r="E58" i="1"/>
  <c r="D58" i="1"/>
  <c r="C58" i="1"/>
  <c r="X57" i="1"/>
  <c r="W57" i="1"/>
  <c r="V57" i="1"/>
  <c r="U57" i="1"/>
  <c r="T57" i="1"/>
  <c r="S57" i="1"/>
  <c r="R57" i="1"/>
  <c r="Q57" i="1"/>
  <c r="F57" i="1"/>
  <c r="E57" i="1"/>
  <c r="D57" i="1"/>
  <c r="C57" i="1"/>
  <c r="X56" i="1"/>
  <c r="W56" i="1"/>
  <c r="V56" i="1"/>
  <c r="U56" i="1"/>
  <c r="T56" i="1"/>
  <c r="S56" i="1"/>
  <c r="R56" i="1"/>
  <c r="Q56" i="1"/>
  <c r="F56" i="1"/>
  <c r="E56" i="1"/>
  <c r="D56" i="1"/>
  <c r="C56" i="1"/>
  <c r="X55" i="1"/>
  <c r="W55" i="1"/>
  <c r="V55" i="1"/>
  <c r="U55" i="1"/>
  <c r="T55" i="1"/>
  <c r="S55" i="1"/>
  <c r="R55" i="1"/>
  <c r="Q55" i="1"/>
  <c r="F55" i="1"/>
  <c r="E55" i="1"/>
  <c r="D55" i="1"/>
  <c r="C55" i="1"/>
  <c r="X54" i="1"/>
  <c r="W54" i="1"/>
  <c r="V54" i="1"/>
  <c r="U54" i="1"/>
  <c r="T54" i="1"/>
  <c r="S54" i="1"/>
  <c r="R54" i="1"/>
  <c r="Q54" i="1"/>
  <c r="F54" i="1"/>
  <c r="E54" i="1"/>
  <c r="D54" i="1"/>
  <c r="C54" i="1"/>
  <c r="X53" i="1"/>
  <c r="W53" i="1"/>
  <c r="V53" i="1"/>
  <c r="U53" i="1"/>
  <c r="T53" i="1"/>
  <c r="S53" i="1"/>
  <c r="R53" i="1"/>
  <c r="Q53" i="1"/>
  <c r="F53" i="1"/>
  <c r="E53" i="1"/>
  <c r="D53" i="1"/>
  <c r="C53" i="1"/>
  <c r="X52" i="1"/>
  <c r="W52" i="1"/>
  <c r="V52" i="1"/>
  <c r="U52" i="1"/>
  <c r="T52" i="1"/>
  <c r="S52" i="1"/>
  <c r="R52" i="1"/>
  <c r="Q52" i="1"/>
  <c r="F52" i="1"/>
  <c r="E52" i="1"/>
  <c r="D52" i="1"/>
  <c r="C52" i="1"/>
  <c r="X51" i="1"/>
  <c r="W51" i="1"/>
  <c r="V51" i="1"/>
  <c r="U51" i="1"/>
  <c r="T51" i="1"/>
  <c r="S51" i="1"/>
  <c r="R51" i="1"/>
  <c r="Q51" i="1"/>
  <c r="F51" i="1"/>
  <c r="E51" i="1"/>
  <c r="D51" i="1"/>
  <c r="C51" i="1"/>
  <c r="X50" i="1"/>
  <c r="W50" i="1"/>
  <c r="V50" i="1"/>
  <c r="U50" i="1"/>
  <c r="T50" i="1"/>
  <c r="S50" i="1"/>
  <c r="R50" i="1"/>
  <c r="Q50" i="1"/>
  <c r="F50" i="1"/>
  <c r="E50" i="1"/>
  <c r="D50" i="1"/>
  <c r="C50" i="1"/>
  <c r="X49" i="1"/>
  <c r="W49" i="1"/>
  <c r="V49" i="1"/>
  <c r="U49" i="1"/>
  <c r="T49" i="1"/>
  <c r="S49" i="1"/>
  <c r="R49" i="1"/>
  <c r="Q49" i="1"/>
  <c r="F49" i="1"/>
  <c r="E49" i="1"/>
  <c r="D49" i="1"/>
  <c r="C49" i="1"/>
  <c r="X48" i="1"/>
  <c r="W48" i="1"/>
  <c r="V48" i="1"/>
  <c r="U48" i="1"/>
  <c r="T48" i="1"/>
  <c r="S48" i="1"/>
  <c r="R48" i="1"/>
  <c r="Q48" i="1"/>
  <c r="F48" i="1"/>
  <c r="E48" i="1"/>
  <c r="D48" i="1"/>
  <c r="C48" i="1"/>
  <c r="X47" i="1"/>
  <c r="W47" i="1"/>
  <c r="V47" i="1"/>
  <c r="U47" i="1"/>
  <c r="T47" i="1"/>
  <c r="S47" i="1"/>
  <c r="R47" i="1"/>
  <c r="Q47" i="1"/>
  <c r="F47" i="1"/>
  <c r="E47" i="1"/>
  <c r="D47" i="1"/>
  <c r="C47" i="1"/>
  <c r="X46" i="1"/>
  <c r="W46" i="1"/>
  <c r="V46" i="1"/>
  <c r="U46" i="1"/>
  <c r="T46" i="1"/>
  <c r="S46" i="1"/>
  <c r="R46" i="1"/>
  <c r="Q46" i="1"/>
  <c r="F46" i="1"/>
  <c r="E46" i="1"/>
  <c r="D46" i="1"/>
  <c r="C46" i="1"/>
  <c r="X45" i="1"/>
  <c r="W45" i="1"/>
  <c r="V45" i="1"/>
  <c r="U45" i="1"/>
  <c r="T45" i="1"/>
  <c r="S45" i="1"/>
  <c r="R45" i="1"/>
  <c r="Q45" i="1"/>
  <c r="F45" i="1"/>
  <c r="E45" i="1"/>
  <c r="D45" i="1"/>
  <c r="C45" i="1"/>
  <c r="X44" i="1"/>
  <c r="W44" i="1"/>
  <c r="V44" i="1"/>
  <c r="U44" i="1"/>
  <c r="T44" i="1"/>
  <c r="S44" i="1"/>
  <c r="R44" i="1"/>
  <c r="Q44" i="1"/>
  <c r="F44" i="1"/>
  <c r="E44" i="1"/>
  <c r="D44" i="1"/>
  <c r="C44" i="1"/>
  <c r="X43" i="1"/>
  <c r="W43" i="1"/>
  <c r="V43" i="1"/>
  <c r="U43" i="1"/>
  <c r="T43" i="1"/>
  <c r="S43" i="1"/>
  <c r="R43" i="1"/>
  <c r="Q43" i="1"/>
  <c r="F43" i="1"/>
  <c r="E43" i="1"/>
  <c r="D43" i="1"/>
  <c r="C43" i="1"/>
  <c r="X42" i="1"/>
  <c r="W42" i="1"/>
  <c r="V42" i="1"/>
  <c r="U42" i="1"/>
  <c r="T42" i="1"/>
  <c r="S42" i="1"/>
  <c r="R42" i="1"/>
  <c r="Q42" i="1"/>
  <c r="F42" i="1"/>
  <c r="E42" i="1"/>
  <c r="D42" i="1"/>
  <c r="C42" i="1"/>
  <c r="X41" i="1"/>
  <c r="W41" i="1"/>
  <c r="V41" i="1"/>
  <c r="U41" i="1"/>
  <c r="T41" i="1"/>
  <c r="S41" i="1"/>
  <c r="R41" i="1"/>
  <c r="Q41" i="1"/>
  <c r="F41" i="1"/>
  <c r="E41" i="1"/>
  <c r="D41" i="1"/>
  <c r="C41" i="1"/>
  <c r="X40" i="1"/>
  <c r="W40" i="1"/>
  <c r="V40" i="1"/>
  <c r="U40" i="1"/>
  <c r="T40" i="1"/>
  <c r="S40" i="1"/>
  <c r="R40" i="1"/>
  <c r="Q40" i="1"/>
  <c r="F40" i="1"/>
  <c r="E40" i="1"/>
  <c r="D40" i="1"/>
  <c r="C40" i="1"/>
  <c r="X39" i="1"/>
  <c r="W39" i="1"/>
  <c r="V39" i="1"/>
  <c r="U39" i="1"/>
  <c r="T39" i="1"/>
  <c r="S39" i="1"/>
  <c r="R39" i="1"/>
  <c r="Q39" i="1"/>
  <c r="F39" i="1"/>
  <c r="E39" i="1"/>
  <c r="D39" i="1"/>
  <c r="C39" i="1"/>
  <c r="X38" i="1"/>
  <c r="W38" i="1"/>
  <c r="V38" i="1"/>
  <c r="U38" i="1"/>
  <c r="T38" i="1"/>
  <c r="S38" i="1"/>
  <c r="R38" i="1"/>
  <c r="Q38" i="1"/>
  <c r="F38" i="1"/>
  <c r="E38" i="1"/>
  <c r="D38" i="1"/>
  <c r="C38" i="1"/>
  <c r="X37" i="1"/>
  <c r="W37" i="1"/>
  <c r="V37" i="1"/>
  <c r="U37" i="1"/>
  <c r="T37" i="1"/>
  <c r="S37" i="1"/>
  <c r="R37" i="1"/>
  <c r="Q37" i="1"/>
  <c r="F37" i="1"/>
  <c r="E37" i="1"/>
  <c r="D37" i="1"/>
  <c r="C37" i="1"/>
  <c r="X36" i="1"/>
  <c r="W36" i="1"/>
  <c r="V36" i="1"/>
  <c r="U36" i="1"/>
  <c r="T36" i="1"/>
  <c r="S36" i="1"/>
  <c r="R36" i="1"/>
  <c r="Q36" i="1"/>
  <c r="F36" i="1"/>
  <c r="E36" i="1"/>
  <c r="D36" i="1"/>
  <c r="C36" i="1"/>
  <c r="X35" i="1"/>
  <c r="W35" i="1"/>
  <c r="V35" i="1"/>
  <c r="U35" i="1"/>
  <c r="T35" i="1"/>
  <c r="S35" i="1"/>
  <c r="R35" i="1"/>
  <c r="Q35" i="1"/>
  <c r="F35" i="1"/>
  <c r="E35" i="1"/>
  <c r="D35" i="1"/>
  <c r="C35" i="1"/>
  <c r="X34" i="1"/>
  <c r="W34" i="1"/>
  <c r="V34" i="1"/>
  <c r="U34" i="1"/>
  <c r="T34" i="1"/>
  <c r="S34" i="1"/>
  <c r="R34" i="1"/>
  <c r="Q34" i="1"/>
  <c r="F34" i="1"/>
  <c r="E34" i="1"/>
  <c r="D34" i="1"/>
  <c r="C34" i="1"/>
  <c r="X33" i="1"/>
  <c r="W33" i="1"/>
  <c r="V33" i="1"/>
  <c r="U33" i="1"/>
  <c r="T33" i="1"/>
  <c r="S33" i="1"/>
  <c r="R33" i="1"/>
  <c r="Q33" i="1"/>
  <c r="F33" i="1"/>
  <c r="E33" i="1"/>
  <c r="D33" i="1"/>
  <c r="C33" i="1"/>
  <c r="X32" i="1"/>
  <c r="W32" i="1"/>
  <c r="V32" i="1"/>
  <c r="U32" i="1"/>
  <c r="T32" i="1"/>
  <c r="S32" i="1"/>
  <c r="R32" i="1"/>
  <c r="Q32" i="1"/>
  <c r="F32" i="1"/>
  <c r="E32" i="1"/>
  <c r="D32" i="1"/>
  <c r="C32" i="1"/>
  <c r="X31" i="1"/>
  <c r="W31" i="1"/>
  <c r="V31" i="1"/>
  <c r="U31" i="1"/>
  <c r="T31" i="1"/>
  <c r="S31" i="1"/>
  <c r="R31" i="1"/>
  <c r="Q31" i="1"/>
  <c r="F31" i="1"/>
  <c r="E31" i="1"/>
  <c r="D31" i="1"/>
  <c r="C31" i="1"/>
  <c r="X30" i="1"/>
  <c r="W30" i="1"/>
  <c r="V30" i="1"/>
  <c r="U30" i="1"/>
  <c r="T30" i="1"/>
  <c r="S30" i="1"/>
  <c r="R30" i="1"/>
  <c r="Q30" i="1"/>
  <c r="F30" i="1"/>
  <c r="E30" i="1"/>
  <c r="D30" i="1"/>
  <c r="C30" i="1"/>
  <c r="X29" i="1"/>
  <c r="W29" i="1"/>
  <c r="V29" i="1"/>
  <c r="U29" i="1"/>
  <c r="T29" i="1"/>
  <c r="S29" i="1"/>
  <c r="R29" i="1"/>
  <c r="Q29" i="1"/>
  <c r="F29" i="1"/>
  <c r="E29" i="1"/>
  <c r="D29" i="1"/>
  <c r="C29" i="1"/>
  <c r="X28" i="1"/>
  <c r="W28" i="1"/>
  <c r="V28" i="1"/>
  <c r="U28" i="1"/>
  <c r="T28" i="1"/>
  <c r="S28" i="1"/>
  <c r="R28" i="1"/>
  <c r="Q28" i="1"/>
  <c r="F28" i="1"/>
  <c r="E28" i="1"/>
  <c r="D28" i="1"/>
  <c r="C28" i="1"/>
  <c r="X27" i="1"/>
  <c r="W27" i="1"/>
  <c r="V27" i="1"/>
  <c r="U27" i="1"/>
  <c r="T27" i="1"/>
  <c r="S27" i="1"/>
  <c r="R27" i="1"/>
  <c r="Q27" i="1"/>
  <c r="F27" i="1"/>
  <c r="E27" i="1"/>
  <c r="D27" i="1"/>
  <c r="C27" i="1"/>
  <c r="X26" i="1"/>
  <c r="W26" i="1"/>
  <c r="V26" i="1"/>
  <c r="U26" i="1"/>
  <c r="T26" i="1"/>
  <c r="S26" i="1"/>
  <c r="R26" i="1"/>
  <c r="Q26" i="1"/>
  <c r="F26" i="1"/>
  <c r="E26" i="1"/>
  <c r="D26" i="1"/>
  <c r="C26" i="1"/>
  <c r="X25" i="1"/>
  <c r="W25" i="1"/>
  <c r="V25" i="1"/>
  <c r="U25" i="1"/>
  <c r="T25" i="1"/>
  <c r="S25" i="1"/>
  <c r="R25" i="1"/>
  <c r="Q25" i="1"/>
  <c r="F25" i="1"/>
  <c r="E25" i="1"/>
  <c r="D25" i="1"/>
  <c r="C25" i="1"/>
  <c r="X24" i="1"/>
  <c r="W24" i="1"/>
  <c r="V24" i="1"/>
  <c r="U24" i="1"/>
  <c r="T24" i="1"/>
  <c r="S24" i="1"/>
  <c r="R24" i="1"/>
  <c r="Q24" i="1"/>
  <c r="F24" i="1"/>
  <c r="E24" i="1"/>
  <c r="D24" i="1"/>
  <c r="C24" i="1"/>
  <c r="X23" i="1"/>
  <c r="W23" i="1"/>
  <c r="V23" i="1"/>
  <c r="U23" i="1"/>
  <c r="T23" i="1"/>
  <c r="S23" i="1"/>
  <c r="R23" i="1"/>
  <c r="Q23" i="1"/>
  <c r="F23" i="1"/>
  <c r="E23" i="1"/>
  <c r="D23" i="1"/>
  <c r="C23" i="1"/>
  <c r="X22" i="1"/>
  <c r="W22" i="1"/>
  <c r="V22" i="1"/>
  <c r="U22" i="1"/>
  <c r="T22" i="1"/>
  <c r="S22" i="1"/>
  <c r="R22" i="1"/>
  <c r="Q22" i="1"/>
  <c r="F22" i="1"/>
  <c r="E22" i="1"/>
  <c r="D22" i="1"/>
  <c r="C22" i="1"/>
  <c r="X21" i="1"/>
  <c r="W21" i="1"/>
  <c r="V21" i="1"/>
  <c r="U21" i="1"/>
  <c r="T21" i="1"/>
  <c r="S21" i="1"/>
  <c r="R21" i="1"/>
  <c r="Q21" i="1"/>
  <c r="F21" i="1"/>
  <c r="E21" i="1"/>
  <c r="D21" i="1"/>
  <c r="C21" i="1"/>
  <c r="X20" i="1"/>
  <c r="W20" i="1"/>
  <c r="V20" i="1"/>
  <c r="U20" i="1"/>
  <c r="T20" i="1"/>
  <c r="S20" i="1"/>
  <c r="R20" i="1"/>
  <c r="Q20" i="1"/>
  <c r="F20" i="1"/>
  <c r="E20" i="1"/>
  <c r="D20" i="1"/>
  <c r="C20" i="1"/>
  <c r="X19" i="1"/>
  <c r="W19" i="1"/>
  <c r="V19" i="1"/>
  <c r="U19" i="1"/>
  <c r="T19" i="1"/>
  <c r="S19" i="1"/>
  <c r="R19" i="1"/>
  <c r="Q19" i="1"/>
  <c r="F19" i="1"/>
  <c r="E19" i="1"/>
  <c r="D19" i="1"/>
  <c r="C19" i="1"/>
  <c r="X18" i="1"/>
  <c r="W18" i="1"/>
  <c r="V18" i="1"/>
  <c r="U18" i="1"/>
  <c r="T18" i="1"/>
  <c r="S18" i="1"/>
  <c r="R18" i="1"/>
  <c r="Q18" i="1"/>
  <c r="F18" i="1"/>
  <c r="E18" i="1"/>
  <c r="D18" i="1"/>
  <c r="C18" i="1"/>
  <c r="X17" i="1"/>
  <c r="W17" i="1"/>
  <c r="V17" i="1"/>
  <c r="U17" i="1"/>
  <c r="T17" i="1"/>
  <c r="S17" i="1"/>
  <c r="R17" i="1"/>
  <c r="Q17" i="1"/>
  <c r="F17" i="1"/>
  <c r="E17" i="1"/>
  <c r="D17" i="1"/>
  <c r="C17" i="1"/>
  <c r="X16" i="1"/>
  <c r="W16" i="1"/>
  <c r="V16" i="1"/>
  <c r="U16" i="1"/>
  <c r="T16" i="1"/>
  <c r="S16" i="1"/>
  <c r="R16" i="1"/>
  <c r="Q16" i="1"/>
  <c r="F16" i="1"/>
  <c r="E16" i="1"/>
  <c r="D16" i="1"/>
  <c r="C16" i="1"/>
  <c r="X15" i="1"/>
  <c r="W15" i="1"/>
  <c r="V15" i="1"/>
  <c r="U15" i="1"/>
  <c r="T15" i="1"/>
  <c r="S15" i="1"/>
  <c r="R15" i="1"/>
  <c r="Q15" i="1"/>
  <c r="F15" i="1"/>
  <c r="E15" i="1"/>
  <c r="D15" i="1"/>
  <c r="C15" i="1"/>
  <c r="X14" i="1"/>
  <c r="W14" i="1"/>
  <c r="V14" i="1"/>
  <c r="U14" i="1"/>
  <c r="T14" i="1"/>
  <c r="S14" i="1"/>
  <c r="R14" i="1"/>
  <c r="Q14" i="1"/>
  <c r="F14" i="1"/>
  <c r="E14" i="1"/>
  <c r="D14" i="1"/>
  <c r="C14" i="1"/>
  <c r="X13" i="1"/>
  <c r="W13" i="1"/>
  <c r="V13" i="1"/>
  <c r="U13" i="1"/>
  <c r="T13" i="1"/>
  <c r="S13" i="1"/>
  <c r="R13" i="1"/>
  <c r="Q13" i="1"/>
  <c r="F13" i="1"/>
  <c r="E13" i="1"/>
  <c r="D13" i="1"/>
  <c r="C13" i="1"/>
  <c r="X12" i="1"/>
  <c r="W12" i="1"/>
  <c r="V12" i="1"/>
  <c r="U12" i="1"/>
  <c r="T12" i="1"/>
  <c r="S12" i="1"/>
  <c r="R12" i="1"/>
  <c r="Q12" i="1"/>
  <c r="F12" i="1"/>
  <c r="E12" i="1"/>
  <c r="D12" i="1"/>
  <c r="C12" i="1"/>
  <c r="X11" i="1"/>
  <c r="W11" i="1"/>
  <c r="V11" i="1"/>
  <c r="U11" i="1"/>
  <c r="T11" i="1"/>
  <c r="S11" i="1"/>
  <c r="R11" i="1"/>
  <c r="Q11" i="1"/>
  <c r="F11" i="1"/>
  <c r="E11" i="1"/>
  <c r="D11" i="1"/>
  <c r="C11" i="1"/>
  <c r="X10" i="1"/>
  <c r="W10" i="1"/>
  <c r="V10" i="1"/>
  <c r="U10" i="1"/>
  <c r="T10" i="1"/>
  <c r="S10" i="1"/>
  <c r="R10" i="1"/>
  <c r="Q10" i="1"/>
  <c r="F10" i="1"/>
  <c r="E10" i="1"/>
  <c r="D10" i="1"/>
  <c r="C10" i="1"/>
  <c r="X9" i="1"/>
  <c r="W9" i="1"/>
  <c r="V9" i="1"/>
  <c r="U9" i="1"/>
  <c r="T9" i="1"/>
  <c r="S9" i="1"/>
  <c r="R9" i="1"/>
  <c r="Q9" i="1"/>
  <c r="F9" i="1"/>
  <c r="E9" i="1"/>
  <c r="D9" i="1"/>
  <c r="C9" i="1"/>
  <c r="X8" i="1"/>
  <c r="W8" i="1"/>
  <c r="V8" i="1"/>
  <c r="U8" i="1"/>
  <c r="T8" i="1"/>
  <c r="S8" i="1"/>
  <c r="R8" i="1"/>
  <c r="Q8" i="1"/>
  <c r="F8" i="1"/>
  <c r="E8" i="1"/>
  <c r="D8" i="1"/>
  <c r="C8" i="1"/>
  <c r="X7" i="1"/>
  <c r="W7" i="1"/>
  <c r="V7" i="1"/>
  <c r="U7" i="1"/>
  <c r="T7" i="1"/>
  <c r="S7" i="1"/>
  <c r="R7" i="1"/>
  <c r="Q7" i="1"/>
  <c r="F7" i="1"/>
  <c r="E7" i="1"/>
  <c r="D7" i="1"/>
  <c r="C7" i="1"/>
  <c r="X6" i="1"/>
  <c r="W6" i="1"/>
  <c r="V6" i="1"/>
  <c r="U6" i="1"/>
  <c r="T6" i="1"/>
  <c r="S6" i="1"/>
  <c r="R6" i="1"/>
  <c r="Q6" i="1"/>
  <c r="F6" i="1"/>
  <c r="E6" i="1"/>
  <c r="D6" i="1"/>
  <c r="C6" i="1"/>
  <c r="X5" i="1"/>
  <c r="W5" i="1"/>
  <c r="V5" i="1"/>
  <c r="U5" i="1"/>
  <c r="T5" i="1"/>
  <c r="S5" i="1"/>
  <c r="R5" i="1"/>
  <c r="Q5" i="1"/>
  <c r="F5" i="1"/>
  <c r="E5" i="1"/>
  <c r="D5" i="1"/>
  <c r="C5" i="1"/>
  <c r="X4" i="1"/>
  <c r="W4" i="1"/>
  <c r="V4" i="1"/>
  <c r="U4" i="1"/>
  <c r="T4" i="1"/>
  <c r="S4" i="1"/>
  <c r="R4" i="1"/>
  <c r="Q4" i="1"/>
  <c r="F4" i="1"/>
  <c r="E4" i="1"/>
  <c r="D4" i="1"/>
  <c r="C4" i="1"/>
  <c r="X3" i="1"/>
  <c r="W3" i="1"/>
  <c r="V3" i="1"/>
  <c r="U3" i="1"/>
  <c r="T3" i="1"/>
  <c r="S3" i="1"/>
  <c r="R3" i="1"/>
  <c r="Q3" i="1"/>
  <c r="F3" i="1"/>
  <c r="E3" i="1"/>
  <c r="D3" i="1"/>
  <c r="C3" i="1"/>
  <c r="X2" i="1"/>
  <c r="W2" i="1"/>
  <c r="V2" i="1"/>
  <c r="U2" i="1"/>
  <c r="T2" i="1"/>
  <c r="S2" i="1"/>
  <c r="R2" i="1"/>
  <c r="Q2" i="1"/>
  <c r="F2" i="1"/>
  <c r="E2" i="1"/>
  <c r="D2" i="1"/>
  <c r="C2" i="1"/>
  <c r="O27" i="2"/>
  <c r="N27" i="2"/>
  <c r="O26" i="2"/>
  <c r="N26" i="2"/>
  <c r="O25" i="2"/>
  <c r="N25" i="2"/>
  <c r="O24" i="2"/>
  <c r="N24" i="2"/>
  <c r="O23" i="2"/>
  <c r="N23" i="2"/>
  <c r="O22" i="2"/>
  <c r="N22" i="2"/>
  <c r="O21" i="2"/>
  <c r="N21" i="2"/>
  <c r="O20" i="2"/>
  <c r="N20" i="2"/>
  <c r="O19" i="2"/>
  <c r="N19" i="2"/>
  <c r="O18" i="2"/>
  <c r="N18" i="2"/>
  <c r="O17" i="2"/>
  <c r="N17" i="2"/>
  <c r="O16" i="2"/>
  <c r="N16" i="2"/>
  <c r="O15" i="2"/>
  <c r="N15" i="2"/>
  <c r="O14" i="2"/>
  <c r="N14" i="2"/>
  <c r="O13" i="2"/>
  <c r="N13" i="2"/>
  <c r="O12" i="2"/>
  <c r="N12" i="2"/>
  <c r="O11" i="2"/>
  <c r="N11" i="2"/>
  <c r="O10" i="2"/>
  <c r="N10" i="2"/>
  <c r="E4" i="2"/>
</calcChain>
</file>

<file path=xl/sharedStrings.xml><?xml version="1.0" encoding="utf-8"?>
<sst xmlns="http://schemas.openxmlformats.org/spreadsheetml/2006/main" count="17867" uniqueCount="102">
  <si>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</si>
  <si>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</si>
  <si>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</si>
  <si>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</si>
  <si>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</si>
  <si>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</si>
  <si>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</si>
  <si>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</si>
  <si>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</si>
  <si>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</si>
  <si>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</si>
  <si>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</si>
  <si>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</si>
  <si>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</si>
  <si>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</si>
  <si>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</si>
  <si>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</si>
  <si>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</si>
  <si>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</si>
  <si>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</si>
  <si>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</si>
  <si>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</si>
  <si>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</si>
  <si>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</si>
  <si>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</si>
  <si>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</si>
  <si>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</si>
  <si>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</si>
  <si>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</si>
  <si>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</si>
  <si>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</si>
  <si>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</si>
  <si>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</si>
  <si>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</si>
  <si>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</si>
  <si>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</si>
  <si>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</si>
  <si>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</si>
  <si>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</si>
  <si>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</si>
  <si>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</si>
  <si>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</si>
  <si>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</si>
  <si>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</si>
  <si>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</si>
  <si>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</si>
  <si>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</si>
  <si>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</si>
  <si>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</si>
  <si>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</si>
  <si>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</si>
  <si>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</si>
  <si>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</si>
  <si>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</si>
  <si>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</si>
  <si>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</si>
  <si>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</si>
  <si>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</si>
  <si>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</si>
  <si>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</si>
  <si>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</si>
  <si>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</si>
  <si>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</si>
  <si>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</si>
  <si>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</si>
  <si>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</si>
  <si>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</si>
  <si>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</si>
  <si>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</si>
  <si>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</si>
  <si>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</si>
  <si>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</si>
  <si>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Year2</t>
  </si>
  <si>
    <t>Month2</t>
  </si>
  <si>
    <t xml:space="preserve">Month </t>
  </si>
  <si>
    <t>Month no.</t>
  </si>
  <si>
    <t>Quarter2</t>
  </si>
  <si>
    <t>Sum of Revenue</t>
  </si>
  <si>
    <t>Sum of Gross Profit</t>
  </si>
  <si>
    <t>Sum of Units Sold</t>
  </si>
  <si>
    <t>Count of ID</t>
  </si>
  <si>
    <t>Gross Profit Margin</t>
  </si>
  <si>
    <t>Sum of COGS</t>
  </si>
  <si>
    <t>Row Labels</t>
  </si>
  <si>
    <t>Jan</t>
  </si>
  <si>
    <t>Oct</t>
  </si>
  <si>
    <t>Nov</t>
  </si>
  <si>
    <t>Dec</t>
  </si>
  <si>
    <t>Grand Total</t>
  </si>
  <si>
    <t>Q1</t>
  </si>
  <si>
    <t>January</t>
  </si>
  <si>
    <t>Details for Sum of Revenue - Month2: Jan</t>
  </si>
  <si>
    <t>Total revenue</t>
  </si>
  <si>
    <t>Total Gross Profit</t>
  </si>
  <si>
    <t>Feb</t>
  </si>
  <si>
    <t>Mar</t>
  </si>
  <si>
    <t>Apr</t>
  </si>
  <si>
    <t>May</t>
  </si>
  <si>
    <t>Jun</t>
  </si>
  <si>
    <t>Jul</t>
  </si>
  <si>
    <t>Aug</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</si>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</sst>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quot;k&quot;"/>
    <numFmt numFmtId="168" formatCode="\$#,##0,&quot;K&quot;"/>
  </numFmts>
  <fonts count="10" x14ac:knownFonts="1">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
      <b/>
      <sz val="11"/>
      <color theme="1"/>
      <name val="Aptos Narrow"/>
      <family val="2"/>
      <scheme val="minor"/>
    </font>
    <font>
      <sz val="20"/>
      <color theme="1"/>
      <name val="Aptos Narrow"/>
      <family val="2"/>
      <scheme val="minor"/>
    </font>
    <font>
      <sz val="48"/>
      <color theme="1"/>
      <name val="Aptos Narrow"/>
      <family val="2"/>
      <scheme val="minor"/>
    </font>
  </fonts>
  <fills count="4">
    <fill>
      <patternFill patternType="none"/>
    </fill>
    <fill>
      <patternFill patternType="gray125"/>
    </fill>
    <fill>
      <patternFill patternType="solid">
        <fgColor rgb="FF1F4E78"/>
      </patternFill>
    </fill>
    <fill>
      <patternFill patternType="solid">
        <fgColor theme="4" tint="0.79998168889431442"/>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9">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3" fillId="0" borderId="0" xfId="0" applyFont="1" applyAlignment="1">
      <alignment horizontal="left"/>
    </xf>
    <xf numFmtId="0" fontId="2" fillId="2" borderId="0" xfId="0" applyFont="1" applyFill="1" applyAlignment="1">
      <alignment horizontal="right" vertical="center"/>
    </xf>
    <xf numFmtId="0" fontId="3" fillId="0" borderId="0" xfId="0" applyFont="1" applyAlignment="1">
      <alignment horizontal="right"/>
    </xf>
    <xf numFmtId="0" fontId="0" fillId="0" borderId="0" xfId="0" applyAlignment="1">
      <alignment horizontal="right"/>
    </xf>
    <xf numFmtId="165" fontId="0" fillId="0" borderId="0" xfId="0" applyNumberFormat="1"/>
    <xf numFmtId="0" fontId="0" fillId="0" borderId="0" xfId="0" pivotButton="1"/>
    <xf numFmtId="1" fontId="0" fillId="0" borderId="0" xfId="0" applyNumberFormat="1"/>
    <xf numFmtId="10" fontId="0" fillId="0" borderId="0" xfId="4" applyNumberFormat="1" applyFont="1"/>
    <xf numFmtId="0" fontId="7" fillId="0" borderId="0" xfId="0" applyFont="1"/>
    <xf numFmtId="0" fontId="0" fillId="3" borderId="0" xfId="0" applyFill="1"/>
    <xf numFmtId="165" fontId="7" fillId="0" borderId="0" xfId="0" applyNumberFormat="1" applyFont="1"/>
    <xf numFmtId="0" fontId="0" fillId="0" borderId="0" xfId="0" applyAlignment="1">
      <alignment horizontal="left"/>
    </xf>
    <xf numFmtId="14" fontId="0" fillId="0" borderId="0" xfId="0" applyNumberFormat="1"/>
    <xf numFmtId="167" fontId="0" fillId="0" borderId="0" xfId="0" applyNumberFormat="1"/>
    <xf numFmtId="168" fontId="0" fillId="0" borderId="0" xfId="0" applyNumberFormat="1"/>
    <xf numFmtId="0" fontId="8" fillId="3" borderId="0" xfId="0" applyFont="1" applyFill="1"/>
    <xf numFmtId="0" fontId="9" fillId="3" borderId="0" xfId="0" applyFont="1" applyFill="1"/>
    <xf numFmtId="0" fontId="7" fillId="0" borderId="0" xfId="0" applyNumberFormat="1" applyFon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93">
    <dxf>
      <font>
        <b/>
      </font>
    </dxf>
    <dxf>
      <font>
        <b/>
      </font>
    </dxf>
    <dxf>
      <font>
        <b/>
      </font>
    </dxf>
    <dxf>
      <font>
        <b/>
      </font>
    </dxf>
    <dxf>
      <font>
        <b/>
      </font>
    </dxf>
    <dxf>
      <font>
        <b/>
      </font>
    </dxf>
    <dxf>
      <numFmt numFmtId="167" formatCode="\$#,##0,&quot;k&quot;"/>
    </dxf>
    <dxf>
      <numFmt numFmtId="168" formatCode="\$#,##0,&quot;K&quot;"/>
    </dxf>
    <dxf>
      <numFmt numFmtId="168" formatCode="\$#,##0,&quot;K&quot;"/>
    </dxf>
    <dxf>
      <numFmt numFmtId="168" formatCode="\$#,##0,&quot;K&quot;"/>
    </dxf>
    <dxf>
      <numFmt numFmtId="168" formatCode="\$#,##0,&quot;K&quot;"/>
    </dxf>
    <dxf>
      <numFmt numFmtId="168" formatCode="\$#,##0,&quot;K&quot;"/>
    </dxf>
    <dxf>
      <font>
        <b/>
      </font>
    </dxf>
    <dxf>
      <font>
        <b/>
      </font>
    </dxf>
    <dxf>
      <font>
        <b/>
      </font>
    </dxf>
    <dxf>
      <font>
        <b/>
      </font>
    </dxf>
    <dxf>
      <font>
        <b/>
      </font>
    </dxf>
    <dxf>
      <font>
        <b/>
      </font>
    </dxf>
    <dxf>
      <numFmt numFmtId="167" formatCode="\$#,##0,&quot;k&quot;"/>
    </dxf>
    <dxf>
      <numFmt numFmtId="168" formatCode="\$#,##0,&quot;K&quot;"/>
    </dxf>
    <dxf>
      <numFmt numFmtId="168" formatCode="\$#,##0,&quot;K&quot;"/>
    </dxf>
    <dxf>
      <numFmt numFmtId="168" formatCode="\$#,##0,&quot;K&quot;"/>
    </dxf>
    <dxf>
      <numFmt numFmtId="168" formatCode="\$#,##0,&quot;K&quot;"/>
    </dxf>
    <dxf>
      <numFmt numFmtId="168" formatCode="\$#,##0,&quot;K&quot;"/>
    </dxf>
    <dxf>
      <font>
        <b/>
      </font>
    </dxf>
    <dxf>
      <font>
        <b/>
      </font>
    </dxf>
    <dxf>
      <font>
        <b/>
      </font>
    </dxf>
    <dxf>
      <font>
        <b/>
      </font>
    </dxf>
    <dxf>
      <font>
        <b/>
      </font>
    </dxf>
    <dxf>
      <font>
        <b/>
      </font>
    </dxf>
    <dxf>
      <numFmt numFmtId="167" formatCode="\$#,##0,&quot;k&quot;"/>
    </dxf>
    <dxf>
      <numFmt numFmtId="168" formatCode="\$#,##0,&quot;K&quot;"/>
    </dxf>
    <dxf>
      <numFmt numFmtId="168" formatCode="\$#,##0,&quot;K&quot;"/>
    </dxf>
    <dxf>
      <numFmt numFmtId="168" formatCode="\$#,##0,&quot;K&quot;"/>
    </dxf>
    <dxf>
      <numFmt numFmtId="168" formatCode="\$#,##0,&quot;K&quot;"/>
    </dxf>
    <dxf>
      <numFmt numFmtId="168" formatCode="\$#,##0,&quot;K&quot;"/>
    </dxf>
    <dxf>
      <font>
        <b/>
      </font>
    </dxf>
    <dxf>
      <font>
        <b/>
      </font>
    </dxf>
    <dxf>
      <font>
        <b/>
      </font>
    </dxf>
    <dxf>
      <font>
        <b/>
      </font>
    </dxf>
    <dxf>
      <font>
        <b/>
      </font>
    </dxf>
    <dxf>
      <font>
        <b/>
      </font>
    </dxf>
    <dxf>
      <numFmt numFmtId="167" formatCode="\$#,##0,&quot;k&quot;"/>
    </dxf>
    <dxf>
      <numFmt numFmtId="168" formatCode="\$#,##0,&quot;K&quot;"/>
    </dxf>
    <dxf>
      <numFmt numFmtId="168" formatCode="\$#,##0,&quot;K&quot;"/>
    </dxf>
    <dxf>
      <numFmt numFmtId="168" formatCode="\$#,##0,&quot;K&quot;"/>
    </dxf>
    <dxf>
      <numFmt numFmtId="168" formatCode="\$#,##0,&quot;K&quot;"/>
    </dxf>
    <dxf>
      <numFmt numFmtId="168" formatCode="\$#,##0,&quot;K&quot;"/>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8" formatCode="\$#,##0,&quot;K&quot;"/>
    </dxf>
    <dxf>
      <numFmt numFmtId="167" formatCode="\$#,##0,&quot;k&quot;"/>
    </dxf>
    <dxf>
      <font>
        <b/>
      </font>
    </dxf>
    <dxf>
      <font>
        <b/>
      </font>
    </dxf>
    <dxf>
      <font>
        <b/>
      </font>
    </dxf>
    <dxf>
      <numFmt numFmtId="168" formatCode="\$#,##0,&quot;K&quot;"/>
    </dxf>
    <dxf>
      <numFmt numFmtId="168" formatCode="\$#,##0,&quot;K&quot;"/>
    </dxf>
    <dxf>
      <numFmt numFmtId="168" formatCode="\$#,##0,&quot;K&quot;"/>
    </dxf>
    <dxf>
      <numFmt numFmtId="168" formatCode="\$#,##0,&quot;K&quot;"/>
    </dxf>
    <dxf>
      <font>
        <b/>
      </font>
    </dxf>
    <dxf>
      <font>
        <b/>
      </font>
    </dxf>
    <dxf>
      <font>
        <b/>
      </font>
    </dxf>
    <dxf>
      <numFmt numFmtId="19" formatCode="dd/mm/yyyy"/>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b/>
        <i val="0"/>
        <sz val="20"/>
        <color theme="1"/>
      </font>
      <border>
        <left style="thin">
          <color theme="4"/>
        </left>
        <right style="thin">
          <color theme="4"/>
        </right>
        <top style="thin">
          <color theme="4"/>
        </top>
        <bottom style="thin">
          <color theme="4"/>
        </bottom>
        <vertical/>
        <horizontal/>
      </border>
    </dxf>
  </dxfs>
  <tableStyles count="3" defaultTableStyle="TableStyleMedium2" defaultPivotStyle="PivotStyleLight16">
    <tableStyle name="SlicerStyleDark1 2" pivot="0" table="0" count="10" xr9:uid="{32F00F7D-1FF5-48BF-B972-EB2C77989B8B}">
      <tableStyleElement type="wholeTable" dxfId="92"/>
      <tableStyleElement type="headerRow" dxfId="91"/>
    </tableStyle>
    <tableStyle name="SlicerStyleLight1 2" pivot="0" table="0" count="10" xr9:uid="{17ADF9C8-BEA1-4965-A76C-50F8A3C0394E}">
      <tableStyleElement type="wholeTable" dxfId="90"/>
      <tableStyleElement type="headerRow" dxfId="89"/>
    </tableStyle>
    <tableStyle name="TimeSlicerStyleDark1 2" pivot="0" table="0" count="9" xr9:uid="{C96DA1F2-88E9-40CC-8E55-CFEE23594AD8}">
      <tableStyleElement type="wholeTable" dxfId="88"/>
      <tableStyleElement type="headerRow" dxfId="87"/>
    </tableStyle>
  </tableStyles>
  <colors>
    <mruColors>
      <color rgb="FF4F296F"/>
      <color rgb="FF073673"/>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Dashboard_3.xlsx]Pivot Table!Monthly profit and revenue</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cap="rnd" cmpd="sng">
              <a:noFill/>
              <a:round/>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328945400258075E-2"/>
          <c:y val="0.1461934529756298"/>
          <c:w val="0.94934210919948381"/>
          <c:h val="0.75403599055584325"/>
        </c:manualLayout>
      </c:layout>
      <c:lineChart>
        <c:grouping val="standard"/>
        <c:varyColors val="0"/>
        <c:ser>
          <c:idx val="0"/>
          <c:order val="0"/>
          <c:tx>
            <c:strRef>
              <c:f>'Pivot Table'!$B$10</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cap="rnd" cmpd="sng">
                <a:noFill/>
                <a:round/>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Table'!$B$11:$B$23</c:f>
              <c:numCache>
                <c:formatCode>\$#,##0,"k"</c:formatCode>
                <c:ptCount val="12"/>
                <c:pt idx="0">
                  <c:v>3888.5239999999994</c:v>
                </c:pt>
                <c:pt idx="1">
                  <c:v>3720.5464999999999</c:v>
                </c:pt>
                <c:pt idx="2">
                  <c:v>5363.5219999999999</c:v>
                </c:pt>
                <c:pt idx="3">
                  <c:v>5109.0835000000006</c:v>
                </c:pt>
                <c:pt idx="4">
                  <c:v>6155.2119999999995</c:v>
                </c:pt>
                <c:pt idx="5">
                  <c:v>4599.9590000000007</c:v>
                </c:pt>
                <c:pt idx="6">
                  <c:v>6214.9694999999992</c:v>
                </c:pt>
                <c:pt idx="7">
                  <c:v>4013.6099999999992</c:v>
                </c:pt>
                <c:pt idx="8">
                  <c:v>5044.6439999999966</c:v>
                </c:pt>
                <c:pt idx="9">
                  <c:v>4625.8855000000003</c:v>
                </c:pt>
                <c:pt idx="10">
                  <c:v>4683.7350000000006</c:v>
                </c:pt>
                <c:pt idx="11">
                  <c:v>2132.7370000000001</c:v>
                </c:pt>
              </c:numCache>
            </c:numRef>
          </c:val>
          <c:smooth val="0"/>
          <c:extLst>
            <c:ext xmlns:c16="http://schemas.microsoft.com/office/drawing/2014/chart" uri="{C3380CC4-5D6E-409C-BE32-E72D297353CC}">
              <c16:uniqueId val="{00000000-0540-4D0E-B437-E1DE7E49FBCA}"/>
            </c:ext>
          </c:extLst>
        </c:ser>
        <c:ser>
          <c:idx val="1"/>
          <c:order val="1"/>
          <c:tx>
            <c:strRef>
              <c:f>'Pivot Table'!$C$10</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Table'!$C$11:$C$23</c:f>
              <c:numCache>
                <c:formatCode>\$#,##0,"K"</c:formatCode>
                <c:ptCount val="12"/>
                <c:pt idx="0">
                  <c:v>1826.6040000000003</c:v>
                </c:pt>
                <c:pt idx="1">
                  <c:v>1922.6765000000003</c:v>
                </c:pt>
                <c:pt idx="2">
                  <c:v>2838.9219999999991</c:v>
                </c:pt>
                <c:pt idx="3">
                  <c:v>2501.4234999999999</c:v>
                </c:pt>
                <c:pt idx="4">
                  <c:v>3091.7120000000004</c:v>
                </c:pt>
                <c:pt idx="5">
                  <c:v>2497.9589999999998</c:v>
                </c:pt>
                <c:pt idx="6">
                  <c:v>3160.8195000000005</c:v>
                </c:pt>
                <c:pt idx="7">
                  <c:v>2142.2400000000002</c:v>
                </c:pt>
                <c:pt idx="8">
                  <c:v>2695.7840000000006</c:v>
                </c:pt>
                <c:pt idx="9">
                  <c:v>2308.0655000000002</c:v>
                </c:pt>
                <c:pt idx="10">
                  <c:v>2321.355</c:v>
                </c:pt>
                <c:pt idx="11">
                  <c:v>1149.3369999999998</c:v>
                </c:pt>
              </c:numCache>
            </c:numRef>
          </c:val>
          <c:smooth val="0"/>
          <c:extLst>
            <c:ext xmlns:c16="http://schemas.microsoft.com/office/drawing/2014/chart" uri="{C3380CC4-5D6E-409C-BE32-E72D297353CC}">
              <c16:uniqueId val="{00000001-0540-4D0E-B437-E1DE7E49FBCA}"/>
            </c:ext>
          </c:extLst>
        </c:ser>
        <c:dLbls>
          <c:showLegendKey val="0"/>
          <c:showVal val="0"/>
          <c:showCatName val="0"/>
          <c:showSerName val="0"/>
          <c:showPercent val="0"/>
          <c:showBubbleSize val="0"/>
        </c:dLbls>
        <c:marker val="1"/>
        <c:smooth val="0"/>
        <c:axId val="2106825600"/>
        <c:axId val="208062415"/>
      </c:lineChart>
      <c:catAx>
        <c:axId val="2106825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08062415"/>
        <c:crosses val="autoZero"/>
        <c:auto val="1"/>
        <c:lblAlgn val="ctr"/>
        <c:lblOffset val="100"/>
        <c:noMultiLvlLbl val="0"/>
      </c:catAx>
      <c:valAx>
        <c:axId val="208062415"/>
        <c:scaling>
          <c:orientation val="minMax"/>
        </c:scaling>
        <c:delete val="1"/>
        <c:axPos val="l"/>
        <c:numFmt formatCode="\$#,##0,&quot;k&quot;" sourceLinked="1"/>
        <c:majorTickMark val="none"/>
        <c:minorTickMark val="none"/>
        <c:tickLblPos val="nextTo"/>
        <c:crossAx val="2106825600"/>
        <c:crosses val="autoZero"/>
        <c:crossBetween val="between"/>
      </c:valAx>
      <c:spPr>
        <a:noFill/>
        <a:ln>
          <a:noFill/>
        </a:ln>
        <a:effectLst/>
      </c:spPr>
    </c:plotArea>
    <c:legend>
      <c:legendPos val="t"/>
      <c:layout>
        <c:manualLayout>
          <c:xMode val="edge"/>
          <c:yMode val="edge"/>
          <c:x val="0.37885317282963787"/>
          <c:y val="7.1945112310061829E-2"/>
          <c:w val="0.3351012301179615"/>
          <c:h val="5.2672558332952382E-2"/>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Sales Dashboard_3.xlsx]Pivot Table!Top 5 Country</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Table'!$F$10</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Table'!$E$11:$E$28</c:f>
              <c:strCache>
                <c:ptCount val="17"/>
                <c:pt idx="0">
                  <c:v>Austria</c:v>
                </c:pt>
                <c:pt idx="1">
                  <c:v>Belgium</c:v>
                </c:pt>
                <c:pt idx="2">
                  <c:v>Czechia</c:v>
                </c:pt>
                <c:pt idx="3">
                  <c:v>Denmark</c:v>
                </c:pt>
                <c:pt idx="4">
                  <c:v>Finland</c:v>
                </c:pt>
                <c:pt idx="5">
                  <c:v>France</c:v>
                </c:pt>
                <c:pt idx="6">
                  <c:v>Germany</c:v>
                </c:pt>
                <c:pt idx="7">
                  <c:v>Ireland</c:v>
                </c:pt>
                <c:pt idx="8">
                  <c:v>Italy</c:v>
                </c:pt>
                <c:pt idx="9">
                  <c:v>Netherlands</c:v>
                </c:pt>
                <c:pt idx="10">
                  <c:v>Norway</c:v>
                </c:pt>
                <c:pt idx="11">
                  <c:v>Poland</c:v>
                </c:pt>
                <c:pt idx="12">
                  <c:v>Portugal</c:v>
                </c:pt>
                <c:pt idx="13">
                  <c:v>Spain</c:v>
                </c:pt>
                <c:pt idx="14">
                  <c:v>Sweden</c:v>
                </c:pt>
                <c:pt idx="15">
                  <c:v>Switzerland</c:v>
                </c:pt>
                <c:pt idx="16">
                  <c:v>United Kingdom</c:v>
                </c:pt>
              </c:strCache>
            </c:strRef>
          </c:cat>
          <c:val>
            <c:numRef>
              <c:f>'Pivot Table'!$F$11:$F$28</c:f>
              <c:numCache>
                <c:formatCode>\$#,##0,"K"</c:formatCode>
                <c:ptCount val="17"/>
                <c:pt idx="0">
                  <c:v>3247.2879999999996</c:v>
                </c:pt>
                <c:pt idx="1">
                  <c:v>1789.9054999999998</c:v>
                </c:pt>
                <c:pt idx="2">
                  <c:v>2992.1015000000002</c:v>
                </c:pt>
                <c:pt idx="3">
                  <c:v>1709.8519999999999</c:v>
                </c:pt>
                <c:pt idx="4">
                  <c:v>1566.2949999999998</c:v>
                </c:pt>
                <c:pt idx="5">
                  <c:v>4873.4844999999996</c:v>
                </c:pt>
                <c:pt idx="6">
                  <c:v>5612.1940000000022</c:v>
                </c:pt>
                <c:pt idx="7">
                  <c:v>1333.9499999999998</c:v>
                </c:pt>
                <c:pt idx="8">
                  <c:v>4731.8600000000006</c:v>
                </c:pt>
                <c:pt idx="9">
                  <c:v>3544.413</c:v>
                </c:pt>
                <c:pt idx="10">
                  <c:v>2122.018</c:v>
                </c:pt>
                <c:pt idx="11">
                  <c:v>3208.4580000000001</c:v>
                </c:pt>
                <c:pt idx="12">
                  <c:v>1639.81</c:v>
                </c:pt>
                <c:pt idx="13">
                  <c:v>3952.4694999999997</c:v>
                </c:pt>
                <c:pt idx="14">
                  <c:v>4343.1935000000003</c:v>
                </c:pt>
                <c:pt idx="15">
                  <c:v>3732.8</c:v>
                </c:pt>
                <c:pt idx="16">
                  <c:v>5152.3354999999992</c:v>
                </c:pt>
              </c:numCache>
            </c:numRef>
          </c:val>
          <c:extLst>
            <c:ext xmlns:c16="http://schemas.microsoft.com/office/drawing/2014/chart" uri="{C3380CC4-5D6E-409C-BE32-E72D297353CC}">
              <c16:uniqueId val="{00000000-A2AC-4921-8373-2C51127A1B44}"/>
            </c:ext>
          </c:extLst>
        </c:ser>
        <c:dLbls>
          <c:showLegendKey val="0"/>
          <c:showVal val="0"/>
          <c:showCatName val="0"/>
          <c:showSerName val="0"/>
          <c:showPercent val="0"/>
          <c:showBubbleSize val="0"/>
        </c:dLbls>
        <c:gapWidth val="124"/>
        <c:axId val="92695456"/>
        <c:axId val="173836912"/>
      </c:barChart>
      <c:catAx>
        <c:axId val="92695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73836912"/>
        <c:crosses val="autoZero"/>
        <c:auto val="1"/>
        <c:lblAlgn val="ctr"/>
        <c:lblOffset val="100"/>
        <c:noMultiLvlLbl val="0"/>
      </c:catAx>
      <c:valAx>
        <c:axId val="173836912"/>
        <c:scaling>
          <c:orientation val="minMax"/>
        </c:scaling>
        <c:delete val="1"/>
        <c:axPos val="b"/>
        <c:numFmt formatCode="\$#,##0,&quot;K&quot;" sourceLinked="1"/>
        <c:majorTickMark val="none"/>
        <c:minorTickMark val="none"/>
        <c:tickLblPos val="nextTo"/>
        <c:crossAx val="92695456"/>
        <c:crosses val="autoZero"/>
        <c:crossBetween val="between"/>
      </c:valAx>
      <c:spPr>
        <a:noFill/>
        <a:ln>
          <a:noFill/>
        </a:ln>
        <a:effectLst/>
      </c:spPr>
    </c:plotArea>
    <c:legend>
      <c:legendPos val="t"/>
      <c:legendEntry>
        <c:idx val="0"/>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Dashboard_3.xlsx]Pivot Table!Sales Channel</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Table'!$I$10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FBA-47EE-87E7-47871F8D85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FBA-47EE-87E7-47871F8D85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FBA-47EE-87E7-47871F8D857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FBA-47EE-87E7-47871F8D8572}"/>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Table'!$H$11:$H$15</c:f>
              <c:strCache>
                <c:ptCount val="4"/>
                <c:pt idx="0">
                  <c:v>Corporate</c:v>
                </c:pt>
                <c:pt idx="1">
                  <c:v>Marketplace</c:v>
                </c:pt>
                <c:pt idx="2">
                  <c:v>Online Store</c:v>
                </c:pt>
                <c:pt idx="3">
                  <c:v>Retail Partners</c:v>
                </c:pt>
              </c:strCache>
            </c:strRef>
          </c:cat>
          <c:val>
            <c:numRef>
              <c:f>'Pivot Table'!$I$11:$I$15</c:f>
              <c:numCache>
                <c:formatCode>\$#,##0.00</c:formatCode>
                <c:ptCount val="4"/>
                <c:pt idx="0">
                  <c:v>11512.234499999999</c:v>
                </c:pt>
                <c:pt idx="1">
                  <c:v>8492.5580000000009</c:v>
                </c:pt>
                <c:pt idx="2">
                  <c:v>23100.276499999996</c:v>
                </c:pt>
                <c:pt idx="3">
                  <c:v>12447.359000000008</c:v>
                </c:pt>
              </c:numCache>
            </c:numRef>
          </c:val>
          <c:extLst>
            <c:ext xmlns:c16="http://schemas.microsoft.com/office/drawing/2014/chart" uri="{C3380CC4-5D6E-409C-BE32-E72D297353CC}">
              <c16:uniqueId val="{00000008-0FBA-47EE-87E7-47871F8D8572}"/>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0.36500511709199118"/>
          <c:y val="6.0250394948455077E-2"/>
          <c:w val="0.61056662547180374"/>
          <c:h val="6.118773428801786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Dashboard_3.xlsx]Pivot Table!PivotTable5</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33745952896827491"/>
          <c:y val="0.29113679830276479"/>
          <c:w val="0.40669337138226846"/>
          <c:h val="0.70302718933288899"/>
        </c:manualLayout>
      </c:layout>
      <c:doughnutChart>
        <c:varyColors val="1"/>
        <c:ser>
          <c:idx val="0"/>
          <c:order val="0"/>
          <c:tx>
            <c:strRef>
              <c:f>'Pivot Table'!$H$20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811-4BBB-9C36-29E070E7B3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811-4BBB-9C36-29E070E7B3F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811-4BBB-9C36-29E070E7B3F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811-4BBB-9C36-29E070E7B3FB}"/>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Table'!$G$21:$G$25</c:f>
              <c:strCache>
                <c:ptCount val="4"/>
                <c:pt idx="0">
                  <c:v>Central Europe</c:v>
                </c:pt>
                <c:pt idx="1">
                  <c:v>Northern Europe</c:v>
                </c:pt>
                <c:pt idx="2">
                  <c:v>Southern Europe</c:v>
                </c:pt>
                <c:pt idx="3">
                  <c:v>Western Europe</c:v>
                </c:pt>
              </c:strCache>
            </c:strRef>
          </c:cat>
          <c:val>
            <c:numRef>
              <c:f>'Pivot Table'!$H$21:$H$25</c:f>
              <c:numCache>
                <c:formatCode>\$#,##0.00</c:formatCode>
                <c:ptCount val="4"/>
                <c:pt idx="0">
                  <c:v>18792.841500000002</c:v>
                </c:pt>
                <c:pt idx="1">
                  <c:v>11075.308500000001</c:v>
                </c:pt>
                <c:pt idx="2">
                  <c:v>10324.139499999997</c:v>
                </c:pt>
                <c:pt idx="3">
                  <c:v>15360.138499999995</c:v>
                </c:pt>
              </c:numCache>
            </c:numRef>
          </c:val>
          <c:extLst>
            <c:ext xmlns:c16="http://schemas.microsoft.com/office/drawing/2014/chart" uri="{C3380CC4-5D6E-409C-BE32-E72D297353CC}">
              <c16:uniqueId val="{00000008-4811-4BBB-9C36-29E070E7B3FB}"/>
            </c:ext>
          </c:extLst>
        </c:ser>
        <c:dLbls>
          <c:showLegendKey val="0"/>
          <c:showVal val="0"/>
          <c:showCatName val="0"/>
          <c:showSerName val="0"/>
          <c:showPercent val="0"/>
          <c:showBubbleSize val="0"/>
          <c:showLeaderLines val="1"/>
        </c:dLbls>
        <c:firstSliceAng val="43"/>
        <c:holeSize val="55"/>
      </c:doughnutChart>
      <c:spPr>
        <a:noFill/>
        <a:ln>
          <a:noFill/>
        </a:ln>
        <a:effectLst/>
      </c:spPr>
    </c:plotArea>
    <c:legend>
      <c:legendPos val="t"/>
      <c:layout>
        <c:manualLayout>
          <c:xMode val="edge"/>
          <c:yMode val="edge"/>
          <c:x val="0.39790589934647425"/>
          <c:y val="8.4591850630044277E-2"/>
          <c:w val="0.58635269249061983"/>
          <c:h val="0.12137161515789535"/>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00000000-1055-46C5-BB2C-43B6F164FE63}">
          <cx:tx>
            <cx:txData>
              <cx:f>_xlchart.v5.2</cx:f>
              <cx:v>Sum of Revenue</cx:v>
            </cx:txData>
          </cx:tx>
          <cx:dataId val="0"/>
          <cx:layoutPr>
            <cx:geography cultureLanguage="en-US" cultureRegion="IN" attribution="Powered by Bing">
              <cx:geoCache provider="{E9337A44-BEBE-4D9F-B70C-5C5E7DAFC167}">
                <cx:binary>zHtbc9w21u1fSfn5UMGNADg1maoByb7qLlmS9cKSJZk3gCDBO3/9t2Vbjt1xJj41rsp0HmKBRBNY
APZae232Px+nfzzq5wf3y2R01f7jcfrtTdZ19T9+/bV9zJ7NQ3tk8kdnW/uhO3q05lf74UP++Pzr
k3sY8yr9lSDMfn3MHlz3PL351z/h29Jne2wfH7rcVhf9s5svn9ted+1/uPbdS7882r7qXrqn8E2/
vfl333Yuf3jzy3PV5d18PdfPv7355p43v/x6+E1/eOovGgbW9U/Ql4kjXwokEBNvftG2Sj+3Y3aE
GQqkpD76+MGvzzx9MNDvBwbycRgPT0/uuW1/+fz/rzp+M+qv2vPWhp8mHdqXEf77+uOUfv0W1H/9
86ABJnnQ8hXuh4j81aVD2MPl+TH7qbAHR4LRADGMP8FLv0XfP6JUYsQx/y76PzCe76P/peMB+l/a
D9EP7/9+9NWzTvPevG7A/37T++iIM8wkpSj4+JHfoM+OuB8Iwgj7BD462Ps/MJ7vo/+l4wH6X9oP
0Vfx34/+yj1Uj88/D3zGjzhhEgXk24hDjpgvqeBSfFqTIHh95qeI89fj+D7or/0OMH9tPoR8dfn3
Qx49V+bBla/z/wkb3j8KCOcS++TTlibfbHh5FARY8iCAKPSJWD5B/gPj+D7mXzoegP6l/RD1aP/3
o77tHvT8CsB/jzmjRz7xfR/Jz2EEosjXBEuOsP+y06X/+sxPoP/lML4P+eduB4B/bj2Ee/s/wKlb
96wfqqfXyf/3gPvkSHIfB5zQ721yTxwFImAQ2T9z6mFY/4EB/Qn0rzM5BP+1/Q/w/w+E9dPnLnt2
LyvQ/tQlIMznTDDyKYh/S6w+RH4eMCk/Xz0M8T84pu+vwjedD1bim2uHq3F6/PfHnnP7088CgfBC
mfgs378N+Dg4wpQx8npSDo/CXw/n+2vw2u8A/tfmQ+TP/yeQd12fPuifdwhocMQlwYHwvxU4LwEI
LoC+oZ8VDlz/mm7P7V8P5c9wf+35B+RfL/wB+/8BCriqH/LqFYP/ngAYOoKU6iVr+ozvt9HHA0L2
GeUs+Or61/j/5XC+D/7nbgfIf249hD2++vuDzdX4/PT8E3H3YcMLBhmT/92oD1YCyE4JNsNHvQNr
87rknwTPXw/nT3D/PI1D4D83HyJ/9T9Auldj3i2fWPcVg5+w7fmRRJh83Pofhc+3XoI8gigfcAY5
7afPQdT5wTH92Rp8NaE/LMRX1w5XI9z8/efgbZV3z0+/7MHBe7I/016gRwGjksKSfPocxCECcQiB
SkKfuRkBOX8dh358XN9flMP+B+tyePlwadbq71+a9bMzD9VPzMZ8fIQg7ksQ/19OwdfZGFCHRPDf
F2n67ZL8wHi+vxZfOh4swpf2Q/Sj/4EwtcqrnytHOT0ijAvBffm91Iy82BOwPP6fZGY/MJ7vo/+l
4wH6X9oP0V9t//69f2rd+PAzt35wFGAKXifs74+fAyMCHQkqAx5AlPo6Cv31ML6P+Wu/A8hfmw8R
Pz37GYj/ufX/pfgRPXQP8ceqyVfu/3+++nGCUMk56PoZpu8y9ycEt0+/veEf5/WpavHyBd+A+2/9
/qH6vaDw+f7nh7b77Q2BUOULikHJMioQxkDY4/PLFUjbCBjXHBYLlBbFnL35pYKkIYM6DjniENok
InDQUEAFuEqt7V8uveQjjAUSpDHlAoMM+1KigsRsTm31BYXPf/9S9ebc5lXX/vYGvqf+dNfLIAUB
nxAiKNgoYI8TTghwV/34cAkcCjfj/9f0Td5UXZKGSZENF2XV6UaJofBiq+up+kQtn0D5zsMI/cPj
AiQCnyEmOUBBCcz4m8f5pmDpXGZh5yy7W4Iuf49EkzVKt709kR7ru9Uoq9wpa8j4vqVGpkqnZDid
i5nTjal0sqi894uzKZlTHadZ2wdR0NfFBesZx1HW8RyFCQ3MvmWdsaGp6nE79KiqwjzwS6wmjuRd
maQ2UWxO/EkNnLg5TBNsCyVIYW78zJlaYVfQi5I7ex6MZoCxNEWu0jIXQ8g6zYbIYzK/c0mdbqHe
4VXK9/sgCFtWjItK8rr2FXIVCcKuTMh9QD3RhPMssps28DkOEdaBVlNlJgk9PQ+Fi9dRE2EuPBHK
sh5OsS7TuzpBwT4pm/4yrYQrNgWd2RBqXNW96samT0I0MOIpr2+a82EQJI1xN+PhuRBlw+MOL919
agP/LEuyha7myfl3+SgamPfs0kAFmow89JaquUEjnvKN15phUEuZzhei7CoTVTOpbShrr3lHWJDc
5sGkbYR8qYXyK9SOKkVLM4cUjeM9Q3mLFcmwvCXzMFE1T515b8ycjyvL5i5XfdO2adgCeQ/hlAb4
YvRSQzes81s/EgvuL4qRck81Y2+6kPa59FQn2IDW48T7PqxGJ/ewa2ukpJuDaxABWQ37RfqLSqu6
GhT3BL/PJs6IMh1hD55pPRLqpaBpzMs5c6vKzc35PHbD+8KNPVN9sHS9snk/+aFh7dAohiR5C5rP
LWG5THI1NM2Srbt0nFFox3F+29VjBWtesaJWINeHsyHJ9KLawbgmTDLrR74XiFXFLZ7WtGPuOa+R
rWJGujEqySj0sXTZGITESf6UFl6B1axndF2lpM0jlDm3xHM9tGiDkWvjDOuhv2OjX3JF5owUikJV
mMQVwd3D2IzYqQIMVZh9U5g8dOVocjUUyShVwsbAbM3cMr3lTM9ZCNvEey8LLrKIeF7bvey6xFdt
l2ewsllSdFEp55aqCevaqj7zmivqfAgO1E1ZtcJ0YjomJSNTyCiR54S2pFJyDFgZNk3Zlar2iSvj
YaGNVY2Xt0Shei5L1eOyNQpSnPFD0Be1UaPUcJphGNc+ncZmw/OsFTHBhFFlvbnOwhHNgRcKozu8
IsHYX0NVnQYKQpezMVReyxPh25qq0pvkqZkqL4uzxW+eFjr0S4gT3HMlm8DOsRN591BD0SqHL02t
iDM56vtx7jqrSF8nLkryXKQxW1L6PFLfdCdFPYt2NdWuteslw7m/C7wlvc70WI8xmSpXrfy86R5N
TuGU4Jws5Wk3t2UT2mmQo9Iu61NF22VxinHN7xfuuS6ihSNnHRfzjchbdF3robpMg6xsQ+T0cO4H
2sfx0kjSRH5JhYm+5t1viODR1rPL0+zz6wpf/vzXyes7EB9L7b+3v7zw8PtfZ/VzddW55+fu5KE+
vPOFqL/c+nvN/oUgvxTwD+j206sTf8LF//HijxE1Bk758s7EH5n62zcuXkjwpcMnqsbiCCr0wKkB
FpJBge2VqYMjn/oB7EmfCKBLoMzfmTo4QhjqFCDFoBThc/I7U0NplAqJGKKYCgIvZdD/H6YmYC5+
S9boJfPHnGMoQ73YYv4Bexbwtkcml6kIUTAku7Y3YaDneBrFXZJmYkVFswtcu0Z0TWu0ySfWxWy6
F3nRhwPR/IU0suvAn/tZMS8r346Fjb0GWCmd1JhdzyQrVZb564TaMDA0hd3s8zAo61xpMq3y/Lqd
KYsw67YDHmIHB5TbLFUYorpMh20fSEXKu6717TEN3jvX72YiVZUlpWKTKyMGgc2mZZSLXZmdkT7Y
TnzQCmTJSVURIMrpsoWIUrFbD7eqC+ZQe2LbmKUINVrOGC91SIv8liSkCcdJh7PwYs+djF6g3OJF
pix2SM/vJjx2qnDlusH1qvGK0FVGsTa5G2ZvQ8ouU1PRx7mfRC69B0GlsnGH6/uuC1SdyztexqyG
SEXf9dVTXWNVTbeD15NoLgndiMBEQ0tK1fJ253r0ttFmXbXj275kj0u21KoMyrd22ZFZRnlQBitZ
dse6RYoWlQ09Ou2D0tuIoQoZDlY9K9PdSIBngiLbsPGSTsluzKrpRjQ0bOW1CM5E42Cevgx7g8PJ
TmeuyGhYYdOvyypTSyGyi6bgK5ehjUfFuiHmGE332VAEFxoH6MbWsrnGXt6foMTedB1REIPuU5ho
i9Ad7mql0Qu717uutMq6qyJrQ9PmqVrSUSuTdWnEU6ZV4uxGWxKL4P0ivZOyXfadnoaonuq4Xcad
D+8KROVMt8CGapBNfuP6NmxGYxZVIBcjac/dnNyMrGjeL00/Psv6NumN8qcZauhFlCbyvC/0uSNj
qJsLTHzlJU55OokCOqWRMRBlTQ1KSAmzHJNFq9axazA025upr97OumzVZCqzye1crJoiqVSHkFa9
xeuJ4jCgNBLVEPrVW1/IeMQn+aIvCK/3PPGG0Cw27CQLsyI4TTBSiUmjts83pvAv6iC5sRYgnRtV
ljumiWpLjVTA16M128QUiqcnNd8mvAipQQplbDN5Nkq9Xjli3krY3L54KlITWrsvhTlrTWYVrSPp
733Sr+Zh2BNuVRC01yQLrnL9uKT7dC7eknoPt55wWvYxGVjEh/vFvA/aC86KHc36aLLrPqijDE8g
UvcBAaHbWxg/nvej173HiQDZsEyhcecJgXZqVMCSJKyqBha5UrMH1FOiK2/CUT2gjQ14RIhbd6xQ
rVTpsMR+cokWtpqIVi5xXGVTE0qx07LSx0G+qCaorxueXtRiSye9FclAIuPjjWktD9NJNooUTa3I
kPaqphMoTe/DlIt878viHJfuhDb9hzHP743rs3iZizubLmKdZShuBnoakKJTvZc3UVX48yNemvRu
qWt5MYI1tNZJ1UWg8kERUXydsWHYgW5rz8wS9CvXVEwxiuGkgX4JC08OqgrcOWn9K0ftZSnHkzJw
60IX1Ydymf0bLcYRqz5lqiEJKJMS7vcUrF+dt5dlmq/8NtulqN0MmXfSlyhyclFOtPfLICG9MbxW
PnmPtdvopNu72btKOlmEonjHzBgWadXFkxzSVQWZT+jJGcdpL8cI5dYqLop1k8Zp85BMvYKMT4R2
IGcV/TA2JhoLPt31bG+XJdR1P9xK2qXxwNPsaUzGSVEfe0QtII3nzVTOMUpkG1LhqlqZBd2PfSmO
scuSMKukjfO262JRomDdVrBzGyl6Vba+F7XNWVm0c1SkDKUq6dJc0ebOEHmdYYfWReC1QB4Lehwa
ScPAaha2kAXE3Bdx09wS0dwVQvsqSe6c2XkukJdN/lS3Go64FmHZFCB3L0ixGeC81JOqeOSJsxzt
WJeCHl939NG6sEvhtNQQNJv9rO3WpMM9L0wWJTLZ6JTuyhatygCr2jq10AeQjipLq5jmcwhvcqhy
1FHyotgndqLHXE3JkiqBszWa71oIcUR479BSRKIxqWoNK9f+AqpQCyvULMdLnMi4GN0xkctxbYrL
zOdXkOqneYi01fvayFNR5/ftNI0q66djCdMbnFaDu8rJMeQzPU8UbBSClmiRF5Kl70yeR+lYhUku
o749ZuyqgZDbEBRmKL1nRRuRclBeV65TO4VjEJwFvFDSblt33KZ3Sdfcey2c82Y3UMi/QJL3xkEG
IuO2MFEmXFR66WkzdGthvRN/0u9yMW1589ZodyfreVYQGPcSQ/I5pnSOKySckgnkvjXXqyzoxCmv
0yxkrlLZ4CA4dHhU7Tgce2N5QeDZW7bUXWjSdNnU0xIacVql41pkQQgq9FQzqewAqzwHT2x2q7Qh
kZROqsLv0jDTet0P+X4qmm1PMpXWoD2oL0LfDsM2qNpU5bqYo5qV76xnr5Oxes90vZ+cKNVoksgU
JDSwg72Fr2xnh6u+wquslE9kKiFgpeyp48Fth4MaptftGJx+lbZkUYtxfDUT7O0TjyWq8mGrBJUM
kViAXd5NHDL4eVpobNpCsVHf4XSetlPTZmFD5KSktxTKwGTQcN1MxdYGQRd2Xr7CIogL4e58aq49
nFzgZsGrpqtXWZMEasghM64Xna8ZhKusW1YYSL+0YAssdF/zaZVM654Woe3rsOD9TceHrTAMwK+b
Xi35MilEQKwsNi4l3ltbnfXFlmFIANFI0LoRgE4zK16Vu0oMG12Kl4QPyiRrEAy2p/kWeI2EZZus
Ci3WiwkiPuVn1hHVI++Zl7B7INYHc36BTXNVU3Mxe/0Z4dOll9l4ool5R1mpdM+vyqZ7h9AHY+i6
tx/wTHdju8fpQ+r3YUar7Yj6cPLGjWj0uuwcRITjGjlIy0+y+mSQ9wnZoeEGw4lOKhbmJh7rnT/f
VkEVN2jelMUmWCDS4iqcMzBYghs6l6EcH1ojY99NK1Ke5tBxmFLgMQ5rx6IJ+deF9sPKTpsRZ0AZ
5r540Xwdqsit035EEj+0VEJ2Ck6LnOYNGcFVIlzs8aJDMeQKef1VMUoe5y5TNik+IKmjrC/3KRuP
cyutEm44LbItZmI/6TmquEGn09REec8eXd+EwYRYLAu7wZ23QuAzoKTe1DqoQlLnUeNXGI7wBS8J
KLrpfVU3m3HpK+UGL8SS7EjOtzrVyqJlWvncvpVFG3eyucTtCXGwDTJy0ecfBCqjBZcQbdGuzciO
LtV5gEkeLUZmynUlxPn+pkkxSJIuTvIEQ76exJU/ruo8uGGD2+agpk49ndcmbBMctiUETnhvHEwY
s3FmP09JGaeDmbjicxOiyaoJVqSQVq461CvT7qh/0psJQeihH3iyvLUjTATeTwnTrBeXQUGTDZ/B
UtIFObcNuFuDufBr955L1EXBBCvDJ7vPC+9SV8H9NHfxgr0z4vBZN5fb0T75tokSH3IKkzG702iE
BGEKW7+46pe3FUtV4ABW225pGUTZQqgSVp4g3e6wczcdWzZ5MN/62XhTCnKic7wHtghHYlRh0b6h
KMpJdkKs3RCPTAov/X5qGxLWbBghck/K48KsKsJWWVYQCMekjusi2zccxTXrc7XwWTUOh8b210W7
bAKvjCAHup4BeG80UWsgtBRLdTxUREZtp7XiQ/dWmglEcI+yeCyWdcHqWaHUj+qie2jBA1Bjjx5B
07p3vAIWKCeMTlPDGYSQoVrnLW3DocesiryU8IjjErvQE2RWntfsRVLnm5TM66bGdCMR9be6SKO8
S640X9JzPXlVOLSufusWB3E3s2YUZ948lWfTUkyK4xqt2ABuX+DXalkQA5G9TjDYSZjLiFfBSvQa
coIGwMgq73aSNjn3CGSBAyVKL920mhO6XRytN6L3ryfPO5VgusC2l7AvawsemvNGHPqID4pUy8ZK
yAjt0MdSZN5tJiFPKCqR3Hs8OC+Q5xTxQcpjUp7NhVhWZCzbrS47qerSQlBgIq6t3ZVBcikcRcra
+jTLbQ2Ctjp3Q1KGQ/WUF36sXUcizmoaN3nphYWpHjAvivO8SNsn7C/tRmqpQ/hRSDjmIOIaSpdw
FIW3ltZrj8F6rELeatAHeR42eR8c8w7ozKWekhPydv7Aromns4hyaUMNKZhfVZGYyMNAWrqyVd9s
cnBoIzDpArW03IDD7ugWVNC6xg5CYF2EM6or1QaLhEVa1ZXDii9nXVNuc+EuWhScGRCBWZ4oXA5P
YmnUyJZecZeCY0qeaVUeVws/E30DqhMOC+lFSAxoyA57kBbanIfLWGVnVZN7UQ5Z8LrrYNmSpeJh
7Zt2NTtKQuzPBpKl9r525G50+JLWZDO34tg2TdzR6myCnb0v8w8Nk+8c6jdjID5UeRGVVfnsBl/l
bfIAL0xtiHmUwU064huK2yun2bU/mWyXzNkjWLMPvmvvrWnfCa+/BNesCD1GzkzmdOwW/lCncBRQ
Hs9BBuJ56rYtqSNqG5XnTway+33GbR7JBKdqGChXYBtzNfelsmUB8IKcKPrl1iE/XVkvB/0+66iQ
9anneWDPLheknrIN1fc1Bl8uRYNVud+dWQFmua+1jnjfnni+55+SVpvQSLsKIGVYLLpsgUSYLndk
qncm799nUzUqUS01BBk+RY0OIOiBnTF1O5umt7rKrmylTxO/Pa1JGfkaJFW9PA15ryjQb5g5nKim
zKKmA9KeOEi3eYxniSKkizWk65e6HlZdCZ7qLOaH0Rs2/dJ6x0KmH3IQOzgt9roZzis0PAUdbyLL
CnADBJRMlupOLmKFeFaHgaAg3au4cvLOFQYAQrJTVR0Uiog0FCRKC3yfF915niUbf+GKvtAJ4U2s
ZaFjwV6y2DRKMqBN1/oQPE6c5yk/za7QCJxQLyLO6347A4fA72SiyjRRJiuVlC607lSK+qEeJhBV
cBpA+rM8EKq0yb3OZqdylm1G3ezykSrtd7HTb1NbgqISD5QCJ3X9rs+BELt621MwO7IG7GOO6UPa
2PNcO5W5pDx3Ljv18zHsqHcDP70aQuvVDfBuIZHKQLxu0rbuj4WdMxCk03bQM1QpsqLrbkEX9cdB
Qx4ZcF3nLREeQQDKrAWbbUj902EeJ/Bv6wlvMzrnp6N4kSgezfiollpOF2JMdRqNPh8vinbIXmyO
K9rUBfyDznddTXZjXYJbBQVz1Q1ZFfZF+77hfhxMT8XEotJ01wutT4dperYV6yBijs1pSmuvDn3m
5rdpwscSnCoDDlQDzMvifkZzDwTs0pUoGrspvBZdNkm1h2F3YYHaq2qGFVzgkMTd6E1qotPZYLt4
qNrQdlIruPlMw8p7gQlH25xkKF+Vhts16mQVQV2SRwx+UbftFx3JsQnTHCoQOrtJfBtLBn5NP/r+
sQ8uz+kARyPEkCzTYr6rtdy6emarirXgXNcj2/HWXrq+zI/7eZpjkVdQ4cNkbbppt1Ag5XISE9RR
ivK6cbWLzDwghcesjLy6lHCq+lHlZnpsfLvqbFOeF/28Ei/2RSUY5CObsRNRMgwrbFC6QklaNnE+
wbbvhpSfQpAvbyUBx6+AjADi9bt+7oxKR9AvHTdr5+eZgp/6zae9305vZ5PPD55G6YeyAh+0P22M
t8mb9JGSLl+nNU1UX/pQDMucGiCY7nTtoOzAd4O+8TFk0zYJ03oolez9q15kIeqmTVDlYj3YXU3x
B5qDC1LOXmz8/GKy1YoWy2pIUkjLgmY5yfr61qNoazx3WTdQUemtB+F/SFSa+B+6zK1fNArlY5yg
46zYexhFlrOQ+e0aO30t6SPtoDqY67jT9DKohjkyDT0R/fhExgZYtLHbwZX7HKopG7IklwVrThqC
12gCz2oeoHXoYOvrF1wynV86g06MCKYVSgemvIbmtzp51xbTMekuA3PZ8GqTjv4KggA+A8eK+ykY
oHpdF5OvhGjw/dLObdgWfhUPqIjqRp+ydjrJk/c1vcoX0apyAbPO0bu5jp1/R8CwA7NvWkwoh+I0
n7xwAVryusyLvCqJWdMOoEWWO7A+dkJAdQyDEQIF+J2wQH8aQ0qAm6sh8SCNy/13HjK9qkpeKg46
HRx8JUt5mUN1tuj4/Tz5UIvhQcwdyUPcGQH+SrMv/Os2FZE/iVUHHNuDpQC/tdxri3eSg++TgxfU
omKTojmE6qIiZgQzgbBtCsnPHJCQjMOsulneTknhlJ9INXrMQEJtVe1BebHq3rXeWQt29ZwqWZOY
A/PM/rQGAa54W0RMLBCPliRII5RO412WXhjv3kLBb6xacErSDy8HjA91iKpm7Tl012mIxe1Ygo8/
n47p1STkrhX+lmdIeX4eFsN6CG5L2D9Tgi56Y+9LqG+Gw5DEpNbboKNwqLsrC+Eima8LnkR28cMR
sC+m7mQY2LpBtXJjsK6mR6gL3rdBFi3JHQd7oh9W4yyfC8h1PHBGy95EZslCPqM1F/2unLpVZuKq
j0tylU3PxDxoeTfrQSXZUyfNPnBDjHsS8vJdm78FbwOZfF2DPY3YEoG7cNpqf9W2kDZgfMoCb1UO
Ggy2qt2b9ENtZ1Vic+KSSdkUrWUfwAyAWrKGRYjpMGuCECOog9aFXHnZreDlCtJdQI6lO5LdZ4Ru
K2223nCuMdjLJe8hF2Kb3Ps/5s6kSW5cy9K/iGUkQBDkloMPEeExKRTTBqYhRACcAE4A+ev7+Otq
q+x8r6q6dm2WK6UkDycx3HvOd66a3LLkkfXfUvqjXejVeK3WgTx3LVr7MQ6OC1nnPB6bh0k1twLd
W657WkVJW3o6lv0O+doGy1Oyu59dDG4xMnXuJ/PYpgQSTvzIuvBux6lne3Vu0x2uRSf7mzEkbyaS
sHLf7HrfwyIR7jWi6mDqPx5Gg22Kkbz17sHNLM+612HzeLhTESd797gHS3jj4v4c+OdmhU/hp+SY
+Llqm/QmVutdOA5Qi+type9qn8/KuJeWfLZuy/XKn9cpPuqtzxMvy0jc1uwjVumpN6uGIcO/L2xw
+ebau37SR2Xb22F+ENkyvERKQnkKTlbzPBo8OsWs5OKb0uKW0KTofXCkZDtoVld744qGEFz9aTH3
j1ZysA8CF+Gzi1/6Zc9TQrpLoqp6/lzIzQbpdz4Hi0QXPheN08Ua3sAAisY79FJxdNuZyx7i0UGm
lDdNep7Ufg7qmx4VstRVg2JRVX3/2u4PbdIdWPgZ4BrXd2a48TU/aYhd0r/Eq744VbXhhktEYO3c
ZLCUVVOXqbVliyVzbQ3jYDip/begvsy0f2qHLrf+LY3Bj5ApX9vpArV5cFcRer+PGNpIFD1hXz+S
jFRtRI+anmSs7kd7YQ3sraHxhY5dqaCxqXQtY0bO3LIHiy5XvDkABYL3VWhvWX/L2ksSvk7BaZgh
Gh2oivLBfPn+lU5wxCpFcAca/mw7/NZouAgFYYS0p3ZNDsHeyLwLXsdIV7OCC7ICDrAxqdL9uBl6
Gpwp0hYExHg/Eqzb+mgz90H10z6VWx/kEFpygA53fX9M1VJAKJ4pDhaFY4oc4mwvYx/9jPb0m+Q9
asTu8Yo2wcWAN5KyHOGK24AEtqy7Dg5h3F3WVme5zPjbtjlaDftyatCCoYSqmmE/kyjJ4RuUU6Rz
iZcYynvjRYu9EcKxJ6p5WWVK0CQsHP06CiF5FqKNchum3TneJjRo7Z2JIN22y920z8OpD8zDLMUP
lwyfNECDOy9vLE7tm17b/gZ4FsrCqDGXLRs/Gv++h/uUh9P0a2jV3djtoFAaaD5LoRZTpbKcw/TQ
BQ+NmPOrVJ5t23HkAU7hJDfbgwjxlbfPoLfohONisYP6HschJI5THC/ByU9HTzaVb7Bzr8LvS4P+
wu4Tqzqtqm6B32buNouCv6+67HWLXq2+p0TkKNHzPbDVgPW50fYgyF1H18do+uVocFbDeCbpDzBV
zxpaLFGPIpzhz4wV3zfUMvYwQk9uhrNsz9tSSfFO3G3PvkHrvh87Ot0m814QRuqchZCiJjt/21st
C1BJHxlzZZt9pKu5MwktMwP7zQqVc5viKOnOut0v4UZ/9/XPGBJyuUCtzIi3uRRcHSzv76EXUChS
xhdNvN6tIX7IKVSAedipY1Pz0Iux+Uh2kRyajTxib82VhmNSAbpJoUhkwQf6bGwnDj9oWj6avS9k
sx9oS5/qDvxPmKgvMdl8asklW+v9Rvm+mpv6ZCc6Qp5DlZIGptQaK9kiTJ5DFC2DjZ9WHmRwnBtY
v2Pwcwiy+36HwRuE8X3bZOltqub1Zd3jH0mIHd5n/jmCOuSz8c8y2/OmRZBvTT3DAIPun0GkLMYZ
zoj3T1mmwx8zC5LTtC/pTYIWhe9zYdmPDR483LfIQyqCxFKvSXfm2XaZFmqriNdJ2YvaQxmU9imA
67Yv6D4WJr9npKYF9EhTSGFC7KepPukuok9ddBAZlSivH5y0WFuBczmQlB+Z3BXE1HpDy+njB4vz
KE/nzZ0GsFw4tUIl3tAYZlhC2X6ro3o+guIJbjq7RKxKtro5cAjwZdyNJ8P9W+3xNqyLfRWPb86l
p0CyHxllhwaEfE5j8goYDC0YOUytyxuyPySrPcM6PtQpVuAkz4aEd3MW3nO55q0Oknwg3t/oPczN
ksk734xh2e5BeMywkh55st1GQ72medvX9blvWHsIDd8M2Ka2fQO0E+uKQCU5TlNMZBkSzRe0SZQE
OE/qF9UshuR8khAvG4nPLfWmjy5pq8nQ+SagLKng5dDbJcZ3muA9QKkFsScKkSp2EMIMxynsnxkl
/fMQwTnNNsEfTE3skfZ6rppEke98MhcAV7RCqzkUO3djHhn0NqsJfdkNkCp2Gc7fLFSXCrp+9Oja
UNaF35L5RPcWJvbiux04BVHbk10tzPMYROnBEHTH4ErTvKPRt0aYX0sKgOq+F0grFG090A/Xcftn
vUq9NYlcYRyUprax459dhU2e1fvyhT244iKhy8M+jLyizQh1pdNwicH0XTr8OSAO24q2ag/wV8CT
idccNoWvYGr+Xs025a1syeOY8Nc1g0QWG3HSoDoOcunpB7x4ONaDWR4WsgdVDLIxn3oXlaEJ2wPb
VfZeNxJ1bju7T9B6X7K38XzqE8fu7OToj7GGG14DhPgyvXZdvllU9mEEGMUFp0zMXZ9nu4XSlsjl
LsbWP7kw7u+SAKLTIE54FzPORs9uejt+zWtkHlgm0TnClMR963lhcDVB6wnWGHWdC88yQF0GcHEB
Yrmx97XPLNCtacr+hMrTAfBfsB5JOx4gezhWKT1spURHczQygO4roEHwvIarhT643dqvMebNt2UW
5nnt/QQbZR9K5fbPWfTdIez29ivTgxrLCWIRDNnVUNzGqtdP01LzPNhRuoEbzvCSM3R3a9qgMOhI
kVlHPqJ+IQ82FORjRl9zNg3rLsTt9khGRu479A+ocAwqqmFDjhdcWRQBpLExbkUn4IK2wibY19Fw
p3UGedDJ9GisV1Wc9iPe2whbRTQmOfbhBcxfAD/Rx+lvw9augrcdjmUC7OUB6GL2sx2D6Kj3gFer
GdlFIK56CFEf3EChRhGFu/RhWgP/xle/gWskyeMUbdMhAdwGsdKw5HYEuHefNpSXq5mByFC0FDQL
ApCw1lm0E8n6s3U1G48qCNCziDYsRjr24c04pfHdRuroOZprsAuG8qESGUxdNGBbOahgSIFjAOOs
6TxdwIrEoIiHrX5cIABXSxytj03i8f3mNIA3HXF3yEBcX1gET7imjcqxldHKNWQ+NrRmdRGY8C0V
Yh8PtlP+FHdt+rk2c70ClOh2W+IWC55JAx6I8+B3KDoPmWETv7vxSp72sJ4YjaJKgbPqIVGI7D6r
oZqMbbaUs+YpXoti52hij17YDrdmH6lKmKaGtJFE6BQHHr3FraCPEHiyEcCRaaP7pGmWINdCQAaD
2l80oEuqIEjBj0YRGe6gbUD/1mwteczKlAxBSTedPnFTb0cvnL4NR71WgwNLVPOEn1Iw6c+i9erJ
oL+whHf3GoVk0Vsn/igzbi4Xtk4vZlCPPjPbUTZ9EfVjeFg4hZ0rdqjEhpBCraZ+dw2Pb7Rjb27o
7UM89/6RkHnHcU1oha9F8KyFOEFEmm9tI6L361F4YBl6KGL67bsLV7wErInnuiHsuI0Gf9YrrKJ4
DM9xPGwvyZJAdfFdVKUUdI2CPvEUjmR5glJlAhjwgI3zNFzhakqnR57rIGambOfuu4STIFIX513b
OWDV23yTusliR9RB6dMo/YqVhkvD0vkwGHi/2EMwVWyM5RGhzP+tndwuEOR+Dgt88yk1x2xf4SfP
DeSY1u/9PR8ytE96Qnk/N118lmMTnhJPsIQdPW5ZfNinLD1zPkDxTwGFD6G9seizn0wfLxdYl/Eh
sn670G3aqmBuscf02JeIBCTPXvTJhaRuedhW5k8dBLHXdNBQnExG4gWwgl/uKVwSCwQ9FKh31ubR
z14dpFJNPhP5vHUjfdjwbsGPs4BWsJP4qZX+Vem0fWJJttytMRdvYG/DikXNewR1oeiCKSp374fT
OHSHbI3dIVpHUwpUjd8ztrwjEpRWxl3F0WFrl9fUUcnzwdaJz20CsBjC9GxOowVizXxDLlrH8P/r
ITyg/IGP1MKVSGPYlTts0gfOIvBaHVQg+Mm3vnH0frLJCK55/4TQA31mcP6nEDQs4taDwHDJAgmd
RBVQ3X3NZ/jp6Bg2QSqDKWHowkMBz7gbAGf0XFXctX2JgmHGpYFCpG8mc9iW9dxBzWvzOUL7sotP
UjdRjAM7AT6UoQcpQdI3P6Ier04Q4AW0y1iYN+pKYVjvQILXIE9m24mvvo7Su22lZwvCptxpAJ5H
t2WYDbwIQxfeYIE2pwwg+M+uyUBtwpR8AMpB8UEjP7a7TODyRCS4D4nE9x6ak5iXEQpM7ZNz6FaY
QJ7WaJ23WTxgtaEvV5NtQT0J9TyDeESJma5DpQ1Rpxn1R46PTd/adpxOFsjdlqdqxWup04iv5TQR
meSQBf0DaZYZkhHwtnsettHj6Hp/1kRosKALgOqYT/rNoEcA/WUVKU1U+z+us+ohbvekGJIVLVkj
/QTVIvM3AGPh6Ej8fQr18b5Gd2lq7GOD8MXPyXM8uiFZwoetDezvbR72P03bDjfZHm5NxesAkCld
rw6srz/BYbCHACf5gUCAuiHrqgYgMkw+BVvfV3sdzbdugUzu5Byddr9OH3O912WdMVTTtDXPGQIv
F2hYQ9U5gipa+o8W/QN24hBAMJyBerwswu9/2kZ3l0yIFZbFnnU5IYFCs8fDYgmBBO6DH6ttg2SR
EQZsFlbGXo67BeDauXR8QLDh5HXTFQZX0jlJ++iGcNzwjfP9xU6mL5Xetgc/AOoZFX8W8CcPnlP9
IVPENgqGtvV2CZahDHxSjYHcP63wBuR7BkhLD7BcuZ9fwwmLKvcqHCHQzfwWTDHIRfdEk/odCjyQ
hHAb71ur6XHuyfLgQwF/WjU8+z4mizkNSeuOaxfZKhiW6YkG14vBry1uId7hJJ33HVRb2gNi2rf0
fu+BXmHPBHeSRvHPscbDlJTUuD9rC5u9h4yXpj7KRb27p13rCe8uCZHLMInuC89xRDRMR284TH4u
cBXPsIWzPIa0UDkXbIdeeX0Rm8YeEbXGXnBsdz+SbMue0vrSClgf8jZjj6KT3U1S1+Pvrqe4ncSd
bfYj9OycJzNKgFHsBx5db/M9uLU1dMp46WG43LIV/OE455gACNa2u40RKi7nMWNoJ8XuselTWo/w
gQQ/oUBhv+BJxB+4OcQR1GKL2MDA2a/MBuJ16Xp5aiFkwD2HRe9B+ocBCnudlNxEcVy2bT/kYWzH
gqTy2EXjCemh1xDy31Kke1Q/pvSGx+NpFJDXzehgHg/jfm45xHtVj6UJ49tmn1SxsDoPmv1OpMtr
MOD/UIlPI1Dy2fb1P88FvAwd/vs76v9X0v//MTpw/BquMwGmv/9V/x+mBq6s/3+eGvjbLKF/5Puu
+cof1xhfgLhrFv8jF5AyhAaQpvs/uQHYL/+WRClCAMjqQWGm11Tmv0f8GIYCpoQhIRCjtEfk5D+C
Ayz6t5iEFL9K0/95xA9Jxb9E/BiCuogfgfeNOeLSCb/+CH/N3EU1n6YJZRQwNvKRAHg4ZAYEt967
4Mh6/u/JErx+RCf/Rcjvmmf8p8/DT85SaHyIRPC/RQobsJK+l/i8qW9wMgQCd7ghNTmsGekPwNvm
Y4asXc4pG0spE/auGdoVPcfD2Uz9djM7/wyVoblR7RKV4O7hBrdTr/+bNCKe799/ThZGeGWMZhEy
Fdfn9pfoY5YBoO11awqIB592cPJGUhgFarP25i+L5V88kn9+A9dZGQk+DcPwOCV/+6RomSIIimYs
1kxapNh8ciQ6RRMFrOqT+4z9N9/sn98AkigcORbkTjAkLv7bG1ekVd1IQM+SxpFi0ztw9qZXBZXN
dllcD9OdBun/ThT9p+/9X3xJRFPwaVGEPAwK9P/7cQJ86KY2VmPRUx4UQYsEJe4++NbLZk90CP78
18/0H8nU/0iuXpc11hbFByUR4P4w/FsYZp7GmrYKMat47yWuZtWs32XU0B4QXT+9a4jIEsxiFHyj
OI6zEm1c8s22KfvNw6HNcgfwBNLbNkZ9lRgJalkGiJEW+A67L4WOk5c2Wukv6frw0yoG1MMQKNwa
co49/ddf5l89OyyQazw4xTTF8LpU/7IUR2WjlkEXKvwapnf9iORKN/n9rqubAcYOSar/+vMA8P3T
4oc1igMJ6yPknJG/LZGdJTO1LbiEKeDTDe5aVLSpJcujUqGBkRNN6jgsIci+afH1OYHO+r4mQ3aL
gh7xoTDuqL6PtxTQj951r3KoCWYtSJCom0DXyVYpDn8AkYB++6KdZe92iYMOQmAtL3LqaoQ0GhJP
UFRG+IVTrWk1blH/uozIR+aSpdIfZZrCFahjxi59Mw5TxfuZwEYf6yctspXnE08UUjSpBNEwkEjA
St0G/eyX3TyYaQ1/2HSL8d6A4UOlzUblc7VN2TMuduQE6Nxve0VAEbdwlDySSkhM2dcMSeqxGtCG
OxhZaj1YggoTrJXJIL9rYdkpXkzwSyjPIIchG5tjsdn31uzTY7Mg/FRYrjgY2DBGDRQ6Xa2uDk8T
AmLsTqEZ+RgGYCEov0P7U7Rj+j0eM76Xnayz0lHqg7zjYoaPvTC/lM6JEOqsJdfkQNA+WiIhn8ht
8shODmAJCtTniFd2Ykd2oAZfDuc+Af9UrAi5AQuNWOSqwWpUeZGRiGMiES0vvOfk+4gkDQBCtcL8
G7I2UojFUGQGYMtMXbG1LL0ERPst39fm2s21dapOy2oCXirWqLGKtdBAFya+fEc9jeNTegl/ZZlV
/DG5EKobJFD4/9tkVlZt0zp+dmEE8l7Vw4QD3me6kisfxGHncShzRSI03bu05t706YQnQXodF9w6
EBt1v8fxYaLz7A56RioHDQ5HCJwYymQZRInqCnCZ/atTboVvpzWI+MRki8g7NyBbDYm6f8uM2V05
ZmPwAQAVriIWOMhgCuPRgZVq6N3cLcsCAUH7txEESwbFPQOLTbfQfaDvwioaYVD84IZxUOb9bB8l
mzYkPrLZQB1d0r2Whzi2+/0mESqsQrALaakX3x7lklhYAGIZ1mKdh2mBulZfgdl9Sw6LdtMEHs/y
GZDUFD2SNqtV1awz3DIhIKGi/FXuolzb/Fl3aBYFjdb2rU2Ye0z2EIFAj8BtWmg4Evek7ReAY1jX
7lCLoUPGarbtg+kI/R46HHYgzYg5y452DRB56OPd6rL1kCXe6RJUTfJThmx/aUyMVHGNHNeUb6xX
vzkwVJT00TR/NOkiplK2HpYkHalai0QxwIZhYDOEo1KgVku9XylQgBY9hNQUdEGtZfgHj9yoAogR
QzJic9EfTAVAcH+kazBXM1TVrNz5jnwv0q8w3jIGcF/OadSXLhZ1V/o+BPbRScUyBIp67HLJVHyX
sAYI1rrADUc+P0FEcO7a2BZLHQYz2KI5rIueBa6u+qBlyDXMZvupKYMrMgZWPc5BOvt8XiYECNXU
gT1O0iF5J8EKTF43IPjKfiCuQttqAbCvNvu9RAt+WCFV8NLPzfbUOcPD42oQyCmc6U4mDIGoYj/H
x2Tr0dvhZFo/gthkb9OOTZRHGBaOqNHWO1VwnGvIIZgu+8rSWaKnXEJ3a32EFkCmG4kR0LQKq84R
lFUT5JNvGAGOvL5ahiHAEiXTXdPObEPdFLbgIpMxeYIYj9Mg8RA5Cjgww3focQ2wjjBkv9mM+QAz
qoXh6NaJzWeBLV1GdSgZYLoVjODMN08L3QzLc9Kr3hQ1NL3l4FbdowtN+VoXzvlwPcvJiocmVjGM
cKMzoL5chjZP2PV4jqDEHSW4rbn0CO68EaT4X8wGi/LINrJ8ZjsyA2c6O9tUEViZ900OBBGzpmNj
1ZFo73Pw5fYyb8hw5/0+NV8SkZMLdqJB0HEbfiWaTK5k00CQLoO625Yt6dZbv6KxvEU5IR/C1LZA
SpIe0Qccyez3zoJRFyow5HNpRhgycsrMg54tXaAS1RtkTpT4l2hJgapIFDiAABI20YJvsU//4HW6
/tnNDbxqEScxQvNdDJJrmmvyW4sa7v2IdVN61vHvE0Tuz11yJIFkEPmm8OB1wpsB/cFctLPMoM51
2r2nad0I3CA7e9j7UVKc1rwbTmJVQBlVuK1tgV8FLm6z0d8BkXNdERnBfq1pBlhTbNgMOSQEQUpl
yJoWLr1iqt3a1fycdsPIcIkF0Jh9uAVnu4IdyZ31oD5tNCD4K00APlxc8XWduCms0ECoFj+QBHm/
cgRcYQ33QXAk8dA82AZzOEo7qja4GmPi+4bKdCp8bxEoShlt33BpzTh5HYOEgyIR4Tsj9p9J008S
xluyfeuWEDyL70Zc35hbYerDngwUouEQxkCv5jYb8X+TYUaQoEEktkG4zoJK4OrciSnZkQNt+M+U
i4biDgBreY2/4FiP5AjxAu+W3A2JJAijtNevgKpxfLWxHWSpWo6BBIBePfLOwYZNWa9zms/TsL/T
ZDfYT3EbIjm8cfqnW0UHxkuaJkCFueM4XYK2/wgTgkRD0w7pryirpbzbHTefa7QgqbfXW/wMTnuG
oKiovkNtBXuYiDX6xS0PvxA5QhY1RAEFM2oVf+ByInc2p2RZqrYbBCBmgncRU2pY6bpG3Kl0ob/p
7gDz9Pvw2S0bexDSw9fZGzo+tk1ALsHgNUybuP3gSeAfUxWAOWUKwbFc+XCucMA0h07DA2xCKg8N
rwewAxq4Bh+0KyztgTTVQ7B8DUbtH4zJ+CUYkChCpE/V6CKnUVY9X6YPN20dK6zslrITMFIvMYXo
dNI7c29uj7QBtkzDy+A52YpIp8sbqK39h1+yCTCt3ZsXMfQE5ypGYFwHMiDMLuJ2tneWcf0eMwGf
O7P9BGoRvFc+9w0kxHpFl4BgpsLGCpt2uRkNnI1rfIrsZXr9PQjSZdsfKJwdiqKIwiLRKzLk+azX
6Ns+IKYAf3jb3+yQwD2YPNvu9WCzJB8bj8kkC5ZQhnYUFv+zjx00nFUM/MU6g5OZAKZi4B4kG2Qx
RfWUHXQvZl+iaxA/FkLH35Obmpcki+BstWDagCboYfreSeAAJzGBcMSi5S/SOIStlxb+X9ZxH5SR
Tzu4RO1osxJDVBKe23ZA1pW7dI7ykNhZHoQ2RlQ6amtgX6AzJdLuSAbaKfTqGOiAqpy0hLyDa8CF
mHSBoYUF+4MwoyHyjsiQjjlnDflJSWSWPApHlVUq6/RPm3rEFTFQhaKGSliEthiK7m28hR5Yfttm
z+Fik+wUT2RAeCpk07dZ4A8WWSbd92hn+rSE64ascKy7j21g5BmTg7PfBg7lS8RnyKOrViFynqFq
UH4ZQCloPkLxIdoVZCkuAijBtA1IjfiO658mNYSqbHmXKdxUkj5YOcXwXlOhoWS7Guc78rPuuwKX
g5CS3FCnzXoBOEVQCMBVYVnwOOoaJVoCkva8DjWOJBoEze+4gRAOBmgzT1skCMd7IuuNGc0W5nyB
/ZqjIlDZ0XN9LdM6J2zV0DjNyj4zO8w4AdRDTdz8xpQGidYjIkIh0AmNNDf1Gp3TOklOydAC9GlS
UmHkUY84SrQlQLcWkF7JsqyPfpOozsUKMTgf/BQ3YBem7SFI3LoWMDqz4ClmEYVxv0uY4uO6R18x
SsSvCSY0z01KEqCHtYWu4DsBj1zFiMiUzA0SdAeE5goDkJS/kqUQYxANWT7GkW8UWHuIZypwmH7Z
FJTrGi+RzY2GsV6mvFMY/tRFKjlAx5e8rIGiAAlq+g1pXNL0WEujGH6sKIYEdNZGrIjU42QuEFpx
Y4FxJ/yi7dTQA1xgj3MAFWE+8hCOcBCNvkEj3iLuCHMpfIqV2EAJKzvQYk8XSDztNm9x6aydL5xu
+1LU2YhrtJnWHKaxRCEZ4ndjDAFzAggPXb8wloBqtD0MoUEadXiFHhGnkx/ciAzfSEEpsZUjyb8m
q3/RaefuUpgpGG2DWv/cRBhKg0EFFGMmevi52IAmfl5W724wZD96W6PQokPA1oQvM1uPBCOwDtKn
oT3sFvUg5BUD1oXZGei6xFVdmSD2T4IHHKZg0vCXLUmCNfdDGoEbH5ZdVBHEpqlgHc6cAhn4YChC
vfrneOtxsu0qjh5roLdfczSjrAcLovORdt2fDL72r0bWqb9H6sx8gJnH6CLJATAe8TURtxzsYLqn
Zero+wITFGOkYhkjppRFM6ZfjRm4OgnsAeHcIVyaSuLOlWVPdYjA3WT2N8zVif0tGT3UOiDeFHhE
z9oipBonccsDe9rHDd2cx7JPgFrxWFQTat4I91vXgesfCcKJ/wiUBX4bX4ONZGuJlx89tGOEKCdb
x7Vsl0nvULcndjMNC+h1oleJL96D/smmesAQryFxqCoREENtEg39S8MkUmiIDDS/LAZaXLzu57vZ
DG7NrR2TvRi0aT8cH/2Tq0XwpdPrsK4N7FRzQ9fG8QIjvAgmW6Byvez19UxxQruoQp10bVSaFLMt
0HSmR2L59JFxxPJPIBsUOMfJ/86yjW7HdBuXpJzSQMH/QXILFQ9lAN4WGuKFDT1iYqiOaOFt2s7F
2kYOBhZMhVtiIyATmHgR6iLGSC1b4Geq6QE3IngkKMGBPswZS0GGWoH4P4ubHzt2MSsRxO3u2qDG
05ZyVfckXuM/etzir0mREWwaR+IXxRs6OO8y9Up2zr4TANNgA0QHiMnIXsNa6/cMs8cmBPh628vz
iH/oCAFPncR/bDPpBRjn7OuPrWexBzGA0UuYcDKGN9AmGJJumMIwYm5Th9LRN3o7I9XZxGgZk5Ad
Vkx08MWgJt0ecbOCYp9dA8pd7qmC2cPH4NbHCuOV0A5pnD1qRZ8cpLguUcKZXzCkNXIiAxDvhsLa
9fM8301qCz6tB+/e4h86SovYDwS3+pb19OZ/sXdeS3IjW5b9l36+KIMD7hBm02M2oSMjtST5AmNS
QGuNr+8FVk1XZmTejGG9jc08XMmiIQA4XJyz99p+WZrsClg5m6XWF1V5FmMI8TecGIuvFSg7jFTV
NOLmbHI/WbZF6juXUmT6HUY1e1x3Tl9QZkgr/XszOEjyG3c+Judm4N0mKMx9KDnJzEBAKvugml5+
qvmIh33alPIHuoLpFvOb4UPekQFcmdq3CgafUM0iR+VP/aXkBLJIKMscsClyiszj3HkwdZW621BK
kWNla5lSAr4CLAmCiy17OXY4XxH+nLtZHPLEuyDYm+hnxFLKoGRLmrXmsw35AFdkLutsD618Fnig
wzyr4wzrOFoeD3ki/ioK/d6g26usgaC6wZ3EpreOombbJq6V4j6yUOdj6ygvqR8HGgXPdFTbspnq
R8+uq6syNMsZBVKAiBgTOt+btKRCs8xSo/oejmw0IS0oRP9YkdqbdPK1ADZMHH+SwuFkGvaNa+4r
PmbWmNzQKX+0RVyeBVHNVhKtPOdLPHtCwR1iselX/KnTXKGRUc+hqPBGFM2IoVbP2uiJXmOGu36S
lb2yUg9Foe+PWs6Q1PJ4Kyj0/ezRtpxPbO3rBZ91+swSN5zXIrWC1VySDNhw9Cpg3EeeWgn+be1D
86X33+SpS88OMMoytKR3XVYJOxs/MpzyjPpJhDoEBQZcPQ6Uy7JGW3+uhVNv4pKhprCIuwKvlVu4
Idv7oXNFfDdwb7ibWk0uRYexpWpMi8OR6aAC9s0u6NFTGt0z6y+YQ9fGhDzAIVT7NI/sbB/liWIH
ZFu5WsOwYFBGVuJfJXk0fPqXSjOhZw2WsJIq4nXRldNt7/jN5b8yRCyTleLRkklmIDBg0d5VCTWS
zcdF43e6CkzUplKUBQCvG3BHXxapx9jjrFdScC90yz+bprpfan4SHZDDUkWaGneNIsZefnzR9+rU
JmU54c6tMCiVry9qpn1QCD4B6npsXSFHWBv8ORa+rey5hG2DpI4FyovpmX58YTHfzlF/wTZtmgym
wYwHb/v1lXXNm4sp0TxXG5jb/KRPKAI7hTqIQjfPNQQ9F/iI0WMUVXvIKUXriLidYjVp4A1O/Jj3
HoMDIpQMCGXjfjgq16s6pUhd8Rh0Oy5u43pIVkZHJaEfph9t13fnqYY9vJ6iGIF40+07WSU7F5/V
Mg7mbWsXFnhHCmOF2Lu8pjdj7D1fUPM1M+v3hwnzhkl7Rs1A0ePnZpVV7U1YCmk5aZKaUpuda5rZ
rmp4lLOdzrtDSFKf6Hi997Yc05FKpx1kmbo9d1hedFA6K/Rrvw3LZdL1CDjVKKJlHyXVtpJltNbB
R+2FUYabhI7BKswGA+W4wlWXK3miDzaPi6Nx4ziE7em6KXldFvj2l78ESledox4sltOAdyVERr0d
Q2e4s/Rmuvx4WMwtrjeXclwFro7eAXrt15cy2gqUoGQ5lBR9DzIO4MjgINz/g6vMxHnTnvuX5jwv
vHi0NaAUUdocCE1fTOukybW7LI+rEz3St/fCecVlViFLbO5eHn1ulJgp1ldshdtyyjeZ6aHOmXtT
xm+/HkfxXgTftrQMRx1NKFmAnBJ1UL4c+Id25XwjuS+pJDdj+PuXsngt7tyG5f2Io0spNs22HoAA
UZxZDlru2XsjifR1VdbliQninadn68pklrJ0/mXOf/7iHbkiAXWVsklnNUQvNZcaqCNmJ67y9itD
yIDEHRW/dMmbmTGILy+jlKOhiuYyuoU4PJod5KyozvPQmQLnDtheFXvDKgsUsLAkZ8tR5NRdDM86
MfLfrEXYhwwBPJkvjUxL8+jR+rZVaa1KAUN1Hn6Gbl6VskwhwESSWKPhXpmQZU98CG8mYS5qGgaA
ONO06fnpr+8eUX9XhvMQzeYDrMkeEuURYFmAVcAADcvfdrinV7BVwn/w4HHeIFVQxM3AtT+6XzGm
ptJC7jeAMY14yXOXURQAcNBS47zSfNAVrmFcRrhYD22Xs4mPoAA4njGcGNPvPXjGmI5egm9VyKNN
gGg9yFQctpZxGtZLLczP8Syxm63p2vmULM4m3al2H09Ab587uGiLnT4KCh0JzdGManHYNrOSyhxL
fbEdO6x/U6Oj9o98d+nZec2xGmRH0PnZiTf+zoBXYLHRzEC6NzBcHA34xtPoPMKbQNRoU+pKq+JA
AYfjNm7gx6EBYDLGCYBBLQ7WoVVVQNxkuqKH7W8/fgZvVhVmLSyCiILQEyExOvohQ+TEiFfhi/Ru
hcEu6wEJdmzTo95JFx9f6s1cwqWAketchc2G0o/2Gklfdkaj2PDHmRPvyiTx1srUx/XvXoVRxOcE
4tKed3ZHNzSKIJDtAAet1PVqa4RpeIs23zoxXN8+NosZi7kK8TMCrGPtE+SywfGnOlsWBefILkjj
bSBj9AuQeU7c0NsvwyIszSWjSxoose2jL8OLyi5oTS6lVXiN1n0htU0TOhamPosS2dRSKEv8Or74
+Dm+/ThYl9kCSEiYzIXO0cYHBLJWZwamo9rW4s2IoBtAlQd6SPTjed3gV4JS1Cys5tRs+HaYzBdm
O2AbqNiMWUD3ci0QSQ9YsGlz+CHDcJ/ASFmNph7vPr69964CyodNgQOAl5t8fRXloZa0CjDuEvLg
RZbbn4ZIK27+wUVsMd8FQi3DPppgupatgN4mlOfMWAIRK5NroBbOiQEi3hmMpoNWyXIIrQKacnQv
rTlUXZp5Ga+qlZdm39FNZE90TgEJmgB97oVwMVVYtQxuWnxsy6luY5iZCghVEEUZRkkjPDj1oD3k
qnO+fvwQZuzx692kY7ExAA9k26bUDfvohRqYLAyPSt+ySNVPPfTLz21R3lr9lB9MlzpDUo9Y21RL
jd/u7fbCcWSGWbHtLy1/BJsmcXgbIuqfPv5d7w1wYjUtRhuJF0I/WnUrtx0ljeQZ+irSjZ+HtGw6
4a/c1IrPprL74SeYrAS0wY+v+87bkvOQmDWaNPGc+c9fbKkorxH+JhgUsUVhpfMQdZceDcVeT0/N
UmK+h1cbeUaEULPUU+k4gd2jj5jWZadNJVr2Mk5RCxWJvkqTERRhgiwKKpq+7EBOXOZ1Zl8qd0oX
iTtpJ85txjzKj38Emwz06kgHbYRhr284wbXSUnoBEyYNb4nqcjasQ3+w9bqiZjtGezEO7hkNi+Fr
oTXGF9MdflaNJdiA0A8pDS24ip06WwdlaV+jOQWGYKSldReMNGh83LUCNUMxGMtyjBQF+hAkg1Xq
pwSo7wwYTCqGQvSmz8FNRy+OTuGoF6JlZRGy/aH80Ln1KAytVaOy28n2tCeBeuBiMKncfTxk5td0
9ASVLeYzDAJIZR7vFgKpN4VOq2CZcuXn3vH0rY7w9ZZtBHie0T31abzzxcIbh0buKHSDbE1fv7EM
KZGhB0YK76UUt+yycQVl0jxxV+98CDbP06Ty47BcH88LrDBhJFy0RRkv9k7PzJIZyw+vnLgQf6bB
/FsNqXhnDLKemLw8zjIIqY/G4NAoyQxTpXioRYBjI02osI3tQXQa4ozGR43S64J2tc63EhrFturT
RxF651Sj4Ex05YnJ5+0TtgVTDgWgX2dFOf/eF5NAkZR+3HZpupSaiLayZptZIF488em9HTfsGZBi
cuxlGmC78voqmLrHxOQbWvqY8HBjU6jsKrffZch0L/OMlsDH4/TtG+V6ii0eklOE58bRlCq1WGe3
yfWkkYWbWtJhp8fsbYK81n978HApG3T+/B8M1aNbC2n2JeVQgNls22qv5v3RBNVpr0JgyB/f1Tvv
at4iI6efD2ls1o+eYoxWw04YMV0S5hsFOXEbdEI7cZV33xWhxAxTNnmIel5fxRGBHmP0ouaIdIbX
pKpDRqdj2QwgUj0r7k5sgN59Vy+udzSb2UOph05VcldVO92VltMtUJNHm2BITxUR3ruUyVrHQmsq
YVtH00nl1l6vCW6NudrBlGODB22S6qBBwT5xsHrvUix0ikqZa9N2nJ/yi+/KN3p4ah1Sjaho5L7D
b78w8XNe5nqjrT4eFuLtG0MDT+XYUTYNE6nPG/cX10pVhiaqQS2XCUMAXss5p8vIuS4sw4w2eQ5H
tk1l+wCrAAFXXY2buax7bYHvXUaqKAGNlZ6zahCY0/VvwMrhphAnPsm3g3f+kQwqgSzbVebRRKM3
7BuLlknWGuICgJXnbXyap5uPn8Xbx+7gwiSkgg0Vx+njQxftaEpHnQ3sEoXhNvDSZF+WFvSWWJUn
LvX2OITbxWC/yzo8V9qOBhNROlaC/QCoSzhl8QqxgP04OAhrRtEQLKUntvCXnTOe2sW+87YpTHGL
ypGc2N2j63ouSlrJZnoJtw/2NsyIms61aHYdMCMefH7Ly6/PGOrTJRz97jDGdg5ivvbXhU3JahkB
BH4YRHytIxu4FyVhTr/7EijFWBa/kpIqvdSjX+i7zVDoDZK6ynDaO40Ymgs4zAjvfBCtH1/q7cNw
OZgxpqhC8hLso0N2mcY6TZsQnIDmul8MIwbGiyRrWFXNmF+XYzCe+NjeDuM5DZmhLJggdYrgr7+1
qEB/UBaUSvJS1g9YgMdbB6ZndeK+5t/9eqPFxs7EQ6fbDDJx7DUpFBhCJx4owtFIPJsGrK5mSz8P
1TSkblTY6GO63un3Gv1HEq4Qf338YN+5T8767JQlBRIOwPOfv5hTiL0QrpHSY2Ab7a7dvAUzFQz+
3cdXefu5uuwkbYpP7CadXw6xl1dhjqxQ2zURDV2zu23G7obKbPpJJSw1H1/pvfshUA7uokm6DSPl
9f2MuN9D8KIIGXXX23hF2j3bOmkOH1/lnRMwlSsKqNQPqfkY9tHwmPICQ07SRstBq/CqG3PsEl71
YWWPXoQt1fXXkHZHfNkNMooEStFg9d8aVYOsQLuLcx/sGoaDZimoc/+DQcWwmg9gDvl6zvGPg9/B
pgv2oRYGNYbqiqZxTL9+qgHx0ciWHMUtL9uAyUdPTqn2xPXfvAOeC6OGWRlfE2/iaF5gcqy8VkGY
nD37D4HmEmtVe+mJq7w95rO1Zn9EFWKuJLPhfP2qY61PahZk0JRo9MDGN0GwjXoPBXqW0LOGLuHs
3AhArC8QX6/TYPoqRdBtY3TmaxJkILRqif0ASkesfg2P2e35t3Xwz3DCl5lR/PF//8//Q2Pp/22Z
VBxR/7259H9l3/OqYp37O2ySf/6vRKo/8I4S50npiwB6dFq8rb/CI7GI0oCZnafzF+XMx/kX4ZHE
cwsq5q5NA3LuFiOk+itXkqIupV1Mevz/1Ax/J5Lq12L69zzMwYF9MGIgitIu1VVDzkP6xTRouJnW
AD+MMKfk+nPYRfY1Wp0B1wEpOrMfZVEjqth7je08sO1odlDItAevLM6hsPtbN9HWbjPypef7CO7r
lS3RZUoKUY9IKbpliLVxjX3E2TCtZMto6L6levVl8pMOQNd445GatrU5JK6RFOMaMvJ4D+28Xer1
rNoFAPOlEiFKIudz0ZPykYF5gq/5ABXZ3GTNGGy9sjoIJ9WW5ZA9FJZoL6c++uGRjVHmlFnoDIJi
7tOnkmCedV2O9pmBXwyQYTOuRSrsNWAW1DliaL5Jzvj8FNh20FF61IdrtweBkMkhRCIwGlc+iqhN
ysS1yGqsK7FLt5o9SrfytNxaIRU6NJXQNqOPU31yrGnT9BWbktz8nsvJgyfkRAvgP9vWCToSD4pb
0y++e7H2JDsPTWIdqp/aAJ90CIN7yMtyF9v9zkU5tdNil/4YhNazqXOyw+9/tf8vOsZn/cu//6gX
PxJCP/87hXx2jM9/4c+v2vqDTDiHb4ZGAZ8Qy/6f3zRJ4ijAWAB0g0on2l6W4f/tFhd/UBq0BJV+
dA7z4vn3N+3+ISnD86nTE53TYuXvfNOv9+3z4YOPWUnqwJwTaHMefdK6jIakTC3FUAP/QvwK+LL2
qU3kweuqZmNM9fbFc7n+c7Z4mUD7Szf0YhL584p0tQyK/FKXx6l2IbrsPkLasWhL40GK+GuIGJQ4
zHvA3HeG2944RVuAEjGf3FZ9Q8F+G4XF85iWCKw0c1O16kcAVQld5dIq60+5OcJ2Iw5pLWvnRNuZ
18OM9vLHCmM+Sc79MTRQHJOPNkooDT0LPKgBhaUHC5kmA1SmMr4MQmj1C95ptrEQBu4apzHuK1hl
N3EYb6ug6uFmTQ9jnlnk2eLA7lDsLmVXQcgYgAlzgKovEzP4rHBYIT+H3FWbpfkFhegNEg8QxRM5
YS2ZH5NzRUmzWZcorOt+kKjMbHPdtX73kAH3Wyk7hYblhTtWD2geoKWfB6O5HGD6QMqa44+QYa9M
kWkQuhBO12BijaqAU1mZ5XZygZ9XxuCf90VkIyabkTs2ThPk2atuwhG9qAORAMOsnVUAyuOmbDrt
xvd8a4O9P9y4GTjRdsatlTg6l0mrr12tubSF5Wy8FNQO4V2j+YN5K/5Rw6vftL42rBqDYrFqtbUO
mwtmZXhXOxVpRGn2FDTS3YM2+DTJ4k7VML180SxRQGEbhtW0JVAj3trlNJ2z7Ll7tjKPYvC7hT64
eIgGHpDugsxAtAmtt0IHpedlTcSJduZ25YM/pvrt1BHlmU4d7QytI9SuT4xnF6n91htN9j2xi04k
b698pODoizJ1EYJ1SoPoex9q6XXieuE5ObiwCjIQjNsQXNwiToN4Cw55yzHUjFdNqau9ckEKLjTX
kwdnJDs3hPFzhzXBAOhZV/hoYLNCqsID65EgBvGQL1A+hHEKjzd29+5kfCWzjITgXEzLERIlK16W
rkViXgPZq9Ztg4A/qwGihkGVXyoN1nAX5/BCcbzy3yBdozolrIBc3mXmeD8jK/C/A3T8Wo8NBaYu
wc4RWkGzK6w0v5nIs1ulvhiWJHIAHEO/virtylz6QkYrJKr+hl3It8yewq+Goz32QWJemfjwz4lJ
rbdGQSsyIBvInvLkU2nV+l08Yn8KdBuyn6/wjRamLy8qul9rSohwo1QU9MvMLgAge8WlS4QOazcg
FlhtyDgdXJ91imZfC8HnaKMgpbEC+V8V1lUQCfO+Ce2Ih6OIuq1IyyiwoF16HkFMceKqZ5uYPwLL
RrXU26HayCG4zlVC9pnKmG5S14WzGPkPpT7cYu+K+ED9ZMM5mbhDbxcGRHcUVoVxRTT1yqsKoqf9
YFdV6bB2YGndJpJsItUWamtkMr/UdHf6PBp2/xnBv7xJxjnoowqg7o5d4NHvJvgWalmd1e2hsmBV
p2rsLyByyhaIMSISw/a2DV1A1Dxa+5zAPbIEsTdFUs12YhwQxogP2H6QUFelWUuUw729rXOnxTE7
42sJy2tuOnxZS4C3mHMdudUttlc92c/ITIVRr+tQhqu4Hcrv3QAE1a+k9dnz6kdssuFuDDKCysLC
pTVZYOn1OSM8yqz9OhlpcSlQzO/synqKTCN6APJV39Rm69GiEv4FU1BIYl2NJsh3sjVaX8LrGjcH
YjUa1+BBnC+jloGPZqzeFGUBVDbMkmsjirulnaNy9Cw1AvWMqeKEmcAxV3yFC1lv8yhvfkJfFNj4
bf9KSTKgZWi3hPs0+aeyCL6M6cCzbBtOy7rYBrWSh5Q6Dl49/Yrw5nvNkE+D0h8ViHILuFvhX8RJ
GexiWRnWbEQQpHzow5lKDLEnlrBeJUyQP8SQkRbFB7wrhNcS+oH838aZmboZYDtf7IFwMhK7NjzY
cIbHlQ2Nf2faBd91nXYSPkVp7pCxwJKLNGEAz42xxeRjCaigVBjfzaEsVnlZtJ9ttoEIFb1WkkUT
kEK1xGCm3+djPvBkq+ynLNp0NzXg9BAC2dG57YttY3tEooTJd3amGD9LJz/Ios93A4HMwBJtz35W
ws83phZ6qw7PlrEYsPuv08asznxVCURNVrPycl9dOGZU3GBxiuF5JePOH6S29wGtmQu/Nb5NYVgO
a4Xx+54+tgCJTJV9lY9Ff+mVQ3CGjjy78aNWIHau9gJTakz2WGEudEVpVdPzadUG6C99ywROlqJA
WaV0M9dNoNzrvGJHzhNLzjA6rYgoUYs0ANlvuuRPdYReX8SEcP4sc9ldV1D43I3AhEzFr93orTYR
LBTBvTUk+m2E9y1cYAJC3fPWC372IBQf86p21xpr/NcGSfvBaCXMNhxy7cEIghjmQGsVWxBOEB1z
kSbkanXpVRF58lkbsdwiHZx2g+zujDLzzoLRbuGjm3JdwAxcwxn4EaR+clkPab627F7MCNyzyq7h
14Dku65R1eEUSp8q/Eew6nICoDQ3D3ZjmOn0fqDsZoMTXSS67mOO6KDEhGNPxnji6je5ZsCaHbTB
X8SOQ2ZBUc7vUBs+Y54gOEWfluj7N25aXgX1FF7GfU9KL5ZRhxWIdN2efD98yGQrdCySbRTFq6RK
+jscS8VGa0ISRpxuqi89N75tUkmsd2V45xpa/ieTfQcRdll2pZxS7sYWZDO2Zpy8TQ8Pv9H0AIC4
7ZyXiSn2sRTez9YmEJHif37QalJ8hCyqXW5EP8PaMfeECucHiCfuY1gzSJmytaEPVjWgmOpMjwqs
UBhliXRzfB08I8a73dgMrb/0zCBZJlkNQXEKIgoz1nAhS4iehvUTXaIk0SWf3E2SDtejqsk1TURt
r7D8X1SBIP0jMdxVbREVoqVAK2Q8YzQLBRwHTeVlXykw761WfALw4O1Qoea7WtJVDAavOve7IXqi
SDZtaipRy5jl71B1AznnpdsOG6dEIAHiviCsMPQOfWzVP7RhRnT2qZ+vjTTvL3p/tLaAKqpbafU3
DRblVZb5d30tMCcCaVhOqDK2LvbbZU7q7EL1Sl+Z0Eh3DtPPuvUbzKBRHh1yoZlXhNlZS6cx5bm0
nPosc8dmOyn7GhAwYGAMzZF04h8KQ9FG0e/b2UEGY50IgbYFZOfjqsYyMvIBijFftWY/LvuuzHZ4
NMWlGBJyIlR4HkjY01ll3/cwujE4wkqXnfE9y/v8DHMhTqXUfCwgz90QDzszJBHK6dX3ym/IjqBH
4nV9vIixkrCmRTc2/F1ygrr2piXsi4VtcpxLVtLosUNtcFmbfs7sWJaHxp7Dc3r/PHMj64dn1sVF
PVTGYxj67pPTQD9X0eguiSamdFhEmXUdGFl/TbUZmkLno0SaqIUjSelbyI5hVByUC4ouD6NPduWx
eTSwwJmwC+GMJtWlGH02hBpWBrvJrz2R3suaMFwD0xBU2khtzVadGdoY3sWFdVEmNU0No1o3tpac
m0T8RDX2rMZyk30kCMKgoYSdXO82qrDvmOlCEjJx2SqblawLop/YBSZgnub3uLW+pl5zP+bFzcRZ
7IKAhm+FZX6lKhDc525A2pdvAOVN7ws22UROBZ8SOTQW8FUy7HCcrPCxhljXE3aTmH2f+7r2N3HZ
9fso9MqlEgW2vUS1O9zfRLSMY7rC6B0vbVqyV1M63VV55mz8oMF4WQ9gO3yqgKG85k3O7MzqAiVK
cVtgQl+OKSso3JtiIXPvO5ifcFGAKJrbkiSlEkQUj0G9VrpPtZoFDP80sVuQXrVFkNXFvYU6/Rwl
DcgxkhR8jIjKL7s9jP30IlFkb/hFXi+mtswWJjmsbEYd41oPE7hgWBg3fQP2gP7czp+xvVHROxuw
jeq2H4rvpLcghB2bmmOTTepjhNlSkc3ZWyaxPI1+ScO9X2TgtcFJ2l/sQqt3AyigK5mGgGqTZuNH
znTIijnWKEO9dw73ZpX1kgMXdm28/RphprYg7IE5MrfkypaaPC/wZF4HYZIuRAMzP4qS5gycZUvC
CDSApwZv8zILp/N4GBzSufKnKcme9RL0jFlywMHok2JuNPTu2Y/nvS8o3Tuj8ZHKkA3CQB1URepG
5RCr1eZyiVG+XY1JM8fKSPAUmfLbXVu6O5dEAZx0OSmI4JqAuER9wdDjiDl5zU+fVv+aqjPTMZa/
EOGsmgOYtXFV1frnsv7Z+wNxWCmgJaLPh89937lXQ2C43wAOTpARc8DS7JBA/BB0LSB9boY4T7eU
5m7r1IJTU5g3Vew+gwO+g2Lhn8mcryGcOEY2o30XBlGzm7Uyn4bMCrclR3JYDg+Ni1WuV+GXNCnH
Swxa+sp2iUkMItJQYai16zSVDv0cl9MsLcM4P3dTfNUj3enIsIHhGvn3up3Su9ifk9gzpW+lH2OW
qqwVK8u0gHOBpS4F/VOF/LKydc/4TZ+t8TEZfUCTIr/isG7cVvYw0+CzCTvbeKty2P5op+vPuQFf
wMTIDd84Ji+4weQqo/moOShuzQXpXk2cl/h93Uan3gckiA+2wJG3MsIGqTZBuOm68qOzIo3TDQNo
bQVRvHUHtsD6cN7jBdjUnMNhvty6Yxxf9JnHkuX6FOUN6yG3k530G166h/MsnDi5TjoEKod5ceo0
eWfmgfbInhtcLzazPZHn3jebELmlRZLHGY5DTKpx/VTF7ZkdE11S5MG4tN3cXGFCdlaaAkAQ0elG
wG4W+kMNvXkLblu7mKhv7MGo1xu7yhVexjT4MZlj8W0yq2hTRYTN/v8SYtaEzXg/Fj/+8z++5S3E
sPH2Bxyf7GWZH5Xdi1rZ6mvz9a8ewEzN/M//uMyr/uv45i/8WUM0xR8CoCAIN4wsHAPn2vufVUT5
hyXpB7jYxChRGc5sjvirimjzl2wkHtQY8Wch8+Qv/dUZUPYfVBBdALbw9JDBIvP6n//jnc7N352c
l0W911VECog6kll6idSYaMEDBHzdGPAsAZ4Zlu+KVGb9m4Wq5BpbI8BszYDjC+imSc/Lwe1PNLfm
4uTf1bn5stYM0pSoF2nh0Zt9fdnJtEfdoN+8kolGPR8J1JadQX1CvPJLD3x8GZSy9FZc1hbE5a8v
g2FYw0VNdOvope2TqKV2p0atusoBVpIBEirjHpAR0YolfpBmGaSNZG4s6nKBZD/tFnlA/38LFM+h
sFdbzFaiz8HbVa3hf9N/PSELHHazSoahITGYZJEYnnzIdjLTU3ERjuStsiZV+URada4PG7vvgvu4
QlhJQGVD+B1AC/QVuU6czgKIHAmSzK8h7GtMXN7lENXtdz1EdL8y+hxUloJA9TUKpugeIJrBalNH
sX/oAUfdBVXQlesSONdj44RQeBoM+dA7rbyeAwv62FhE7AO7M68nBMFMcNUvBJR5JslUd9PrnKSa
dDs58ON2kxQ6EOkgFmdVbccSJehQJ2tOEwjrRJj4ew7EYb4WRV9daqPPjoJoZ/B8qd/4cvmvLCnw
UXvM8XpSymu80haIl7LP4eQOJdiOJuBJhXpEJqluhuEp98trPcWv8UU+Bd5GxjdOlGOwZqePuSlC
DX6MSZoNXhhiWlVFzqSE7xHqoX1ipP1qxh6NND4gRyHLZbjRG3g90gJCdmM7bg0CUYqsoXSKv/vc
roYuwJNRRFe1bxhEs05Su3W7hpOQ38VhQOHIo8HbmhJrThmShLDK4jH6pFQbPJuTz/Zat9qemG50
YD/j0WnCDZUxyl2aU1A5LTrjtqMAO78q+DRgw9itT0Nf7UmGrohSFl5COoIXsemowXa7M5gm2Cds
cwlPIbgu4cBegjUxOdo91l1dkLJMhY1cFvaGZ3FaAoNW9sjiDFEw/DJleZT9uaa8mpFezkDvvCrs
7agv6Jk4FjqR10/OHUXuUFwQ4Li7iehK6W+hDWobQ0+bHVUtccKHcdTG+DU26ELq7GWQ2qA9OpoU
REzqMcGRYkWpBKR7rkXUx+FpaS6VERjfFkdvP4rXThv697k0fTB1SVqundAtHomfIDI4VtXDpKp+
WHjCqjDT6XqfbOERlJ9MbyJN0k2h5eP4KddoZ7PVi8XlvUbM29kThT02CIFBEk3LsQbNz2wsgxN0
pDTLnWhV+3V4IMWCHW6Lv51dVjN616BlO4JyQx0gG3L4zFlToOY7TWWdzs6/ISVkyRMxXKipAVNN
4dyHFQF3EjFWWbf1QnECPEBtcfpFV3h4U1yzIv4XNlUA+6pGuD1GWnIKefpaSzO/HpS8CHZmWzIC
x2NlsYXKVWCKJm6bW79oPD2DRN5muynmLPXxgzyS88/XQlSLghb1Gwo0evevxx6xFXbVDpO2MjRd
a1dBPAAmh8KUR0tV1zQRWgoe31VgUt+mnHbAHUB5GXRtLE4siG/XYccxWYPx1rIk0mx8/UvybqIy
YWr+2i6hf/q1AfwNyyJzpkPLuKOBsmyK5JTs7NcC+Hragv0M9hqRG5YGNJevL9tkhLCmFELXshuR
GVNPGnOInUVxyYGQCAM96iEDK04dy9zGM7CELkq+CSA9eZ5AXAd5brQwICIHoRXRSQmQ0srNO5vY
QF9dAW6NnAVABCo+rZZR5JIYOagbGh4F7ZTwlidqGcxyAS6agxn6CR5RL065Wiu6q9aJu3KTAPJK
z6qcQFMVMA2xP56o4tn6aMFkscOWyZRgGkoAVKAesW5k+V5qGjihZLL18CYa23AnUo/UqD7xi73v
i9Dn9BWlV2mB12DJjDpta5dMD3hPLn2ooIBLu/54rL2Z5tA5I5NH5Idsy8Z4cPSkg8n33CqAgZp2
7o+wKSMqVyI8DMQzbfRY5v/oemRvoKbFk3NsnyZRgW2nheIirAH12ZUzTng4XG3ZqUauA07Ov6dK
5mNCWDLLxWgQO9AYjj3H8Et9i8p1sjblQNk7DvDT18F40GTc33/8MI/snn9daxbMoBd+x4SeiqTO
Y/YhECiH/nwA2rdtZTTSzmvb5qlwO71dhZoazmG+FXckdDj1oglgqS5CSlg/T/yaN/Mxdy5m05uF
RhrN7pt3a3kFndlkzbcqmn3izrmuBQi8SnXxeeGjGc2Bdn0fnLZBK1PVD5hFSMxrQByYo/DPc8DS
Ww6VyYlZRSAger3P5pehKuW3ofJkpkPZ8FL3ownlwelU8docQi/e1nEubhyULRF9mYbjMUgS8q+R
zpLS15eYAJYgmNMvk1aRYK8VLikh3ujREjOUhli0JMfjWg/CwtnZVLOJ1Ey0pDkko61V248f6ptl
QODIZ15CZ4ehhfPT61/uDeUUmX3ormINGlsBeuzAN6zf6lqZ//YywLVgNWGSZoZgu3h0LaupLUMf
yBVKjLp+IEkr20XST7+OPjVWB9f4l8CarH2RtkRA14bzHGa5PP/4ft+ZH+bzIYOI18Ue8mhXQgt+
IAabLN+IFTfcDLrM71srjSjD1WSNTb4zBSd2Xr9sTq9m/3ninUXYWG9Rmh2b1Yk9L2OtSD2c8AH9
0AaMbrSC5ERtD6tE+pCZaXPle0nSrhKlwfati3JWVPLWKHOl/8XZefa2zXRb+xcRYC9fKVKy3GIn
dmLnC5HKYe/D8uvfiz7Ai6gcCfd5Gm4gD0KJImf27L3WtSaSPYF720FMcqYRjPnckMwDzXhTG4nz
mi4DPPumVtNXWRZ2vb18w44sSB9rgMlBmLKbMAfb+PjzfzRtFcf6dcVxgopGM7zwBXLyxo5apn5j
ZKfDZoFdOPrsLyZxrX2COwfXutQ4oBX2r86MlWLrqKPR+rU3Esl6+eOtOp/jV4/ijOWJvxSt6ioe
+vfVMwnxStpaOgH74xLdjm07K0FWR2QBR2Oi+ysz4ckyS/KupDoqd+MA2oxajNC/HS5yMJ+E6iWp
Pwuvu59SSZ8OI3nRBohsiSdSNKGMG1hy9WM+d1j8x6xsGWWQueYz0IcsgFTDgjjLyUGGKl1Bsv68
uhxeiU2ZpmAYhHixVVELyDNeJ9/HmDD2h2SxOSQkVpo9RkTOvAxdr/8yCzf/69UqyUQNdfxAKaIz
KQXZZejbXPXg/nW1Qksf3KX7ada85UuES/VPicige7BiwblGOjgRfVjEKntvnDQEsLZGyXpjJO0T
rLXofUHQ/xmOjyCDeLHkTZfaHF8X+EjvSa3YvzNj6v5omETUUFVF5/jOMuQ/RJfDdZ+7kq3NiY0e
llVb5DzMvTszjlRSQ9k5kFff4JCan21zGK5Jss+8uXjXsTCyehhYp45+6Dg2LJNuCeFtltoRl26Q
Z6mgHsoE+K/ZHq+BUU6rVs7eqL+wy2PAY2U8OjH1JDyXCW3+QEZW+6Ud4TAOdUJwN3nm2wU9JmX8
7BjkITndL6t3hq3Qmmsi6HU9Olo78OhgMkSeDOhAX+/KP28f1YxJJGirBLQRzG1ew9hoS2nt9clI
gtXkO82J+Kx11uw3nRBXluyTcplbsG60FB1sbsaHfv2fq7skv3rkl0RBO6JgSDW3CqJSW1CgVztT
i+c94/PxygrNm3HmO7urIN7g3/zD+sr/c1WrVRSPVUMJ4P/3ZCjg0Mng4JBLhlFjgRPnc7Qa8MqO
+ShvtLSwC79QzfZFpkXh+C4SGXs3lyrEOTcFR9pXlGhBYbsT0WXgJF8URARp0C+T+pNePvjUkml2
d2Mtq5QBthprgCFgrG5aksgm31SEfcPNTfRNZHnJ56xZI7L1FLXvpincjig0qMgc5IqlKYNGzxZC
zpH8vGgWDSdk5JP7aYyV7rVqXPNPD6/5GRtZ+tRlSQTE302Z1/TIDLVdDbSOsYqsxc5RluW3xerJ
cM0as0dzUMTPISe5MNTIRzaCQUuppMd+nW3CboSrC/0tf9BGlX3NJQhk2FDXEatuLhgZENcsi3cr
RzF+bx1LAeVcmOr3CBEtozM9Y5baiGpkIBMRIwCr0v08z8AhCUtPSWPt7Xr4vHQaXBnyQJvPFep3
OPPEe32vbbPSVuonk/nBsJMHRt2Que00Mxp0IYn1Cap/k27AXyxtEE/YV3yy5gaaZfMwOfD71mDL
Bt80s2MZmcrGHoz8nhDGdthklqO8JVEifoNAhqkKGc1+zBjvvFlyRNkg1Kr/o8qpMP3BnkjTi1Tr
L1ocCM9AMIqnWfT2az1U3lNrDs0XAErj19kzyGIx+wikZkoODIpFbyQAedSVMd0UtRJ/mzXArn4q
8RxsOqtXEBTQ6qJdSab0N2izdrdNeiSRmx6lRgf6pnRfGLtO0MbSWnkwraGB8L5QdQVJVam7uki9
7Na2YbzepFWRfsocsLS+KUptb7oVMRVWtvYq43GMhx+Xd8gz6+Z6MrHpYVDu0Ds7fJsKmWdWlWS8
w1nrfk3cPHt0sTWibpLIG6FkXil3zry96xEbTe7adKcaPrweETGDU1mE3Vc1OFcX6dktpjMyvEv7
mkX/3BLNZkBhpdPbx0V2tFLoSaxklZV6AVYV4hsndG0PSEaU/ZjOGtnPvfm6mDBGdkQJjHeUft3z
mK1I5Mu3+MwyCXSJm4uPh8yfYyCPUZnWYqbSC1x9mr2brtVGclQypB6bQfQSwG0/lNALmhkd5n+/
NM5THOIg5gw+wuHdRhSqEZLbRuSfZMXtWNgDIhst30+NLG+XgqghoUzZlUPDmeOOa7ocsmkiIVI+
PjQobTdaFVSVoJ10YyT+tG3YHZZ0Sn2vsVgxSWy0PxVy8Daa1ydXNogzD/QH/QKbLIoZ+2P7+Gd7
0CuEf0BEGUI7jvkraXtCnrnBQI/g8wM47er3y/eYIp27eLQLM74hGIgDCnLz49pDV+ciyZYmCqrY
zpKt1i7qD4zw3egP7dLON9KbJzewLZTMgTe5kbbVBHyLZ9kaog88s6K7RSClsyHZofqxcC7pNsJW
FW/rqusqVyprNjXcyhh2wagbCeyoRTw5UZv+LAdJMd3SR3zIDdbyALFz/JZQElfhaMbQj6pxctpt
5TX2m+qswmFiIdkORjUlmQFUgf1QUMqSM7JU2bfKQ2kT4HrzjI2C0GH2IfMAtZ3TIr6TDm2L0Aar
MzK2ifpbrTFmaKlDjLrYHlP1ZlY0/CwLGQYAnuiJ/Co7rGqhTPTx+1jaLkOmCBLtyNfv+UKERfke
s+kfDvBrImv1QSsCpcutNXJrYA+YAKVGPqDhrgKa6o6vi5ibT6UQoE29BLY5w9glI8NY0RWgOhkS
XlFOUCiLpod01g1C+cEyi2+uFnMhfCQYZIK0c7b0fq3CA6TTL/o/gJGtz62hpX+p9hJG7U0cx1+S
VO1JdiE6/q87J3BPkbIMc0D6+fiFhNZMCaepnpsNkiTMbiiYh8kv8IcZyKTAgm/SDkfKfT2q6nMR
YVcOlGjobkYaaZzn6adxZmozke8W6XR/vERDYKNWkwrRQFl7fObcg8NlC76NGgyrvqEbhDXIJdIZ
bDUI2r5hPRh/sfKkpu9keTeQ7zLVe6NmY+f0MbcMytiOWyj8lfmbVWfgWTLLadypVVXkn4xZyDpk
0GbHAbpf/pYiiVrzniHJou21OO3sTR/Fkb4t9GoZfdOrsgY5bUxLkhmda20qPeE7r9KU7yNennLX
OQnqJTENgIeSNRk2TxTSFiR1KlnaJhDJDVxW81ka7TLd2KMy/SS6EQaeS8bHL1VM1q/Y423ywUF5
f6lgLOeW+GvSVohycJIbWCVWc4toC5q0XbnVX2NZpo7TepHeW+hu5MZq13K4LSPc5+Qfze9S76a7
2lJLsjcTAzZtJcz0W++W5i9tiWrIcI3CSpQQfkP+e1O1w42eNFa/nQnDWgJHGZAyGOTuxOE0SyVs
0GUagRm1Kt+rG+N+w0ywWkgB0BSieuNo7II2F9IKvKwsX/gkeYXEQeQ56SjLZOw1tTeTO1D7nb6t
aWtcq8rPrUZ4WzgNrFZmHJqHa36cO9bkzmsfxTRwZhErDDNemtOO5C7GUBadbaexp2e1kCtguKKr
fHlBPLPF47DTvI9+3Kkz1EFT1CtdxrtFDNytJSvtIY4WhPqe+H75Sqc7KycQ3J/sbZx9YCMcftW+
7rvYmUwXupFYq2RZktmVjPFvxVranVVbxlbOhD9cvurp98PEB2EX1AlgTAgEh1fFD1GZ6uA4Acia
Zc8SPXPOnXAAuGp25VaebqVcai1hcNgiNTieMZEklKuNpLuiL2r1kNnxFOhku3E9I/uEbBzVnins
4Q2c+JVd7XQb5coQO8jBpGPJgn/4Jd2EiafmlU4wy1SEdEwIRxqq+ZF4E0ae3jiG//2mwoHDaWmC
TKZaObxeISoivJSCRk1R22xLxvJk0YZ57jTtmh3+zFMD8ITBFo0hF6foUQk6p2Qk5K5iB0kL3t1v
erBNm5ppfewD7kv3MPXFLqu6a/XomecG3C4hchamccCER23gNGljLW1VnlZ71B7VCqD5Ikz368Iz
euVkfmRbXk/k2OEofsGzUf/SnTu8nVYpY3Uwey8gED2W7/WcqMEg+3hmRp33f5w2NZNdUjpkAbSc
kwMqpmgM+dy9IGy3VtqNQTRHtZmFaXb7TJSrI/f/+/ue/qc6+nfgfOZm0PMEO7Ea97D3Hd0Mp6pY
IkkhCsYsHR90LVtuypzMMZMEmysv0ZnfG/42NjRUNh9oh8N7IVKLKJvFjAIH/4uPMhW+RoVwsGlG
5ZGIRBnyB71xZZU4XYY1kz420xiT0xUz9cOrzoadL7NieoHBvCveFa5OPzufC43zNJEXm9hVqj3j
XtxZut6rz06rJtcIW+duMic7Zkw8DdCLjp50hgWFBj0jCtS0Kf6WNFPe1XlG91AwKHy+/IOeucsM
wg19JZigIjiu+lvafqYNvJ80irnpAO54CN8Er1m61UwA3OS1q1+tPmqu1Ptnrkt7meUf5DJvtbuO
hf6p9+sY0fY0625AtFkV9raa/q041ZHEiZTcb+Kx3yV9svz3cywrCPbLj/E4yrSj9WpCm0vWiJlQ
D0Ab2zkzjy1lZFmFGND7K2qJM9sA35BmG9U41MXj7N1SdZSu5kUJUxrroVuqLtoT03FDCQrr9zwD
BSKTzzF922uVJLz8w555iCBmunC9VvIQHZTDG+yQEKghwBBhPLvxl1J2w57uvvqg5JhDLl/qzG9J
B4LSwTThFLNSHl4Kp0aG/gm1jrbMlXZvmLUSRrnLEbmgkVyGhZqtwSBddGWFOP2KsG/AK639XAYF
x4GyjVUSdIs7NdQ6w/nrqE31TXVdCH6RtG4uf8X1cTw8Kx5e6ugrGmPTp6POzDSJaVts8BCSz2Ah
vrryWqx/z/F1Vu4095OuOJPRw1tJm3LQVYyQYVqK8t513e5TycTrXikXxG2IzLaXv9dRjvW646yE
6TVaGL8vPL+jCw4cIgkmy3IC0xrS3Ss8gsRbYPQw69DBjPoYJe34pfEE6e3k+vTPGV3DbwzX2l3E
4AcDh6IR7FJSGwgEY2mJlwkPXVDPebq3NFz/V350/fRpQ27B/kiX4oOAeLRycJpL6WMogkTVNimR
l8b5qyDupP/U0GdjOBsRoLCJNNPrw5GaAJtO0TuB0hYkL0kvL7NdrAvnTUXA0wc9aXC0fZvK+d7m
NfMOI+uiL7IwxHdV75rnCa0QXuGsLMYtIiH5ikfYdIJVuI2xwrRIX5OJN+t+rff0SC7/OmcecJrY
NgQL8ot5JNY//2eRJHPC4JgnktDEYOFneoGu3M1+RJGpv1y+0pnKAyEPmw4zQTZ46N+HlyJdxilg
68ahQcN4iw1R22aGdJ96NzUe6WUvT5XajJ8His5Hs0LGkhG213F0rZFbZ6RLi7TEzkMyDcOcy5/t
zA+Ou0dH0Itsiw7I0V1Yapl7NXm/ocAbisu8WLPdMYq3Ml0+aT3FfGIt4spjdgRU+3gxTA+zI3iR
NW3hWGXrJsS8TbVHZJ2cse17eaY/JGq+NEENl1r1s1IjG9UwM83YEoSjOy8WFK7fOgFy3sOKDwV9
5Y10h6J5JHYJOZvzBkM/KXbFYMfe7vI9Oi1bKIvXWAGOVPi4jnumSLRiTBW0bzqHxo3Zz2S3tA0Z
pIEqo8S9tQwMIxr5Ol1o4jd65Njr/bn8Ec4skXwEWqZosfnPxxP2z8PKFu9mrhaj2VxEsW1LRf6B
97R8u3yVMwskCAhUqZBiYBgbR+tVM3doCpZIhMQ1YdjIR00Jl4xUA8cZeoXCgUbG5SuevhqrxA3g
Il1CtDkreeLgLSxIFazAg1qhOsxVTFOgzl8sglwfUEhHW6US2pNAHUTCa93uPXqJre/GlsrImGCo
L6OI1ft+gY+QaMyxLn+2k59d52XVOCqg96Bg/aDd/nPPG7AAsmltK3SxCSoBeITqbSHDLg5VwAra
riKlC1dTb8Z/JwWbX6AXNvqVyx/i5P3kQyAVhuZBWeXRPzi8P3PcK0VRSTesiGBFBlcse+TUiHV6
hUhqOWe3cSrT8PJFP+hnBzslJ2z2Ad5MYPkEJBw9CLiRRgWvWxQOndnRIjTNpdlSt+Jx0Qkeq0Kv
tFNjG5OE8VnPIvEHtWX3yxbFiIEsqmkk4o37O09LswbPwSvwE3c1yy1zHv3QK7VW0bYtduNPfT7+
dUgeMFnvyQrDSBXJ51Ga7TNFbIJUPJ0xdpYFyuaNzRq9c5MphV48GdNPEqQqNSQqV3vKJThAeEFj
vJBckzo4UuLZ8rXMtsj043OKJyplad3m5AfbV+qXM7/RSsRi4Eybl5L0+DcyFdnUBuh+6AEYcOei
/dTbRkx+t3rH+Y2AVNakaw/GyYpAIUNbXTP4r7buLkcPRkfoKFl9XdiQhU5YY6mQUj856EouPwun
E6O1YtJtcI8fbJVjUt4w2nVdawvfzjW0h4GR0kaZrHhnpq0ZNm7ZBKnXzTeeaDEUWMO0oWWpfb38
Ic7dYQpgRhe8ASyCR18WidjqeDPbsNUIWCyThHz5uh0309wZYWabDXZinr4rX/3kiMGbp2p0DQ3u
L5T6o6tq6IQQbU5dOJWdsSctdwkKVUn2tojyUGBf2M1tR2Jcp15Jsjn9uquuDMEG3aaV5Xa0KQsF
pMeQaV2I/Nt71xmUbTKszYY/e2mxELQI2Z1wOULCLt/mk/WfL7w+UCzI/AuT3OEz1S5p4VgRbJNC
a7PHCXTYThqZuietTLsbi3T4efl6p2rJ9YLUH9xe4jmoQI4uaCpRXyxJR4BspmIoTAsrgBkSESZZ
au5fJ8aFYadtgSlTM8iqyJ1+fmzGiel8orfqcOUHP7XlrJ+H/Bt6xTYqi2OIYaU4Ah85Xl5lhrOT
BG0E0WaDEnmIAwOgEPbCpUVB0+Mi8cJR4KXeWGVh6puqaLDLguzv7tS2kvmt2xhGFuJR6WA9sDvY
lNT2GnFd2hrQ6Xxkmq0rC764HD3RLWLv9NNIpfhdMZH6U2LrkM3svFXhBNGHC5pJpRwmIcdc7rEt
pu+kymW5PyaOlHAbkAdm+jg7mF1VPlQ+JCBNhjx64bEx3gxjynrs4I34qirZRKxwt0iNyQesk80U
q82+q5AY7uq4EW84LiwgZnh9AxKFoxtvUQ1yBps1Vx1LhhEFFrnC0++ope0ajkh5dzpjlzKB16Mx
0EyzxkteYAEnO2fFiuNhHQXx44kxN3uq43irJQAOSGqv0tdy1BhtYAJajBtcBYiDpNE3+i6Tg3PD
rFp1UZAU89/Za9smNJsE+dzlh3B9xg73OjxfHAFYwOkNotk5fAbrmEHZmNQVUMJZ3iBacjZgXJYb
i0HElX2V3sDpxejw0WLl+Mms75gw3dTwiqxYLwjOVt3+DRNm+Z67paYxN1m1csqoOD85okZ4gybM
tFRHhv6l7JR83lIaqb9Sq5vIAunySt1Ui2z/ajps+MBVlWW+G6K4f81oqDr7dtUm3uaKOun3Y1kS
sk1OfV3hAnLki4cpF5K+PeNETtVFZaPss/JLmpPmvakbFEr+NHEsDSSKvFevI0oVK5Y5u0+Qcqwi
nCzbKAIM+WobNKqBTWdwcO/IoauHjVQxYG2AUuQkH3aESwfmOEDXskBYNTcceHEHl1nzO0/KhXA5
fchUP0fu+KzNM5mTXq7HBLf2JvJDC2fyl4qVQMV3Lap7Rrgx6r7G65pbeE1FvzGAKRHExXNnbWKr
qL5nZNehbOntCh9RIQZ7Y422A8Sui+U2mxiys+ZYMWWt0CQ8+lqYG+y95EnPOc1/IiI5F25J/mZz
W5bGoTlcjuVNUtixvsH4o/1OHNEUb2YsDSuYepW2MO1kdW9LG5TJjLW39pEqIobJFKH8ppyp9dCa
4/gBJ7n7bezpVPF3aon5SL4HqcUmKpzBV0xrjp7nuKk1FEoZ4GzkG/07+ntT0n03kj+dnjXuF+Ie
+2kn5rRbg3jHqPfzAboXl2wV67Y2RnKdctgM8bYVXZSRct6P+QuPdpd9amU/PhMXruXhHGFvCPqU
UJkN64FJVm8yymDWOmV8wJmcfZ2MODF3qDAIjrcVQiidsS1NQE4lqY1qBHdso2d053wtt+mbe5aS
Lv6szl26AzkqxSaq54jSkX9Zu9ZjiLDz6tWmTqU+ZEGRmO1fxqmpu8WGCbGF6ErrR5KB3KLzrTG9
jYSxPMaRs3zuGlV9a9GndODOYlJ5R91L3iylSuPAmrruJdMmzEUanH0cHBHjuzXOcX5EuRP/JH10
iH1viPDKV52EVuXI1GP6h/zKh3WUeD7QvL567mJoJs/GYC86cAiJlppwJiNI83F+G5LBerm87JzZ
4+lgeCsCfu3uGWvx8c/pYtb7SeVmFiFUFEH3RyybVQdwUzY6SqN+0t9I7rgGHT6z/HB4pDWL/oc9
/iQEsqE4l81UhYpLcqle1VaYISvcuvRAvopmtHb/+UtyPYpT/AessR/0z3++5DCY01DCZQjBlCw7
wBQcBGyYvEba9XsnkjYdLwKVLl/0XFVhEP+A2IV5HVKfo0GPoqmtavS0TZRe6Z2Qgmf8O5sNzi0n
GxXIYWOZ3c71QpsD2XWfv7qgTZobdF72W5eZY3ulrDh31ymfwTWuulROuoc/dUfcSznb4NUcxRNf
G+hGvockNuiJew/barr2aJ3Z0da+CuZphqTMkY7OI1knSyV1zCHU6yr93EDq2CO28e5R2CRX7vWZ
r7batDBpoVvjpKgffjWjaaln9G4I6ZOPn0cvEvs5Kn8Tziye6YRdm4ieqcjXhvQ6pOSESsl4eLnY
aso5F8YQlpEOn4lZHR0JQr8yumgZ2DJVb7a4lvN9ie7yWrLImTfWXQekDBtWh+bxODaphTMaQKVC
jq8GPBQ0YzX/3yCijA+lVfRh3iQkdvWpxjwihg+TawgoO2vccCIlmwly47xtbH00/MYh5hW6VbFV
9d5ygytvwHofjmqaVfmMYAqIOm/e0RswEM2GU9eUoei6/Cs+uvgTHr35xayTBYbjGI/vDRbyUCiG
9cVjCHqTDVF/5dk4dXEwyuQ+fcigmYEdP/dY+D27dBKJ6CrPsp3Z23HxUsQMlMMcjWcXNNncfBFa
Rya6JCFGxbWdFa+DsWjfYrbN1SQNKG5EsP0LEKJ6u6Tm6KD0JxAECVclv6GIjr6Ykbb898UZCTsn
AaTsNICOG2FVEifgKZc+rLzJuRtQsoa9TOSdWpd1mKLpJ7wYsvXlX209Th79aLSGOQ1xzrYYKh0t
E0qM8tPtGWY5LtA43Srbr1UdG1dbbmcejpX2zCGPVh/xeUcPB1KUFLTDqlqrBmPeppNbvredHj+6
3Wiis3Xm9gYEf78lEbupt2uBfh9pUfl/uMdMg5FosT24jNMO32Wv4IhrAWYNGw+1iEkoz127iDag
Q5newzf+rbFzX6n1T5crDneM12lt0T2hu3d4TXQvnhfnXDMp03yfD2L+mWBXdjec9kSYi8j4H7Tx
/+ohP7MXca5lh8E2TBdRPQ7XS3PbHgp1YYGcklwLzLkhU0Ys1RBwS8WTJlzEfEumoz6seiuhI2YK
7bGh0/xdyQbtz+VH7EwzB4MGR242/9XFfLww0EUoIkjUY+jGQmAjY4kwxr64UeBg3dgdmICyVOVD
CnErgJOQYF4y4/fLH+LU547TlEVcpfBhvOYdi4U8T7bdDDwmHDQDwmO9IPDf6EXp3c2enUExaxU+
iIvPWeHo3LbPzQJ3CtShaz47sQVyHsqRjHy1bdv3yJ6aPEy1GgYs+S/t+6xEGONt8HL7LBny8Ua2
AFg56wr9GsbjdI7BGstYj9CPdTCAo+rweZI0IpJYNmOI4ahgyr90NwVgVvjcjsG9m7WJJbZN9xld
y7BSEg0AooIW38cvRa8TOhVR9Um1d7q6uE2EWoeqNOqby/d7fZ8P1xUbrcM6gVyXFZjvhx+y7id4
HsUAcZHanREPIeR9WaHaQxH8GafA9CTLQd0XSDtDXabtlff87OVpDZIHSP9Os4/eOfpk6YTKboZd
JPsJ1qUBSQjuoRPdF06luJuuZbSNfDe3YGyZQKtWZW2kXNm+P4atx7cBRT9nbyoj4KRHt2Gx3Jxm
H8oWdqHafejKJRX3iTYM2ieEttiQYqZjTxHN3PdaEUJ5tPSRfKY+Kbxbr+zL7AbmuwGSASbc7Gcm
rEPS7RYALM3cQGiXGqda31MA7G4mRqz63ogQIOA+FEaD7ztRfpRGSku7VBuK76k04VIxzaWxrY0K
pusCICpsRcGvMA0ImOfWEnfxmA+QtBNc5kEaN/GNvhDpsC1HkBsAWeJ03+ZlSnNWqARbVJlYulvZ
290Pl4yYr20kzc+xLbLsdYzMbN9QWDW+PXMCcPXcJAqXCNd7R9qlt6GvrV7RIp4Wouhr8CORuugh
kjiumOTc08GSJi+6PSf3pcnRLa86HnK9KreXH/KPSvPo56XoZ1CyinrYVNbd9Z+jxugtAPPUVbDl
6Y0pfFXjKBrUSLbA4aYmtD1Bd6N41JS44QAew9nB9Dgtzi+taxt1X9pDJ154FBlZXP5oZzYdZoYY
sygbaV0ft5FRfA5N18HeHJZEebdEVAYYLpqfo+y+AYpZgsuXO1UdUKPyuq8SN5rWAFgO74RsInXo
y7XHFBt4kn38kzyw0ajCNq5imQ9bJ1cr4zbq+7oIPPaDNpBFlWvbaexkEXq4X+SmkBKRbwVHUPFr
sF0vLKidfJLRFD1JxOz/LfSekTB3CBwV/6MjZ2C1OvzUjpeMNn7NjDFDxLwo7eEgDu043tWdiK7F
ZZ4+mJSjaAFZvKlRKUAOL9axt8SzvoAJIpf+1lvmNnSdorqLGatd+zlOyy02OYrgdQGk7Xeccuu1
HFJxYi1hZQl5v2ha/U2hC701czuu/Z7L3oyUmVs2zRjHayJeEUu6V57B07MLzXrEUuvInUOhu/75
P2+HE5E1NICJCi2q61+ISJyXyQMI67eidkIFwbNE1w677sre8/GKH7yWJPXQ8dRQwWHnxgxyeGEB
7UhGDVSMdsJZdjvEqvrYdgusOquY1Hor2q5Od4J2zHsqpPFeyjJ9sbQMBxKxGe4fBrziqc4o5bZW
xmCYPR49pp8OdTP5eZt0gy+deUaJH7GQK9i7MSaT9B2BApn72p+XwiKKtDIR3tuE4xCy0btvVTvH
Q1CjvFtukwJedzsl6rRx7ZVO2fDJ/th07qFARhL+J83JONt3nSNeL7+qJ78KN4f7wvQbH7ZDctDh
zUH4KEw9TpZw7cZlgG6Ket/2nVaF2ThoDkmVSrx1pQJO5PKFT87RXBgBs44BGNUHj9/RhUsrojdg
quGkj6K8nSK9ZTfBi4NNYLCy11rYKdlqNK5GxPLT/Hb58ievH5dHWYYgkrGpZR0b7DJ4/SQDdZz3
8px9zrUmvICptoX5n+8vX+rMN6XFxivGM4iM+sQZa8bokcp2CWOXxp8vWkbQfmxPY0iggn0/Q8IO
Zw9fDKzUa4nrH7aCo4cftSv0OlBIdKOORwtJonKOimstBFiEnxO7CYRSxcub+yrSSjeYmNrCoXcj
6yZPJBkyJgBHOPVOmoob1neL/m2hqtA1oxgznkowXUBfXU9DMZmR9EG8mV8UPr4bzJDXeqAzabQt
HK1SYRZX+hy61ajXIDsrYK36bH1PSoE/PtOa+G8dyczbNNwXZBdt0V15tj9md8df3kTcQWYC958W
5+EzZo1aDVrS0kLPHeBEqoqm/Z4MR7SPg4gZKECiquJtZDnLT1mSTPDQ41cfN57qTHXYEpSzK7rW
jFeTGsRsysJo05Y5vbPLD8iZd3BVrBJkypnERbJ3+DHxpxPuaKw9+k7g0cf0D+QfyLQ7PdBNssdd
jClP+K6+RMmVt/C0ZuG1ty3ANNwfx7TVo5J0nJySxbHXgcWUCoEMc+K+StnPfwdtYDnKElrPrknP
HGWO80i7uKs3lrSzd8DT0waXbXLlbTk9H/KJ0EfSYQNMyBN7tDC4AJRTV+WJNZjhfa5KOe8XFmg9
cMrUu+G8Vt0C+raDpayzZ08uOghtiqsrv8mpKgi9KT4dZIhrG9M6Fvdq+G65GaTHZGhrldtahXa4
Qbkk64ABdvSrdoB/bEwLhbwswbTeEPGBhETFylj5SiT6J5Y0QAxGg2Wb9BG6xFc+4klRZ3CkAnZp
GHgKnJNOpD7YiVtUjhlqIDIfK8xFxE6k2uehWcpXOOz5z8uP6ZnrQTZ0KCQojqjrjt4mfO8DYkpp
EBVhkv8em110lypK9u7EkrAbp6SpdOUrni6dIFjoE62/g4HQQT98M8bKSkQ8ZWbYDlq06TovyXy1
yKDKGaRzbdIUFnSURgu0W0ka1eXve+ZJZGcCA0PXHKeNfTyKx2o94R13zVAKWtdt7AHpTdS61e66
VCRRaBRzeaO6OGG00QRDmwyquDPRql7Zq87ceA7N3IJ1+szRcb1L/1ROTTbUlgurOKwHXKA9Jvgf
HWfonMoiV+VmSvTFuPIWnm6PGOHXnCYiN/EanRTwizcaZhNb4cTQ65ZW3lAGVd4qd62dmNn28o0+
8/1ocVorGXKVPXwYef/5flmlM5ifCi7mDvSlu0oBKpjHD3NS/EYQUl+R7R9fzuFmrv03dmMiKVF+
HN5Oz4knbUiaeJtaBsRJOJC3OELmLtDGyLoVqNquPcbHC/zHFUHXgexba43j8PGyilnGLVUJ2Tvs
e4z/PSSCpnpWIb7guNerTUdE0u7yXaXTzhf5d/tbL2sz4GcmAsoRwfnhF5V6GTlTGrsh9Ez9kSrW
q7f51Exv2oAIzq+9ntQVNVJgV9UVzRkIf9qtxxi497soIpkn5lz9BO8DC5a0O0NlqE04Xamn4hkg
78QxvjSsejN3c/y5EUb5xUYfAJZTzYbfIwzEcUsUx+qOLUX3o0/U4Vsx9ZBzVQu0vc8iThwCiA01
R8KYYAip6EI+Lm7V/FmK3ClJ6hDOdkRjot526TTc6mXjAKmQifguEgQFDE9rUOJqVzn1xptHevSV
0lLDuF2c+q5SLxJBCPmn/HMnf5BykbTrwDyWwVr28Fche//DUzJEm2KhuN4kFaP3ucLHtxFmX/3J
RItqJWU5b/w2mqc1ITXli7etEpkBOiXlyWPwK8JoJsNktmS8bMak7Peeym8dppnpwV1SjPQXBwRY
GSUPWuRPnt2+RpSfVRg1OrBSzZq1wWe8Td9uHIzsQVETrB1YmgX+5JwkTD/pCtSEndbGOkQfpVse
of+k5GXojeSUYBK97se0Ku9b/uyZ6AVIsh6M9HgzleVadhZJM3PAaoznZUScsJVVLf/YnUtVOKUm
kWNMsv70suL0wqHXRc/Wx9WbXrQzCNRxbu4wqkbQ8GMatYBCNPGXlVMrg3SyoW8Pw+TNSMojYHJz
YS41ZJIIGlKKkOCbM6hafJOWanoT6c4IG1NDxeZT7tQoSFt1Rc+ZsF03VlURgEa5Mc0+o2hxy2Qk
Nrga01EfrItifZ2ZiCP2kMxmsDFPJaji2GOMmupDH++NQbNjyFsKwTZeKScClJDu/F7UCMv9iFXf
/H+cnddu3Ei0rp+IAHO4JbvZkizJQc43hGWPmXMsPv3+yvsAx81uNOGNwcxcGDPVLBZXrfAHNPTT
4mkEqo2E2Lj+zqLI+uUCEikCKBS03NAKWA5Exil5pIubf89wIlKOWjnbIhgpjm0f6yD7Zy2QDz0K
fXIe29rLXtk4KNWWkhKXb3/I21jMZ4xqrpzJyDEW09vzz9jsob/oaI6FqlE3J7eng+kKRQA6Vpdv
t5eSTYdNxJDSogxk5IQCtc3zpbo4zos4UYGLtvij+mgMTI9KY7c7DnRX4iHjD9Q8IfXIpsAmk3Bp
Sq92McShwWBYOypxHr1liOy0ARr25XESbfq20+y9qfyVeAj7mqSJLBtY8TbPRgJEoUecJuEwxdVR
jVftDjUb45nKs3/Grszae3MXYD5eHRLeeB8D5WPeYcn9/utmc4xWVLFpRMDodKd/Hddl+EaV32Cr
mSqZ98Ztsd8qjQrdrw7e/FdkR6CfqhqiB8HQRlHx2eltgFMlTeLnvILCdmchGdEGSO541kGPe6UJ
+kHTPmleqeMJwtziZ8pgtw6rBg92XzDqRCQnhXPtRykqo76ocuONEpXq5KOTK97ShjI734t0owpd
YamPOAjh2iaywhx8BU6IAr6qrPBMNPATK8towtvBASnDZ65qdmBkhfFpVHRKBCis4xc7x5zUr1vF
UQ7MLPCka9RpGBg3xLl+LJBxboNMNM3LaIl1PC1IEq0hjGkMXzTRaK9N7XQJojA60TgTmQOUKTLS
/oDynjaT8VX4JmQxshddDmbGz7EtqVA91avnCF+H6aBWDLGkAt+aHWmxzuLEh+n96jw6sP5q0W3F
csXLfwq1qJ6KxlPHu9vf0AWBCc3NPwx/oh/FJ7n55qW31hJp6pSHq5HoFh53M4Lkrq2g/22h7IBR
iB50yG6HY1Jr9/06KoE35tEcFLWL7CT+bCrOD206/FdVhoDD2MyIXlNolUMqXozIdN54bieovdU6
PSxidX2vi40AwZ4q6GxzeUZqrhIHRK5hBdRjePv5LiZOPB9DHJdIhG48yfnmUI9ynprNXhkii7KA
2xN2D6w+mejipJOO1ZqKdAQQBctufqMciZENZtflT/hnsXMw+7l8l7Yp+gqiqd27BoNGPUhcd4XJ
PlW6shM8L0MNEFpac7LJJCPNJnhaeV+mRtQ0IXgEDUN3KAMpCPUfY5F+mRLzKw+pfry9QX9IpudR
lKwS+Tm0Z2iB0/g5PwC1izDM2HSYNNojElVGHWFhlrdqfWyynp4hPk52FeiiAsdoKtUELFbBt+NQ
6UNvBb3Q285PYqf4CPQNYzB7Huzord1ipTVHC9kan3cGPNkp3E8plIXyYC8avmsCcZr+4IKMfZdC
WBmeDOGtjFWXujv0yEytH8Y6MdK3emIICIemA3g9SWH8lcqCIKQa5QhNmfF/8RhbXzAVBPGb6t4i
HnK9aH6sTMdRgY4HBoaOOzBnUqeEcbKbxdVzqizDK96TMYcaUiqKKZmGJdBgmsWpYos/2IVsn2L2
U/b3UV85X6g95unBAm+J+g9okG/jPNHQd7I5ffJMQNZkB2X1u0sSlbkW9yOC3LGoDn3L983UFg+e
EhyjAlxVumjhMzLWAQYpCH+QVExfm0Vb5kNi5CP2bZ094miJxWTA5MUrPg0rWkSnGUxr6w8asfBw
+wT8AWdcnADa+2BcmD5Rsp2fgA6bHneYvCw0MizZDti7GCT7qtn7kd2CY5yW1kGPZyruLMHn5GuL
bX2qQaNWJz2xFyPAD0z/PhT4LeCL0unl8yK3A6wYGTfF0VRbT9Azc/w21ZK0wxAoDPt6XsJiJKRN
ZLZqVNVvvSkennAqEPPBbYxMBOWCPDpXn+L8N3SF8q70OvuXYZfIRN7egsu7FoFPNHzII2ihuNu+
0gLD0qlwsAutpa4exIrKGg6DoPBU2zvR64t3Clb5TW12nIYRMA7IA/AVtq2+aS66aWraPNTLJNHQ
TtKq/gkznnWnqrpMxrAwoCyG781gka7d+ZvFfnBGLt7KwgmNpqcMbxlEPrv+reh0sXOKrizFoNiQ
4A2GNvA2z5cCZUrLzlqKsAeJdkLnEPB5b7v47hjKDtvjok1MTIcBIZs7zAGYTW8yskiP4Ye6aRpG
ZjI2b6rRTh5iBvHe8zwtjEBs0g5y/AHou5uNNgVVkTZoKam4u/r5amd3Hmli8RxhQgUn0RqMd15e
jCQqI6i0Ayelw1RxaDsEARQtvjftyfo94YsMl04bURqitzN+bi1TckzLlSGLYDY8BCpeufgN9waG
wwvN0Meot3cNKi7Pqs2H82c+CkaUWdz5RrdKDWiwGcoQofulCqbZG72XyFGUN0rRUQwr7jRbOy/3
Qn2ahp0c/f3R4wG4scUepWWhqf08V2GGsTn2pIOln/qst96UuHw+wFLGnxAnHoyC7fE/U4mFCDo3
7QKs9aw7D7U430Jg86mrVn1E/FaKeHtlAUhZw0DL1/Gh28lrLm9SG6iUyuAP6RsUHTa7RKAikwEN
J9FYarhqyDHWPbBDa8CLrUO/8lQsZrfzWV9bFP0LyDlImTO/3nxuCeYf9jq5RciBcU7zYKCGNVQH
3EYZCTtd+WZwkiG8HbouvzsPcQhpHqHJv7YpQ9S4ecmd0oXwMPCWRonR+lQ5BYiwhn7f7bVkLnge
tiBUQjoCCeZyU2x1F004gygx9TVekI2Hx2x/9OoihLRvUQWV3nMdqyKAiqF+u73uxTMyB+bJsFSw
NGqeraSDsAmVzTK3YSfcT/QXMsYLZm6GYjLaD7eXuvi6WIppr+Xg92UQ3TehRXEXaGKLhvEXaof/
GWVvnmgmla/M/unOOPG6h3fbTruBdaGYx8BLR63CIxM7/5xN7gG36+smHFD/fEmispeoawiBTd/O
p9LSpNpOgqPywC31wOyzCtGFc3dC6kX3mJ9hkXDioAHQjIx5M9Upi6lBmSDpwiRLlZ+ZNrkBmAv7
KCwIXvTIZvONWWeKAYMQ27pRBQ4l3KrZiTOXu8/Ike8G6J/LOGMLDxNMndTVWnGWLTTxNHbeemDz
3HutiGeVX4E4s3/7fV8caY4zxbqHPhXXMIf7fPu1CVZMlKZ9GGHbdFfoNDYhy2SnMl7WJ8sr8VcZ
0bZmVljsiGtcHmpUi5joAvUh6QZ9fL7yNBpmtyI+Fqb2mGsw5PTxobbIZsm6smjnMS8iE48p9eH5
dnjTtHXPF+ObVQT84T50e8P4AbxAu+t7FXNxU58PHozM+wVq9M6iV58QICcqfgBsSC/PF+0mg1k9
3lihS8V0UHXY+G3j6XdFkw87kffaUlyJHkMb2ovgdM+XqnJkLWPd60NDTWx/HKcfqApOX8zeid/d
PjBXjihHE/UtFDTJGLeaKAD4i7KZdTLXRHEexLwM7+G9vyZZ4g6g9Kg0bq93eUDBJsmbl4hrIGm2
CUjwgxU4nAPzG2UufjoYIwbOGrm271rMoH19KY0OZlqHjryw3Jfbi18+LEReiG8qmZaUAtwkdUnW
46KpuOTFWuGeEj77z+jRlw8KkeIdlMj/w3J89RpUWgn82mJfaFBgs4UHdLj2q/lkrr3ADJYhmhU7
+bcZbYHj7ce7/Cpo0/EaAcH9yZM3p0amkVPSYI6Kc3ES2qO9PKjVGB3acWx8rdeUN9Vi7EGp5As7
u0TRGkTVVqJYQCRAyjg/qiUpzwLskHtzFHYYl0vpi1mR/sZtE1D+WvRXmNX2Zl082s0U7zzz5ZfC
8hwmxpRSRW7rp9Y4wnMbsy9AB+n5W6Vx0QThgB08hig70fza9iJaQmVp0zsDWnf+pHHn6DOFchHO
izY9VjlFX1SUSMUmpfuKWtIMkHJXG/oCIwCAD1QC6ReDXwbzW+QWaCBnVVarCO14rnFFRzP7tJZM
QQBD6ffWauCngB4rAwwUxZ7SIhv9pvSsVxebo2BFq/zH7UN2+QGDZaO7IsXj4BBIa8i/u6rAueJq
RNkUn3C1flcJyKejQR2imSViVG6fHJ3eUA5e3bn//Kplcw81RDgLHHFvc7wTpapcPHqhzDR5/nnq
aaFYej3epyl22rcf8gK2jyAZLxl0EqCCP+fq/CmtAY8+qlgHyynHu7MQ8HlmdrS+k4KMd8VkGZ2f
1Rj1zpkBScSKYHTlWvG5qNQ9HM1FzOKXcAY8KZFCUrO90ZH/cZrSmhzQ4oCCan35yLg9fS/6GP+q
0rR2rvGL1+vB1ZOMLrAw5ItbAEiRVcYcG/aCR9zSfgAq8igmzfyaz3l5hypB9M6sx+51dHTl7vaW
Xz4n+GL0sXWKQKa0lvxhf3Xr2Wx8krJVDduxtpjxU32ZKFW/dfL4R17peyjZa8tpQClIWQhffGLn
y6Uo2ep11mjhgIqcX8M6PmHPwVhqpqs6jY3y8/bjXWakTBkgEHMToPQOGGwTJ1OvUoWtrFqo0vV5
Z3pz9naM8TOuE/JhXxRT60eeTXGe5eVXkZRL0Ksman23f8YF90LaQJlgGQCSyAJkG67jRrFKfBnV
sMdrsPrUI25tP6tNpn2FFgIWzputZD5QcQ0mGtNYe+PMJJpHBoEDeXJhrJ/xThbRsY0MbfWVFuPl
ANeYFsC1gHCDj3KLpXOF7nCJpHWE1VQVQ9XCaSFD1v72w1yeVQY3ksnEplJpbPUy0YAZCquftbAG
Xy6ATznOJwHW7G2u2NGdgR37MUVY61DYuIzfXlpmCn/fejiLwDonx2ZMB0hmS7EcQAyMuFWtQT4b
ehDXrv2QNVO9A5bY3jhyFSkexxsDDnXxsjB+0s0uUdeg0vT1Z+ak36vFLp6H1FOwPEfZxky6Pe2f
iwvnfxdlvAAXCp7YVpp/dk0oCJO5BjF5fMt8EFRuHbntYTFj/aPWoZhWNDAgA9Bp6Us9gFVePVE9
mzgIn7p0ancCw9VNIHki8+bORSXq/Es1FztP8BBRwUlUxFnnjx8u+yXASbjISpSTcWoBsex8KRfs
RfaBtjgK9mSr1LJ/pBz+CkhWGXV1FQ1roOAr6UdG6Z0UbMo/VmYd/8paIBtZg7hBP6nLCVJzRce9
je8L6ZOO6JB4BnvWhl4Ecth0qvIO3UQgYuVQfF1iDDTiwk127scL3yn5i/8YvRGWuZ63bmFZ3S8I
2AMc7MzBebQNhuEx6nxopSkxJBO7wzO+KDwVWYZkDjsztw/YuTpHR8+Uj6A4SWiGbK+7eUFHkL9K
ghuB8hF2CIDn709TappGsS7xisP8XS/6CQ8WMXmf57V2H+o0UtQD0qtafEiUkf6libKL4peNOt4v
NFsZdVKoY7ekKupbBYHBz42dGu/oR6YTFvbAPcLbn/Y2o5S/l0+bKo/ymdx9E6gnoD7VMOUCPF/a
v0PMPH0YcUc5jLa9l7xeXAp/1oKRBYdakhG2TmFzYZOl4V+PwfM6fNQVp/qoKICv4mIaX9tYNX2g
WRnHu0mPQnH6cB3tPUHc7U0ofwOFpoQpyRRjS5yx457ANaC+WxvrL0VLGcR3eCMHHSDkb1aVq3vH
VPYgNrFTZlW0vuQdBCfg/EB0VM5QnomdxjoyT+tFEii0Fe7AI+DUhU0RvhB17tzzyemnEuSvny+L
aP3GiOb3t9/1lWeXOmeSFAfY7iILmDykJuu4XYOSaQ9PPKyHODOrB1XtBaKWq7FTQvwhmW2fXWNE
QqENFwJ8wvmzK4iIRay3BgMiR/f6DLj72aqXngEbRNDRd/sIlGGh9CT4YzVmdhCDof8xWtAIfRNX
I+SujKxDaCRSxOuUKeihVGOCuKhjrMppIdwoJwRBuu8YYJvv42IpOTRxM9xb9mDNO6H52vaBG+Tw
0sgkNm+SqFj0noUSkGCUWSl+P9v5s3Cd3p8B4wdrHpn/CF3hqNIFB7kCl5EMapsjtiOS64i+i6B1
8h+jN6shrpYWk8e2RHyvIEgU7Xp/+4hchAP6L6SjNmgCsm/0oc7fWLvG4MKQ6cFL0HTfTGsJA9DN
YxRl9D0n1oubTi4lm8IWoyDqvU0K3MbrvEaKy1J6rzxiSTIjR14JiGuWjchabR/Xuh929vTq81FM
SfVF6V0m//yvay7CPNo0cq86MDlufwAZSQ59pyKPK6XOb2/lRdLE8yGUJ9GmgO15jedLdRnHf0Ed
6+DUdv01Q2c2sFNAcXs399V1TA6K7PJI1c7zdRpMixDPhbtZRtH6QDOEvovHxh7yNY0+GlFeBehH
NN/tqZzeJpoAuYY9WlDZJcoS0eBYP4d2MsMcTYudHbj4YDBhhw8FpJr+AVf1Jpfp9HbWI3Tl6R4a
3gtF33KEcyOgegqk1lA62mnHX3m5AIldG68jk2HmlmA04StlpzWT+7Z2HBSBNIAf2AsF8ertvdxr
j8ah/fN4fKLbqJ6nmQClwHeCHzeo+AzMZh8nTTDUfXFqhKbsbOW1R6M+lzonUNlB2Z+/ZD1S88KC
QHEYmYW+JCWudZXTtG9Gx91r/G5bXFwNFnoyPBNgfwbPm6a6CypANVGLOcCHQgx1Rjge1fHFeOVj
MR57DGaeUbGalLBVrOyo5sNwuP3hbAsd+QN4TEIeJELQNJvAUA9q5EQVtui20y5P4K2Ut1VXtnfS
tPN5FUv6MCPrljCDXMrw9tKX6ZtcmxRYtqH4nLaSK9Sy9aDZcFbnbKjro22O2XSCOIJZNpl3dNeq
1F4PdCKYJifoPDmnyCxnbJaB35q/87VqQ0dDdf+pXQvzUytozfr9qiTfYyQX0TGF+7NzK10Jo2e/
ePO64rJS4o7a/oBfTv/i2GK6h+SWwXo1QeggMf0ymaTmt/fp2qIMmvjQKBk4lPLz+CuM2g5WXtTC
9WHyovS36Dq0t7QcaaGyn9+CsxvDGJjE8faiFzwZeTA4lsyyCarwdTbxBDUHWoFKWR+SVvOSb6mH
IGug9kOUvbEqNEEBfwGyPDTdZN4XSZ9/71drSI+Q3Jfl3YxePsKSQ4uHnyEqcOYuLLWX2z/x2tFl
P0h1ZDUFy+B8X+oiA22akN9Mc+mEOPctR3dCb1Bj5v57GoHGq61Zhm5T7NnwXgtIoDGkiqNUXbI2
t4CWpapZiKLB9MwY0C9UUZnhRVifXTrheMG2P/75SaWBOu/fRVnlApzS4lFWJIChD33e6ofeNTN8
YuoowH5TPZZL8qtWjewraox7DgFXHpSJBio/tCGkzsgmEqKxk2YWzdhDGWMfqJlDeT8W+XjQFcU8
xZq5J5x+5Xq1ucllugAxiL/OX+nsmG1URzEbS8Knh6NrVck9eiu72inyDZ0lyzA3Sc8pwBlRAXrY
LNQgDxO5M1PZyJDQslVk9mkao/5x7voZ3ZpFObVKkwdRwkDVn6txeLKXEe5/FZe2T6ci8WdNz97f
fs9XvnQAEbJE5F8c6U35kgkPSb1RQ9YQ8P/zqA95oADbuKu6qP8AsM547LL60+01r2052QBUMjlm
4brbbPmaF3qFFwqetn11KOLCfnKUpN3pp10cJFCTVKIIFciAQgV8vkrWmNpcIlUajHGWPWvaIUMr
KpMYQH3Sxp3AcGUx5GfQ9gOnzCv+04H/K2CmGW1BhckOr7VKA3CY2MtGNZzYZVQfRjBRO3fotfWI
QFLuH08GumrnD+c0eq+rk+MGNUbt4Lsn78Rc1H5S3aoN2nTeRSJfnF7QXJIiyAEG/ArI6nzBlQGF
oy86C+oKdB6lSJyfAE2W+NhjJosV8dzVycFaG9Sb9Rh5sAQWhh5oAHu9I/1o+ku13hlHBWNaoPnE
stBKx6QKcXVNfi9ArT1s1uL22BqIWvtN2uSPc5o20wl31N7zldhp9lQ2Ls4+z0QhhCgIXAjN3E4H
DET4q6op3cC1FMhvOhhZ5HqgPB4r0egnDVnL0LB2ZQQvcj2WJfmhQ8HIiQC5iXCFMdquMoLh0ITR
A7tcbMyohsoATqHP3k7Bd/GtycVQD7TIP8Dxb8NbKVQExC0WM6UZ3J2bOXhY9NUS7ylrX1sIORAa
jLi0cY9vLu9GoXhvldILpgr8uTnY84e6tsrPt0PHtXPPJEeaQxNH2cbzYzjbtaEWQgDw153hgzZj
bVePRR2sCKrdDy3aV7fXu/KuIEvC8KN7TKza1stdMk6wz0o4XVVOv3Gs+vpxQPpY82u97l5vL3bl
PBI/2Ls/Z9Lb6njMMIDSDJsupDO1/kkzxO/VmDPfbPLx3quK8rHgyO6kl1c2VCqhY3kKrIdCbhOL
BQJpFDeWF9TuBGFuwTA+B2EbKJiQvq6Tvgv5lxfK2TXIvBPEAvNfxh2SFXr+Bhcrx5ADAEewoiAF
Cr0ssb2gOG/HkgQvRwI/LnBsGToGAkvntFCEV+9kz910h+rjnij61ccnmZM/h8C9RcEgYBTVo55E
ErYxnsqphjQnG7tl4nwll0/D22/4In/k4WUOR+OH4oNG0/nDOzh+FGtCFFWqyNIfyLOd59ybp8cM
zvDraq7qXdsbLi4l2mjsrH3tdEGwNB2Pi4qm0+ZNmwimDJMDNyaLcH+20F9+bFNYeFXZ9S9jmc0f
8Ehe9pjlf0Zw2/cNY5QTBnKbSfsm2vVMEHBGK6Kg6mJLvEGSJh+/gdVHYHuslaWvA7izAsEC1yve
uz1Y92CetOGnsvaYCvem4iyQCqFonlwH4a1AXyL3QxTpcxekVD/VKU0Yb/veEA9tgAmLVx7YWzh+
bbQk+utaqsnHbBoq2utASKbAnGzkdk1UgY6NXaMEDKDDq97kytIVfrZCLAwH3e3T94ieTXdVqtaz
3/Vl+cmOLNS/heFGxc5g7HJIJTEAcjAD9AM/xj8cgL+yB6FGaV9nC6pVnbAR70Ct8bcd1eVDC374
0Otr+R19GzS9Rq+519as97PGm18KhdGMX8Si2TMLufJZgBmAr016gbTJBdZndEU29osepFE1flnb
2ZZXYja9yRA2lhLLcbzT27noStDd+n/IaVJRmM3nX0ZbNW09e5keDEtvBuNqLwEode0kSqCW/qQM
dJmzpoWjSRLS0d9L4dXe/jivPDQlB1kw2Tmu1ltDzBxp6W6KWz0o2ZW7xogFS/aF6h2RpB6fx1JA
d7u95OX1IqVrCIR00RGv3MoC1PivMFxujKDO6vVxNtvSx/+igDM67nV+L58OND6tZhbB6+3CDUFP
9JHKhkFnkc3UVWolQmfMXjM3S4+6lv2rABYBFfo9sQ4fVZMcdRPmbWVWjZS/A2CjyDwsU3Jq3KL+
LDQa3v++iTI3/V9wLN6E50dHTHoX142tB5joeLm/1On4Oo6V7YSMqWAN3V7t8qBSJKKwwgCQ64KJ
9mY1R6TUFYlB0pjTQa+z4tUePSwc8kxTT2uaeP1hyBU4wlre1K96MSt7l9ZlqiWx8yimM0DA/nNb
P3md6YyxOQP3bTr1zVqsxguHZtx50GsHRpoBAjuGNWLp8s//CkqzhZtpU0AGzJYaXSpbRMYhN+Av
V3SdPq0eQff2zl7AlOSZkYIKhpxTQrzZrKh2LXpZaQllqfHcOtQWfTwOY48lFeLv74AvwNEq7LwM
2nJqv0QMOig7quhbXLT6u9u/5dqHCSURtRZmdZRzm+Pbi2FqlxmW12AnWDHWZXKXDrZ6kpYLO/t8
ZSkN8SgaApCz2fBNKbcIw1AceDBBlGnFWzNzX6jEo8c+Xj7efqYLDSP2lyeh90ndCP17K/6Bmxvm
SllnBs7SVR9otTUfI/KfhoxApOgoAYV+BzjBFMe8jfvFX9LOwXm9hyvlJ3aPRVPiVOMxHtva9i0b
zm2gtbD0//17lsaqZIk0xHWGi+cHz9UVtS8m0OwMVlus1oEohGhPlDPKEXp92NkUmfac5yfyuFEu
gMfAFuiiAWKhiTL0oxGUOJIY6EA02rhi8KStyQc3FyaciSzuvi2FxwwAMaH5v9JlILma/HeBas51
vPcZyBe+/UUcBCk3DZ+R93T+/MyvOrXsMhXHvKQ4IqBg/Box2QixRlJ+DnCiewgWJbYQoCFSvC4q
NRTr0O9szGW6iMKvDN2k60AetrItSbVKDcoYX455giC8UEbeo5OUtX7sKWlC2jEV35jKljsTvGun
VGZCoPYAiEIp32QCKcqeSuSUahBVxfygmkP2psjU7pM1xOKBLiheWuVSB0m7kgIWSqx/n1S1viuW
dDpVXV+8gPSpv8+1WjxYtZX9d/u8XIm9WABwOml3UBZuAYyuiQBqWedqYDeYSBnIkKNB0tnJjr7r
JZZCqn6CUqHWhfXJl3d+CIQb1a2IcRZrWt1GxW8GKdENsDr8eGlaCKvm8rGhctOlvoT6NlvhESIB
G++kplcuAQZSuIBJLVLZDz7/GbNtTo6TdirJWJl81PO0/WLqafoZdrT9ZgGvunP4r5067hsUqLh2
uGY3t6sm/ZQbF+sRCxGDt5XrxMdxLsoH3Zub+8HowG0x57y//U6vHjloc3x0YDVRDpK/6u+rjqdp
ViqmwObK+yHnYA/NXIiPQLGrU+WuRQo3OIp+27bovpbMBUxA/dK8hfpcfTbjxRb+EKslKAF3eD+X
NQZLt3/itfcAgg2OCLN7MAryWP71C+uVcRN3ByZHihqHo2i8d9DyEP+D0d2+d8y12znn1xbk8DH5
AiFObNxUi2nujTNOplow6XWMn2wr0vc5NEEDyUo7bQN9mtCguf2Q174tEIiSKmJTd/wZ3v31kErv
qI3ZCi1Qhbm+YDX3Gc/M+dvtRa5ct6TA/3+RTXjJq8RtFuZegeikQzyEthVRPy+uSpQxh+X/so0A
ZLF6Y9JKt/H8vUVrx61fYU6F8qxRHikCx/nI+ReII7aM1/pkT3f/ssUg+zjQ1mAPwNXakomU1dSU
qknJhlO9vG9GPBWXvLfCES+ee8yNftHyaB4q8N13/76x8DWgL9HgABMhN/6vt+cN2Zo7PcoIIIJh
nRo4oQ55Nz1DoOt3DsrVZ+Q74FqSZpJbwc8MkIRiE/mD3ouX7ptWatH8uGQYSjNYrgx0sJCRCmMD
Q6pA15b4X92kSaTIF2AvADED5r3tQmZ1WsyJS7Gqo3YVxgLBhU5dq3ctcivH27t6ORRlLRgpWLgh
64UP+iYiNszKaiya9GC17WV5Y0/ZvLxFsW2OA2QX2GQ8ygEzV2reKU/5YqJ93vUVRWwhdAWEv6G8
RqbQhpMzJOPnRO3MPeHHa6ECQWAmtszTqdw3oQIQU4p5coTHUwydrNFSvELWpH/EsOgXdLd1J0G4
dkVIaheyP6rMjzaf1DACObEWWliIXsNzLI3PEy5ud9FYFCd3bp0DvPNh52xfK03oETL24EVQZ3qb
Z6wcKzUmjdBUrd1YfXHzJXkwO69djgBTG3CfGcrpYlqV0R/TSjEe5j6fK19JgCn6VMpJ/X84FxSi
gCyp6Kl+t+wvgAdazelTg0RZauWkxpY2hMCb2/wrgGbHC7vW6Yvj0BjrfEriFAIcWX3G9kyF+TXT
Sn2iNgcf7asLdkbA3rV47/BeCejEAW4R/Fmg+2x5q4OulFTLvUobr8UtIo10jLFdEd7+RGRg2eTL
/N/ROkVKAXf3rbMtY9VxwsYdI0+KifulXq3P5Ti+V7NWOf3rSgRWToCc/uN2tb2FPS/quiFubMQK
5vKUxi6aHzTKf2TtVL3cXurylLMUMyleo1xxexcmABiM3ujtoHS48N1UUUMOE1YMCvQDoWhzuFhi
2dnJq4uCDJRzPgB0W+mGdjUdSJK4zHEtDTQwbBrx9ADc0EPB+jEtzeXea9U9fdTL+EHiQh8DJBm3
JCHu/OIosKcx9NbB2y6Ff8odjPrKolonpH3Kk1PjiHd7a6/k1hBRmfRLgKAmJzvnC6JVNY85/Z2g
E2L9lJQNQ3bAXsULfOP+CII4etJQ9jtmnW48RYsjPva12LsuL7grEjtIP1xa8sgm4LbOSfCOnNGi
s8mwGs3JUdaSOlVxtkyIEsDsbn1NH4yHeHSW70Od6G+LVWp5WRE8Il/P7Pa3Wtvud6vKmuHJKuf2
C3INCGom1iJqv5+U5Vfbuq0XeoXpPqSm1RkPUEyUT7d3U27W+dfHY9AxZTsBzV5MorVEmIOB0lbg
aO2snuxSS138//SannyC3x5I72UJR0JYfsxHI62Dmh6FeX/7V1xGGtoFzB5pbaDQjFLM+SvtdLtX
IwOOoJ51ECetLH3fozGyk3dcRhpZD8Npl+A52hObVVYsJhtldc1AXWat/tBOTaEcTGne3KyU0TuX
ztXV6IJRdUkpGmtzTHEvHfPY9szAw6u0e2ByNGdPq47wUeDYPXqEt7fw2nI0oRA7QK5VysydbyEK
gJLUhXPIOqTud9vNquMYJenXWt/1kLjytpAQly7MULWJo5uW14BpnjS0cCiiu+SnhnDf5yZOd/KE
K2FF6pSTdHMwmLNvwgrgYxdUJYusaqMYuC/UeUhTL4Hgs3SrfV+iJvH99hZeiyxna8rE9e8cWAcI
4k6VgyMHHCpQDckRRaQlHCDbf6CzGb+sQnMzHCfn5ZQtifpm6pf5y+1fceVFnv2Izbmxom41J8EX
KRClPOa4zGKt3nToZMV7mvDXlkJ5n/kpcAYq081SYAf7kp6iG8Bf6XTkbtboQVlbApSyrHu9Afk/
20Qa8M/A78h4ZI242dyGoWHjFQ24CWUqjFOTFMY70+pX4+RpZZsfvFRHQdYe8nW+0+0ZQi2w2qj8
55ENnTkNGDJ1MXgKc3Os1Cg2O+bSnN28t39B9Cx/ULQvk58Z+rxXEV87w3wglN9gdumLbBabGNtX
UClYrEAUZ1qN6lmbyXqTXO0D3RXjDl/22vvEYY+1KEu5ljZbbMZpmk1a5gBNcRTtgKqBO/taqqYR
EMCp/nH7oP5pYm3fqMOUkQYX9SrokfPPBRFDwPkjnyjlOv8053kcgnZIRzBaRaG/pGsqTJ94hdUO
bJrqNHUGrZcKAGYxTMl7JZqnw+3fdG0HMLckj4S4AM9LvpG/vuAVdcQ4QecXEo85firjbgoahunQ
si3tdHupa1EQOSK2mtNselu6lItLQFrQAw3SbO6+Z3TVHxpk25KduC43cbPJtP3leJUqElztZpMj
R2DRWYGMSSwLz20sk9VfKPoitDQohuF3Sql+z/D73rkrr3ytAPCALVCiyZ7a5joxa0OUpAFuMDem
WyEakbRhQl5phrjhrbEvhI2LjK428cehWwpMvOfB0XZ+xLUki3DhwdiDiy2J2Oevs12XekTrywua
KHMQ554UbT10DrBhvxlX5UOilGUaLLYTY9sMMiVGb99a54OVDulHdV7X/0RR1N/A2LKBo63hBW2O
jhP7OPIafeCqPQQzR2TNvdImM7AVo8GON+uAeP77p2mRsEoJHmmFuZ2KKGlq9FMrlX8Wwzsw/sd0
olDXX3bWajvN58tvABMTVgKywYiTfOp80/rZWOopGpIDk4Hh0UlRoUErseAqSaqdw3kZ4FjKJbJB
lncgKG4OpzY4eSPiDuTgNLan3JZiza5RnXKBezFIjT0QzOU3RxdVJtt0S4GFbgE4CjUV/kiZElQe
KqoxZvW+O2Z7IKfLDZRem9KrlzIRGQ/5K/4KIu2aVkU/QBJRUFumVZxz49OiejaawfvnY8FSdAHg
4csSagtQ85bJxQZtYTBag2jpmnEExCIVSlyjDm/Hq6tPJRdi+8BqbOH50WRgIO4JaE6RHYVFWbcB
Cn3qUW+QNru91OWxQEbvT90L64k5iHG+gdkIrTJLciXQ9QIZv8yzxDFVIgFiyXlbqubv28td6NBS
dqoAhUkW6a9DLdqECRWBY9TLgPmtOeHEZ6yCNOkQ4ceKhwCqmGi8q4McCybQfyGvdd7oD4OlfnNR
XsVmxTHE4Ht9Z7WQn7Jxfp5xC9ZP6KBhy+OvdYv3zc5PvpwSMgWg8GIwL2eF2wZ9RCI5MhBRgiWq
7Re7W5aXvE4Xvx0xJOSnTYfYc+o7OzMedESSn+IUhdLbv+EyxEuKABpE3F+UsVtEWSKs2fwfzs5r
R27kCsNPRIA53JLsMFmjLN0Qu9aKOWc+vb+aKzWbaGIEe2EDwqq6ihVO+APVJdSIRxNjylIg1KNa
PSZNXlIGq9Q7i2v3gPx28pi1kKluD7/RtmF8SkvMn/gIZPLlLrEizOyBgSLSn9oCAgY7x0uQxf+l
ahKWD4i0tm4eJuWPaFaaj5G+xEfKusMvPAUaUO5afzIixTmW2TAEh8TBSO/2D7x+efl9gG1QkCNv
vOpkvpXkEtmS6OE59kFPg5S8QIlwKYr6E2ITs6+0ebMzqAjRLp97emcKUuF8Fo7QumOXxW2DLzqa
yGRZxregKkvep2bw1crq/Fk2l7s+jmcvkYZoB3C/dT8I7QrUFWlUEbJefo4aMjB4zQyNWkVB2SBR
Ld/JA/teM4q94snGUKIxTaCK7pbYfZdDSZEaF7POykJyJlazxhSo1lSOkz+WTb63zzaOGoMRocHC
xFzHWe0zHJpj/uHRCFVrtn/EVdn5tCl7X+5nOTlkahb+RjXHCY6jjjYVjHDDcaOp2JNs2pq1ECKE
zcDsue0vZ+0oS4rFGjxTbOji0HOUScENMgqsh9Y28tPtzbs1GJuXVhIiNmTpq8HK1lKCvs9D38l6
Cys/GcMed8BfFTQegvN7qIet4cRVxlkW+NR1S2UoVbkuG9gatTMChZGy8nsuA8lFpKL79v6ZcWcQ
3FN2I8ZZJTmUcPvQAfjiSTo5a6Zb+TlpYyw4JhRJ/2Io2n9C60ogjNXLLxa0Y4XClRZ44ZQ4WE0s
Wui1yZD/JyXm3pu5tYL0X0x4vEhaIe11ORak9i7HFDbwdD0cer+AUN6c0HLGFjG38+79iRKVWpDM
CLQBQmOfXA6XajUfbJQCT8XB7Skyx9QrM0TGiYy1cGcZt95nFSCqwOtRooI1dDlYrCLK07dx4CU6
lYwH3sPua2CY0ietUorfS5DWLYo9tf5MqmpRKUfYFic5xa5QtFmm//X4GATcgOGEYjrBBCYxppa+
9CjN/7r9wTd/qeAm2whtcevrq2ODr9scoUAijk1eoWOQ2XCxpaDqDklt6R+J4HrFDZeoeqlqOZr9
GRXGg9QrgxsHbf9sxChbxpg+c0Pjn3jA+3E5W5Qx9gAFG283x5r/AJtD9mdNWApbVM6K2SCYCy3p
0Dqp9Qj/wUEsY9QOlD91Hy1B/J3roTXcrIU0cnuhNiI8+LcIr3HgWak1DSCM89HREwB9RZv3x6aX
BpDvPIvBND1DG3mvHhcBHmhUniW4fnAL13lGY8zUbR2uTiyK71W0ojxMwQmR2mw8KdP7RUHEcGIg
/DoYd/0I54ustqOMBWLSdfGxoX52gPMQ3TkTDgW1llYFXgdG/3kZsupbaDnFXdQO5l0zLNZOfiCO
4SocAFSJKDDlcRB/V7hqtAN6RK8lTxvU5V743aJQq7fn219zYzeR5HNvEzpzUNcaBcQ+khMGauT3
+Dee0yUKP0jJ6CBFmVdeDlDw2PGj3blDMSxW+vc6M/B1keEk4hFvFS3y1fVQaFJvazOgG5wPlWOO
KQeW0gqKck2k+0ZtyK6N5MhOWLBx38Ldot/9BlNj2pd3UqdMQtWH1LVWAusAOjT1McqzDsG4f/9t
RCCIEVD5BKPIaVmXihoucYeTGPnK0iyxB/bD/KrX43Tf6HJ0UJ10etSneHGRKaYsMKbQGrow3tN7
2JgxGb9J6mwTWFICvZxx3Do1in1m6MfLqJy6koCSwkn2b0+gtnfjiwxvtW91oaoBhIVev7xWs46x
gLLo6Edw4rLyrqKP/Lkxpe5UxGl2HvK2/p6lnSMe1gJrcgi8d3pTwRTJjOCfvoYSPXXQTXYSno1L
C86ewDmIn0Qx7XIBGkAOupYAoJCc+LfWgi7Rwsg+mPmQnEqnnXbuyK31Jr8hM6UkCytkFVAvtQ4C
slIxZpkKWr8j3iPczzUkmIjW6F/MjZInyCvqvjRnVoNRU21RrO8ZrGxlMtfJeXSyxL4rC/i1XqN1
y86AW+kb1REQ5gY9Lu6m1XYCViPlBooe/qhFymnoNOtkwWr1AyM4YT70AgbWFC4e2V1IAOJWOI6+
tM2g+C2ybPeJhlblEFaI9436j9vX2dbCk8dAWqKnSUi6esQTHFRnO9Viv5RL+5gs5rcGTTa/7YNw
5xOLOa63OXrFRGtYywBgF8fgj0oRVUV5sQwuEWrSL2bU5f92OPxSUCi7R6dQzFfDgu3vWFL24d1T
pIFBBQyaD199fZYDydSDIChCXyqQxZumBXuANoZ1rw1/ESmCogekQnNWkKNXqwnsyOm7qg79ciiW
k4E5+4MZQVxK22JPPGDjtaM+BXBZYO2EW8rlcs4Bavy5mJUdKsGTFoXaU1ku0ftTI/S6hWQi5ReA
sasJwQ6KstqYQ7+IhxBTqqZ36kMyYj/fxvJel2DjzuFY8vlZQboE69BXGzpQOjGRC5Vr49HJB160
uZhiN66dofEDSe92dv/WiMQMwqlWMOfXlOG0mHK10Ljm57oMTla11D50xt+RqYUP4Ib2aB9bw5H0
oaohPhi2xZffrAnlZagtI/Tbupb8rlb0A/dQ50ZLZH9JWzv+i68nsghUD4RruL7KyRbEfIK21EPf
HIly04AKjDnjWI/l118ktaAwMT2VCQRJ2VcbpajxMBx0YddVV4sfB2XjWXlsvAY8Tu+PRtgjb566
XFlQei9X0Vo6KFeFliFfrC5uGPTSWQ7xf4jwC3p/nYfyEoMJ6xqwFquh6jh2rGLRM38e6/ZFU3Pz
Hlfb8TFZpHHnjdi4iGkLmCS10AF4m1ZPRF7bOdj6OPXVqEI3IO2QYNLrpqjddBimnSUUv3t1FwvG
hbDHhX9whbTUht5eLBpjfmrI9VdQLfVDG+7qm4h39GoU9KuoaiOscsXDA9REQypuUr+F4HmaExu7
jBo5q3GxccCCVe5ajYISazrln6LGeq9xIaEy5D9BYRN7X1n7JdZ8zspJxtSfzWg8gVp97YM4/4wA
aHdXTkmws1euVTxRH6CqrlsMR8K3BkBP9CIyTakTP80bgguzC3Rqw2Yw+lPg5E8d9cSz1BXWodfj
+gUMYfGpBYD3GBa6HntlXmv/6MYY/+/267fxqanmYSYFUIKC3vr1UwrVabS8TPwlHmQwiRL0kijd
o7JsPO5sI7rbwOgRmVi37IKZIKrHsoRPPQMPBbqPHaZKUoK+xZKap2m0zAdzJKKxJ6veKwRvnB3q
aFwGpEZUg9ehBYyQGYhEmvlZNif/FZYUPoZjbd7HdrFTUNuaJy1zUFcUEpAkWV1zam8NBR8aBEbR
mPfkJekdsYB8oGavHUb0+h8Do0tOBAH6+fZ33Hg7eH/p2yiUWwCgiTX4I3zq20iujIQ50seMf3eG
0R7GWRvwGDbq9tzn4x4CbGuqVJwp7zADyPTiz/8YsIsWE94RCOe0l4cjfd/BbZMYelyU4XSa1PZr
MCyVq6J1/foXU4WjphCVAmdaY95JdmKUeFhkHZEIFxnr8Utrzz9neZpOduFYd7eH29o9lA3oApNb
Cy7BaqIzkB89mZAHGIzi+9QYoUe5GT+uqFN/3x5q6yMKt25CDRHhrFVEqwK5wGKRM18dCxOOWaH8
U3RZ/mFQ6KBqZubsoLSuDz9VNsozEKso6POAXU4tbpamHVIJr8N4ST2cdcrndlj21D2vF/BylFWY
gX1eWpQZagSNmilfhqKgtqYU3YdppGXw3gXkiiHc5UXhQ5EuX05IkZq5jbJFwEYj6xNKrT+lpTTP
Dqj1h6wY9vC61y8YwwnDE7I3QMLr0qE+GkqdymHh28IooyRJbd0UktqzPC0Nyi/4FrvGKHK3Cf9H
nrM0bnbigustw09wqA3QxwdY+YbD++MYVgGWPzKCQD4IN7v11UKvPhtT298HmiOdMhRq3i3QiEWO
EM0QvRcoH+sodSh0+iw2I8p00w5pFSunxY4cGlD6nhTC1s5hMEyTaXwDwRCT/2NyrV411Hfqwkd8
pqPPTL/iCeZd07tZYDg7WI+tw4DagUhm8NMicbocDCRYZ4fOiCCiDuGVflDh4rMa74UB4gm4jHrE
jEQcx+1F2251GlKkFNHuQe0rrlud2pQ5uJk5mLSnF9VPtMk5zrOaHSq1m092FNDtD9Tgv9vH5Pru
5hWgjweAgULlle6SbKWRXdpq7g/l4LjaSCZVAAW5w5Q+8QJ9mu/Y9LMvz/mwU4Td2q5CEZvgiqQD
CM/lIuMbv1hBxV3Qpfb8bCTz78xQh9xFZtT0MD4ZD7dnKlKm9WqjgyAkdnj8AdddjpdkYJRDmfFk
a/k1Koveu2UxFo9T1FkeQsyV20ddtEMV3VpegUF5M7uDtrwatEScpM66uPAdna5QGxBOIYmA4Epu
pE99r6SnNHbir4rUh++v/1qIBgidYVShRDn2cr5FXHW0iBCGlao+8jSpaJ/nCG+gDqUoPyuM0jPN
ZN5Jkzc4QTzGdNrphrClqIdejioVdmUODiKZFGdRTCocKdO9ODO1n1wRYXcIAZAUdxLKoZ3bWAFW
QjhlN+CRByG22o7qHrhJbKPVZwcOglGaYCgD+FsvA0Fgn8ho+S1Go7h1ai33yOqjXaV2we/bO2xz
8o5O7w+hBpg3awi3UYWtoeNr4mepOfpVkqeVGyFcULlEsjyoRjw8lmO0fANxThRGwji8zkbYn2o9
cbydH7Nxu4jeDi+fQ/cBo9PLLzGnXU4ZDS3r3IoQUOyW/McgfsWkBPHZxkGaqNvO7wwUSPzSUdNj
Y+p7rJKNi1RkOMCTKXKJuOnyNyhdgGS5xG8ALTBiiDDgkt6W5/fPFP8kBnozjkW67nIUbstcClLS
/JDgT36qI2N80u3ZQbegSVln4uSodA0C0eZRMuPoa5AlzYj0ik6eefu3bIQBtJqFnwcLDxditehT
Is0YuIepvyhtdd+Pqn1OlXy8L0ogYpIWaPdlN2QeSg/9lwmu8s51c73ZQSbSEKYhQghAOedyJeZY
x6h6QM5qmXOw0FgCepMmRe7QS41/e6bX1+kbqYTOCw5RKM+JP//zQc76aoqx1fVA8jkweZXq61Cl
sx/UU34n4dryTZ9MOXv/rqaegwIGRGhSdv7v5bBd2SgTpg0Ofimdem7h9vgphPQnyFujj6ErV9ti
qp/gV5zn0S4flKnNd37D1TdmYU3RVuPlBAzyJu71x8ylrG2zTlNGb1ZiYGVpDCgUPYAygy81SJar
2IvxMSrnuKNQ30zFgfJrdvfO1ec30KamdUkaQkK7+tCjBLxCBduDBIER3qdzV54svU4OUSJZr2Of
Oa4z75qpXr3Yb4PSl0X8QMgMrtKfVmm7cKgqhAylskLrJOrPQaX3h3bOv0lhMJxuz/G6TCLGE0o7
0ApBVaxDeBjag4a084iwZu58LTOzum+cqL2vlmX2NdSgzp1jjvcEDNaHpk+CV3xQjXPfOf1jOcna
zzrsZmPn41896KKeCLCOFr2IW9agSK6TFLXFZgRaKtnHoqxUrOSLztObbHINJx291EKUTB2wYb29
HFdnW4yM/MNbfYZgfbXzDVw/nR6EgNdlTniom7rxoc8n3mw1exjGzUmKAq3w5BFjXh6ynA6xjrne
4FlmIz0jvyi7kHmVc5Mn1XF0HOnYqHXjynR7d2LizZEZUuTzRPlr4RnHXArJqZikbQzQ9pqpVp4K
UGP/zupSnkrFbl4xsWwCzN1lbSfq31pg8W3BKNDP5S25nLXaVl1jloxN/DI0Xhlr2v/6OaF7XepO
utfpu7o/SUp5IHAKg7QDOHF1gpFWmIp2gklh51V+WoYIIGaMse6ncWzHU6nl9as195hk3t5Fm8MS
m5B50Ka/ktNEQ15zmikdoNDmyynQRvOsFhNmrskSH5w3o5Y8bna27sZXRdgRHWDQCMCw1jcm+GsS
SRMRwzZtEuyWm97Hul5za2hZsAqG4JdmjeFdtyTD8fZ0N74pNBL0bN+UWuCFX35TWuTKAIMAHdtC
Lu5g/KcvtjZm/ymVou5s3Y3bkVou7yHsFdEhWh2adK61jmh38AgB0aYZsF3CZqNqH7Ne05+KMmy+
3J7b1qdELpfCL/GtALZezk1VQ/Rw2nrADTPSD2EyZ3eZ5qCnIRfNIW4CFAOnuHgv04tt+4Z2oATG
DbG+k7mPbQUY/wASK5qOATJz92PVhg8wvqO/+HZ0YmHpoDFL82ZVwZFZTpODOHgNMqinOGnkJ3ts
ci+2++DH7aV8W6uLLEFMCzqZSaWWVum6Kt21BuYOVjh4UqL0L72UJqBmeVMMD1KrE7kIK8bNcdaV
3nRryQl+OOGQfsx0JxjdJEx6GGh1Cg0l0NTZR2Qz+6BJqmR4xShH1n2XtZbjS1mgf3cIyZ+SIgt/
1mj+4wDY0WVwZ8rA7waTUY8lCOXEwffkoVpdZ0raVnI0OFylfaI/9lrXnlpnSA+t4rQPwML3uvZv
FhWrNRSSymJTiJO+xlqayhwuWk3I2YCmsLEGwTv+P4pmmeEmWTCG90s3pj8sVnI5D0We569JPWej
T/EUUc3eCuIP9hDkjmuoBdIelGC7+duUTRM6FgZSxu7SL8OnbFDGnah54+SCIxEcSs4vN/FqpWjD
ZmYUSJNHwgbnHCe68FfTGzXOlLEThS5aHrG1kyhcZUZ8HfY1NXpyRWJ28Zv+CCIV/MaasVWwTKvm
6jV0nH87tVR3tvXWIFi5UpEXCgLUWi4HydslVrpWJWSIst6NCt2EDFOkh9uHZ+MeouoJvg0kA6Cm
NdBsqSo7ljuJWFQZljOfdLjTl06oB4TzecnRME8jx9l5UjYudo0GDuVA4dZLOnA5tUSfOydfiMPS
pil+D/MSLcdAsjT6DSjA7QR9WzMERIe2DfuE6HdVxZGHpdWSkIi/qmJs0/JZr147hOe+NUg/onuR
NEe7Cc3X2+u68WpSTwbTTkMZxdA12itpR2UsoZN4Uyl3nRcWZvyazMg/DpjzInGWGemjrKfxU9aN
0s433VpeUHzAFyH0UuFbbU/QerFSOFweoit46JtZDk/0PNpFEAKlcedR2dqnbFDBsgfHf0XPKGRn
ArMUTZ5VFOYPvrmqunJi7lUctyYlnGdhxgDvhZ19uWcWx6kbg368hxvejNly1T4MU6XdI7aBpOPt
j7c1lpB9t+jxUttcN+knXmd57oE599S4fCOaCHdaRW4ek7Rp/+IsCHV5Hi5iHWst3VEgGQmuEQOC
RkE9PGB7eDOd3vtZVpKdk7DxpUjHuLTp3grs5erY9eMyokPKSdBkBMjbSg8e0qKpdvbDxoVMARFH
EPh0AnYnfsUfl6OmF52WzyO7r47oZIyVYtE9NLrcNYaorO/nzDR3gv/r2h1OfeCBiVBRMKQWvnoE
KJ3UPEn2gM5aFUsHTrf8H5Qp/Qkdp/k3Xn7gK5SkrUBZOFMu+2kc5ie5lloVNlyJ2NS794/IfiGa
iJuVwPJyCaI8BGhVJFzdlFHcZJotsAF9eRrRQ9mZ+sZWBbnFy0fSRWF8TUpOxklNqHMMWPqW5slo
O/NLXycaVLk02xlq40ozqNLpdDY57EAuLmdlUnbrmx5LIiD8+tHp81+dYozPkqVOL8aSyme7xrcA
jV3tw7uXkw61EAzBUlDIeVwOHHcsY6AxR8OYo+cwqzTCiXisMlfOtXlHZGNrQclnhKI8jwbKhJeD
9Ra05H5GaqGw2vRLmkB+liXNeASmm9zdntfGSRG6dgStlGXAp62G0mvDrGQMCeBoSuPz3Crq8Q09
2rLDfa0Z93BpGy8h41miYYUwLGjQy6mljto6lWKgcVv0wzGkQuZKQ/3FVCLtbGXOdFfIu75b4uSt
4kquNb4d4RKmiWvgqSnJCJjGQ+/Nhp7mbkiPsHX12TGfQzQ9KrfUhvxbxr9rumFVl59VOy33fBs3
PinVNqAjnBRInZbY2H/cSL0TKFD3WOfQSPP/RbqUfpxlZ34y7S7eC9y31piiFz1OeqvIP63W2GwM
Ow71iLwOA/O7XpuMAxSp4SnBldsXYnMAurM9vfCtRf5z0NVG6pREWUKTBKgyCxzDFmu+y5YQlnGU
WriWJ/GDZBa/cpJfofb2Fy8YjVD6rXSuEaa5SmVT2WgjMTriPrpfjkp1hG4v4RRbtMfbJ2brS8L6
oCtB1szTsvqSjR6G1JJY3Ska5rNSkHdlsFD8LjGVnaHeCDTrnSvUtOhZwxG4Cjjw/CmaDvVBzxrM
9rA0VfKwSGry0ChR+rO00C5wnaSuP9a96hlJf+6r3KzdXG9iOAyZcRLBOxH0Yv7CCWFJyLl745+o
R1P19pqIj7v+nVDxBONI8DnN1dtnT4tqAuNG+24upF/WFE2qiytw/bGtoH+jPaJ8uj3gxkeALcGV
xYdgadZhBJjxoksTjhPMNKwq7ax9yqkpH60mXL79xVBwmwQ0iZbM2sBAG6n3NYPco1jdSB+1IgUH
lc4591Y9aDuJ5MbzxuMCcp9VJEBap9y0C+q8MObeq230pyWNhmPLOf/cF4mEImZRnSvAlG4zYdB3
e5YbcRkjE5UJFR7ql6u4TJ1bCt7G1HuZZkpn7E9Nz4FAsLNPrqWcAEVQUxBwD0ewfsXV9cc1WFdk
GovOhpZyNb83m/SDZdXjYbRD6aCHUvBxHJzEnWT4TmGlI/VoFXveTZtbR3hUCXVNUUG9/AnOrOkt
C8FrIHNq9dDWfckmxQU3OPu3F3VzKFHjR1IDAvfaCqsNZWhSic0udWb7jJtAioZnqhy5Vd4NThAL
S5seFpEQ0F4jaWw5zKKFpqDnVFZwiAfKRV2khqcw6nqvI39GWrzco9Jc8zLfRgUYjbihcJhc7Zol
MuU8KrTeG9BSPy65lR6QHVyebdTozjSPrflYlXp9TO1Ew16xzErAuMHwGMjZeNTUZDwN0ogynxX2
0SEDx+EXoAv2hGU33kMRmIuOE//Dwbr84nVjh0mYKZyqNhxe+nhOeCZK5x5eYPIJIUbHN+k0nm9/
+433kC4fCRURHOdpjRbR0UkASsU2a/ppuINv0vxIk2V+kpclOQ19nhquGvTBY9IgIyBFvbrnI741
a06ZQK1r1DnX79SUdJR1IqIeTZrsU9ba00MTkuOFetz7tYTXxqJK2Q4mZ+saEfsApQJqUuzFy6WO
O7VVS8rz3mCU9lOIX4nbh+OeW8jWuaLnTrVI3CTUJy9HmXS1Qjicy0qv6/agVEXxvzpv/wuSuttJ
JK/FtASKi2yDjodQaFkDEPqAPQMxr/eqNrBdxCWll6rovptmVzyrUljQu9RVXw6lGa3XAsy+XLa4
wtf6Y5Hm0Y/be2pz3gIjKApl9F9WoUc5jNGQquJ5MILuqHXSv6jODp9pgJQ7vYiNzcMTZKC0QaUV
EPLqyBRtqhKbB52XOqUcum3RS3eFmrS6i4b58hI3pfaKycUemGxjggJFTw0QjxvEcFYTXBKnH8ql
7r2J8txPJahtdzI682XKp132+9YU0ZQHsUq9GdGCVcwSIesfcA+T+fSyfqyqaPqCmAmFCXU0e0Fy
tXyrLtrAHbu2w/gK5cNjGlv1Hfjz4uTo5Ty5dpEk+mHQe+fOielA+aFUSofRqKe/2PLA66DNCWw9
mbuYzR8PZ5UpTRWPDmbIEUXYzIliP0uC5NEcmj1u1NZH0LkvqHK9NenFn/8x1CTNZS/VFQtTQ5qL
pyr4N+qr+MG0Smtnm21cFyLHFREBm/pKfquJYykPGY6uCSvmtGZ+UIJO/Xz72GxEp0AdhMIwYHbg
e+LP/5hQPY84Y/YYSXeyOiP2O+bOYwZs/kc1dfZzIqXN79sDbq0gyZdgmBE0wSy+HFCfjWacS43T
gy7cWde7z4ok4XUTt3tSbJtTo0IInwd7Z4osq5GirKrrkZHQVyM4hLzmxWGAXlEmT3d9UkQ7r9pW
lUtEhyIOpmKAs8PlgHOkh6pVs5Z0WAIAj3L0bULB8l7TB5wbGqA1B5wd5O9yb2iPaR9IzxKv73lI
615+f4WL2J9gVdCLSMdWn7Wtx2bA0xFtw7GpX7Ig1/waJ/vINftkz89464vaYLOJzeFkIMh/OW1A
8xopLetc5WGUe2gPGPdtiXCiq0np9PH29tm6magRULMHtALefVXkmqQmkxaaV16JENSPOO3T7zWg
lNcSzlbnj+YyF65KF27nddk6jI6CArwoG8DAXH1a3Wr5mw298/IpwEe2S4Oj1Jfy8fbkNuIiYcoG
9IXp0R1YnQ0t7i0zbhglcbrRD8ZEdqHzQUSec8ODYJo+Bl0WP44l7tSBMezVYbaHpzFB9k6bcR39
S+EkBUh7cRfkMKOLyaggvc3aQVu67m6xuuW+M7Tu5EyORJ9WD3bOz/WnBdTJqSFQB2R3JWTSjFOd
dDpwglRZlh/TkNmHALW+xC8nh8pwHlij5A6lJe9cgdf7l2yH/1IOJioDz3u5fwvbLMsiikYPkx1K
NHMuf2jN5qUxOKq3v+9bRHRZC6BhyKkkwQJJSKXvcqhZyiYtaamPYFnbGIcRFYsPSozdqhvNTfpD
bkz1FKiW9HNakuKFNqZ678RJ9CBq4N8rZZAekb61PxVysCe1t7X4tB6QHyUdE/Wxy18GhqTQUivo
KZUEsH1aGcOlBrvnEgeqNsIg0jbcuF32EF/XW47DTGlVQO24QdYGtB3m1paO55fnOGleu+Viz4DU
W7P9AeZQMT1kFpKTNlTDz2hBK/OYagtmVLe/yvU7wW9AbooCGbflVYNsydvKgg03eFE51KdWzobn
OOyqryqN68/0ad4t4yGKnPx70PPA3UHBv1zqxYpK1Y4p8445ZScMjlI/anA2A9li7hypja3NjMB3
gPpit60ROj1qyVaT8XdnPMdeHQ0heBbbRKqp2CPIbA6FOBq8e3I7KvSXs5KSrjBrnVKQ7ETPpS0c
lXJHKR5Mtd+1I9wci2sKPBB6xIQul2Opg5WFRUVqTaVEaR4mY6ycc5liai87xfz13dsDZq5glAKC
pl+7OhlR5MTy4DBYVeOBEET6c6ItQexHo5X7yjymexTk67cGNT3KWQSZ+HTyGFzOjlcg1jAjprAJ
gOMZliMI74qb4Pa0Ng682PBCT4CuJuCMy1H0JpWMbiKdmBEFnvzIRvfCraI6Pc+T5XyOzUY9JFVQ
7rX7N2dngmkgPiFmvyr2h6o5Y2TNRRNI9ug5cRmfwHDIezDLrT3CFUvJjksNvKP4HX8EtnIPHYfK
MQUerQFF2wLizZH98GJKb/7tpdwcSvxtaHqK+G81VFplQTLSlfK0Sg49oiTlPh+G/+l9Ye/UQDdq
hGjV0SUh4eakEbBfzkpCH0IUEbks7Lb2Gr0tf5XFYvtZrad35SKZj3qnfwyHUfk3iePlG85Ie2S8
rQ9IkMKZQPWC+3k1W1Sxjc5Bqc+LYFF5obksR5S6k5013XgYaPHRQbDQXqMxtTriOKLlZZPlIDjn
aOEZGIO7wZjzg1ba/VNXOy1mfR11WFS7T7Xm7DkMbX1SkKO0hsGgU95exXta1WiRMdCs6Zc4OU5S
WvvoAtBaNafu8P7dA3AT0LyIPXiCLj9pG02SnRclJtRFYnhtPSf+YGD3N+n1uymF/O1EH/SBoKFz
n60+XdjRea5lQH+orrf/ykNbfXGiJL+LgIbt7NSNBWR3QHrTsXWBrrS6XvK50wtpqeizkYX4eh7V
B2myRjcfW+f97zcqaybBOeqj3GmrrTLKwYA8CtVEeeEFiNVuQF9b6N/a1NtCr0oxkbn9yTYqX4L2
g1oJgmsAG9d4hiY3skEW72qRYGvm5tlSGh96aRyVQ9lO9f/MTo87wON9YUD7S6zXOrcU6JVtYL1M
KbYhh9AslP6fnZ+1cTQBq8LAcwQvnmbF5VZKJiOUTJvbISum+iiNZlof+27ElY1Lo/rPNICTeBAQ
I/VrG43mU4olU+8lWVQ86wkOB4+TEVk0B7Nc/tRpU1rthCMbh1rUTRCFp8dBPLI6VQjlTIYcJ1RP
AEP7JgUiD114/eDU6Utc47LIM6Wch7nuKYBr+k6DZWtLqqqOZROVXw2I7eXqlJZBRm4y4SrCexYc
uvQQh8q/cm8qO5XerZE0gXQBbgWlwFmds8TJQqkmSWPvYRdflpQ9Qd1EnrFM4849ufGMi2SRZRXc
XQARl5PSiLYihJ4IJqN6fqiacCaMbWygF7EWnmp1xnm7pop+e6eJv3WVx+C+o/O48uCRM6xiIoui
agvBbUCNLB69UZ2yH6ZRFjuAlo3twiiWwARyMULQuJwb9kRKMugAWhQMcv186dSHqE21f5wksY5S
p0dHRKtMP3ZC1S3lVv94e5JvGMD1LBWHmwU0hqjDrTZMPDh6Bql+8LoBB+yzGkDI8bQ5CGaIdkoU
eEENMeZg9ZWkH4Ko7CYX14n2vwRmL3zbXv5ZF1F9KvEgOg5BEN2NKL9+aaU0Ng9hOurtURsjVXLj
LGqpD41co4e4bM3qOFMNg0doZGN2bxlScci00Cl35nedjRJCCIy7KDdQTlmXG1LcvjqTyAgbM+dr
XA0nJzBFA1eko47k0JnKMYmaZ+hIOUgsRVx16OV/z2PztejQvzO619tLfrWbxY5CVe2N508wtXo1
EmNIY1qGlJLC2XjoUINKXbm25YeQutPR6myo1AR8exob4kNefOi3YWmBEc1QXF9Lg1YWPmQZD4cX
zo5Dbu60R70F6LoEswUgNG133o+r++Ht4AAmYSxgEutDm1O2qtAyp2BdW86pqofxnAV97nW2Ou2E
+VtDQVcTAiI2Mfca/EFymwBMp1khrJv9ztAbkol+xnta2UNdi9t7vYpAAejrkQAKEOjlce0L1Wjj
fICuZTdBCVWr0//JUyX4Bimz9fHKRFUxSabnfl70nWhjc2jUTwXEBSjCunWuGWOZyPrIB1zMCN1b
VXftKhlO9jSGj5OQrs7rJnPbqXq3HxGfEoI9/1D1Zd6rOyqVWkxOWhDECcQ5t8vUBW1wczwEWbMn
7by1S1WQofAzURCCe365vqnWGInhzB2ul23mUkic/clBgjM3jMxfBlPd6e9tjkdJ12Q0gvB1R41K
JB+ZNoAny5J8yBOw7bWuY4RjY7VJk2+Pzr85HhkhawlHhPvocn5EXMk0LrGweE/Hj11fOz6syPKu
MUMAJs285wRy3aHn22kWqByQOeQz6wVVpbKmHJ4TAXWoaxxlCVOaYyTBafK03jJe8sTMbV9zrJ53
x5HCl1LWu/GDHPUL659E4+gWrVbYrp32NhYIBVRN/lD9BP/eeHdGIn4sYvdvpr7kw6vVIfecFHQq
6Jvw3B+cyU6eg5ismcQ2+377Fr7OMhkL4BAJOureJJqrkxyOcZEvlUTnRJKl75zZ6nuqL/rZ6mfl
364pYMAqeUPXi0vgoy7Zy3+K3PT2Try2tR9IqtkNlF8QzVnlusEMDyFBNt2Ts2Dx0yien/RONb/J
QRx/r2w5+3p72lvj4c8COll4CKGidbn/kG7MILM1lL97rX+ZgrRD634ZWlxvgiT1u7jagyFchVGs
MxcWZEGNiiulzssR6zCtFKupuTHbUvoMDVJ5jaJgJ4ramhbKpmA8+aKiaX05CH4tyzJaVeeNzmze
t3X+KWmBoBmpRAIwDer59ipuPTh/Did+zh91F0UBTyrbZeeh3J/7Uaw6XoSsq9+2iXm4PdTmzCh4
CLSSRvdyFS3YfT5YOQ1oT7Kb+ZGapPxaEo5/r4jnSleauYLd949INUAoUHAhApe5nJwcOGZAHt95
tl2PZ8fuWpcahekWoWEeVGCFO0fgmjrHDkFckcgPzAgZ7v85O68luW1uCz8Rq5gJ3pIdJ0kaRfuG
pWTmABCMT38++txoerqmy799aVlogiCwsfYKF4+Ins3zZoczNRtnJ9t7unc+2GA6/oEut/poTJ0u
iE6Tc74nlHnJ91Q4aRB5qtGfCa1bggjfCauKMxrw3pntA8V8Y9tjFrVV5ztRblbW+yLrIUJ5lV2e
C7Le3Gh06uLX5JIhHI1YV9o33tu1JQJOxh6Gn/9mxv5yFntejN96zGIYrMRGA+cetFOax5B2842L
yrUlAmYLlGPisgga8XKoQDRd0Hi0tJq5XPZqrL0fAGRlPPmegQuwfeuGe+3RNmEPnW32EW6AL8fL
zNXJrWRlPBtwszEGJ9bYhBxdN7m1Fq8NhfEK5Dkc8NA4XwxlpZUL6EiLN6iSHH/mST4Uy4IQpm/y
G/fZK+UVoAJ3SUTNkEovO+mjZ/iju2RDPBBw/jvBzb6NOncZY9805B3cy3o/dWa7m7xBpjc+uSuP
yZ0dQrxDt4Rv72KPVL0o87ZrwAzsuot86elTCU0yCqypPLz9dV8damMJwgunGXWZ8RJYi3JkQ7GR
5+k/o26dg90NI+2oqbgx0vZuLkplVMyk1tD5whbzEl7sygw5tskBmzZGuy825b/rdbdCAa49j8e+
AYzKafbqmsH+G6LM5nm0h3dplEk1fZPankbuml31479PHscYfVtYZ5CjLt7TEvamR2TcEONxl8fG
MPV3FfkIT5h7W5/fHmr7q17N3qZOZA9Bj3Apk56JTPSLCnjFComJtO02PDrrOBzKcvJi/KctoOnp
P6OMmzUxECP1CIgEV6mXXzYWvmrtBgaF25I8DBwDGN9O9mFJ0JmOEM9uXNyuPSRXNu4yrP3tXvNy
PDtD5BJgMxUPvpb7yR2mZ9LA3RPLKWjQUan2nOO/e+MidWW/3Ny52VM44Lbm5MtR19ntPYA4zhup
gn3VTOIcYjxDxDOOehBRx/3br/LaEqVzQhOK4xtY8GLVlEWetthK93E7rM2+DAbz1BrTT4jctxoK
V+YTxTYNV1KMwAAvBe9bl0H3gdFzzsFqzpLO/lq6FebvrWkiFQhMZRD5qW3377ef8MreuXnfbvoh
RqfV9nJG2UwTqbYab1bOvBOF4UXWXLWPbe2uW3iAExWtl9HAqeWN+9trixfcTrmWbscQEM+rRANF
OE6oBgJOfaXb5xIJtARxGKd3egSBJgXFiYPCrA/FoNudvSr9oQ8nzO7xj/7ZLabap0bR/g9YC1sS
PwtPgO04uZiPzpmdwWu5MEN/mfaGJ+1z6jhJ1IR6OfupZx7fnv/XrKxtFkL+pYhCpHBZJTpKZGDO
YAOWAUwf90ZLgVTadS5Oxjisz9bS9O5hKML0Dny2tXaTUY5F7HaL+mcUI7XD2z/oypLn9/BV4167
lQjbf/+zQJa5SG2T35PNA+Vj13gkv9p/AVX8D/Xx5hlAi3wLl4Vz8HIkBzY3WEsBYIBpRXZcJbfL
aAkcDaXTq7OnInSqW7T3KxsIXUlAA4Tx1MeXzevAqr0OkVwfI5SVh3Ege2jZvJdrDqrntcIY7e3Z
vDoeZ+jWiOHYvhQ9Yrzpp4uw+ziYW/9vrecu1kZl0/BI6SnM9X924mc1bSaHwNGYg7xi4QqdyaHS
Xo/Fi5tE7tSbsQPWc7S18b8MxWYeksOyKRcujzljDarMk1aPMsmhBVrI/HFewl9uOKXP/30SKY8x
jOeQA+feJvmPJWknazUp4tExGfCzk9dj3Ega9TfD70mV0twF3h7u2hfARrhp0iFmwuN4OVyOb+PS
c6+I59QbItQ1Yey2uY786SY8d6XQ4lVtDAcKIOyALj6BQYUeeuYMQFm4PXHPuXXC3V3d2GmvLcKN
bAmjC/YUJ8zLB+rWnEw8i46f3djOO2kQX2JDKIuCrjUjurrNjXr86p5G/QgXHI7/pk19OWCYe31R
Cb4yxCwNewigYN7qcG8oK9+t5TQcFi2MHZK3ZvNY8aPBrvtjqgL3xi+59uSbJAvLNprK8PZe/hAt
FGoJm/PbEk0Zy5VscrsLVDTTldpJiTv220vn2vsk/oJPj4km9ezifeY0enWe8z5llVqHMg28WIWh
//7tUa4t0I2ORiggnhQUfS+fKuduYQld6liRf74HDvvViVQ+d7A8bszftepga4YSJbpFHl7ySoEV
1eQ41Fs+/tNxTrj9X8mk2gfgjhrwKV/vwxIzGWqH9OPbz3h1Jvno2To31tZlL9afS8yFNThNNtbW
16bNO7gc6GDeHmV7HxelOlfhTeLD/QOrjYt6Uo+wnPwOiAY1gXGi95//lTtNhz3kNO+dqccRAMOn
k1mPZmzNQ36j+Lr6Ijeu3f8Pf+kTr7op9+uQh6ydzqfzPXvvMW9QMTK3/PT2k159kz6tFkp1jKr+
NfD5Yw+17MywLYOVqbg77ForNY+sUbwqRUFxk6xOTLdNHbRYb+lwrn6DPCN19BYnfHltNYp8WHl+
ssGNtICgtpg7NzO9OKPCixeJDP9/eNJtNPiE2/59cTMpPLnpshivrbPqKczq5LiMm/RT1NVc7pPe
NZ6LddDPqyXaG0fHvxSGywVFIQdhE8AeGtT2xv+YZl9rSAsiBV6k1bKcJ+mMFn51a/kF5oNpn7mB
Bhiu2Ub2fiqGzOecrsp9NWYJVhJkAvmxLqQZInSADBklZdi30TzP5hT1MrCN/eL25ldRjJMil310
3Btzd21B+mCQG28RE/FLEY+x2E5fEDAa494/7KnIrSyazRVjsw5f/P+sVqFY+XO0i91yaQurKext
TWK/dZir0qTNnNf5Xb4G7i086toy5PqP8wQRi0RLXRyCE7y3fgpBG2wt15hbWH0y8UeNRbW0h7Dv
shub9LWthTeKMobDncPwYiWka13Ui0HTFoK0ce/gEWlGrr8sJmrOZexiiQvetBusIftSVJ74OS8u
mta3P4VrmygSuw19hjKPyv7laizzLDP8UgGMVZl5v3bK++j79S396msiAu+Ra9xG4EWMheb95TA2
b69IeoHooc3W8piTf/orVRMu+AYrH9tfP/lUN+Qk4b1c1bvcqrLfQSJkTrOIoEsQwpQ2yjTP9aPR
OIne4Z87LtFkOOsQCVWvf3dDp+tYOHUXREVvJLiK+d6cRbZh1d1T3tsWSvJKNtVuElr+Z2YOa4Me
KlgH0BE+6RcFYSC7UtWbMnIeav/dKJIOqa5ZHrQ2b5y3V74/jvVNJ0bTFsnT9kL/2D7kKsnb6UBV
Sum5EYYW3okSK4nsAlb022vjtUHBxvQk/ZN3Bib2SkyNmyiFjODmHyZF0cRB16HeXbFH+TsvbOMD
zdUiiNIC+9UzeqHB+6i71mcNe+lUR7nnE2qwLoX1KADBVFSY3ZA/qF5NH/qFqTx0KYnQN+6mV0CS
rSKA5Ly13dApvJyeFVbw0hcAvS6cgUO+eN1eGHYT+6vd/1rarMujrm5978aueK2exRkBNG/r4W/0
j5fjdkHlyzzjqq2cyn0y+snb0d/I6qgFFkEmjCk0yv5pLGNRIokfFyOMfCXaPZ/4rXCQK0uEy6QN
VAPwtsVDv/wt8Nv1GqyhjLGFcH7k2WjvLSngu/bjUt46S69MOOpwCHuc3QgXLylGwgBysMTIWZrI
5kGU2onHfkwPXPmwuazs+m+yzIcbb/nKEzIoGDf7CRXgZWOViCe8XdQKhXaS2JMPg312B9Mk3lv/
D62eLUEZJIDjGvB+OzT+/N5wd7N7ofq4d8d6LzpaqGM123u8UW/hKtemcvuqoSRDQHlFbl2FmL26
4pY32hhCwHup4h7R0tHvoAh3eA3eB252q/a6NpXbFHJb4P6MpPHl862T8FObUDJ8IKUVu0WhD64O
4ALkvb5RYF4digKPfzgNXulBq8nMvTFv+jir7eyYho1z1GE37ZqhuUXvu0YAoKuKPgU5DEKES5p5
npstnX+ghybnSyuRCcf0f7L9bC+E2FT4SnpDS8B03s27MKRDbk5lf+Pq8K+l5UWpB+oB/e5fszL4
oi/n1g06sxsxYY03v3V5aHmtnwAq0s+r6gIM/kvBPtmVRpWeRD+ibZzNruuiWutKsGMF6X1gzfT6
gPr889QoynKF19fnt7f5K2UPieQUov/28kFZX/7KMZMttiC2igVOyvRzsnXvDM7nXlnVXRJ66Q2A
/soqQCVHoAnIHjXBJbW0NRdIKz74E+ycikTvpEVlmaQPXbeatw6wbYIvXsAmi8MIZJOBEyn/8tEo
9sbEmUEZOjkn/t5ZgmFHk9vB6GuUzWluiGOPrCQh0NpZjGNBHnId+YZnHP7zFCOb22oEVA+Eblws
hA78Jshn4BVzXAgkJuF+l9n5svfCQd23jUy/vD3e1TmGL7dJcEzaEhebVmdyQZhXLuVOOPhQyogA
BObQdyOQwH+uR7jLhA77Fo4N7B8XRXM7L5atfYcQo7QKT4SKkPNlZeahlvpWwPHrp9qGYpDNXxCs
5mKh9oTDE93sq3gwm/ngoQ6OzDEZDlVyUwv2+psAaocEQteRkxSq2suFs8igdJM23fDEFSdzd8zO
NMGz/erbMqItIM9vv7B/odCXK5UJ3ExEKZq2Js/27H8cM5ivBi0dMp4NMN+Jm1F47WE0uIpHI9/I
u6JxoV8Tb1tSwHjavW9LNyQ7wBVpj8X8xNXBmUjQiJKgqcs9TlHOXVEn469C1PYhSXJd7tQ8Ww/M
HUmGHX7M71McPLL92w9yZeMFpeTwgldNa5/79csHSVpj8c3SUHHputNvAPz63OJzd25qNGdRYGi9
L2cjPEpifM+hSMyvwO0qvfHlX3t/W6rIpnVmqVyqx3M8nUqZlWwyhm/vjTQwDmY/eMcxsW3y7G8G
Llyp/7CZANeD1Ijgh6Lr5WOHKnMcY9vVyBH3Hpt5Ak1wdGGcuoqwyqo4ZL47PZTsfLFO52CnWbeW
d9P+6HUJwc/AeM+Gbs6zX+on3IX01EFzxDqpOxEuEwzHucpGzKp7KneQx1PpFrdg/iuTTbUJFRsA
kL7JpS1Mx8VornpPxaESqH6CdnlInLx/msKyHJB+j7gLv73KXkNVmDXCr0RCyyfzqmiZArNpky05
TVYGXABpLnE12diaS/peuWF45NRN5i4Ybfnp7ZG32vniO928aQg1oXdiURa+fM/AgXM3dQBwSza7
cde0xaNYbxsxXB0GTRX/cq3AFOblMHLoyzWZQxWbrsRWIvGX9iz6ZYl0Ypd9pDFGy/YG1ob7dAF2
LXKj+DTVubUzwzL7oMVYtQeVZNlhzRxxY6+69rrR425wOaRT2jsvf5vR41Np53xba9HanxwX+Yua
gvIQpLBcdlYCxrd7e9KvrerN4QlxCI5LZCu+HFEmvglKxoiGqZt9nblunGkRvNNhif+cwfHtgY7d
GPTaY/456MWV3pPtWvtmRrt9KH2aE4XchQaVg+sn9rsxmf+zOxwzupVhtDq38NHLi71pTsWUliRL
+Eu4nCGXqUgmytgTUrRGQzBPe0BL90j0860E8FdPSh8C+Q0oEFgotfnFk3Z5sPg0+NHCGHnQn1xX
pZhgbBEYmPtVZnls1jm9Fd+yreAXHxL3UgoiLnGoJKF/XeDqyZoV1UL3LB5QV9dHe3D6B08l1n3j
W8ktV7hXn9M2GBKYzd0D7PXfQv2P03XpS93ZbcsNOF3td/Uw24dQNsGnt5fpq12JURDDY+CzIeiv
WzsmCiYKOgg205h9yDsaBFAtOxDsYI2oIxBIgmDu+na5JUl+TZRgaPZBEDyuqB5mdC+/kM1Ism0N
ILJFCev7YLfZb6paf8EIFWoApZizBU47+S+iu9cveB6lYZTOXfiUFMpb9l1FWCZU8EQ9vz0lr77c
7XdxIgAuQlti7l/+rkDU1mxoPK1UoUMnll1iHYJpzHfpSM2m+s4DCrFISXh72CvvG29keploCLgG
XlZTwcZ8DjequV8n5demEZkFVujepD9feTxwj63pDHIKSW37sv5YV1SfUrEYGGc2i2PlZqKMLDHn
TjzJRXwGN+ZSZxjD+OPt57uy0raOsI3+hjwzJIUvxy0xHESmwrhrSpO26ZU+iLx1ozaz1n24WiFZ
V8KNwCRvUcxfzyymvVzbQCm2CvyyUSxnKFCcPTjdFsHwaCXG8lHmur+B77zekSgeqfTh11BQvKqG
h6xYeHBu732RhnHRj+6JdLzv66rHUzaD8749na9fI2wxFgskLnyuYeu/nE4SQsPBcWnn5+iYq5hg
nf5Q2jo9FY6XPCfeZN8po+j+60V446iBhvwbBcg6vThH627kZurB51rxYzukbT3v2trJ47ycuxvf
w+vNlqHYkTbOEvfgS2qjdkevyAU8mgGb7x9ZOye/5qKy3hXAv1//h7nc1Bf/QpDUSi/n0rCyiamm
Yelhoh18ru00zfZ+mnNZacxyCiD+VfmRPJ7mVqTh1YekAN16KbjPX3b1FsORCviXj9GUybHz3fJe
1HVwdABnbyyY198fF0P4fnzzMAwp+F8+JK5pnmHYADuo+sWxcxH9HUO1jkfHkeJ3kJqtiJbFCx7d
JvNvdIRf37BYN4jUtoVq0gK4JEVRiZBxb/DNpUrZZVQLU5f0jQaJw3/arV9z15/qQ7qO6pMnmvWf
ELIKBsLVMFsf337XVzYDQNENNqR22Lbal9NgJFk5zQl91LLua2JxEJbGVtUI58Z0XxsHPxHkf9st
41Use2rBJIWXzZpya3Wf2oY8LHZ+y/r52qbz5yjbr/hjMwfBL8YO3xyIWEOJYpeEW9En0MFb3ekD
Ht/j77en77UIf2O+w1z4F1imq+O8HLEFADQaTDVjWtD2JzIw3WyXVHbw1NBk/2tkD74DsLGwzBWT
c8Z2RD9UoZM/10lT3wWZg4ju7V90dQpwOyC5gasNO+LFD8LIIS83MkdbVv0X32iru6UMrL+kqIOd
IDL6FuR97ZulBtqgKvhNOI+8HNAbdK30CjCWlEZ+muhm75JuKfebrdKNa8vVoTbQEZIKu9OrzpAO
1skXUMQkurDDGjTVGaKB3hXW5J3ensZr2wPNTmSH4GJg0BffhV8bQ6FT0QNUBVWw80Qx/NZZMmhc
pd3NLpa0ZFPl5gGxRXF8e+wrj/mvkpM9gksanN2XM7puCooGj494xK3ycVik+SGdApSjCGcObw+F
t+6VLxPcilKA4pPr2SWw6fZkYkgFZz4gskndG3MpCEqW9GxJgnHaZ5UZPGbqZ/Z6VNYwfEICP4Ni
C2XoyM2CMj9YUGk/GqVvfF+WOfnYqiTxI7wJamu3mImcdr2QVhiRprksx8Xy0nGXV0FuHrvB635J
5bjdQalB//SbZp4jtSo/i/ox7z8sJuK0OPc795eQc/nL0nPRnsgCcqtI9t38nliZoY1A0rYivXCq
n9T01pdGKOXTI+jEt6kPxv64rG3xbcvRbWEbu72PcjUpn3PXoW5VNrlUxMz3WREhFzYf+2IMuxOQ
K6IqSk5YGIW5ql/jqPzqqfIBomCTcjunaiXZKyTkOtnNVa78I7mcuKc4JNUesnAV+SkJk5C7vWiC
cYe3ZZPFS7v01Z4+SrPujNbK5wMGIdUp7KoJWK0zhBPV9SLTD2pM22/QZdPvjWqGb2Rxei1kjbrr
kX3ivrdzx9V7JIqW+EzUvuMT2JBl7IxkGObYCO3Zuk+KunMjNoniZ+PpzHgUQWY9wyeThG/lQfLR
Uh2F5oDFEo6UWQX5vDeboHgeCYEp9mKEzhdVXrN8RQaQ5ZFt62Hhj8jiyzqvo8ONCGdWD98RkLIx
6x+b1SDdY7UaftPgWcm8qavy32ETpESnod1PY3cu5/5dp5ED4gCGg9YhxTgLrNHI7SeD7Jf8Doe3
5ikPgoQnzcLyLvWM2jvUguUfc0C539qxyL5PCGG/QUAMSTHH2d+kH1Asx5oD1dnnlkdvoJoLXOQS
N+UWXDUFfYKGOMJH13SXaZ+2gcQcMrfmJkozRcYqpNqlPurOIa2rSZOvY71aHlQDzHF2arIK9xAM
bVghzGm68hFbAgvSQz1md9IyIa7xFNYh1V7m3hnuDMQNQcgto96psy4SIzYsJ28MTGOnh94mVxUs
6M7IEvEbiyRSrroMtIgJ1eF0RlZSEIqTmsF3dwqld/AT5D9RRWqSiGwLa+znYW7K5ZiH1SzOzeJZ
xQ63ytY7OknCX2YY83I3ublnYBhRtB+ELdt3ZCJ3OqpM1T8USeY8T1Nu4q8+1NPfvk+rP7YnmMBH
0riqEkKe9r07SySJAzWJKybR9ND4D2svVouQHq+HxZYLHrMKxrk6mz52qvfU2o0TBSSIPHtGauAX
aaa6PVSLkpidDDL5OfjBUp5cmeifbWI3X2ePqAbY7pMLMEbecHtY0sX6Jyv84mEx55ytyM/kGLlz
oNDTB6kbRI1U4cc+NViu7SLB0pjj8jSzFhFc+kP1IUk7LK1nrgR3M47BwZHEYG6STWs3//QF/Q3o
4KPGf4DA2TIyBtmfg6ByvEhReDeHCjgKvCar6uE0VUGyC6Hnu/syE4l9hpvQlttHMf4EJnaGaAKv
ew6J1hC7UdXTOfXE9FmNBqzbxS2Tv/yZpbJrSHJV5zGds99ct5e/PFf6cjfWzsRJuXgzlv68aXPX
idCo40oM4bP2x6nZ22lWpmcjW6cZS0wDHyO76WS6d8RkWjvHG8w1go/hmqfSocm916pMZNS2yKLj
acF6e6+sxiCJczVX0oOTLhW73mwbM1JNVsCON9uheMqyAa/3Ph+WcbeUTT2e8qSYk/uwaSd1l5uo
/aMsIBcxTvU8judWGBXpULoH0VtmHCtOxjJ3Mgoy05j/zvJ0rj5xw3V/WWLKCBnpMtU+wmCwgdLL
tVXrh56fM+2FswCI4Ts/1w+WdIL5SIp5Ku6ZfAzq/QXmuRGHsir0u0XMTn6frMaY7CVGce0v3xn9
+luaVQ174rJIIyUH2xd4Phx9T4XBDz9Pe/EjtRZt58Cuo1pw88QeN/hqlx7WmtHkrYPxUbpeEf5e
KBe7nSiXRhlHM0tmy4i8JaEBGs2W3aOyMjpRdgs6WzUtZtyapV8esdDvs+9YJJtVpJ1VrL8Maxyl
R7CJ38lTknr4dN8nImTPiq081OYnPQ/W/AVaYoJ1mNVa0xO+ibn+VQ52Zn813KKv7g1OFSfGizFN
/lEOifLDoRMbg+fI/WgpPsCctafHec4WV3IvCCFaR31tGW2xUyCO7e88XO2mwQ9dt8NHnM7z9r6c
JxnQ2hMr+d2q1uk3XNs8s2P5mEP6VEyycwn3S+f2IQWxh2Az1F7vfBI2frcA8e4wQiKdnK54Niq/
L9N9a5dOwXkldSI6fBmgn35k3kxnBx3J7t8J+pepEa097pbY1axu6i4x10uvHb9WDsKnfWE2Yuni
GUB6zqMlFVNy0n6psyddh2P3u87XzSVyclj6T66cFu9g8W1AxDHxv8XxxgSxKX7TMulTtRsdIrnP
GTfodGcnfv002rPWJ0W8Xkur3h27e9HiMJtGYY1fjxP7smuTd1gBdlgMWsG6uCJquinEyqfI3IE+
ndtW+tFdly58zKogSKOlHvoE4o+zYBgVkVYa+p/qPuelwE0zprKM9BwO3XEuw2I+lfXg2qdWeL17
LtvZQyFutmFx6HzocZFbbcVsazhVE6/1MJgpQQNhmv0SwTqmTx0cRztavRoHulSOixuZw4BrVG9k
9BdtZ1ne9ZsNx25NKgrTrnJawqHsqSPFAofa+jDMrePGcsLxShJiqvNwR5xgTX+8zC0ThXVDvkdD
stN2Sq5JtiN6DDN5zxqqdzDAMWleB6v4kmmY33E7as84OjAa34WNnzqR3RrhsBtHW381V0uPUYUW
kKwOM53O9Oiwk25UMNOzykme2eWl77xbqrn/Rjd/WuPBNSwVcRdK5rumC/1lh6RlgOeRSzvf43mB
tZEf6Ar+WWLz582pSn/UHhYrcReOaXNavLV6IGq0LnbO3LX32rDM7DFBA7Ds1zHJ3o3se0wclNrP
3katy6LVLn3BgUX/L9aNrOhGBPy/cV0MFAdBEcAyGzMw1bhQGPJhAEQMRdSYfW/+3ZV9TTtOh6qL
KBWFjMIk6JwDSXpjeBQYYHjR1Ded2AW6ZWdWncSHWlpDT/CAOSz6U1frSR7zvF6nH5SOthvR4auK
35kxFTBGiEqYjkmPHGx+SqfMKQ9ruk6rEU1hM8lvoqm0GRxW4rNtvN4ST+1l70/VXlppaPywRmX+
1Sn0+zam93I5m5OaROTDv+a7yos82Jsk1RvRgpynpu8jbH3f9F5xMhMvb+5GcttEZOGONnywzMk0
qb+9pdulZtKse58bnbpf9LzMx3mWtqawDYaapV5od0dOHgG6Vh0Czvr1vCKiscYJs2RPrGfynbJ1
F7aNZ+3HXFGXRdymVfrEZmyVT/bkZ+WHXDdW825p8QfaF06rWvRTYv6IYV9SnWDqBedcVlkXd0ne
rUc3B2R7CHmPR7daPdaGS9W7x0x0Lj+0/uI4+6yT4q4vjPV30EFznOVWlzZV3jyVXq2+VkRz9VEg
TUoUOdNwgKg71X4knBwyarA61Q++Gv3DQ4NhRrZcO/+hW3U37Fuz9v/xxZD2e8efZH3nlG3wzzi6
fbZL2TwfWoXF2y71S2jbNQVuHVteW+W7WYb1x4lt4tntpUbgCHWQc7rOm+SJvAJHRf1Q4vSCB7Cd
7XA3sZ/nLi/aiPK4fb/WnG7nPrM5abumWJM7zmGFk2HWUMVqlW7uY8HCjxBeJufHkICxx7LbTKSU
MsYyYkuVbZwZsiH8Iq/7v0VXlx/Yy8VKk7upv8xlCajHl5B9TDqPv3TwkWTGM4xeKrPRWNR+KnIs
wsaUmMG9rxeG73FMPiE5mIKI1jJau7IMm2aneoPrGN5sYdxLr0IKPSfmhywvvIKyyiKzTou+vU/n
0ay/As/135NEtrAOR6tTd3yTwdEYoB795WdVmtHvrosiIjsk+TKOxSgjSHZrvwvTSpkRBV7+t/al
PhgybLrIHmG8f1p9Ua8PvdsZeQwKrPVdNQ/dj9EJV34wokFIr04mppN22QXqog2HgwzUWN35ebCe
S8Xbem4TkT1YIzvjflH2at3xaSbNGbSjrSNXkinyMA2r7I/CpYVwKGVD1IMR5r6kcNCjs9cBSfff
ensqm2/WZPpNhBVbU3yZasMPY2Nt3SIqi0ZiUdI4YQLFServqVHB7+DmU+RuXE9DF8RzSH0Hfm1T
4GImYa+HsagmcZcppyzjustM9Q1TzUVEaZAn32z2Vjw3qnT87BY6+8ss1+mrWF35RS5B87TU3fqd
9lZRnQVbxxzlIyt5Z9feWB+TNms+B5lOgEBzJq/B70d/N4bAmSJHQfGefCm+yMwPx1Oq+/CHSPTa
H700Gd3nUBWut5eL7f5MDGv2d2HReOLMNs6W6uVUqmotK+vBC9r2IfMpqiIOCgHLVXbm81hzYT9h
f2M5T9mkdH+aiD9nkwmStnms+nUoT5PbFdbneh069b60qHcfujGfj0U9Fx2EgdG4403OP91Vjt3R
NdqpeV9TmDoP7uAO/2RQM9VOVUiCI1dsXmSlaPs2HtqCDDztQXx5zPIK0bmFXaL1LrGFUeIw54lf
pjmHnypy5fQZMCO3o6moGvNxIDjqPOWlSHae4YrxOPZOQimmvepYO82UnvLWzN8bYz3N935j6+nU
Cys5ZEAy+qGZCu/sj1brxelkr+Z9zewQN7657WF9bzVnmq9+cU4bx/nkpLKiuHB0CaNeCeerZa4E
qukW4DYyNEjipvqpwAh6xy4ZHSJqhCqbS0VLoOm3YUpkQTANa7TozMTeS9vqnuGNOk3MmWncSyVV
sZsCh9AEVzJwhJ2H+m3XRkLVlujchQ9d5QOlrXb/8ua5rM+26vAqSnzl3CHxKIJ45O7rvJ/7QRyU
HYjk6K21XUVKrYXej4QsTtFYs5h27KBsbtR/80/LzfJm18rRMCORivx3W6gl3Q++P9/lEz5uc1RZ
qQN2TGTr/FC1Sasid9BARU6eexwobdG0B3OBUnHkkqdxnhTGmk1tZDUkDhG/I9on2zPK+URuCkia
id07mwmyLLVlK1f39lp490tRB2ZkglVbH4q2l+sB0Mv2DiOt9a/OHNpLLAtsOw8mSEF6ZxeNXndw
bzEiSey8+N0kWOJHGAYa1pHP2raOIzVKfZpdnGDPbrou+X2xzFtiDXosN6o0ZsncAY1MxIJ3JE/S
yYLjsDgIKNl1LKQVOCd5hzQZMhnD4rfWR8w1R71vwtYevmiDOnG/8nP21Kzo11M4FG08dk6Zgb9x
0eEbDVMPMzMT7KRnaBnlRhB8TK2kCaI8S+ssStsBpEVkqURuVDaJEdvY4L/7P47Oa0lOHArDT0QV
IOItDR0m5/H4hvI4kASILPH0+/Xe7rrsmW6QzvljZdFhnzTYtcdHrzThubFlPabgVs4Th7j8gcih
9BJXe913aXntTbS4iHCttrKbi9qYEwlr9LcgrZvde6nxTP3kp722STT0059qMIovIkDEW8vbt56k
OwwyIxfH/+xiUw2JENt4P3tcTv+22fbeCbh2pgwlfv2wFGu0s5EEYD9AaOYnRh+PxtBVu+Vhq127
urNGPqykXPvtonox9URjus7zUje2dS5HKtjufNiAJSXhObjtcJ80ad9VsTqiZxMvUWuNMbpjtx6T
ILDykaXv/+9232LrDyidUq975KjpMfRotsyGxSu2zPOmSKbL6EyvPofE331lUj0QKtb6FyGn9d0e
STnPFMr3OIu4bhxO/2i903gTefJ5T06NjqX13nfN8r274dansyzFcHS8TV7tWt7+OA9qkpcVp+Oc
cH+Kj9bx9yKN2qXMz8J4+fPu9prXybaYkTfLHtJ+LQlRIiUUl045lbgKxKwLnSz7PAi+1oKvbcn3
8BFFM9ghj8/sJnJAyJIa5JXnbSWsJnEVcvlMd7Y9pl6DaYVpbOlIb2h682tFcKsOdS63JqnCvgI2
bOfyhWD6vCGEiwH6TAIxOE7jT83zrDC1HUFrx7fRb5CWIUacxwM+JvjNqhyjP+w2+hJa7I8JWII6
tZUL9hDPsl++59gdpmM/2ULddn4xWr92OgP/xWM154dJlt5dPkr1JwIYbrLabN77suTVZXfzQmaM
DH6V+FtJz2wEhPhPNIBnWbmMhF+Pw7SRTtHlsPEJ336zvIy9q/fjjIFpTXdOiovHMC0znIXeW5z3
GsKutKaPWHT6RQdcPdKAEx2GYnTeelOu3k2rlXzWZsvtl4ChYDla9ga5afAKjCcYz+lR4k6QCUdr
92jtLI+ZN4zdJYIEdA96Z4a893W7nzZCANkTdke2mVvW86eL9nm6EM8qH5Sc8i4JC39eT441yXOk
e7e6aa8CEpYcv+0Bu2TP6MQdgTM639o/BjDdADmPrXtYZ8E4v+Ubdqs22Oc8NW6kPyPKWmXSRKF4
soKqZB/UkX0/UEM5Z6Eb61/MprI+2DOrWxoy48sDkUb6h4pz/4lkw7o9FU3ovY+RB1i3BkG90/1g
YmDgPqp/LWt1/ard3c8CS3dfV9qjPKi9qz3cgsv+3HktKxwZFkTv7nZersm0F8MTFldaS9stXHgR
VBseo83Lt4c1GOICKcU+Z3u9BNPDEllMTEU0NPeMNaZKp6py11SHweYkMdD5W19QZvbRDE3Lx0Qt
0vRqs4B9Efwa7QclaF9+UKZa7jwCYXzeBszlNUee8kTS0JfxT/bQbCdjRvWAYyzYYQOo1XgUVcAD
B9isktqtr8N0sQ39qeimKWOUQ27nipbiW5fk7tcZRVl36xdVfp64UV77vXPvevdaX+ZGS49CuI3z
/dmKSxdLDrVOiQbPJHjItpR7XyyW/w046KsLe7x/vw99UJy3fcBmiftL/EQm33znnFig2Hjc7owj
qz5h4Jo+pKikBYdjbffB1lu8+hRzkDRsBk8cvDaqpjTKC7vGWdHyfvKqxlsWWvwuAK86vDNREXqZ
Q9g44mZ6kx8d3wefMPEiB3QKU2QnIE6elbhltL+p0WeyGIxBR5BbAj5msraccHtvdw6Fo1SRgHrw
8rBpgYEycxL6GwrqWBgfIDIufm2UDYa6u/UZkHp95Y62nLQxyFWzoNzX6i5wJu4dzdw2PIBQmvpu
7WPWH3KHXXVpnaIUqV+75jGv9/ZnPYRYZVafGlURUYX44E01HxvZdJV1aNQs93vdivZz9ZnAPmQb
zL/kWvn+ixRiolRw9hfnLqIR9sZor1qzjaYY3qhcVB5Yahf8kU1cOAmkWV/el8re7udpgkeZxnj5
4RZVWINAEqZHC/weJiMGk1sVANembVvqhz6v1+V1XOcqygiQGLvEE4WCuaGO5qbQTSnfYxO7y/Vr
Dcjr37b+S4RDW15WNmErEyT4vw1arzyx1PvE32IEjKNfyS4+tk1Gn5hR+aGrltzAhExBnadLr5c+
DbTI1XlodahvZdR0z4YH1NwIpfL3iJ47763r23A4lFDQ+itQ9XhD6iACmN0WrXVoR1eDz61jTLck
Z/7MvMSvwokiieLHOWLF5xyY2Dp3kyWse1mhQbi/Qom/gloEmoiIgLFkVZO7p6azxy3dVn81mWXV
4qdY5slKHCvupiTX61Adhw02Ld09MX4A6cTWeW7M+O100BkPSrTjn2C268dZrgLnHtJW9zC7BmNn
4+hNHcIqHp4h4nFqhUUZXwzJYe5b41eQSY4gUisl3iKMPzUsWnMGUdbrXVQF06tsYc2+J29Z6oNy
5p6DPmhNKtkCDPsfC3iy7jrwb92Y9+lcrFR+31W78hWwI8bCiyGhW75NZTlWCUPMUELw7MCpEwte
fGjKVVR8iqEBzA6ah83fvO453ub+H+3hHq1YCLw4TdvCGs8zPKE601bKL8S9P/HRICPzz8hPQnPo
R786Gyv3+jQm3epKIeX5LZSPzz5QdfE9ETpBhd4srolCiIfhn/DYOFLRTbS+BvsS7FcXSv+MEUc/
DrUc9UEReJhzgypaLwIoKtBvDtUlLaLePV+VX+T/q3CpnqBcySuDNM9/22zshHS0oQW7OwfjfogC
Z3yoqOock9Kp9l/Qv1CEFIf6eUIaKZMKelJm1msA5W0frL04T6qpP4Mo5uRo6734PbV93mbs3Pzh
DWEvQbh48/ZELaDnx7qN8j970I5/vWpg2N4ap2JO7/xnj7TH4WEgNGU5TkpYGeOkVR6HaujmZ3/d
1NlhvttBH6XfJ2XJxnQEe/fVid8ldIG+WvMqVpTSLwP793Ba9WZ9xHI2hA2tQ+ycyPIe1KUhI35K
GrvUTxGsS53N7t6jtK5ys5FVsrOygCbNNgVnDufgPk2O+SGMHiAT406znEYSM4CmWlwf9lDbL0up
w1/LUDr1Yf//+egwgchUI6yGA983pyGf3I1/2ONeOjAZk/zdOTlx0L3VY+0sWzs4rdFUVyl/Zf1a
DNbgvMYdRSPJ5k5yOsbjICbChEIDwrMIaISGHrbgCF3m1cD8NsaIDZnWnvh9rrob6CdSEekS0+Mx
UpVnp03RF+Y+J3bzcRcGKQ6Hk/2vm0J5JxF7Lydp17THNYEOspoj5QpFtoNEs8JrXsaYrQ5q3Nya
bDIBhKWWObpr/EhZF6Gcvs6oBOrUPatnsSTs+yzyog2aFDZPq5u4iaCfXVZTuOrIXfts5RIAQC4s
gDly5X6NQjSwvlE3q6zs3IFNZXFVm3Sr0l+kLkzce1rIE7LPYud4bb3qHFdFPd148Jt8Ds71gZVK
F2lQMHpdfNS31UGEG/jY1OckFoGjkEJApljnka3mBj2ZGGWsk6YvY/rUuKBQkoidl97qcP5kcljU
w9BU8JFoS8ooYTFRX8zPtUlY1GWQOCEjWdqhR33pKrpub+stZAuyJp8+ByK4xRETTjumexdu9Z3v
D6rN4iKPAFB8XdzGsdWYO4sSyLt+2nBEjbMLhefpEgf/VAxLf+aast97t7X/+q6hoqK8KlRBcvqW
JnDpNDxvVq6bw//5WtlUiOmYr03XfelOMsSvjW8/THPRon/XHXZbzx0d8FXLTGMS4ds2SUidzIWk
EJgFb/Oll6DZLF+bypPOcV5yuCzGm+UWKnsrT5PjQdvtTsGfLiZ0OBeNiNdCXO/NKtlJgB5hOM36
UkBGTQfZFgv/IV/h4sVOFKJpw7o6MjNvZOPadN0l7FnbJTaNHx6g2Zrhmtmxv6wNov60wBEUnWWJ
A+NSkQn1McBP3mz7bPpDD1dfMDItmzwa1VlWIlkmrqUWjnpvwVU+ut3sRKhtV4nCGgVyTvNqIoII
F3k93FgQ1K8DY5P3zjY4qSdP6CH8C+5eIhMIK8ibFkBIp3IrHTAetIhMvcXWfzfLOCl8thOeNfws
+SVva5LjJtN41UU4ejIpOk7Oaljz3PwLrJ0/uLIEvaLUkMzrYtpFgvjHZjUa4vhYRaUfcp62xj1L
qZrXuhiqn8UCj0xWS18gWHDidcfZ2dV/4TQcCIYdLq7iONfRdDS7mt0UrAAhBPM4skW4qoBcz3iO
bzszUowXUgKCQqr10RStvVLfbAqMAnsUyt89vNma6AoUKnNaZ91vTdOIzNDvvmJ0cYfUR/SuLuwa
y5TJAmdBShdhcON6V/XBWnKWH5BfGG44v9Qw5crv7IPsvX187A3hEGBj9MwlveJoGySag/O69JzX
0Rh0T6h5Bu/ZdvmefgZql/t54SyPksley+C1jpQb4jSrobA1aS3lA7wHZx3MMiCcO3lujNWXoLWk
AObibQ1kB8zSOhvImxQfMEdc/e1cF+NHsHHsf0qvkqyg1zuf+12YwxLP0xtS/7zJrpFYZcrHrD6H
bQmX+6qz3foCygLr3/7/q+x2JD2+YGad56ISiA202utPo0w5JE2r8dzFqqjJ3K2qWmDC3tVFa0ae
q9S6iQ7ukBPtMhG88sMDyuDJQhzSHjS1H93RaT2uqpD/+WvYfH8DVY/st6DX1R/blHWRIDqxv/sp
DMrbfBzomYO8C+ajY5R620bT/o2UHPeMVKd6u1NLu8T0mkUDOaGiJJZ3X0gGvnGcqfjXWlNUHsiO
JsgRM6P9wg6E/nwG7y747FmyVjdCiVX7zsz9PXGkHzqKTraMSLji94I06m1GSb/xC9ROkEbeAAw5
ep7lpmPcFdtPFU79K1X1MSKlfSrkkX5qF11BWQVp2xNPT4rIMBBKZDsj+oF9iGfK87y9rO4mGbo6
qRuytlJRTID3A9Dk3Y4QAGWR0f6/IVyJ+SV6fXinx20knGSMzGsbKMdJuHsEzHVDnOLdrjgS03Cf
A0pKgYfz+2GcgPinQVthpki03H4ua2d7h7UeF/se+t0ZMq8jui1zrVw+RlPnapAqyS2WT8u+Pgeb
FQTpOJptuKm1xcgwNqN3H+RiMRlRV3OZ7rqO7YzjTdlJGfl00QzQNVkfqXFP5xKJ2xWfNXddNDnB
cTWr42GFGpTJOqsOAng+Iz+sFXkgEMHCZ95sKACf8yqMObAXFdzmzAmvufAQfIkY2eoKToPhJB+C
7RjHY/jIGNJ/QXiJ8SGamvo8267ezv3AX004hmweHK9fyTAblHq0uib8F+ySKQHCNeqO8PDe48jo
+wVZ0PsJ/hgENgSBExQ6KB1GiV8igLjkHgiTVRBp/bcR5W6SGnUI7OimdJMyZSJ9mXYoENVOXpUN
Q7faJMaS5uXbRR1BeNisTAm6G2ZQWyH9zii65b6mSWdmEpWQNVnntwUKMOj8lwGzkX+YNzH9yQ3H
2G09I89Ic0c6a6qumySrbL0wWOdF9bhMuh3fqga9351FA9/bVVS6J5Fn9nMAqjx9sc5O31C1rXiY
Za7bFNVM7mcWk+vd3sOjHpzN2u+qSWsvQQ8R+0kJvr/cEQw1vpa+T5cYTzJHkJl9jj8qedVDvwdU
laK/MDJZN9P+DNrFb264z/zvLV+qB0OAzls8DQFp48ZH7Y5conkn33/ND54N4oqSyY6ewPi9+b4M
uHgSNZYxWX1LsP7ZKw9InoSeYj9Lt2zujV1XqKTg8gE2xgk5RDTI6IYhXZRp6cCApCYo2rdtpRD7
iCJ6tB/rcuXkYZcc/3RG14/tmFs8kh2n/WHOZXN0ZhpZIBBBYj9N185Tslp0OaOHz81Dv+3b+Nvv
d/24uGKNTgz3uZPN+bzGaBit+OeuGp+FkLx/UCVURc7vUKAVzJpV9KdrVwb+tFaUjH5bHJcHjqJt
uq1FoWfYA2LuDmtQiUdl+csvrt3N0Bkjep25s9N/FvXeoD+ayPc8d7GtixvVLBOM59DGD45aAu9g
8ghqmSAw6Z6LeO7e2b1bKGldFY8cAkOYlmh8v5UJ6y+xFoDxV3Ds02uH8q3OexEeCjAjfmeye3gY
myY65hE9E1m428W7tMuetMgZyRHqIZkXiOR6DtRCT8ML1Eec5BvFwShJJwH4NKFqZXyIyh9yqeSU
NVGs3vIq51BAMeA/IY5FyOXw+z23kx/7HBVF3SbLOHjT/dJaxRcAK6W7dlX1BIvGimM2KJrpRni7
NgfdV6Q6Epin/4LqYdwksn+Xh6WG4M6IRCM81hmCeLzuIqH90iyyd5GraackON1qH/a4ET8W/BXu
zRo52w1Lm8udxq2ynlxvF/tzA/j1q46Mtg5qCdkqWDOL4Fgta/ixkxhdP+hqdws2WNl9+cYKl0wH
fCScsdXOVlJNvZ2FJpwBfkpZL+d6iXsstIUoLmDRdXfsnKC+DQTKYzhxyZUqjQHl33fp/rK0F1un
QsqCXyce3PsakNniKd1Gle5lJPh3jOv+MJOQwQld/3Z2WQKu6/44PEWb5ZbZ5Ps8mREirC9S4oBF
t0J0SMdl+VKNYVEchmXxf7dBiOKopZrv3Wk757VqrNVCJRcQ7rPFVMsehpDR42i1s/8VrrP8XVXO
+kFGBu7zoOfjZU6zdhCsOl6TxQ/3fytSk+XkBoPF1tYt4k6iGfxRoeIbjhs0Toi640o7Q8oteBnp
zlYIvJnaqs5T5oA4q2As7pS8nfNw6w7j5NbvXi4cc9hIk7FOe3ul/On+WZ9btFFwJ3koP1DweD1q
BIcPyq0CH8qYPeKp8ueCKtcq3n6tds1pQ4JTdJfbKCyPm9miLQGrLb7yZrFR0Vq+Q9qUkK1JrBrm
neGRWClVVKrOwEjbHy1CRqRZsyPpG/J6Emema67OGYB04pR3JhfUsC6ecx5rxOWVBVAxjV2EpMUL
OjKuF+Gey8Wxu/Pg+PoxgNKoDzNinzAhO0XXCUEz43iNEwnXpPANpIvtAbw+hU1uvSCXQpRRTHP9
vq5wdF2ysrXekJTQdOirtgrRM4ZuViZGRYgjS3knoqw9k85jGA/8hQVyOvQP/Z70iIjnpBxzdQT8
HyEMY1N67BJrsf6MyaD6XXt5+Bc9UHgrRh8g2dmY69HpVEGcRvFSzlkhtOueQj6DtzCuXC9DBLdc
FtJy5geatprf22CV9gNiDH+9mXotl8fSUdEzfGffHdQ6uk/1RgbZzdo77c8O0TeSK8+mO661tuWB
AsNgS5pFVHeITOaBAvjW+oAhLNEdI1Q/uCrgpnC3Vj73ygq/N5Jz49+IDcV8rFGde/CZW32PYB7w
US1e/KdfI2AlgbIsG7GUUv3hNn11iNbZs86NWesd/arZuxt/zrU+tZPTtumIutC7gwzJn5YI/v+o
x04Bw4sit496qiH3rWFoqC0QFXAQW+urjf5VHlksguNoSlsfr10kOER2Fa0o1haIxQbSrct0hBTk
ZR0W/VVM/fq4BFGhjku+DBAEwTjkOAlt2PTG9zyQgNUSIwGCrn9bbEj/EnuKe8L+JafPx9Z5zfhN
rDv3nGmH2kp3ZG3NvYhMN7z4bbXpxFYMCwj318ZJlkYvaTCw5F4LcConCWYYbdK/0V0csdeGMDHK
lw9FdG33RBRnH2lLcfFBLLO5LbqVo55ECKRhY98WfyqM0QFDN/DMLc+FyLqt4yyEgFUuuuOBK5zw
d2lI3faH782N8Bzl/TZ6hwDDOqBPtC4lt8bQDO/O7ALrsKjCLm5XrwFS8mFuT1TW9c05p/H6paB7
t7kbvWrpmKnr7RaNi/owhKjfGlkIB8Cq4lizByyRUFJm007qiS1yMkvFoXcfLZvdnWZn2bqz6ivb
pN3MJAzSBBCcOLQicWHjnjsPPjJuDMaiQZjVO803S5GHuWh0tilzKrQvSPFLelZRWpa3vrTghMqw
rHkSIqHv244ctwwhWpfZVdD3rLuR4keRevzyJoPeR61tf4ldBavMEwEfvvFtTM+TKhBijtJT97Hi
tkgKy5RBgnB0zB+j1akQDOXGi5/KmJqbrFnoJbgPV3ahA+UdsbjMsmg7xo1ArmmpA7bRBvHSHXRz
35/YYJdnf/HQpxUehuvEySN3vHBsTTOrWt//jUKALUT388xBvsdRd/BRM+VHn0IjdCfS7p3LAjpB
60PESbLSBPY2VrL5E4bwZBllaby84TAtPyxgdsFpyMKXoMIszLFHakYjnarJsmqcVb67VbmVx7YR
tkPOIpdrZpXKh5ge1o2bpitohw9qFX3sKCcYyOOgBP2oNdL+Dd0A+0SPMLdCngtkli/w/2VkN6lZ
89Y/bL5ZH0l5UDrDnV6Nh31fDATBOnfyvoM8UkkVu3WfNju1sMnO5655rxujU8hXtBizFVinlVNt
PU4U5ZTHcveuGgO95Q+eXhXotKXKPBnsbf0k4np83vpxZm2k6LQ6KKT3PpQlRpnEb5tKH0SztPtl
42kGzG1N/sPnn3wSIpxf24muqKzjg4AxDFeExqMMR3UjQEruQbIWMkW9a8KCy9XxOG57Ux+jUoXE
+JtKY8FB/TgeCm3bdXr18UObcmp+h5gGRBaoeWsIcnZr1vFF05cT9ZTOJpXXI56NPQ4FRIZDzoq9
Iooa0OAsxM209au1VuF4WXLfvuvcJQJac3AyTugewQ78XgS3dogJC2/DVr/Q2T7BsIXddKubNeSl
BqX6bnK7D44A0Py/vOFSPQBOzK8zc0eeiDmuHgEU/CirtC+ax9BXy+vWCVt/1qIs3MtM9WT83a2B
vshJjBZkfV7afwxM2fjQjURipajfPSLvnUbOp9zVzclFrF//deinCv7ZytZ9gjCAgNTanRwaw6PB
fqISAaBO7ZP/uo+ibT8C1uQROLYar4/6fn1klGmB3q0xOvFTCnPGCbHcSNEWwTkQ0kVkG+5t5oCI
6QyXbivhnshnvBTYnDS/zwjbngPa/SiKjrPFQln/rys8+w+Zg4iPyOcNHnM8TEDtpsDBWAM1xadl
A9Y+LGTQzNC0ckFGbtfeJ+iZM2aKOHUNDbv6f+JZYSdBNol62kEQ/TUrZf/MxzEO7ke57svnxkX3
g2tkj1MvILbugJqjUJA6bfCNMwaYdtz8sXpY2ViLrHYGaQ5UflsRX0uznT0FXYQiqmyCtBsGcI9u
UvbrWMJxnvhhUEKysKhPiSR4SkFz3SlzaWOqMxYB+XfCrlj/s4K8+9N0KDhO9RSKOe0pDH7xK9i2
etzZ/wWwiT9DNZfmw+axpjC4osL5EMf7/lgj8zU3vN2D+qh0iIgr2dZ+/QlMMswnD4Jcs6B6M1WE
GHvmd7kUbv0yK59M/cUP0NZ7e9z+ylvPuRPjBkTUhAyuaRuRDJ8XG2iyY2zH3CJBlPuh3uXyMocd
Rg/uzu2m89aOcH6rRSIJY8i7OsYeJ7JYJGfPuMzBUxlIjZTdKqL7SfRzdH1gZpgeO9jr5lCIMS5/
tLUp6oQRkjYG2BuHfKGKb4MsqOK2QlI4XuY1HNCyTwELQR51zKGUZY2Myao1W2p5OFSSaHFGw8Qi
mC34IdwnDbs0n9bK1m+8XON6ruu5tk8FF98Zpgwh1TzM7j0xp475XqEP8owPGaGoRzo1WqdlUXdx
Q7BJ6oTsQxeN1dBD8UOtbaJ77aIWq519/zV7lBA+ulRc5acVls67U7qNjrJeXefoEpX6Z8Otfg/U
hBhbgwBlfn1levh4bUjjcPv/KK7XEqy5X/7NdrS/NyNS1sQZl+rVI+9qS205jY+W8Ux/6gIJ/NdZ
W0sar1+A0YmdF50Wb/QCKV30vT40jud33104DWCQzpD/A2RpMJe4w9ochwnHyKGpeMiYcJriRylt
SDRm1i0+tN0O3lKH4M6HokewcrMZcKKlnUBptVPb0AwKXJ69sG7luYbLEk+jte2PmCxwl21zYG4l
OzpXsj2X3NqTXc7Jjsuaac1rMVNWoInBg14xeeC240CIBtd+QRihZepwO4f3qxq74WJosMRa5vFI
ZuxX+pGZtG6SugI3ZrHGjQj2S84xGq5YLCn6W9tLSW4L3bSZi/UtqhmZb5ymZFESm5XfKu7Liy2C
5VNNOZycoHUEH3/dIkCbI06KY2659uc2MqIlbT0srz6uvCec8OAn3ZrLL2te8zcbCBkczsxNfxiG
sfgDtsc21czEkLzbzAS/bQG6CnTHJA/lKs3TsJuVh77BHHOK7M4O0oa76RnYxQfeXrDvnqIo99+N
qDvrPa5FzjjchtFn36v9R8/ciMpir5i6Vl8T2mF3BCxbq420cHTa6UHyoMosLLBAspdtQXVXFJOB
M+JnApSgsPQGlMS3j94S2cu79NuwuNhyLq7fT1tiGSm1YIBlsoMU8QUlzkNYvQJG5tWZVInyC3uM
rcHhuhH+0MeydOSM6LrHrrX9B7pzKvSjRBW+tU1n/eCr6cwBmVz73l853UMvivDvSk3yv360Ge8X
oYSfzns0yj9LN9f+9QR1tx7SWNnvo0sJ3w3a5r17hX/3C06eOQK7qYmn+jPyZsLU5cHA+FuXDoNa
Y7sH4shWBFnGojF+jZrmNg9XoV+Q3oqbZSStkeA4lAXnrlPWcHYngHim12jxjqAIFYrxDcUQVGod
w0iP3vdsC8k9Q1oWkW7lNj8RgITLs8aW/jZVtv1bTIW5mQqnAdSUcOdIBHf9hPVXPSNXK3pgDfJl
nr3SG96r3rU+llaO4rAwdzw6k23lZzVZ1j0az3x+dzt8dylBpeuZ3ntAbKtd6xemRDHw9RWrm2Dw
tm+joQ+R5cY8QYkL+kRkgK/tc9guYX8SVWGGk2eGVWdFvSAPjdTs108xPaXVl+jjMX4EGNDr/Tgy
XKZKB6fYIs1jXtyf3l67r9A69sTMPRn/VOa2W50njA39lexy/1GqkYOhqnp+Bh5ryjOixuqxMfta
PgE+RGVS7cH2l3x/jqcSt7q2EmL6quXoVU7Yg9N11X6Y8pAbuutwhx2UV3nhyWiAprPf+qHKpBHe
qZ0pSz+WBX0aXy7RkSUhWfUI51yjHQPfAgpIFxPh8kbhwIqYmq0vm4tUy/CXo7t428VsrZkja6gq
JSZ8MjXtzP8spvBbZPNmu+1Dtt6DV22EvC3OLrLNVX6TDm1UR8edCEjcFBrEXjZ8rjSmcAP7vmlX
aN7Wwejq5I644FSvPtGQRA0mywiukAEoH94sY3XfeDagfxTAKMEAZlECo8iIz7Pq+/5WFoNDStNM
oeFpm/Bqf5DWvc1QYWDYcPd9FTDE+x6DsjTIg1qP9hQEd/PvAvRcs7J3DfpyTMvA466FOBGPAZLc
wXH5UUYdVUeKCZSP8nqNC7AyG58W4+jyA2JR/hRcAg4PGAs1IuS6OPoDsbhXhUD4Bg1RPmhMOWXS
ycHrT5GvEN+uwS6gviPl3TlM5v/cLjTOcY/gF5KBoJjfE+t9eYGca/66lY8qsVjX9ZtDRGk09oyh
R2xy/a/KqcIInwuHToLHzR0Ts2OITSV7IU4ev8shlr04/IlNtiUXpGojByap7b/DEM/0CN4aHmoG
vtu8mCMq0UZv/M0ogIas3zw/JuWi67uLQCnx0lFSz0sptfbBKZv+37rY0Ze3YHkgGAlS1y00731s
/cfZmSzHDWRZ9lfKap2wdjgmR1l3LyICMXOUKErawCRRxDw5Znx9H2RvUkyaZEqzXFVmCQQCcH/+
3r3n2uyMddvW6qBngaQ1csvpO2PttDkinnNv8Z8n893SIT05cphnwAh0fulxUXbiBd8ZzTF8CtG5
EHhJEEKaeb6dYmsyAwysmDK9zlUXk+5bvs8XH6shBAI0frap5M96Mb3nXtf9LXNaWuSlKoenju+4
4Ct3iwtmGMRuZY9LKi0sZhZizpK7sbVssZ/byGYpiTRK+xhx99lw2HF2pIXpOwjh9XeVmPbrXDfZ
ZZnxAzAusysmepgeXwl2sz5anEuZlhJ7ZOwTryN8KxvoMkqrXIrd0MP/Rq8YIb7hD+Rsi2Riueer
1j9QPIL/b0smUcfMrN0jBQAghbIycCMZbYkOEVpkuosbSzpffI5R/S6NnFJu7dKP56PVLXI4jXlW
nktHJPE2MkrPPjL7roptBGoQfEQllvazQxqGeUJOztwdukGBeAnBXIsUhBd/M3rldOWUl/hnkyNS
ezMgQX6oJrtwIREUCfu5orYNlADJt0nTYb6xxrUFY6aj7+3G1rb5RwyvzL4mCz6WA41xXnOVmYZ+
hElkV1s7TP1LbBhrwy100zuHPMWfAhGJ4P898S4iVtFXTgL+svHGMHdPoNrK/FLndLMfzaQxklO5
6GTZhSj6EbiWpUmLCJuLl6Z1dq+zMTU3tGmqr4XvM3ayy5Ip4miSQBh0kTnEuwy3+S0mUOyKHCtt
zNruOF3xWDJ79yg85KaWRY8ktfcAU7ZZYU87aU6Zw6ZJWOm2bvvhKsM2eZGqs6svXjyZ3ybmQmW6
E0UTlgHeo/hW0d7KD2M1+6j6CEDwtx0L9R1iDEv+4HsqwksRV/KWdTJmca6csbtWLAgYGnPuz7zm
tNascwaIKj05zATvxrgbvnmokV4EZ8nHDraiHUxL2n5WbRINQWx35fhYIvjexdhuce03pC6Wqvf8
M2GZ0VFUxcjUM9JxkEhYwTsPRXW0t0JbFSd6rmVD6rbP6svfryfKrTF76v1WdHd5lqQXj3dnZm7V
0GsIB2IvDj1NYIBReZZvTRT1ePIAwn8yx1X4iBLdfyoVPt6NO3rN12iI7XUGnRI6VrnE4G19psjJ
xnay6FtVMpJBPUHvkzwNxhU7NpXpQ5W6fF9Jih1zY7Cu6VOYhsNnh3r1PjLziurBluOLY+rx45QS
vkGR2Vt7H4vW11QnbbFDPGYcRdlm35TuOJBnVtltmGZJGOpIl61dzBB72Id2Elc7wpvFZxRP1TfD
SdsLb0TDjhin3mNRJyK8SIIPLmBNJusUKWjce5SzWCLBBPWP0JDrZYdxD0NKDU8kvHB6QnLjFQz8
NzODh3ajpdtbnIMq5wtDOT8+mrz2bIGZV3yijdQO1wh5Xr53CRodwD2K8pXC3bEIKvClYJeSUOdx
Oyj7qDkBYaNrmwpLiJwiuU3TVa1WJalZXKHPDeM+8zuLCW6ZVw8FU0haQ2aqkPVPobPclCklNPVM
71qnspF+RdUis3A/OzQqgtEz5R5ml+JczAwCcVxYNNsMuy+pnVk34/KcpXEaRwqUYOwYT20E/REU
BQRWAJoYxorTFqQkfemGVRAuJbsNJOnWQ04VYgNDn5neESrLLMtKJw2KZhxISitI6NzD5V7Ya3O4
LxuQc/rrOLb5x7At5+Kcz+V812Zhf0sdzLDSsuWMbLK1m2uIbhSLtRG2FOGW0d9JnP4SX5UzXNqy
8pdPuP+XW090dczRX6KcppjVNNwWhZGcT+Jx8gAh7Q13gQXMU1EeiBdWoXOq2O0PTlfk495g1Mhm
i5AuDeAYFHdk/vLRsvXZj5yV7fIY1lBNYHA15Wedh95lMVnuNxS2xafGSoubAexytYvysNtzClMY
2WjynCh0UTBlVQVJn/QytXcow10OuJXL2NrzmuWlrmxUE/XiNLsuCcNbgCZddKVV6MTpVhfC57aa
4ZORRc65xuTNU2WEdpjy2R6CFhFhv6lol9KYTzxZvMiRgIFLn2J4GzZGYk/Vcw5i5UfRWKjHjM6c
JJ52kPfjYDvTpqysyttT0lH8pEAEsg1swoZxWTajS2RAb0ZBMYTiUpnuahXC6JciqDcsZAir6nGb
TcjO8cBJmy5tB2lwo+tpdnbe2oahMWOH+OfwqS+bBiVSd2vMaEXu6sxzv9ddbaHRp0DQwWJPvnhm
h6vVeSJ4b2F0zuK7iadKYw+bXAM9hJMuZzdjHlNujHHojH3dUBHuOtGwgpdoOrcCb3+09ZEvYh9m
b9xOiRpu6Zf7fFgNdd1eZ/hUV4L5ZF2QUxEuTnOgQXKYpPoldPsuekI5Grd7h/co3HZVA11IMd3C
3J/1GuctBsL4vg9l/YiMaMAPy1lQbWF1+D/ssVfZyavi4aWY5vimV4ML1KcunDvDchz5LYODhDo6
RqmyqZlu9Lu1aOdQEGcYD/UwuyPEgHF1kc2R++AKogDY1I2aRqjs2/ahyHDPc7ES25hyp6QNVNLY
j+FqhaXiFnYRcIa1cSe3SDNwMMWVeEBcgTRuEFF1u/qOTlOB1IPWSkGHo9Ax9qbGT5qWo3fpJQfK
JnwNljt/cGv4qF/nCAfYMPiquJ8rOy5PcRjr8udo0PXfYKFguF8xp26P6HO9G/TsHZOxRuJt8Gmr
0QYKfb78AungA9N/Chste7g/LkCeZ+3hHtlYszN/pBduP+heT98TpqBf3HCprVsrSxdgNpyAac7U
ZUEV4OWvZhTNPwUznHDTLX37IeMPWrsiTH93WYw7kbNYIj63lRdKa0NEi+LTTLnbgZFZXfgMSrvK
QbRPncT4FtzxNgWZwUSCTkZgRoQHxYh2uz3OIXGOFtdMqgNrho7PLCVrIhwiZjeQ6AjZNYW1fEdT
NCw7ApiVOmcZLcitbevp0hTsX0Ems6gBTiUr64ObN7E+qzLsv1VMPvBCAVT5tDpaE1AKyXTLiki9
5SVsznsdF7SddctpHdoGOosAtVVcfI2NmjW3F6n2T2k7mg/xDHbxaPLdRJtozoZbo/fnfuuDXuCQ
4bRU/m2j+2HLuR7rKDOBEeumCXwYrX9V/jRjkIObws+cLrBKsqpAeUf4wriTkPaXdKNrh+jri8dA
g6FAEkMetzsv9ncRrJRkm2bpdF+RGPBsFPPSfuws3hDeUr54VKF10T9xgE/7Z89Fmo4FdumeDDA9
z7R6Vu9+E1f3YZRxN4xJ+ytkjoYQHaLK6o1fds4HuIQwCMYkXdgVONyjh8R4oLZ+KtSdb3YaA/iE
2ndgbpBU7dX2LIVSw4y6eyv0XL03YVQ8E0bpfuNxW87RDhfBgb3Ft7oXOpvcIxLb9GySPlptrdYx
aZrRHAAM1aH23S7EzDMA59irbvx84jg8VIp/dnbdWV2aah6vVRQ17XlMQo8JmgITs6WJpGiN0HnA
Asv/hRYRM/pqjw8Al9BA9lSyxQLS4+LKxDLuqGBBd8Sz5Gubhyi0d1kbI9DtdYQEgFYqJWsNNhmt
ALw0M5jwAx1QWzRuYGDloyigyyd2GCxlsVlKGzO5VUnx0LQhTmyWyCrA+xob275Ho7BN2mWR+IhU
qo/j6LK+pHkVpT8KzlYdzB0iZzfDPNZf4nnxqyPaPtvdiK6JPibuED0NmOCZXTp+5wRRUupvtKp4
XirO2i9tLgTTIUwl3gYfkb4ylmcq0OkZEJe0plgd8BY2P7IeTDUwDzWHmz4p8X2EOEXnfV8N48NC
xmy4ESWKXZgnRfYBqsxiHsCzY0gLXX6Gcx4OcsxZ18SKN4Y+l6NLMpyzwh1cn5PcA0FQUs23B07t
6Ye5ZXnfRmjYOv4BWsmBh5V/3Ocl0JWNSoDB7azYDz/0hUjNO7Mq3BNqgD7ZwtmJ9hCYs/w4l3GX
XBDdsaG1KFnF2QdqW22YnHX4M3z4gYiS3APTSK2vJoA1c6v0UH1sR9v/aGKitveaD2c1vVfGoa+T
Jjrweq6rfG9oVum+zvZMdXvUQ5P0nlu3QGbYTgYCpsHmm/R7aR/GpkevkSeyUIehant3N2Ip3a/j
Wnwu2E/XDqVNKxSDo6j3UzeqR0NXiD4Su+zynY9W/8sMucvb5WiFH1GiM20KcRwjRSe6UW/6WjoF
QJQYDfOkNZ4eg0mJj8gUWxblV8JBbXJQEGIvmuCyrWLCuDGbdNOBY3sZ2FOfpmqBNYAASTZ3I9e6
NRf8EwHwDCPiunl7nLFMGRdatJa7nXChj0hzM+cUYlDtd3kZ0zBl5Rj9De61f67BjUrui1TS+GyY
Tm1MZo3hZZz7Uuz7XMJEgI9j2T9bz1a3qun0yDgeeg6aubStzQ3uZU9sk9DvH/jxhpxhRll998kB
/lwj6PHOnhWm4mj6YvYpm6Usr9bULy5fmyO/Yu/yPrHDZ2bQo/jktJuY/ndTG+YH4ACcfttqpM9R
oOzVGBdf/KZd5LYAJ9OflzAyowNNbP9n7dZ1fDItEQE+pwlvbEerr5egIYBougKdsJIdBRV1cFEN
+nnRoR1vtKEqDMxGbCJgUQ41e4YGYziZbtHx+fh5Me2tChPBro7o7geuA9UD3h7Bu0z/Q8P7AKkB
84Ubob7dL7QWaeo5k30yaQHXDGJswGsOLMVzT+K3s4U3BudgmtqJUD9hK5YQBIsPaTOlNvPonj53
jEz4YimM7fBg+UR3KRMjwH3SmL5BWAmfLNcokyNuMvmdYRFgTsqzEQxnL2Uw03szt65q24o5l4N5
OBsyeHMxPhn2cjEQOOUMK4Ma4TAFn4feu9yAAC5fbexd1dlzqM22acHWH5D25a0UvxifJt+Vz6Ef
/kj/RLHFr1QR2Ljs7Nkz0y+icdsJ0VoNECWKl+Le8omEPExUwbzh9AWKRxidFb3KxaaXkLEsfDZy
NOdH5LEtPMnCo6FI+kiJDruUbojX2BP86KPJo77LNaOJE4UJyemcpqbsjGhHrInRQwZ61Mljha9X
AU7AlM34bykadnIWi2W5eHlf4hUpllzdYp3tylsa0O4Xr2Ek99GAAqOCmb4dFzSQdQG2WGqsUVae
LgcXhyq9sj6Jmu8+ssdzgXlrviJzE8vBGvENHwal9XDHPDW86ys3+y7Krk0eEYGjW+QdnGlR4jTm
FNFYxJiIfnC8rxYt//SMYy5Jd20RUVFk/IAVBk+JFKxpq844xzIUn7KZ+M5j1k/pR1F1IA6Gqhqx
EWQRPiGlkvzCgxnu/baqkoDtpyq+py01T9AaydIceieZb9CTgx6fTe1+jjPkhRPfN59tpNsYCawX
TXflqq6kA6UeBXgq7L7SSvcN3f6RkQsDhMcychFf4CPI+mvmW5O3F0ZRHhbBCQiPrmhAUvBrXEyz
HpotPDTfDYbUHtR+gKWKXt+B1o/tIu3L02gp/QX6Z82IwmJ+dSwnyJDB2HKwOaZAIYI59bvqzne6
8rOTLNmzAhnIGcgM54/zkqbVVU7I6QLKGiWDSKJf3kXTEoW7Ts2oMGOATHwbEVotOssmkyIOgsz3
JyWRERaEVcfgg5bLBECoP1R+lNlbnl824O2NJl7WSpePuZGOxhPyYtJ3/ZSstqtHJmYYoD6OfWZm
gkOSOY5lfuQMl+mb1mjaezFZ9RAM3TgkqBTS2AlM8JefM5RZyd5r/a4/MFyJCbf1OXBNtUTlwZCk
YCNcjHQIer+pr5ZV1TYcGW/JD204Sb5iBxUv5w6j6L91/oT6qnZgAGJB99VhQc4YbzhPSM6Ti1lY
wB+zrnqe2JOQe5hGV2wwCJVMz+jJT7is7LQAe+H19QZJqzXdUw/KegsTkkauyirnLFME3qdBV2Ny
qvktaBMgfa2vKEHHMVhQMd1kaoicu7HL/OxmnJKJYXTWTgfko8nLaBieILQr5Ucz5SJPdM+APUm3
XD/w1nBey3hopltmv57et3nR+ufJwAnI8GDEBM5orYsCE9wnIKzWFp+MyunphCxux/bvzTR74Oak
2EbdROFWcIrVo2YQTaS6UsALXJhG0nmTkXnX1n40wilzPSeo4XyzJHRUXXuzpmcEsQgw32IZ4wtq
Dec1qzT+a1Wk2I6tqppv8L3FL1QhdbHa3rudP07o/9a1fMfRZ2IqG0/RY6VT+ruIN+gICi2slCFb
qX/CK0u+c8higBRS7x08egDxFbdYS/g26rOeVI4u7z8kY8W5rout8CFrzOpl7PAfQ3LAWBhkZkv0
a1wsNDVMZcKE9+h2+rAcJJgtxaLBRoS94VNcNJU6h1HVf1rKZfkARAP+AtX4T8xSFYuPR74xEIbW
P1ot6i1gPcv8UWSNs4oZZhSBLm/XQ2vF6ZFIreieYxMDKLfDOH/OnZZz0kodq7bgwcAo2No00o3q
BtM71V2mX/pmxCIpNbZ6eLQN3iVF92E+CtwI9ac6B0K7XwPCvjnZ1PXnkm/3gFs57C5TV2avdBRb
gbiM3DMHmUYHfhQPyqs/4Jaik4fSl+83ovAeVGE1AVC6yt9oKywOfupHxEQVNELOU5rmJkO/RdK3
dXAqoJqps1tYZVF+C6SGpbgaMqpc16Llu2tyjozrIXYIz0owWAyEXLwqENqHWeuU+Og2NjhZ9Jm4
27vbii/tq6397qXxqvAK+Eegah479CBt3ZgrR56TDbW9my3BomLzAQ400ift5/UD6ghG3C0/87EF
BcYAnzPiV4H+Pdsh4wXsDDkW/PoS1mYWGJnlvvJjaXNbwuCOT3YySbo1NRjEbejkmXNhq+ujAzwi
Oz7gouQn4H85HFVa5uxMjuW11xBJdMtYfg55BdtSPcfUKPoYCTDWZlkaPx0RZstxKftE7qe0X6rV
TVM8oHilF2uPRvdNQAiykGl0y2tRgNm7Ad+irX08iO4HIPv4J+eZ6TZB2vhgjxW2vzI360+ZMq0n
Fj3/NumL7rOPT7IPIsNXWOQLG7fWKJ8jCslPzrKM4yaCg9BxTFtS0s3hYJ8yVE0o4hJhs52LuWt3
GecMXO1Kofrv6h4sc2iHzl2OzN5gCU37H5yXmV7mY2J+S9Bofh16y/si6oG8CDMFdsRhO3I+5LJH
GFWR4cs2lbnjBT6Wa21zGhOV+MJIrAhPVRWpMShoe9nbFPOy3tPlMj4sYbJ8lUJrvSOg2vlCm5zX
nFAiTkqAZ/X9DMcAhAHAFkbfyJHu7IhG+IYiRlIqlWZyazToMTd+F1Vj4BtuTueMWdCu1YnqGagz
gUCuKsef9pzm94T7hqic2cIgVYV2i3AuJHF563jjlF5hcYqnbqAuMIY8JEh2mGhdCsWcbXS80tiG
vuW7t2rxTaibrSO+uPgcHlDvxPE2Q45KAGlJijwsrLA/MhHBxl82hnomSdUzdwY14J5mJiyiPh+A
jRDyNMX7kh0P3QBavC3uKJ0GeMLoYzoFKLZH5PYCrxw0Edxndc/kelpHESVDXqwWOf6icZFmd4iR
FaxEgDbnzJUwA960DrNByGGIx87gC+XBIsC1uWu9FOAD8hxDHnJzIl8ppAFpoQ6v3eJT74LOQtPM
tR+0267o3IK/aG509xIlAHQY3I1mfaaWqq7p2JkANqax/jm7hrhKejS08hmQ31iZrPu9mn2U1Rkf
rHWlTbikO8eqfVZdix371pyRTARLkRjFvs579czZgFg2ocEtbhgssZcm8wLCr0l1ByyGCnDcF2qh
7A4tVel1thwlO2fE0bCzU7mOeQ0nfJrdOX/tSqr0V8ek3ttDIjX7S9EAuNkA+YORPzRMETd2ulRu
UBIbOTJjoHWyiRPbeRrjumLeoCS9/bRJsJAzD6pfZncpJuiMWTvuEsyuwwYaWeOQQy/dnwUav4ue
W/G6CouijTlwJmD1ofuw6aELrp4jJPsgYWf/g1lEQ3Y/GqqPL0lbuxj5MPHzOWpMr01VpdiidNQd
CmJfAYrafs7501iW7wktHeB3lTb3VeR2Ni0dZaMP7AAp34QNHJ0N6e1tfhw9h44WfjShN2FnOB8S
cMEvnQsTGYSLP95lvg6jrWO1rLBhwve7d2KkCvtcO7Ozma26uoW2y/zegM8CP3YSz25rtd87MOQo
aiRl6EG5g/iZkmaU37LbVreYmYjubkNh9oGhQ4FQOsegyA1EKf1PKN1nNXbpR/AnzKNA5umn2m4I
6MQONPyA0NVUm4GAxp/arkS4AzvBIAPimbrvcjemOmC1hWXX2OmrzycI/VcOKVMne3SvIwUwHqW4
934UIGwHeFOwczY5R0FvA4WJRaDMxTjiuNf46XzGruelodzg6DVRGcDmcV/cFol3m2odbmUesntU
lvZuUJ9jcEGJ5D+jKY+PUifQeHQxYkVOHYDcAb8HkhCA5R2CnUl565gtRm1hWk1W3omilj8qNAH1
yQcYWcAob8ULyR6GtZ2j0sIyWrpdehCo1W9tNRXdwZfhMmxzzWwzmEnSEQdUd/Otq6Ye28oUmdOu
yJz6Wx5FyZcQIeOT7foToLdJ8zG9kGYoigPsp77duIWIBGKbvn9IyIsIj6nOsuSE1oGaGpFdd1J2
ZQKRQj7+PJWJelag9alfhmFC9lIMUKbNZfiWFBbV+tK1qPdymyMngkjn46Jsj2YmWC5siA5RK8xg
uiy+MwzTeTL8HC+wkdn5muZJj7uHYOCilSi0i56YltNaBpDvXH1wuoVFsa5x2jHtbId27w6l86WP
ahd7uVysj+6CoJDEhEgEKXNqlBqwNSSzZ5vTKd9Q7MAbxWixQ47sYbqs8QduBAPRJDBnjzaTPYC8
3UQFS+supgcWjPCZelYbJvXbwUP0fYsOpINXxhAIsrXABCGTLdfym0D0Y5Z/jCCNhGCuJ4aPaCf9
IYC3i+8gdLOJcVyo5uLIhpxEO9ohdn60LNR0QS0H6zvsX50caxEjxo69zrpCsx+yXY+Cn9XdJg+C
l82wPps6cj+GnG1VYBXmkiNRwt62szy0HDtUO5SpOBir60RcyqcCPcT3vtJGyehP2U9FOw9QMvBe
056IavMz7Pn8UQ165vZRed34oCg0OcqXLJ/PjXDXEB2a8K8la+uM4q2KFTDFoabnDgKbXA1PTU/F
0E+fmwWxu6HSDAlyuwwXnUz0mC1bJLBw0Xc/5ejw5GUigwBfGDXWihXAZnUgk0nfm4PkBRmR1H2c
a6sirrDiKaEZwr4MpHFETwVbHAuGi5LT2CMwgivVEYL4AfxcJL86bkvPfCT66zZmFf9hm5Gc924K
nPrGwF1Cr3j2VcryCuGdZmBhqXs7j7Ef9Bg4mmCRMbbKNJ6teRchwTyxo/Q5QNIK5XRr2M5jXzg9
O1nO5lTjIe03iWyMjHrS1Wd3SHx/l5axR5ECIcYKvKkbvi7ebH0y47mUu5apLBldQ6N4rSMC7XY8
6ZnucYmpxkJ2VFxmR1iCJosfdl/iEfv2lXplPuNflt1eW/T0I5YELPaM7+GBY+et7tF+ckRldBs/
DWSFovjuIyvdMQ5SNOZDeh47jlTZZwPeR7MFWTl7+5oZ7+cybt0J+Iwxnf/RcDDhNMSUycsddhlR
AeoYdAPE/B9N7I9jU+Yk0SirEFdNjsh3y4xTusCFYHYyhHgTQHM31o+ow3SKDQ35GpyCMXqsHSY6
pLqktPvKAkYDbRjRIXTp4QJ+pTXeq/tGx2V/wyhbUsNXOgo/mv0klp1MFvuE1ygpcNo0cbn5hz9a
1lxS2+3Q1qQX5go+3HBe9Wz/D7OmY1HTINzFXui+MKvrnkorTdYCChmWwJn8/I9lwcwoBgv3r9vK
kLJWIFY0ULfSC6kLd/8PzJOdL7wwDypXxtZWsHmeRUYIzzFFwzz/IRbqnTwjueaq8a94AlDFmjn0
L8lYpoiAu1h1t0WTNEOachC57Kexm6zj1Ef5dUFj93UOs/mkaBzs/vu//tf//d8/pv+Jflb3/z8S
9L/KvrivEjpf/+e/34sYspl9U8zbtvDNN1mHIzWNx1rH0Qd3B9IlkLS08/zL76/yXmwSqDwbUSMK
E1+9iQCM0lkTGcTpyZAMV6Ewvhp9p285Z0zn319pzdD6JfiUdQLVuS0szj4OD/TXhzmmcVTB1CJS
VhvJZVx6eWAzHbe2QS6EU1jftDsCOCdg49I6/Y/fX3y9jTcXX39D07OJenWZSv968SYeogwfPtkR
pU5PtUjIqwTVsW+jDoegPcQweLI8+P1F/+3ZMvVj8sflBII66b/5BZe5HrvYQfW2tH39SViAscu6
Me7A4Sd/m6nIjfmObSkLvg/5ZW9+RoZlU0e+AQazum73peeXO6yq3W4KSVX627uyTXoqpuPZkAld
8Sbkyw7lUMPABzbpuR+0n+Y3k9W82sVQ3P79hThL2qTQmzxG8SaULTddB2ETtAA4ue1moiNwJ1lV
98zAcWf+/lr/FgDHzdiKEEifnD2FVffX9wOHLYErhW9vPWijsKRnucmsioEFKuENgRjD337c6/X8
9ediXZF45X69Xlp3EaAzrqdR4x9gPhqB3S/Fw1/fFbme0mdIIWht2G9+qqKJFnZzRcFJHNk2rFJ/
j2EUMm4ngJ9Yo/uHXMR/f+FBa3t4e33pMRF6+4mbBj7YQqDBy0XfbqXjMsxtwBPZo1o+/fWt4a6U
Du+7xzO03/xgw9oaKBLiJpYyd5/Sumfg4NX2aweg8IBeNf7bddKzST5Hy0d7gA9Mrrf+L1uBQR4A
GyQqOgMY73GJKipyJFRbdu8/5TG+8xR5LYiwA9Fk445586vBOOhW4wLAGTigRwJd+ALozmzxrvV/
CJh8/1KQaNf/+Lz5v96VDHGm4CFav2W72RgyEacQAaE2UvsPC9Q7H5jFmsFaiNSW1f/N71VLRIZT
zK1odAw4dDlgj9GUHmJnhLi2NOnfr1Jczxe26zo+j/LN2kvWx5gPPq9iSQryYRqtaGeTGXbo2vT1
92/iu89Q+haoESU8NuxfnyEmf7JzPIzhmWYsv/RRGOiKgPp0ivR/clMWdkrBI3Qd682lIkp620wm
VqlRwsmDFHByQmwXgB+8P6RG/vtuTb4zWE/maggUybT99a6QkiO6CUEKw8IpETOPUHP2EfU4A3ni
Ql9HrZHrddJgCrKgSz7PvsWB9z94tEoo3zaVstTbgPaKw3upJzgPMjQaMpBwm9Os1EehxvQPC/I/
/61fKwT8y4IQC1cw/ZXmm/JEREVXMRCztuVSxp8NzQRn001EG9WozO5EnGf3idb2heFYeyUMT9yx
5S4Bo3Z1Qorj/ZyzeviJLLtUnO/RZjHdz45pYtLcNbC//GHDWr/M3/25b34fw0CmmrnK2mbMK6Iy
ZgIbTkQfEHQRgGsX22LuEljDgEJ+/5v8s+783ZXlr28GZBQsLiNXboE3IniALFeoO5fG2bYx3eHi
r5IAmgSvobb0VSRFfGz68A9/xXsfHYs/v5e7Llxq/e//ZTnGPGSnFuoenH6wJcMExniL3P8EJLz5
w6XWj+rf7heAAl84MmDXffPR0XJJe6x79jbsvjpoNA8MZUrGunBkayBCv3+6713MWoNFUXpgf5Bv
ah6/zjp75d8ydiwjc1uZdn01vFQfnHHK6cXbuM7+cH/me89S0SmgIpGuJ9+mGft4rKkiyOAE4NLC
9iWLAAV2WJ88yvXTTNoXYhTp7sEFjvc1OwUTLjIBAloj6ZMhffcyo/pudvhnxL6hWX74/TNZt4Y3
PwCmYhN8iqLXxxby629dro+/AqGFKg5jpWrQ29uM3oLfX+Wdp8C25FPQskFJId681uEyMX0Fe7Bt
ZwFS1waQ4jlyg/d+3v/+Su8srSzfJhu75Ilb7pt3Nx+tAbUdtR/TIX1a4jI81Ux3trRR1hGEWx6G
1oxhQfrGleQQ/feLKgU1a51Lz5tV9c0rVkw4P5Mxdra+URkPnSvwVoi5rq5YrvPPv7/Vd15nh4hj
m5MCL5b59gCNQhIPcMO1EAqvKQAWObX06VBTLw3GMqLP/vBs3/kVXXZGfkICuh2meb++K4ToAPN0
aOkjWmvPzZjB/qs7ddVS+X+41PpPvXktuZRvSsoaTs5vI5xJ6WkJBgrZjHOPEVDeJj2I0iQGAk6o
WjDaQt6QjGX8YYV49w6VVK6D5sZxzPVr+ZeVDxGnTqEzQUTDdLGnz4mKpIaJjqujOv71r8dkAh45
37DywI3+einXgCWPvZQidwnFB7upU+YG6I6PuCozHx3e0Mg/LEbv3p3vcqpkzzc99ebuHKszWQN5
YUQUdU1gABW7gWzipLsEa/nfH1d4ivyErnKlRQX86/11HJygwfEoIau4KI2oczzyugNdI+/8/aN8
775YuZQvbeJgPevNfWVgtCv0x84Ww5lDwBD0YSMno7ZHfPiHF+S9DXr9Ajg80NLB6/nmtvDqC7fv
uS1CnrxoW6tqcJAJeNURsL4BwzgGOZyPfjlyTpvHn1o3w4ksH31eepPi/O/v3GUvY3jOouo4b5ab
NicVyhvhZBK66x17HFD7yW+f+hFT7H9wJd+Hh4W+h91iXYz+5cvg9EZAKX8B1aIkUAB7GKgjie6V
RLw/POP3vn1vPZ+RqsbcV73ZLNpJI9FqkVPUyH1P8BiZspFetdPMcM6Ao40T1kT1H3yOnC/w37Jy
06Owfr2/yIPzOAPORlGcRzhtkWEUsWt+me3iWC9++IcT77v3yPjIsymx4Fm++eEqPA5KznCbwqTq
H7zETrdk8CxHiBrZFZcgkROwCv/+mMjaba3SKpOyzn1zjwsIOvR1oNtztKpmsJpG0Ql2nrz1ufZ3
J4mTL79/a967TeUp3k3eUJfV7tenCgnNDic4Hlt3dtqnaQE0rivkrCmJpJ/GWOXXfjTml99f9L3l
gL4yRFGf45ztvFkOhC69xh4hJWCFmXbVbMxbNzcwCDAtPvz1peh70pOhK7g2gd48UVK2V6cZswPs
v+Yuplt5pa2c7fMmHP6wI75zV7TJsTkJjzMjNc7/4+y8euXGmTT8i4RVDsBiL7rV4SSP4zjcCGOP
rZyp+Ov3oRdYWGqhhfPN1WQ2KbJYrHrDcik76EuQslqUYj1VPacgK+mFZDby1+6v+5OS/6fV3QvN
j01J/kQ1Rl19tFENgjattPZoACt502BaPcL1LPDovD+O3OM34xg8gqHKqUxpFUpdpy7SBGlb8C6N
d+WslBd7bG18xw0Ep2bb+WT0YBYqrkNMEJz0+/3hZcRaD++oNsASGmU2RaHlgrpN0VmhY3DiVWv4
4ATq/B5UN5Klbl+c66lQdiquG2fBweuUCjk1LsNdR9AObKITpbQU3TmEeZSXzs9SbcNjTHsfARNp
TwkE8v2rJ0nMRv7FMAxV5SGxnCTSx4j2g9U+9h7idCUqEX/ZdKfP6EGiacKLcueb/l611apyKbI/
XcPiDDqr4O1lw0SbtEVYrUvT71aUOz9kiP+uOlA64U416LNr0RhBYZohfYDmCj/mVCBt//7Eb1fb
cmyPjMIgy8JZfHVcIHMg3xRTKFVtRX+HaWL2i5YEDqgQEJ6QSrCcwwTBxjzcH/Z2U1kOx5T5QwtB
tEGe4j+uSRt94djFVAn/QhzH0kJKmWAz+QCf5SebMN6Z5eZwmit7TJ7mcWkuh0OyUIO6BMhJagB+
BMdjPjQZvPhRGSFlRyUyc6+en1xRfL4gwWvMcTmga0tV4nJoof8otCUTIxcf5s60HxIrGDDQLMXO
DDe+I4ZujOlwj5C2ri5Ko+7jHJclqJ9e3l5jo0K9HmsHXwmC9BpFSvAwK4r+1/1Zysiz3MTU9Inn
PHF4xfG8Ws6SAm1JG4mjiqcH6KZmxGQwJeNxtKr6147q+t9EtPgHQDLaOT+3UV6ObJMZ8B63gV8t
RzZRFpqa2uLCRL/0ROvZeWgMV39G56fcaRlu7B0quJpBVY5SLkFwOZQS6EkVmSYQhwrNxmac5hPc
asDOc/WhDHDyvr+mmzPjC1JXAl1nWqtbJc2dSJljoCdQnItzSQYJzD9QzkjnZDuLuPX5NAo8nu3R
dlKd1SZN9BGORy71Y2YIgH2jhCcT3R0Uvo2/afzqFwSNpE3CqOxkdTKoLPcN+RVDuh5pJCu62qzp
MOFMlDcCCgj1JQWXonNM4WPnSNx+ON4flI/Zl4SamzPYa2iSQPwWx7ZNkNSBFOAjQlOdUepEcQhn
mJ3l1OROWE/LkY8zOk862fHqODRqhUiyMARNp9p8k2S8IKOkwNTMNOoY15aguahVC1nAVvNrXedI
lcaeOIk+NJD1GOoXFVG1T/e30+03ttHv0ynl0XnmBlltJ5DXIRQ8vnGbZ6hD9ATZL2Eqxgs6QfZn
IWBiXpMRdqEPjhuQ5f3RNz6BxzuTrI8/4G2swrzn2CO83JrGfjt/C5E/pvGCyfQEpYkQeL4/2G2e
RBTSaNNybixDX7efpSkugoi4U6hAu68YciGy48zDNcixzKWw5jyUYY6YZCdEcrKAIry+HuxwiBif
X2EjyL46TxklUhWBp+7opsm/PIjaFxzaA4RkU/Pd/aneHiBGIiGDQsrdzXyXMamrseZLLfA2+ljA
OK4jcYlpd+5s6I1RyMB4YMrUgJ7E6uvVioeMthqwoLMH7Rfzn0dFRyr1/lxuA54jS5ByNtBb2C7L
uZRo1qIkPSLPKuW8psjoH2wt+WIM83z5D0ayyfAMXnZUzVaZbI9oGeyVAWNXwMj4mYbOY474MHof
RvZwf6iNvUjtnEeIhko1nfX1B4pcbGlsqR2D72MLS6KzzuaoDy+aTr3+kBtt+jGf4O21Tl9/bgf7
9ZVk1OeADOkAFGw6natzj0Av9Z0cGBXmhcUz7fD5VA7oUqbqaJ7uz3XrA/4GLXi/P9+6IYgGTN85
nT4gx1NDk0ohk8F9T96idrjXmZDLtoywuOMyIwlkURGUXu1IN8CkSptgW9bGbHxA7676XCm2/llX
wPceeuF6fl4W5auvK0YFucaDUqN2tv6YyPWMYxaa/XEESvmEsVLla4Nn/QfnAIM76oAST0Ajd3kO
hgljaNVEoh3GIbqgs4FWqzE3R7z8Xl+kYiq8J4kfNFapCC6H0nQYy4CsgT05WJY4iLSecMKzDqGB
HMvrN4espUgQAR1wa3Xm9KbFFKg3+mMdtNNl9lDGjmgUn7N+/H5/pK1oRSOOa0bCq2hOLydlCyP3
5gy3jbqpugfR8EIuXJD+90fZ2uxcqIYFtxZVTGsVrSojoPSXwL2sXWxDUOVHCrqx6ussyn7n8rwZ
ikmQVfMSxuQLhMkqS5rRWWrtDm9X1eqdC/Yo07UeOmoMsJBO92d1c67kUKycTZGUTNdc3VwKRt7w
ipA7Sos8vAJ/DpEgEtFbPNnar15vQklNcOwod2a4MaxNlou9EF0Erpl1lKSVzT6o8MLkCiCrFl+w
TdQuWZ7qP5FcdUtEoKz6teeMB8Ofg642v4UUTh5G44yWXQk5TcdgB1UOcZ7iob/eX9aNL0gnz2OG
BhAa9QaKFPME0tFMOFYIbz6CWEaZ08HPDQC4uXPObvI8OSugk7RrWUsAE8vdHwAuiY0xlcac2Yg1
G9KupoEAD/AF5VL1uv2NPCz9MDrtzrG7uelWA6+2DpouwOrNaD4KoQ1n3oGoF8UWVE1tTqpH1NYj
HyUvGPiYDz/TWM53DuTmHuIy4ODTQaEyvZw4InuzaDysTtQIE6pDrCJr6YdRVjwHSAQkUDRqlEEm
JC52rvjtgQ0L3Sm6aGScy4EbR0OCFactunxp/zeqH/U/OjZEF6gwjl+rznxJMYF8/UGVPXKqgVx/
AMFWqz1UiqcVQSlnC4j/SMmqzZ87URTDj7kvlLd91CYKFdyy+XF/K99EV2BFvIKp3lJAMYDXLWdr
l7NZTyjgHJFfUGbYJB2oeByLnY+vH4ek0yDd9ACTrntvXBd67Tbwp23KUNJRZ2qCpyiCt7Lz+bYm
RGilcsGRw4BxNaFYzI6ZBakqNZExby3xX5jbfq8/uxEBnD9HWR3LKEWjHeEP9YgciLg4doCKe+RJ
FSLn1SURvhDJOj0SyJk0aFbXBTpSdd5HOqAbu9S/RsqkvdM7h24XeCL//kfa2PoOSS2u9bbsPa9x
dBjluF6RBeoRxTfU9tCsRBV8mB6aXnWvIc66hx5x9p0PthHhyFdsm/aBhvimvcokVCdyFEy2NCTm
8uYHlZd/UESc3wzEhCco+IVvzdJbznMQlb8/3a2PaMsKF9UE6v3rrYLZXSjylF3S5fZ0gZaOEWMC
y09Ha2fnctralWTtwN6ojNg3YFmPXk8TWkiEUAAvL6Va1r5DUWEnZsoosUij2SoUC4HwObAX3XXn
0DGR/KxnXNyAV0+oRzr1g/S7PdfS7nKoJ32noba1gLIiIsGdDq/jVYz2RizjsPnSj41V5Kcy6qYz
zl/TBV7jXh10cyiHAKKSrls8J5dxSq1hQtFs0o81pMQT0RJhQgzK0J109iCym6vI7UddkdIgrYrl
UGkMWj93Mv3Y4on5AInBfKhwT3kcYS7+NVhGeLm/DbdOHZ+MyKiTqdHeWo6Hc0IihM3UDKP5mUJX
vMYC1lyKQ64vMIzAvHoud8bcmiNPnt9lc2oqa8hABeA9LEbC/uQJ9ThrdZr4Uz3kBRx6fBgRoS6e
78/ytjPC5vS42kDPEFzgyy6naZU2hgCTR2BOvC4+ZPFvyevR084p8skI16EaRpxzz3FkoUYH31A7
B6UKzez+D9mKN8ybJzywL5o0q3iaOho+UVEM/i1x9bcKhiwqGA17uFBOG34UpbCgLiFL37eNsQeH
ux2b80+AxciPcj61pOUaVEpoj/0UYNdVJrXfmeaYopN30L0z3KTWr81oOIm8VU73p3wbfRjW0tjL
psRkrR+6EPapa8mLHW918+RMSfCSon13vT/K7RGVA4D25iXNTaGuJ5e684SR3AiWNrAIPCFmWsi9
nMeq/vzqkRyTKCDf1ORo62QCX3SKdKOjw0409JOXztFlcL36os2DvTOp28NJI10Cd10bMMYNyCy0
Y0sp2hhovoesulGUqIerCrJUhRucAcQqSA20e0Cl29NJ3xlQKO9dHqO0QZbbpHMgc3cWID64m/HV
rPG2bbCZu44C5m0bgyN+7XrKchLPed6J9JrW61n0adriP4VMVjR3cH3HhshQ8vB4zsHX7GzG2zOw
HExuoz9ahFUXRMMgEUROIxCidlu0IsLO8NXZGrDqhbfvlIT4HFfvnXrPRgjSgX0hpgD2XCY6q0hb
qpawQnqfdNwT5wUbw/6oROaXQrFwK6qQPUWYFPvYEQnTusHx2Mr1ficM3n5amwsTQpVklxAA5H77
Y/Zl7LmRULXJnxrFe1SGKbxMmRNc07yeURia9lK620PJePShobEwIBWY5XgZEo5IAHkTTjq690LF
ecQMLTL80Oz2ig23H9ZRCTK6pts8iyFiLIdCTWac0coYfKtqelQN+1Z8ij0027VOpB2U4dH6hvFK
8xTixr6zqW6XlbH5qCCbTSora4pVNmnoqY7l4LtYhb8MMGiuBQVZdK/09hKpWreTKd8uq8wbaQST
/rhgGI3lXHHMGRU7dgYMEWuCt5eMB+Q0MDpVmy/3z+bvlucyqXMkwJWrk9aa7Hkth8qixqNiH04+
1rHINA45eKJDY2KVCtTP6P7u0cx6a6O08xeo3Amt/4TmyEEKRONRgMHuYchye6d3enuhODoBWCVp
llfZGgWIeFSnAiNGRSVQMR1Ezic6GkMx/bo/d3kVr6YOj8uSiQolgJs4CE8c1y3NRF0hbFEQguqu
HgH91PFFw3cUbJoBwAGmlOsj1ymMQz6hm3f/J2x8aIoucnSKdYhByE3/x3k1vQDt2NRlU1tq+kyK
IK5qY6mPAOaNnYfQ5lD006DgEPNB/i6HahODLKTVBl+fFYEXWhFp5jFqWxSfHWPodh4/G8GQYjEP
LgMknHzvrWYW9XwJFckSlJAGpTh2ugZfGk2dRwPK6rEXGrx1Y4ovsITdN+3chG/DWdvje259YWis
dIhcYNwwgtZzRkNQ18oRfyFNe550A5+YmMpdkc/oFeIGi9KlrvhZBr+fLKb7eP/rbg7PuSJ4WOzn
9YPXzNogSgkcvqalFhqUGg3ltIcW7SbWiF4i+HhA1h0qDxU2sYrzary1yzegsSxJQfJ1uPoGwgba
0Y3N6Id9Xn2vcCy8GEFnHYau7naO7EaE5OJhL8MJpSqyJrWEWucKfR5GZFJSpDRwUL4OIyBvpG5i
VG90cbm/tFu7GeARnVs6mRrJ0/LLJphipqbD9qp7b/xoM4APw1E8JVW8h+TYikayOCLTJbBe650s
OhXjyBisY2pUevkQFS5ySxihYTxwf04y1K7iETUK7m04rzBs15RXJ5v6Kiy54cracJ8wR7VOQYkM
UdmJ+YOwEL1Gbss73R90YyG5uGU9RiIr9N/ohD8iEDqnzhCmCOrZYTVgIoZXkF8Z0iSoaRH/2gkL
vxFx6znSYwduBItE8g+W320CeJwX6oRlM+jjQUPvvPAw/JsL1TnPda/NpyGIRYnucj59R5TBQlse
uVUEf2spRzNQIR0OQk2QA01xtXgDPltMF3qiWngeOqTkZ7Q2vnWqg8Es0m18I2xj7PmdooVKcLCa
sHdPKLWP4jHR4/KFiYcZysz6qzmj7BWDfIf0yIPpoK/KTkVUNpljdYjyoYr5QS2Hx3BAbhEPLecx
M7FSePVXhA7HaxOQrEXBRH7lP74iwn59m2WZyRO38764wgmfSwQKvhp6P++kuRsbBga9C2MUMAH0
kdVQ7VCjsxR1pl8bufsBmZj8SahWcbVHhA7vz2rjQMhGFlUZm+TkJpvt2gg+WcdQNMLHJ5Jr19fE
HD0mGQ06eJf6s4750c78NiIZySV9TlaSFpq5+nLGrDdOgCSZnxd28S524gdsLEjCmgFkvBB7GMOt
Of453OpAFJl8UlPX8Gf8rryrcEME19QZs8SD13JV9XRIcaIxK/V0f3G3viMSmWgG8PqkRLrKMWOk
U5EbpMg7TKP6NaVa86VWw/pTlubz2/tDyXtmdejpsPBCMIFVgepZzbHVUD0JadH59TSrJ4qImHl3
xi9MdjDxGhX9WGIA86tuaVDcH3hjcRnYAbrJx9Qg5SyPhZWgo9UHreanwkGHZ9CVj6CmfpWd2r8Z
BbhKe9KKnXXd2D8ehR8qvvTdiXGryQ5uhXSyw5h90LhcFAiUvOSAAJNDq+PSVEyuc74/y40vCU1c
lYARui0UaJezbJEF87oZAdMBLaSvmiraN5OZYOFLK2/nfbm1oJLEzdckiFPmWg6lZNDDciQfkB0V
Kuqgohlc8c4RhUMfROj6UW9c9+1QwRZ6/RyhNhoGGkxkUpZc9T8CXFxT+jFIIv0mCLAQEqikfqwz
pUFezcubnWRma0HZrBQUZbZMJFgO1ji6SGOa635RBO5no5xKjCViTCNsN552csSts2HJ6xCEPmCR
NeImxb5PYAGj+Y4XNC0+cFr/1GeuhVoXD1HKMTIS0PTST6gCdDug+Y0E1QPwQ65BdZjRVwkisXVO
6sbE2sCqlP5hcrLw6gRozR/rKQQnJjLdfJ8Hhv0x763uV9FSn7r/XbemT6VSoujpTPJDlkuNL6hj
DW1t+HaaI9OetVYyXswys/7J0kZ9sDAdP0Ug//x24pG2M/jW9KnXgHaSjNIb/IKhj91Y2oOBWFhU
ZKfJMcIasUu9/pB6QGnNMkifMAywfZ6r/Qkq/B7ea2uj8bxFgUGqCnGZLmef0nVvFFSHQHQaBUK4
Qj3ElWdeFeQ5/oMgAUNYoufJD24S9EhLk8hBr9zPhwg9x8jtLjkerw95hdPJ/W+6FQEZAtATD3gy
y9Xx0cNCQ+YsMXz86o3wOFA++VkMQJIPeLsMTz12za8fEqkFzg81RnDJaNMsFzK0ygqtsGYmLg39
2w7O5AnfTsxr+LvjP1WAbtn9Od4GQhddK9QlpE6SlPhZDojAeGMjFDj7maYnX8BroHIVKNohVbFz
yvFLPCDDPO5E3993x/IihWxs0MWRYg+URlanZdRVPKDTfkIBNFRLf+xH7WkwreCfAVb5hyyYomcR
tihiT1VhX0WeDC8pjseXqffUf+8vwO3WJQskbaCnD93tpq/ao3KKSIRC5Q8zgI8qNOLvBXjBl6qo
i8/3h7o9pmSBEszElcqraJ0+6Aa94aRJZr9Dbfs05rp3ivCrPVV5a330gi4/qUPcHLhdnWubj8Hp
/vC321kmoUQIOqzkSmvYeQhT2qYchioGIooFqg0pEnkJqAaSM72pn/vea3Y+9Mbu0gyJnKAMBgrd
Xd12LizpHsPCydckLaPP7OZkdIp3wqZl/o4HUn1Jdefd/WneRmIUnKnSu9yyZJrr0jEmZdrY1UgU
Nm0cf8py/W0buOV7IqFy1YYIzVEe/75LMrwTLrZ2EsEPrDAobN6gq8mGOaadXpSqWK+ifyRGPXxS
MrD9qUjDnYv9FmvvumQuQCvw+2EnrQurreiabLAwuDAAhQKoHRIU5lOMBN0mKN+weYZDhsWsn+jD
+OBo4fQ+Ju/6iNwqXqgiS1/02gmv9xd+62PTtKRaDwyLDGB1qHEXSzAzIJTEM2QDTEFdwOgYN4XH
AHsLzJUQGn4oPAvdt/sDb31xUimqNfDlQFDryxiWlJh5JeMw+21VDc8YBul/49aaPbitkf87jY16
LhE8OGupOezs760jRfgCIa7zPqbEvRxZK9HHCmp0k6n3izdjq5XMVVM+o4slHpsoDHYiyNYW4xBz
piywuHS+luPlAHUHJ8aeEvpodx5RpT6S+mEUMbrlzsUgv9YqRBOrWE067sSrdUW3zDHilQ6ZSOSO
4h0NChPBeTF8evWno14j31TUpciHV2emRgRwcttkwr0zH+sjfoXOQ10gmKMpaXVGcpMqUhsL3EVh
eSg7+2Zjw5Kpwf4lR+ZptcYBU86t+5ZqlT+Hc4V7Vl0/WNWgv+mwJnuiXN4dRm0sXx+FSSe42yVY
ib2z+oQWLX8rjgupoNri6WqaWG7gC31We+uTm8b65f4C/8YLrL8jaF3yF2QPLG7d5ZYxULPVU8wd
fRql6RHx5/SEVeV0ngfLflcZXflNQ/nZn/BMOY0qroinplHtCx6a6ce4q9CtR1HSPHo1j6Kdn7ax
m2m3E22p4uPGvi5IksrRx2zF5Nulo79NPWV+cPqu/gD0rfge4gp3UifkVNOhib5UvBp/JFj+qIhG
muUZx8v4NOMf8CyIRVc1TYad3bFR+ad4Qt9KvoJNqv+reAYhvJodox/9wSpbpHWqYcj8GJmdr61q
KM7ZUfBJfbRRyfgxgP0Pj2VYqM9oM6NEsLNSG3GGE6ipNO5oygIiWn7EPKE4HJXU/60el0rc9dLw
3KHw/CQ77fMJNRfjccJu7WrjkYzguVf86Kapik8lWmV+7SjFC7hY8xI7Vf6cNgMmfF2qWDtbeyO/
IQqSSKFJKZsF8p//+bbtawe+lzr6SVCOlOhnM37SpzJ/4q70viHtjrxuido7S1lM1UEVU/D3/YXa
ONGSPECzALS9QURe/gILsT4cI1UOV2xh7Rdil/2Ir0H/yc5cmje9QHj7hFuf+/p7AMYVQ0raIsCV
1T2QiFrv6djj1ad0FXajDTbRP6PGUKBQ68AfMHp3cv3h1ZOlP66Z0K1AsRnrR68VaJhjxYPq4zjU
VN9CZYquCV3P+uLiFRAfwha3qEecbqZXVxapJhK2qZwQxDhuy1UGhGhii1RQGWrSqsYHx8OpxUjr
DBZzoMxXHOuNci9YyLi4imOgzKSSKz160p7VJQ/9U4cynaJfX9qo3mnBkGIx2FVPXj99N8AgnRO1
ezt6aX8Z0Vk50gDuPtxf8Nt4RXkCgh33PKgT5PCW8zaNZB4iKrU+SDP9M8UiCzadhYBTW6DlfX+s
jegDrkUljZUoDJq7qyMfebx31JnDMutDWz7lBKjCN7LI+Wp2Tdu85PM0uWfPbCYTX3hIjsc2QIMb
z5q83KNz3+YCgEGc34Qu8lt0MZcTH2IDaRPIGFizE1YOba1FlxnLnJ3TexvllsPIf/5H/BBDBbfE
NTofeJsb4kzqdk9thbMBnh7tP17Sm+f7i7w1IAeWyhG4ARpiqz0lEruzxjzt8aKDMumWOAZhZQqJ
CgfEQwDcZidD3lpHEPPyc1JQQM1uOUFMNjUACW3vG30TvpRzW3zUrXHvyr8Nw5QqUMswkG4iS9RW
ywhmzhuKvOuxEqjbM2TM1D54WNC8pVPVvJ0tL3hbp4rxUlZh7tu9ar69v6obx4SxyW5IUC2JN1nO
ktJGZA4J40d5W/h4b+E0Ltr2ZZqn+nR/qNvMn6qXAeSDQETmtGY/IGbd6TMkGh9bpxSLlCpRPie5
7jyGmoa1N+14nEAKPfjJyyDdq7rdivbJmhulIfSH6FfdtANqBauBUBdMNMbc4ogjSPDkDG36VKjC
rhE+QrH2t6Xilwiv5GNgVt3fou5+5JEwPrbxnJ3SKhoRGOydZ3pE4v39xdnaB5BxgcxKfils8+V3
KKPRxFIo72lldxUVbUSG3it2GV0mpTIMfKNdB727fkDCKDHUD4i6WzvJ59Z+Jw9AJZUgxjNp9QsC
tzCDxuMXDBYOrIcoyAHsJm67U/3dOsZwPIH+wzeFT78KTynWer2Oy5yvKGr/qS7VFKdJTFinizfP
9bmnbfxwf2k3J0bhzP7N0bjt2setiZNAwUHmYv6sjnrwxrB5pNwfZesgIRCCBhNBA4bPKlxA5y7K
MiIeFplQT0IJHD/Oe8zBSuX1+B2KFqDiqZigNcfzfblXgjgi2kYOghm9m1zKYfB8O1KjUxB61U6u
tDUrhIOokVCKYtDVpuhKrcxiw+t8EKUovXadOOmRjrF5FO1VZLY2hkNclyKLOgWo9QIK0biVRXyf
MDh70lWR+Bh/F5g9J7Z0uRheDfQnKwDrJXEqgO/X9ySNjaLq8CPyA0hEaH3nzaUZ69DXsHE7398b
G5FPV0mywVjwQCEJXH4wAFBGQj2t94XjIjkbzN4xLJQE8EjfXvXQ45GgmMA1hzTYOdQbL0qUiQh5
YJFk/WktWB3p4JtoA3W+qUTtpyKdnNjHlNM5aDHAvGtdedpXZKZxwFbxUJuO0UA5lVeoWUiDdUyp
2M0dbmXcYNewgozo31+ajQ0m8atUOKnqSt2S5dKUk1u1NNMG38Tp4DLX2dcKeyD0wu2dALsRBRYD
reJOG/CEHyLQlDO4gdFHRQTLEkNY7U617/ZVwxMUbiNpAzgoOhLLCXUYcA+dwjbW51m9eH3f8PLV
lFNjoiToqoX6RkFPcGfQrdsNLqVNZ4D3FJS71Q7TaQt0RotRaZfYUXmclQkjYAPN0KM7FPp3pcpV
dCxUYfgJL80BqxfDfFcYVfW+qicUqYkcXUoWFYRPCc/OCydm/Hz/S28tDCh62XUjophrAZ4UO0Lb
rFBOSTTF/phhynoy4k45halHaSUZHR8zbXsnKm8NKnGAdFWp39wocqKqj/+qE/S+y2a+JlH5LQPm
dBLYkz5gHobfawD98/5EZUxcPn7oTHALWIQXjRC92mlB0s6wbRQyDS8svtpl/yVFIPMSV6J4VkQf
PMSag1TW1JRPaZD+vD/4RreG7JjjCP5R+qCsybWVOwRCs+X9CqWg9fO2Kd/EkxN6h6mcrEtciuyY
B+pwHmOtGq5NBlxoaAvArjTR9xhOGzFdvsHo1wB5lZjM5WHA5zIL+0zjm+dt9kCIHd8Mof6PcJrp
0R7r9nJ/8ltxFm0OrF9khgcEajVcinOiUuM9Mc+W+IXTD/xlkVfWyRpqfNlxMI2fQiTi3sxW5e1c
J1tTdan70NKmYUSWshx7NtSkxFJb+Fo9eRcvUnGKttA5OXhek5+aetjpnMi5rHcZWsBcJvJqgfmz
HC/Nq0jzOsYjNR1PWY7nsWI35Tm1nG7njbC1rJBpKfsCg+dPVvlGUsxTmmOm6seOPsSn1rXwoaMY
in1X2155qIifqD7jYQpMW/98/5NuHGDJY5SgXkCKtz4telimecjYXaHY504R0oEM++AXl79bH80i
EY+jXbun+8NunGHAOzQ9CR6ygrD6mpFVZxztBgZsGNvFNVXVAcsyhRpCHCjj+9ExhvrS64rxYQLL
jq5Ca+69WDZWHTQIRWBbNuWQ8V5+YBszP3dWgtZXXJGevSn74FQ99taz3p3VyqseEN+P/JbLe+cU
bewscBES4kqURyNoVfQOYqfxBpEJX0li9xvetOYlm/SKJlWxJ2Wob04SmiwpAIrC0J6WkyzU2Q1m
Fd+dYXSs7w0Gxo90pvRL02f9wyy6yI9COzo6Wlz83WGJaEOGAKYxqyYeSKkb9OEBesLw0I+j4Rch
cEQCa4G6M8jz9ktdGRGeSYX91xDMsYHg+tx/y2FzD6znPDx2WVwfCROWe6AoheteYtfXaIr3vDU2
Z4luoiz+wWJd4zJdN8LSth0EflRK+VEZh8cMVbYJiqneHOitTwq+leP8Qs213nn8bIQl0Es8fQhN
QJfXG1nH3TBqnFb4Aruqr0TOD7VRhi3gV9AJVqR/un9uNrIsKmCS2yHj/Y3kSFcnbkQeKXy7rXhF
w1fs9ENe7OmnbG1RAETMCx4bammrLerUbdAXkSJ8te4w2CjSPMZArmqnx8rF3fP+nLZiAZBaeYuh
8EmXerlHcX1NrKyfedkp5vSpcc2meDeLAEp5N7TGy0A9asLySPR4W/K6Pg0pFn33f8IGYQbcBUIK
dC4RGKeoufwNCl4LfW9o8Cs1qx4R9kc5Fr2Iqg2e7bkA79KERvM3KiFm/uJEky4twfsQxRCh/Uir
Kf2pxfnw4/6P2gjN5Li0g0jcwTquA1TUelmdGbgYA7UcnvME++peWOKch8V0iptWjw6o6ewJl22M
Cp9Yopc8civ6UcuViPTUw3tSqf2+au3PHhwzPAfrwPygVro5HWiaeE9p1JWvnyx9YyCrFLAM7tzV
ddu4TQ9uFV3sPnHV9pjCFnpOSxo4Rw8nlBPa0kA1uKl2ju/WbKUcILBnyoNcScvZGmqsRXYw41de
WN5nq9ZHHhJmkEALaMLqrIqiO9tjOO4M+7vsuMouQJ2QQ8leKzaNq1eMWmhN6uoKqPyUs/ViaC2e
9L3hZd8naujvE68x0kMGzfvaTWZhH7SUjoIfDEmtg3SPMJp1kcb1NVS/UWWEtoCGmcCa7DCXSvjz
/j7cCAa/346y+c2nWWdCmpVGQ+UNCF01hY4DsZl58fTWNlDmyLFt7Jq9gLA1IGGcNiMPa0Lr6mYG
wVZRVEdZS3UqsP6k0dlTk1XxYy4QRDjen93GDuBwUaeQW4Atv9oB3ei2bsR17wdBYn1uG/tTWc35
i4ujsD/WfXWO63AvA9i4NNC5I9P7Xf1mwy933USj0kwrp/anUsEeJslaBz9xNUN/1q6Hz7U3/Adl
cCjJ0MjlQ0GWApYj4o5szkLkDYWsaEjhTySzuEbuSBM3jT300mZNiV6c0Bzyx2GuTSU5FI2u/3N/
rTc+LCxvBLLpc8ucerXWMd2HIG/q2tdyAMaT0xgHJXSIYxGGduf7Y22tMXI8NMHRPyHFW20iL6Mg
wHGu/Shp+vehlk2fUrXPDwztXoq5inYqeRv7COokPhEoLpEGrFVoHZNSBxgUXoSZVr9D7g+n0FFN
ohF5S5H8VVcBGZ7b93vkm42MQCrWQDQkkUaHbHV7GpmWWHpLaywGfXOK0ITwNZfH8f3V3PhySEtS
vqa3YCBnugrPserFjpdWrZ+lXQnF3JweE1zfj5GX1q9fSDpfNBHIqeSYqwnN5STy3uiE7xVWXR/C
FGBXWobue1bgJ5wi5wzDITy9en4e1o7QtOgvonq2mh+AabXUXZSYg6KZ3/YTLrdIhSpgAbVkJ/Zv
bEwkQqRS1v9d7auh3DRFzr+uSOE6Ef0a8rw5aYmqPkMBct4Xpb5HBt4aj24DzzuZRVA5Xx79Liua
Bslr4dej6YgTF2syX1lj74mUSv8wtp21F99uCWE0HyCfQTyGLUWLdDVHiJFx1k89RTo9Q+5gcBB5
OA/UwfPkEPdamfh1qxqftNiZ0wetp6h7DqdaXMJeJdE0azUwEOsqLf17Y41OcwlVK/npBlYznXM0
LMkHhibJ382cRykYYQRvw7YI/41EJbCDU7wS/Obsfs5KN8+PXlDo4cXNaATupI03Z56TwA0Okgic
OdXnVVTl6TZ2VtwwTXAv7xKuKH80GvWQVeZ8Taz+B+vw6f5GvR0SQj5lCanuBhdlrYgSzSAg06K0
/Dpp3f4JUBLPNzPDu/5AjaCZz0pKmvPYAeXZywxvIg3dU3ovPF25QWikraJ3m+ByN02h5bcJGhOn
UDrdxwEb4LVnUY5DIOU9QKMdD4zlhm3dAA+FGhsalE2G6TAhJX4clMx4nkY3/35/OW8OB2PBeAGR
KMm83lpcBZ2OwunQZ/cTIwgurlE5X5rGeNspUXAq845r8NXjyUwTDDDvRZVS7XJuupM3mFqyhhSU
cqU71Hbg/YqiuMd8O2MLf/CMAt2D+4PePI8lBpfWPt1nELI3lQ6MqhsNcygGVUO00dWk9ecqyf2m
iTt/Aq5ztPAa+ksPjT2HGLklFmkuI8NEkXw0NhzKwcvpljgMd22c2H4b1cqnPgSodk2QzjjqYbVr
Rvk7VVuPxrdEzpTUiv25WtxW7zIVP3hoJx66rIdWROZzjUH5cCDrSN6pLiTHQ6CHOs/zWkfm2ooS
5S+ttNz3mMnkv/Q6R/qAEXPDhyMzS5Bn0UUPadKQ9npYh72oaaQhUxFE42OXQJo66EIFLukEokwO
qoIQ35Hvl3yzy3T6ev8r3laeaXioNnAf6mYSWrZ6o5qRRcKGR5pfhbH6DFVAHw7eaOUlP7NJmsMw
up114mlXPXVWg1amM1lNclDG2BH4khhOfr3/i26rS/IXSSo81SyequumutqaUUN5skQ2zIyHEx81
bc+xEc7KCRVGnYbHPPMmKVqQCQf84bOfJu8d5CFD7POOc6La7bHBq705qGDgi4ONKHfpz6NqqucY
GkJ6jNskeVvUaoZmumFPX6l3W9VBoFafnkpMTj5OuoMKVpaauGNg0Cwe4nnwYmwGLA1yD0T9H/fn
fLujEe5AQh3+KpIsVKKXO3rKahhXU1H5sP/s41Tq2bXJBXiHedjrdN3GJhhItHN4CtHKv+Gs1g28
kBBFEl93m+5r1Js2BC5bw5gHbb+DymNwJ05s7jC6XLwRZKqAIMtycnjShblEwfq6SIYTNzwY2axJ
TyRGcDr7ovGV2lUPUTJbpxkAx7WYguAYOWX8f4Cv/1p4zbe/ved/lNXUxOi9r/7yf/6qfhYfRPPz
p3j5p/pv+Z/+/7+6/A//5yX+0ZRt+Uv8L2PfsVy5rmX5KxV3jtf0JAZ3Qne8kVfmhKHMlAACIAga
0H19Ld16HdGvRj1UKPNIotnYey/3v//Vf/wnfP6/f37+MX78xxeFHutxfbCf/fr4icDp8Z8fwD7b
73/5//vN//r851OeV/P591+/W6vH709jdav/+ve3Dn/+/uubrfp//t+P//f3rh8N/lu2ff7m9cf/
/g+fH8P4919u8i94CKAhBroHpO0fA7b585/veP9C5hAWdtjXQRfrf2sbdduP/O+/Qvdf8KnAcPsN
jiOj95unN8BbAN8Kkn/9g6HhiMVyCXxo/6//+4vd/6es/s8twXX499f/pW1zbyHiH/7+y4Ol3n9U
e7wMaAsAg39LgvHD8LH/+fis8Dwh2PfrrO7b5KnV4gZ3H7rHRPiCoj8cANx06SocuBDUCJnobfzh
Nya5140TF4pQkffJLyeQD3VXF2xpMmmC4TyZFmPiGFy2NtRXMA1OcSOwS17w/MOm6Bpb7sDmpT1s
A+w3Jt+A67mcVD/sgeCE6UYLAclwSttLz9oLIkJTwJQX2Nn/jBrndztX+2DsvwZCL/HgHx0TP3Jv
Km1QcPXK6We7nCb6Om7OPqwg9z9qUZ/d5EV2/hUd0Zp2AdawCHaoQLAxOu388Dc1v/DbZRO7OJHU
QH2Ryls39xGZUI6Ht0nUad29qkkfVrkUiS19wMIDAkzgwJiJ7WlTFw/Sp1FWaG7JbyGdly3aDjPd
rgk16dI1e0KfZ9DyIi+8if7HBmcsgzRWWAunWzOlyEqCMvsCMmQf1XAa/QUgY7WveLl3uJZwVEhp
fVn8qzceOwflONFtOoSfhJFnPVgva6BrVsF9JVXukuG5Zx84BMAyzZh6Aq6fKU/s3W4pV/i96Ki6
z3wrsOuG3sa58MDsN4cFYCwG4QX9/Y6E/e9qYcfBR9maljCHafs5duYbX/t0AU93qutfskeqyUdr
pA+1XZOtABo0AZXC29XMPKzaRe44yXxyC0ZhMjY34wE2y+KB4cdyZGZI/+hP9957Faj+NlwzM98V
/CCESfU0IbAA+LzilB+wujxP0vUySVgWVv0jUzXwjztiEAse4+Dv+zuLJpinoQ+D3G83+AhINAJf
kbX5sbSsTeNofWBtcvInR6VxnaQ62bArBO0ER1dpZudxCHGRNynf/WX9zgBps2Bzv1znM3DHOPfa
6bKKV2doMPGobIibrJ/eDOi+h9HITIQyd4REoNfqvQzVkk5VlM6OQIQyEpi2Ax2nFPD+qQ46AcvB
FlnHFz+yXyJerlga57oPIelqdxUsE0P5ozF9PgGFHpIG88KAbuG08icgpjnW17kNP1arXnpG90xU
qbJNHjrTfRAGHiXJGeKqDKNIESFcWfM/3N3g0aDeRs8+VbU+eGpKMWnl6zpe6frcwnQ1qMOHITZY
26kDoin2sz9f1tb5jUDfH3x1f4v+nW77gWDjNiI5rOkPQfsa9/Fx0nnS6Fsfxk/WB2FxwVqqcfAY
Rgj4lNVDNTVfnIW4K+NaZ/AZcfGUW1CCw6vdpvEj9vrftG+PcIHGzRhLzZ0e02abLiTAopJ3x2QV
MMOt3miCl4SE/tdAnU8ws6a0TiZaKBdloqoLvomTR1SBzWYuWHOnGy+cJXlYLOnKJtwM8AFHl+68
PMWC/aAhdtOsk/GNrL6HJNnkwBFNnK0MWr81IaxcuLotMW1zd+pfVrxH/YLa4Ki9M7ep1j82U9Rh
+C4rve8QJIci8lSPv91qhd1Js+URbE8Ww3+5SXfl8Zp682Qzbrc6lQrk7poQlKAq2G4KDN5H1NEZ
dLL17Gq81thV/ZmdBEc4fMBi7wSf2u6p5eRcYx1yQEEPdt36ggCYbAu86d6x+L1yG+yi2+BJxsgf
3eq6CEDTTRPVd+g6BiCyKgW65j2A0Yq9ltxtSBvR0ZIcEzVjXc7Mtq/6GOauIKKUG3yPj7GdBXCb
+iesbE8t7G5sW92SqSUpkWfgrOtz2DhvvVrvUggwZMKrizywKjhZwrbcTPXnyMnjNkN3VdPoswc4
kyEEKYGAXPA9BZ2qmFUijn0A86AmXO6TDckPH2C2wo1PZLaGngVyaUe0oaIrow7y7xVvU0CqczVv
/bXuuiVtJiB3JlDnOKy6fTWuM9LWVz1exy6oLzWyY1JJkfhcw9UYqheElCYwEXCM/xKDPnwQlRMd
kpFGT6QPwQ9HUjzqt3Op0CW9j1YPZRQt9Ws/mrkMV24e8ICIAjEW9RkZ18uJYT+dsyFo95EaWiQW
mK5QjHRQNPINNhtRhVNRyKxztwsw5LLbetw8kuTE8h3zSYay9jt0ZggCRL+mtnbkE0sqiJhsnxSM
m/bgbkalXvvHjOzJJWTvd1BlrN7jULf+uQpGlmMuskWPinXvY7jBRRON9LX3g7H0+Tj94gTBV5sK
VvfwraxP0Y+EqLeevsZzAohmm7oboipssUbPsEg0B+gPUB9XuGIt7Mv/Pv6Y9zPQjpMjzTOns98c
pUEGkUpgZVqbtAm6Kl0XKQ9jrIMisluT81X+GBfulPDUGtOY8jfFVLo6/pktyHcI1vgJ0jl9CWIh
f4+OJqkhszjCHjZJ2wYejZ1YTL66QNCCjia4MsrdzV0blbjuaAsi71cjRJcGzMUDG3WqJO1wDwMy
FSG8rbPAkLEITQPsrfv+NN86sCrsm5vW3ofvqmUXGsiHB873TZc8z753w0g8Y+gKu7N10CjEr6Dc
093GVh9udAgcIO36C2FiFlUCpJkknKvMGZJ1D762txtwqzPSXdYFUQ9olrYvNtZuTknvZJANv21a
/5ki9iDDzil40qAaeOriruLFr4fDwNYLb9yHDbIsH6ysMbTPXt/kkLalXbX9XmL5s4XgtyZm1+Oy
17XahX6yi6DxqxdsV8/LEuUgpqJnCo8gc++o7DMOpaqA0VzbVNk88OPWJHUKyvkObiw4qLpLG8oj
wnRujFrYM926IdxrBEK2xuzgNVGQSdZphcZtCNyCwJkmDVxzxbVHB/FE4GxyNErHP9pqmE7btDGW
UY7nnzuTe1MEfmoDdL1b2sTf6GDTwxMYJIXq8K1k3EnmLWWvoU4beUv8dJwDXRdjtzlNjnFQFcE2
mC71hyncsxhG3QRGwiILe5cewWGIT+C3Rb8kQQPJnao9TT08ejgbnR2wIP4A2gFORu61qhymBslh
SJ/eRUzR0mtg4zMBlS38wXOzYcPBpGm3nSYekEeXU7Gz8xbuLZfueepb8XOtt+6xxTRTINoNXRKY
79VTV7V6Tv21ScAhFH6QaZCsbtisyUNnQmcv1NK99cGypcHsRzJ1pnrKkC6l4Sdi1mexre6lp6E9
DkAhvhoXDMV2nMcHuM5+hLPGakJ1YrzCQapLF9ain2k6h1xFwyWUc7p+duzsHHz86enEnfgB8wPU
0hMLD/CmN/uFdl3RkgkBlZU3ovLBCzSalzBDUFlz7GsPp0cMkXmJ+uH7e9/4+0VF7DjR+t0bhiUo
XZhJvbkQLWXb5IJUEyMSiEaLZDj/B9+iRsc8FSapXqLJ0kNANBITGDJGWF+hTVmRDO3C4vikEReX
boL6b75oqndEJ6mj78+zzppmQ6to1vhjm9AYk85l38VpsLs5buxlAR34vacqOSwu4pBxhDawQdPK
wFsM29r9MpEAvq7jzzAaHRREn+QxscHFa7EbouEuXNoxZazO+ygpu97LrUOOHZt0FtZLs8OVJDBl
JpdKt9ekX14DOMvB3ObqLUD6Mg76zAntO9yaJ71lYiVbamX10w/mEksLB3oxfQZ+c6YcJ+CaqINj
2+dkbl58tZXIe8WhtKA8tc84V4/+kBSOnsYcJoCqCJn4QazrphFxwTmMTQEoA4ZrYrhjHwaKgtUZ
UEEYT6FepgI2zsprL8blBzp84BlssTyZTUEj9trKBWlN1W3oCHwChDMcwLiHMVeCbHXpATsbiWBI
dgrethnWNXbycPHhnim95BddognnAPIto7WujzBAN8+e10GgumzB84ZY0Qz0WppGMya/QLhe2Qq3
z43oXza10Ucp5ZhqtiWwp4mOTUxzW8esrBDfdut6u6ZG4sGH5q1KnbgyxWLIkcVB6Rn6uLo/kQ2T
+fBgDKd+Vzk6w4lSxA3cXrTGlRGLk1LPpAjQ2SGELpslrt4EnlfYbiztBtxaTXYIaWNX6k5/LPxq
0gQdds6V05eqxqMODh2Z8VbVPf5C/MGYAWZ5cjYoe5apZYCqpc3hvIMTw5DmpEd2hHb9yshgjxpa
PMPhi1eDAbPDgnIEn43vDOnzcAgq7NMjvqWVHsAznJoGg0of6xKnQ3yRU4j+ymP1Pqx9/83pURIG
pIkpMAKGqPzOvryqUUcF+J/djfv1VEDsU+dNxZITRjm8BG7lNaXHlChbRwV7uK3wI6mVflkIzCfA
iuB35SmRjdyP33xl113k9P1urEwNBHNb6FuXsO0eTdH0ImAQ8gQHPG+PHKKxtH011oikpOGbF47q
wqdOXJQm9EkrAqVaqwKYHYH+h3Fm7g6Ifm7eZqyDnpnSzccSq/HXhP7iOG6WHJ2Iu0NpO3d8oVNs
b1ZqZMwh7/pnBAxQZbBImXbYdE5rGtKGXukcje9j6FVPshfsESEkOIimoUKf61V182z91f+J9SOX
+bdPt04X0Fhyn5plb4WsMs/T8XPYd16ZaLlcZWic0+bWGMFiPJhR3LhPMA0iSKzpyUUHbD00ULJe
K1mHXhZEBqVeKH908nHrojOK/nbaggBTWxL2+g1xABUemnXNJqcPnkCm5e8LjcHm8fk6vFkajl4Z
bIv3igXCcuiZCIqkkW1BQgFiHqkPC6v7MaVj7z0uLnLHMMfaMPf0KnFpJhzMCNPKvKTmr7BSDIou
0uxOvYl/2WCibjqwQGIB224Wj1bMq90WdsjVqzy33GyMyTAmZj1JynAmUJkch2Wq0qXVhe4GvxCz
PnM8tTVdDu4iIBLZUtg7DLlcsJQIRnhHkf6Oc3ZI5wndAbINU2FBEmo4RhhZ5aqa6727kCZDi8lT
X2/uH4ifIhABq7yTfp1Ni2g+V1uP10mJQ101U6ExoBc2dFNWkaSQVL63lad2CDwuZxoUAvyYNJb1
gwgHmvJkRtslf+h2CTGae+9901xNCD6MJQ57Bo1MQXNRYeWge4u+AaF05luaqmaMlfwL+jucD2E6
WefN8upArSrmwLWA0aYp7b3tmCDUOx+Vf1x0BwYq0ovSRs1nrHzLScZ9SjGA+abJMY1+z48PSfyt
LdyQHAVSDIUu9iHaXkS4pStyIST2SUkgc8QIPDv1iOWA37YQ4GwHJ273Yd+7qZ1dRGmPrrl45nP0
bluLTiv8Ni8RzRVbjzgDwx8xoovTZsi2PPC4M2mU5JSe6q70vU7hHarHdHDYp3B1KZr40yy1etEN
uQzL3Bdxh+xs2lTB3vUGdNnwCkylMDdMUjB7kH8I4i1S31YA94axlGz5AFp+R5FDjR9B9vHNn3XS
hWPeoWxGQjzWJaKa5ky3mASAI2EoE1OCgiDDXbSBHD67cHqOCHmFgVExNB1mUgp0ot/syZGRW3ac
74YqokWfMGhGJNRxssGSMKxw73pWBsnZVyUT4kcXuTeGbT7hdM5rizOTEblmilQJnJnaYIdTJ0l7
BUeHHsBdyTmWKN1q/KJpm27f4RXKGq8dHmBILFDyE5SWJjXu8Czb5VzZBF2lbF971uXUJB+gRU5I
eNBwjXbkZZJ7arGVGOEo7Mnt4gLj5UCWuaAXVjl+BocTue8EbA9MNYTFAHuEfKDrr0o5Zws+3RU1
ey6QcX0KauRLu31LC03BMMSmN1MhPzvYAxURC8QHQ1YpGqKufdva5cudx7DcvgdPp1eiYIl3lWNw
pIzmWGZ8qBpIUMAiKCaJxuLMdW9WR/SyzP5yk0Mf7+bW5B5fT7DSKmxtPZxK4ZcTaRwyMb2AxjKk
cfxEIaB4RcpmXIDcpYG2jvA4NWpOlwnAksNNko5qCc8EG6cnICNTxrqZZ+MwXnu57aKaPYCEitd8
8l5XzNpFt9Gr7zFcL7gyO1jJILdwCDRABABkLXuRra92VNvoFHnA+kfND8PWlkmFp7Tnyx2C1fC5
wXqxTnxSsmbbgETweNe2XVx67Sp2QscqRR+fPBAuf3czu0P8esRv8ooz8UIGSKbj5IMqjb0WoCgM
LzgbK1YfwjrIwLmss8XAbgqE4XtXUawXQ8pSeI7svAoeeZEeu2INkhNFx9PpZf2Jw8pFb18XE1ZB
ZytdLFE9R+Szs/b3CVqPG1qDizsOJ2Tb+fk0w4QzmcUDnDziI9RRn+7EZTFF2+8orL99RFjytKgN
r71sH4iPaHDkSduSqb59iGQn0Xu0VqXQwyblIDfvaEITnldF2a0FhLwfXFqXNUyfU2fVbdZBPoiD
666iymS1iV59K3fzCmK/Fxtzx8GzA4xG9+6WhDfEq/NUowbHobi5UfOUIOtxnfw/k9n+OZVwR6q1
y/GIykyhtYF+qHsJ40XuWYCKioQ8RAdAKevlo+1e/ehnHWATzRbHv3F7YFULc72HiatCOR8Ee7in
pA3nFB7J3REchT7F5BU8rd4qdwls4551NbTpliz2JrRPCreVhx609UuIdKACgXE/bNKhMaz7V3iN
gpUL6YdvkXOW+jM4c6ALZlBZcfylC8x4nUXCnxfftB6XJ26qXDu3yQuXoyAtDK9knCbxhLAYgkVp
VzhRGxSS44UQkU/R4q4KjQqWsrY7gAp7cFyCbIA6nfw2NcmSefULml4vm3pv3/UE6cHhWAj4125Y
u74BCB8ufOBhGjRxmA2dhXvcMO161FwpvqHjAKoKD9O+3+z7EUsREwGveJfdqNOwa8OTbgdIJmsb
7HVA4SyAXfRL+60Yx3EZgkC24hwU5ouDobu0sitgackBlGyijDw7YNLjJDw6cKyDS17slMPY/PZY
fJKdPi8R8w/wOnnvV+acJhv1RynnQ9MwA6+MJk5ttU0QQBswTd0NsQF2cD8TR4272bNn9X3Z4b7H
MEd3x6lGHoO7rsXk+biW/S/qVqJNSbVUmQ7n85zgIUeQxBEwTV82CQz5/d5jx8YdfsMueXgWVfSJ
lL58YsHRYoM8c03KyXKcSIzOmRXAsFKN2It8kc3wq0vCD/hrUPAkJ/8ZKqxnPAZ3hHDVMLZmn+h+
vDMy2Y/+HIWnJSQnNiGay2FYAdMVohpo8RhaDrjoKJiSuSJIuSXzgRnIEmBxrjN4PF1gnHUHn+kW
MfaGHEisHIJmF25M7DrhHRtW6xTsRQDNDT97Yj4GTTRnxKPf0j/syrDphEuS8FGqwqJpxFEOM019
ceH2CPA9ls9aXkbT3zCm5tA6ldUaRzj7I1XGyMWGew0cyEmMHJHWyxtMv9gZlonpL8iUuk2B+2AJ
9pkcgOzYb4gqDukN4PGSwqF9Kan6JEkKH+45RVQYyVp4OWRtPex9Z7wvo3gKR7CnQzvf3L479jNs
eQNvvVr485jO+VNFNSp9XYe7Dg5TmcA/uMUWcTwyGptsCwO8Z7CRU/FPp3e+0GrvY5JoOCXZkqzJ
E+3EWa/1DdlTf3SAEJhkCGhat40BKyCcbythp37FBGfi7W1koZMmALYbfW2IeqBsBIkLZWtDuom/
fiueRL7RYRct9DjTgYLshNWBO2u4bawPU+LcDM682XnpYryYGoGkDYx+5JDkoWJF0w9PuK0pGqUm
qyY0SUNF76v8foFBDplcvHFNL29Bu53s6uUx7iZjWIjpDadGXPE/HmcXV2PqhWAAC2DVHhjY4dD2
I68dGGTcwzKP3aPv/Tz8zUABiwpnFbephZ1h4uPlt6LdbrWLV2r22yqXNg4P2Km80659aCf8LctC
D9oCjGK7biMGvyvZNSH94eMjLZ7pGfRvMto/yHBM486BsKVU0ZXSpoRcpwQt49JVXQbqRKkwNRoE
fin3h/LcBYl/v2Ze/YT7Eojic7HpwvPc57W/RJpcgsUeQblCKCTZ2ym+1XV1aqukw1EsBFrAOmug
hCt67NqeohYvfgBWZM67Duu3CKOycrYnCmD3uRuW8MkgFSqD64P77Lez4IAQWTWlWFi1JwzLx0An
EqNa1WTMYr5bA2T1gHn5IDB/YEMdDLnXwRrP3ciBgbW+79zkk2qURhfgbaq9TeWqBa1DTCvEYV2f
wdXCzb5FCJMRCXg2GIKM1erQNSKnk73JGnQX11kp+kDknVQwo5G2PxLFHnoB0+YkuHGiJLzomh2R
zpgGdDzB940faUAg2EzYGzwobmsPTiLrVW7UEkMPFsYpwyIJsY1qwvVZTg12iC+i7b7g6Dmna4y5
U2z4AWSmT8glBCsOOqt80CrYET8wJ+KNexGovJ22x8bz0gSTysM0BOIBWZYA0Ch0L6lBhNzVo+Rs
+FA2crxtnZdyOPaTetuN6++x6m5OCIJotYeNBWKGFOa4Hoiwgv/X4O2CVT8mCDzxwICk8g/ITyXa
eliPS1QWlK5DLUSp7bSDkWxZY90GdzOg3FFJhY8uo0+1cWBNcRbulMXtaQTFhQfPkRxuPso54921
RqjGggQZaPPM910LfoCsNhR2kEE2Wum9kjFiGawfMMvMc1XFGYKhphQ037KOnjlDonD/Gqi1rEJ5
5QErWX8QU66WcxjzXcB+U4zhdg0zeIZjoBsA1XiQeH558OuY+gV/FS1CWb9H41L6428elI5v3pXo
P6qV3J35m1uAkCLkf2wwTzASqtDxrKSXOfWHhljKYNwUKMPdWApkrI8CRx2WMir60TQK5WKqwRWn
cI6sj3GIux87Ku/Cuno2XWuB4mNzJwM3ziLQzA6IvAOaXZnIeRQqZk89DKbuGhyZzCDx4DAgqWkH
KgecRvy+/uXAMXCnLZ5oYlGHsn6Y3QJIfSvTDqsF4I+1k5ygtwu+uQT4U1e+Xoyxw7Hy9bwbp9CA
jqiDV117GN6WAaVeeNgnUoT6FJAo3gKh3R9hjDc4NOuIxa1iX0MQs4MjUaJF4LRv1h1hMjs7HBoX
kZjHRVVRtilxU8xNUlmLBu9akKzHJRYNPn64Q84nnxc09ZCjqhwiFQB54XtHq33ctE+iJy8xovCA
9COKbzWFaR2gXgpFtPXswwAeJA6rVwDmSK9cgzatZl2lDcYEXZMMNmgsxW66OoI52OWyUr89Ed0B
1r16U3DwOLjRocSIYXg69gprQUzyNnock+QI/yW7M0t4ozF2uSAL35wab8vwHbdmgHyZ6h1VvgZt
3GInDHdkzC9TCBgwruYl7Ry8LTPfG6AYgdci98iHGAHBJmnSNvd+Hvcb9a9MBbcujH8SL3z0Z3IU
/nhGpPhOhDNcaYdZ4lZuZA+zzbtqoxh9IXsC3//Y+ON7gNMVvNUNJzhYe3ujSIn9KNh6AX/qFv/e
ODxPCLbSre9n8wK80QKmceWlQnghtoT2Vyi/eteSzEFzn2FKBZMEK15fLgN4iPHXyLHPqmYcbcxX
YC+YHFJmla0LmlM1hSkn/Br49iFBtAFIeNUOcdA/LZUiNcx8Ik3tl++0aK+j+tgvnt75muwrFo7p
zJe9Ju7OD7oy3tiRRoB9qhABKS2cCyr6isbw6rtEoEOo74tD0W+uV7jRpGsVLmndNGfh4zgF8xNv
X8+wI/iuyS68lSoO/RIMs/SADUkLYxqYosp3uAruEj4d4aL2DShWqdE0d1qjdibEyFKNP1fT3MS3
ryt0Ok8OjwjMehPgktWj9bfMUd5PHayHYLS3UYuSYVdRcfPlBcQpmUefazhUz0NXjiQuejCq88DC
E07DJjFeNbJHm8UvNuHRjIPijdyr4LqgUxwb/z41wyFC9liGYfLD5QBnnIj8dCHIwprR/RLuSjMt
/kG9sURO7J0v7q2iyxVs8BuZK2g0x3ePDDc99SWJ18eY/qK2rJVzBVxosniUBZh4iLWkNIeBbTZi
9oFGZa9E/RkCDnXbtHPxTjpQGnoTWg33ogBQBwNWLDDQE1iuLa56XO1TEh/W2tsnunlYmidPknwc
o28qQMgAk4V9hiEVY1slD4wup26NZcFnL0wXcEpToetTvA2q6NzqJsBnA86HrdW2tYCRMNlio4zm
1hmHpTRdvBMxRVS6xOROFc8csN4z1kR/yNacQf14Cm1dkM1tEHAz+amDbd04+ABkxFryBXtzJMtD
0sXGd2VWyHSDP6wfjyDsPgJag6VacsGO44hxdQUeBlwT82XaQnefIe0o3vmw7ox1u1tNuLN0SIAF
9W4uRuvtNJxi05pMBo8cEEi0YSrt2ulsE+dPIGwKk8SXzjS/qrg5rXT6tKr7Q0i1c2zF8gg0gsyz
/e8xEQ8E3hw5ztbHJES3PUWHGgziyGNnKgbAUCpbrACi9+XAbKII4s9BJi/9Iq+Du35vvBrv2qvu
PI7jjc8bIpihDzAThQ6hRR21W3tqOVaQ7QKKixHqHU3uwen6D2X5+zxUPnCI+LTM7us6dV8aQC5S
vRooUSR5hi1q6mIBtdvWzy0cbCpbVEnmJRnM0T+wPu7ARgpsgaz5O87io5esd4ijMzQYu29WRqzc
EqA+zGAaDqNXK7c0wR0NV+8sdHPDyi7OuORtCrXfGeZvI74ibcbd9au2wK16dKrjDEsf5QCZVYPJ
GWHnfjDxt3crTQdvhEJ0qJssttjgtSs5JN3kpBEYMniUl2MNfi/CT7C5BTfFLU1Eb5A7OOdKIn0J
16h5GSKVtR75BbUaCFH82ZJ459YTPnESvPBlwk81X3H5DFAxBkEunkf3pAE8ZH3H2mzskbpV4V3F
8YCwe3B7dn00BVnl1V+hoE9rYLGcFh72ds2OsunnCCe/JDhriCpRsnGhuajzeOp/6n45B5gTeGmC
tUoDA0pGFL5ShMUAJA2x5YB95jqROl01/yC9eAmXgJ/0Qr1ceir85RPnK9LgZXP3Y54xZzXG/PBq
ca7XRQGNYN+A1K9x8H60TpeFQE4FiMQI1HbBJupQ4d43OOfls0IT5XvNuYIncCfqAyyE77hdJwT8
IeM+Du8CEUHGwdPkAZNQ4DyoyqQrv9nhQjkiUV7rWAT5GEUH4Zkj2/p9102PiVLm4Bi8WqFbPYfj
f7N3Htt1I2mXfZeeIxcQMAFML66j90acxKIoCd4G/NP3BrP+riRTLS3NetCTWlWVKV1eEAh85px9
PMQRPSKY2ULUGIynnj09u2njXUL0wmnamXdLPQOyKc6sabjsEnnfCC6hLfYybvcOE7HNWHjGoTOo
ciL7i6puWgOtWx1gSrFxczc9+6wivm2YTTOS2zhxcGOha+yi6Yl4xxdSqO1DN6Z32sjeBgSHSn63
KRs0S97Rtdl/uKdEjhnjoc5OZrdGrcDWNcsv1scirfZ5vIRR+tCz1wv624R5wLjLHEIz6WtNlhx1
ulmYiNgzUsOZmVFXJOK0dHvzFOb9eSyRhPnm7iEOQuvKXTfsiNGi7KaJvfg+aWJ125p8USSp5qmY
u+Q7zLPlWPS28T2TebbL46G8W5A//rBjnzeM6IBs8yYqxiS+TAp3nLfCtRxWrXP3lCHSukRFWxxK
H0KrsfTp2Wx0/sm8NPbej0tNsF0cnxeYb7+qEoV8bNC32qrFC8w6cw9ipj0aZCdsCPpSz6MXvaoA
LYubvsqGXZLoKs2upWPRY0ixQw5Ynw/x0l7kaZxdSrswTyw9PGoYXRRQTEF3tlE+yjpzWY6L3j61
cj9ioZl9a6M25MzdxZGxx320nXpvG5fWVaXjp9kfELF5j+TLxlsYEs3aRF3LUoitUXK+2SzX75vU
M276gMGn/VpRWIR1IjdZb16kdQZ80d1EvToaDCCOzJGMAxvlYtc4i31Mhu66SeRtG/vJ7ejVW7wn
6KVEOZ22CKW3U67jjSQ/pfKs5yTpzirxlvZmmAx0IGxmOrbNHfv4NDtkc7SZ2FEpM3n2zYtRBZth
PIfjs5fsXCLvGij6kaX4pqGwk9Z3Y2S3GBvHtDe2s9282OnXBW9Imjzy3IbMgwPEQsuLkQwz0BSm
fZE2UIhoJDT+vLzaUpGfheTU9SovVCzYqRblaSajHZOSyyitT1zBEneOEAyK5KkNVLd2Lw2nSrRd
Ur1zJsqmtESOZVxXPh0DB59Ito6A8lNcN9IZ9n7S7+zcVM8Z+sa9XVFYG4gdxzzeTkv1FJeHoU7O
qmS+Sddh0pTCkB4NX5/MmogQazKZOA93eR+cKxx4m6gLyu3iJ9OJWNJoF5F3u23jjJkUutlrZRr+
I5PBeA/+lLq/JighGM39UK57AHRrWZ0hBXVsucUosrNgzhMblGBZ8Hm15pMnN3k+QuSIL6Js2ZNx
8bR07Znu0OaWYJPmCLFyGnwLBEck4xXji7QmosZjN7qAGsJo3ljOjGo8DPl8yEgqpS/O/E2SQiPy
NE4Y0lUV0jD1LRZsADt0rkYwXDR9fC6774k2EeY4lEiOOy9hP+WvvHJ5dEbUb9X0XC7VriKyOfR5
pbMqzzZjUNWboaEwK6w3mb61tUaFThzuKKn/e/6Hi2R041Jk53XbhbWpmbjmecpBMvq7xK7jS5R0
eLt5LxZSMhntq10URPcz7pcdlEP5vWjrcmsyb9tGVn3K+v+iTcxHNtxx2Dv5iOLaLeZdluuCn4I1
7buz4P97LP4XxpRfmSwwM7yW3/7psXj/A3+bLITz14oxJTsBKwVGitXz9B+TBf8ESTn2C+QCQA3X
bLX/MVk4f/n8m+/QSKyLUAv+a7II/jIxRviQEOl3iZ6z/sRk8QmEjJgNQ62P8wirhQTT64iPFgtT
LuweccmGxlIvy87GQ9XtUWcGxqaLUtbrwlin1Bgn/Gvy19ClZZk9HURPhNcfWcLffxQbTyE4ePhY
K8rp448yOM2IUsCE0pK3Mw+NZMHYtrcz+s7f+JI++0r40h8+6ZPNVlaNmHtKubCYCneHUj1hV9um
V3jdf5ef97MLbFsYQUkUcbAdf8a7CTpPVqmWyTC4Gw5ZRdw3I2QcbsmYo08YMEw6DS8WMbs01uO0
b+z8zzAJf1/Zf/4Mn67s4rDHAcNh4qyKkyvb5hRSjEyQgSCv+sed/xPXzkeP2X8+CogdnneL6J/P
qU7VpFu6e+6nwMj8c0J/Kvxlfmbg6+BBIKhex62x//PPhGiz8j0sci78T1/PRcviuDFfL+W3SFea
iP4gu8p6ZiYrNvACl9/4FNfHj1JgRsn4brlanxobty3OW4Fx2ZKfTXsRCsKsTywUAEP1pBo7uO99
F/mVHkZP7St7UshyKVusreu3wZYEZ0Z87dz6wwvhhgVLmggT+K4wvbbZVmWJNdStSvYfOPFi86Ju
M8StIOer4VrSEMvw11fsZw8AvlachWvk8ftp9U8WOFE61cAbw0LAMlOmzqlTnQC7ZpZl49b78usP
898vx6fL5byj6Ejv4dT6bIqeFyeYShKIw8pYlmGjPahJvMOS5Kbyy9jHaJpGTDckRsSQ7lMilwf5
v+nYUEMwWRTv+sioFHqbSTO/t+KuPrcMx5PbUa4S1N4t7e44EB1QbpuWERmmp266h/TGjItrXj0M
k5yKhyVxEprXqC+QWiHHQ3QXOcNwVKpumAqXYGthRJbXNMnILV2rBOKzlQkBKrPt06rKmlyko0Fk
YwXWDJbL1uyTMrluK+mMx7rxKV1YAVt5aJTZ8oKQiLiCImWVfdH6PcRG2UXGXesOzte+cON6zzB2
wf6eKeoauxnHrYlIDkzUYvhvVmSyQ3YaqzWYVDX+rQWz/tAyMCUIwML/jDy86fqth8q0ZyczAsec
eit77swmuO7tggqQaW79gOzXlBfjMFQ3bta4xWGu+koiPVrkQ9CRcovkNBdXstXNFy4T9brPevYb
dCNJLeqgGtsWi8rVRsvI/T7SZeWb0RoUwVZsRd481PJPSdF7z8AwJotGOvXQFnTLmxYIidkjVfaz
S2tz2aYjqoVZjDdD1WIFWRB2vWS2X/nbtlxoMxGadzddNol4W1S1+0hduSqIK29mNlxWPaPwiq7R
MKJoh6l/uPOz2r9d5LCqTwbBVmdK/Q4NtMiXY+1WDOFFXvT9BsMKPAOycDofDI1sAmo5SbPLRZFv
Xjmp9LBkRvKjS9dED7iB2bmjGur9MWc9vF1mUyKfjrQ4pV9mWVFwWtzyqpRobEQiZL+pZOAsj5OK
mA94xuR4pzEiIgdR3SAw4CzFOKQHz/bTh1K1QoZ+5DBuKVOUo5uqku2DFqg8EKMF2N0YfTjuicMy
utrLQXtI24HCdRuVpG5P31qBwGPM5uhEXAKjZ4/mWDpipNAy/tu1RTPdRDQLItS8YBqWlJhzQwvR
PF6Wqcrf7DhLph34doTcbUxMMvuBoXupx6Rv9oZhMGTqBunOx1kvLo8KNghalU52D/Yy6DkMiGS3
Q95nJMQvyZLJHRWOfs0bFVnnjUOnPdZZyVRzSUd0loEwLqMiVu5RxA0719aLvPEiW+oWrT7LmPHg
DP0y7X1S3r1tYytuhc6fWRxuUij45Zk7um76gFLH9NBTDET9lt7SBAfcjv58oYCBGBcCTe/8NFHr
IPurG7fZ12U3Td+VjtPpJBoZkY0ok0YPhwS6jvwrAfc+yTtjri8rB6L/o2aiPFyJTmTxldkilGM8
PuuzVuWwVRIV9eZNDZX+yTU7FnSLN1ftAWGgEU5FUrIzrrhZZdiRQcfozwza7pJbIHhCUF97WEoM
WkRl1C0oTp14MR20hAUWdbZ9t3hqYh0iY+eOqSOKBaidNuu/OjAvBqGNCCWAiQ6xS2YEGVUTGP0R
u4CLWMIyOUHCVUYbPKnO9R/Z5KB8S+rBWK5UQWfcbbJSqeal8rx26cJqRAeLq1IMDVItWqIYs9CM
uOdYeYk3yBD3gYfPq0bIWlsbwGLSuSrY+ZBYGJganwwFU2IL60QZhUlCN7zNe3xiPWvHaZG006Xr
1Bs79sR4IfqsKA6jU3MX9oKhwFalUe8z1Jy6+4ZxRXwsUmuq2QP7Qxf2/GU2Isope5pdc1Eba65p
Vdlbe94ehE90qBTijQtH15k46rnT1R3WTIAFZVp6j1nvDffeUAbnhtXGF4H0FuQTmaXkZtUbnFVt
P+3jzItJMbczrJUsluJlqB90Zas7J0Z3vYmawcV0ZHn9Jp+K8lXFudpPY2Nt5rGcb3Vc6wdERFg+
mbpgWvCHR2UwV/Yj3mBKejiddEdXPF3kcTNdpmn+Wjm0cRhliOcrR9LFNGKLTadzwKxxMOwdMa7N
XITtlJXCiEOhyMkvGBhzur1lnpFoumsyP0MliRl3TL9EqRdtHTvHON/HnXtEnZjsjTYInrOesp3Y
ppt2QJF1TNB3AaBQFwmtLB1kuXeHmB3ZZHpnBgJJ1LnLsOcEImeJoXW4zMsdCpKtX8pJh2UyM1Wu
TW+XBkW2s8k2HaQ+zAED340zuNwbPqYpJx5ANGT08UT9HpVsnhi7Vet4c/JfdaH9vazy4oi7vT/J
eJa+BJOYjmPlDIei4+SaJiTsAWGyM2unZd5hTHgrg+opY4F3bKt4x7SEd4DAxrriQ+u9dKf0Ip3K
mlGlrc8yXdsmiGr14qC2PRQV5M5N70v1lXrmBPWXOmalePNHUPWhUVgvTbYYIRJbXueaQU5fMIXb
VOmIbEVRy02j96T0Ut/bHHshtSV6QNibO3arzL8kpti4xnwUxGdaN1ifFF7YJr/BA3PC+DQ9GCJ9
kpa8HgMiatH1NBtkBWi2cuRNUUaI7tLOfRAybWs3Vl4OJyomQi9x41OdWPciX806lVWHAYFpe0wX
kk2/ck/nDKpZmTQ2LisYqj3FASsUxzGfVWJ37Va10XywSmFfpuRCsOeZF6YtYsRl3A4i3wxZg0mu
ie9KMTDCgyzeuKQkE++9k1GNym/29l0D6xob6D3QHutyTFxeOaIpr3zPwpQTHIt1yeTr6iurnss0
YNG6qoa61NKYFKvltIoQgDgVhMVen8dkRoRKBkboluuxQp7sjAjHLM5rBDY/AhCKX+WyGHAvFpAP
XjCFgGuXs3TxtMffIObQJC2B04CIQ6c0CnDYIy9k3qfn8Yy0fM4dtXPa+KROluXOHe2rPpXfzZ4/
05WzOLoaL3Nl/hhLMMRJ2V3VhtmFQ+mDAbZ1iKniTflpu3UWHxGfjZRjjIbnydXGiYNHK1saSs0m
7dfxZWJszdqobhZTJIhtp3LrLfne1hIlWim3vQ99X+pm13uTu2EtH06jRq2GyY9yEH64O4ptlfvD
jmi6m8pBiBzL4iXSg39nl9Zp5tfIvkyydmNA44HyLxSbok7Wr6iG6WAMfWcM6UkXoCCL4ufOVvdz
j95qaNozduRiW8fRa5HygmMOYSGcVpdFbuy8BL9bqZv4bB1EAgbkwQAvqhtq8GasfDxWlnmIQZ2E
tsK3V6eVSV/qGGGgBf8ySjp1QCttr9c+8Z6rWQJwnecf0FOQNpCyp/tiAc7wtS5sF5OEIIDZS0Ic
ejkP5/yCzKyHINfvFkye57bPzDSeqwuHihg1ZRKxWFii8cGfEgRP3Wywn21tTHemN47hWDUEMBRT
ixC5h9NNmRp0GKM7isfnyI1s/jInxvTYNwsMg27m2GsUOh4/axPG6MZyk3gquiOdonyKR2TBG+km
DVetiIj8FQzVM2a2wvwu2X4vqDV74MKoY9MmzBPPWGEzBSJKy+259CX7VNzktVeeWLFm7ega7tKj
v8LPfDATtwlO2Dx3l2iLFPY05VTXmdnWKkQLbB8LE2mA4A0MT1N5K3umFRNKijw4GpNk8rkwr+fO
0SViUlSa9leMo3keugSOJdgU7PYHlzGXvCJKE/bRHHxrZ9/CVqB6FEMZcaMgaiJECHuoxfIl6KfV
KFPO7nBSAz+/RMI/vPsY1H1qFsMa7SzFrT8neQUDwUovzW7W2baVtv+KLM7iRcAMCrc2FAms8ZaX
AYhJ3FQhhxANOQyBiaIbZiilr3AXMrGUI3BzDEFtPtL33tVFHflhwPAm2Zhjk2csHeMU8U5U898H
Z3WUUKPEP2rFApL5p0PVUmPih9lWNWxXvB7LimUP1QsWwHk3uko8MhbG5MIIXT+N79aXaS65SlKQ
ZsiAlcDDsPYR8iXvNpqF6T//d1y23Om8uiTNXV88enJOHtkbcqNaq2PH8ideYyC7sZ/GcPhzoiZU
+6JrnXKt5mJZCeI9SwYSfq/jucE3wn4h5t3w7iKSsstfZNr4HsJBq8YIkc/9SSec5rsSMnkpxnK4
gbMyvmBLb07yvsaxO1ZlY+/k6nPq3i1PedlgUCThtKPaXuQUwnxA0yjSwOuQMfbW1yFOgidHBZxH
ORY9zl14EyTUzq33oGvDo5LnxiQb3c7HW0c21bfs3folo0blDKib+bwnDtqEG9EO9Cu94za7LLHH
AdUTOWv0ybPzYhbKvbe9otZIbhwHFgBKIbXJ/KBFiYPAlZNrmtnQuwjrvnl9aePhLNfUxM4brFsn
l91NpNwiOdV8yi3WmIGslFEZOK3cLuN9ObKP7WLdE2lh+8tXVbjVDWLOuggbN8ofVSWatwFZ4FWG
tK9aH7Pa5WaImnvU4R2trxcj+2u6ALqLa4y52Ea9XlJqGY+ipVuWyEat7TovXqn8mS8ukjdDY8fl
lasK7P6Dq1FNx13yoyS35qa3QcJiQJJab6kRlmd/qRpMSL4EoMs2YS4PWtT5w6SVhcqwLMpvRt87
KSdx29wO+USHSpIcw32fozba5XlpfmsUwL5QzeYoQy0iD5pAUmGinOaZknRZRjbhC16u88QejHFb
u5PxJR98tkzI4GqWM7lSy2bwJ51BMTGmalNkuc9F7mbaKiAj0KrisYdj1+W+vaf3XZUFYxrJ0GZT
fGsXS+pvDEr8h3wGwLexWCTRq3UQbDawzgpYrZ5ZNjtDtPXJ0A9ztGeNYCGL7GCGFO4cWfssThHG
LcBGu0M2iGC+cPNVQx14In00qgAxKmvg+EZSt1rQL8a22rlQq+otepo2I2ygKPHjti29kYGr47tv
a7gCQaVKivxhMG79GOvDxiQlNubtgRVx79bt+OAZrVeFrF5agwq7bG6sJYlWw9Sc6SPUXVkcTGRK
N203BU64TNpUO9bqQ8KNJRgdD1nXpRuywjjPFe9wGrYBz0swkTJfe/6TSphQoknkFYU9QrHe1ZbK
gCj9H87STwahPxmx0aVTKdFyOxIk9MdpdmkWFSMnZswzz/PG50jB5eCZB0zW428G5z+ZubqmEB6M
OnIyfffTOHvw0mzp14+a2nnZN4Wdbe20t1mxe+OxKVEw//FXW78U7DgbCpT3OS9VktFiujUzXiFb
TnfYdWfcAjyUBnbYP/woULQrRtuyAzgFRMJ8vIpYsWUbY5qF7+d7IYyfeA9XewrtxXJ/lwm5rjo+
TCmJGPXB4JEewOiaaf3Hz8K24dXKLuJtXk7mLYkjvPZlipwBl6/ccfFTzCptU+wyUaRrS5zuLa82
7oXOmgsdLbH1p3NtfiBiE8nuZUK7IjI//kDYxDUuZhKchD1/GZK0p5UiebTqo2RH6Wxe//pa/+s2
glMPQZZthXCsFcr58eOyqGm9fkLlCMoq2wo1W+hSsuRIdM4P3w3s3/xq18v56XKzJ7CYFgtHgh79
xIZzRBmxmHUT7K6x0q9NpVoWwhHCACeODfxRo2Flr81ARvSCmOQ3Q+nPj6cA44BdxSa6DBcO26CP
X3ax7cRSS4ptBg6Om9bRE1QnEuCIzfpPgPof7UX/r0S5DxS6XxLq/h9kz3m/XItuv+O5brN/7kXX
P/Af9pz7FznG7AM8cksgM0sOrb/Xov5fpgR8HdC7AvukDeTG+Z+1qPyLdSX/TKyHAWJnHuH/sOdc
5y/+OiiWDI34D+7fP1mLfrw71gQZwNdsISAWStjmnwP7qpJ3bgr4kUINpHjQBAlsKZqpOWmq3+yS
1of4v4/B+0fhkHT4FJNtGTX1xxsxS6Ra93P4wGwce3wc4nZK8fOJqfZ5TLl8GBkIPaR16x/qZIhP
fv3QvwcDfP58gglJICPqDvjwp8ewH+NZFRGDwcThqLlm/OjvxOQn/j61B0ogg1BEh0swxwwuLa9B
0BdH1p20mZxHJHVdI0pv5RbUEoKxFIBMAPqdEfteZUxb9kg/ivIgrXT8wXpXpkxu4wYnv88lbQ3m
I2E6rNzRuG3KH9RSCygogQJvE41NfM/94xOVAcHnayTn4WkYXPFgsk+9IJeY7npESvLw6wtCVOJP
fiO8sHnDuetv5PPGdq5NRFFz2oVjEjAa6lkCviIVwxmESrQoUJ56zhMyYes1Z5Nlb4kWT8ZNXdVm
tPHIT/jGsB9TRsrAe2/EOUAanUT1m2bOKQnYqPHxu8h80a9EkZsyI+rtN2sSrnWI3Ky7V50YSdFJ
8/wrzLcVHURhOB39rq6ep95H7E9bO9+6DVJCivZ4YsbpGWm+Dfy2Q640T/c6k7rYUUUBDLHmPr4c
Jt0IYC517F7FClrBHnceamSzcUtUaulEl7PyR/vt5Imu3WVjgHqvbcGxkjObTDIMsrJ7NXMTSX/p
zVZ1AgtCeheLX0ljq7Xtvyir8RkiS7IddjGCqWWftJNE6IeMDDnn0nd3aCCi6JqQwkmEqvHjV8ka
yDuKCjMlWJUJG4rXSiYnWpcL3UmngC/WtKCMHdjdNWGMniXbpm7i00g7i+ttmGU4LHjsMuidcB4m
s+F9Mmb2+cC8XZ5p6GcUgY6X3yZekJg7ObGM3wqMaCQsQiCTx8RCYPnGF8bnNys6NaiJtNM3mfLl
eKEiI1D7JfFrzLHpYOXQOwJsYPDaRH6ibDvH2zhkWuw6Gu3yKrVSyArV2qtAAx5z+H+p1V4JkGsV
AdNyDMLR1aVHEQ9a4mu/OHEC5sZmyMUvCbMWeWhes0KGEMCxDbJnRvCFj3saaHC9c/p8hMitpmRv
zj7j91/f/D87jEgdQnhir3oAl+P6n3thnbpzNph9F0bssw7wMxwGOrq5ggOGy7wfgaAsA4CvwQSD
6Oe9+vHrz/9YgrwfhgHFsumR0eF4cn0p/PPzOwuxSe7jiqoB1WJKrJwzofvkVDiFdaisIP1NNMB7
TfPp9AvWGgTRgODN4SLB+ecH4nezqtpy+nAsIed1Dt020732bAWOviJebY8KF/i2Y+a8nVEen+Tg
nb5WY1bNaD4RUBapwjflGvaZDctG/kZNYX2sSdcL4iBocAJQ/Wh0HPsTAVUUZjA1Td6FjaGAqgYE
AvYMpnejmeHchPRlhWk0xccSMTuk6UlYod05y74qjO6g4Vb85m21vg0+Xi/e1Sbc17UmldTLH68X
0NXStGwkkThZwXwPbHSDDa694jcChZ8cwi71AR0UeTYOoNlP9ZmFbpSlLZlhJIAO13Ge6nTHcWan
8Ny0/E5LDCRjSl3P3Jgte/4NpCxe1Q5hmqBsoAPO26ydx+fGXWxrjzMZz6M0nPxQGFoV2x6Km/7N
z/zvm5d0EFgF8Jy5MhQhH68N5aYrB3p+6ExL/dWyK33AvFzgjSvjuwR7228K6H9Ji0wHuQFpgsJd
w+N5YD9+oCGxI0UGfd9g5M4jkUqBt0lab1y3UQtELXat8aGw8ugqDbLscRwhXm/QWP1Of/PxpqBu
oXIhCMJCfuOa3nsp98+HKKZVsmqLsanjG+NNjmgNoFg23//6bPiUjPv3xxAo6EK6IxmBR+Pj17XG
sXbSgZ6+4uBnLhuXwV3RFN5t0ufzW+/Uat/pdnlAVDqcqwjNMCu+MjU3Tupl2d6w/Mo6VlPzimcC
5/mvf7qPJ+f6w5FuRtnoYO/0qaQ+HSS1j70NkkETtmOhToD6Gbspt+IDptKHqM/SHYZ1iyD1LD4z
50Hf/fmnI33yTfIPTfIHPhWRCUvHyOk9LEBLZ0W7LseEVmUJVLA5joDzT5UB+UmMMPtqExqjXMaX
X/8EH4umv7+/IO+MW5+D+19h5ExlYoo87oGBVSwEYMa6I6uhZrquanTJKs1RY88YHH79sZ8OyPVz
XdMhjISmncOCJ+zjTcFu0GOENdYgwOwq2Slhmg85nSwzZjvKLqjV5M7QFQL8wktdhNYxErvEZWG5
rdx8qfee6cbT9tc/FYJFPva/5+T7j0UDDUAbGx2ap89BHn3VCz0HxNRrsMFRY/s3RKsydyzNvN9Q
kbXYGiFPCjQUvNMv3b7YkYy2dVMD81o2ZaGXphkLa+kS9UvXANHNbjnxbNYHDXvDznsDPgMrS8MF
XAH+KTppmIDxM+PRIN3lmoqKhKD8wLVYrp0oeEojMzqXnCJqlxl+bFPYJpKT1c3xLfMu/+EiKnl2
jAl/Xdkhmtsx5AHvU2izLfflVM+wclQT7zDsiJOxdyGjsiBhXaMyoVDweC53uT/XXxBymldGbfkF
XCSP1T8+OvgQ2eAvRYgKkD4bCUVyJWBqYvKuLXGCQS/QJ5RRNYRZVJQj5JTavWOXi327H5sUHZdD
0kJYzjhkNoxzwQZRMNqsjBIYKafzPAHTTCor31JR+T+WyId0OY1d8OBZfQCoklp+2kZ6dTy6XdN+
F8zwgUm58HcxZhsJIG5NgRWBCtzmQ9/dT65dPecq0d/9yG7Y6cFCcAGsten32KIqPOFMxpFq6xm7
CKEi41fe5GC2F16S96YTFdPeW4iNOtq5PWKvNUlH36e+UFjUK2u+Kvvc+t770/QVZFoMB8wARMGX
CR4H9kBUhWSUXvSGVdIpVYLU44QZMor3SdhFSNYHXGrVFVkWisnE+efJCjRdHXFbb5AZ8JNxWDT+
ZV7byXORewF2EWvmF9qZpBjAY+mRHiK1AiLqyfJ9axdsJ6tEzq6YRp2ULREKG5bViBdGSvtvM/au
R0fxiLE2c9XJ1GjIRwazbAteyAzNsXFJykFypdNHv5r713ToGNDahBF9EZQq36gsgcD0VrH88LAu
PGMNg4mXmZOFVzOfseTERmnfM91uvlT9aN5UwgpujHzEOG3ONl7YKo1q9Cxc81AEI/xzhEDTZTcs
lUYuY8/yhO8l35j95LjWCwkDUFSOfUo0q6cOlLGrR6Gy+3YnajcaIOQOdAyGp30gqRO6sv1AcUzm
FjIRtR26DHnW7CYVvUg2TSeEZbKNyGfD5mtgBExOoWe22TYZsp57UzUOc30V06lYXtW8etjudUhG
GetdmkSxUpcr0wqHemp+OPkUv/qVXbehOy2IYmb8B2TlQmrEiDYwleBK9rA5Mo1k5pQ9D2D4JsuM
kwEnD2zeOMfM33H0f1UszifIyo1Xn/LN63fXe2QdsnjmXdwz/aJBr6cUtByJ4Ra6LPiQHcQ/yqqD
U6PSYMsJrg4olwdFoVeYhA9YHFiAwzCNWDCIKuDG7irxTA83pqGfKPsy42adNq3ZecVReINJXGqX
evUO0o4SW2gN9n0AyAoERpQFlxW/I39La2Xig+DhrvkNJt05vOBMbyOvxNyJz8jnLywi8Rwl2OYZ
3ZPcR3mdeo+jzgXODOybuD9KlT6jgMEUDTSkN04ywkRe6qqDL58GlfU2eV19w/oDh11vwEQ5GIkR
8DufVXnWLlFc7OjI5S0+0AStpg+FaZN3dvCFfGD/B6slSKBuudxXRd6v13VaHzs70Pesb5BAiKX2
yx0sOkjFbhJZcq8l/hLLjXgDd3aGPlLFrn0dWclS7Js0drujYOx60UVO7e+8hUsD1TFHFIEwir6y
HpzbwIWHBeLZ18uWIqVhI5L1410983rZVIOl550zY0ZCjeBCZYigkp4nieXW3LFdXKOUq8wz22wI
GwPRdmeayJU2dc5inyDHFnr0lMdRdQxSkivCHj/AtPMhSx7trsQeoifPumQRZk97BgMRVKf1zi91
Gn3DYhZhUc0m8zThjgjIowO2BBzYodIOiP3qccEPhrH3WW885Dp3aEwyvdwYoyi/m4udPvE3OD80
hpVxm05N+cUvWjg2+ZIhI0hUgq0pspOaSAGf6Bcc2RERlLGJkTlBTHY7Iu62z6YBnUNPmBx6FFF3
KqwaZvWh2Qbe7aSa+TEtJ2QmdHrT05CjvD2dNTfLEZnljC16QHWLGYdecKsBsOTHyWKztXXZcUK3
HsflByendRmkiqau0f6IxgaxVIJ3CnnNpkcHddKPk+xDaDeqQnsD/7zfj7rK0Ci7BNWIq350+vE8
jj19nTPS9raLVXkDIdsYbsK2nRrc8mVdvKB1lSN3HOtficV+MVIYMq0zH0iGBBpkNSXLcQtxJvDu
xJHGzhbLMK3WJXBR/lArFOZmj17OQdfBucHe95Qnx4NLEHjDTVa5PU7BxHvE5gDkvLKW7mTJi+xC
TJo3YSxiCE+p3ff9Aen8Lh8r43zsUR4fHZXhe9XtbaI8gDfNEIHqafRFEZT6e4G/88lqxut2oPym
pjmFUV4lv+mi/l1Iu8wiISDT9An5r463r4wgyRV78MzCQR6xnaeMXHhr1dI4YzQAfqbLzS1Yd/MS
qJrY/7p0+9jEvRduOGFcUEcOY2bH/lTHW7PAAEePGLZxMF+ymagPxtw6W6/vzb0H0+g3DfW/62YX
pBJCfFOy5TLlpwa/nha8oppHspya6NmvZ+RfFjJFn4f8IUAxzWmq8ptff8mfXWOfwSZbQ1KtUG98
LJqZrrVDOpCVpIOkPs+DyXhKtTmcLgkMmwm1w4kR9+ohG2qxg4Vg/fl3dnATICBhuhfggPr48QYR
13miYj6+SsmgLzpvF4wwHAa8dKGMEb+Zc2ae/Po7v8cSfirJmScI1gNuQBDs59lW5gwyl/+bvTPb
kVvJsuyvNOq5meA8AN394PTZIxSjFJJeiJjEeTAjjdPX96ISVaXwECJw3wtIJFKJe0V3J2lm55y9
1676NrSKtn+peARs1D7IJtdDilQYnkNHjqlG5yfaET7QYccJkukxIYfbwibdpZgZG5QmmxHZ4lYY
DoRgyH7qMjArNA3MQtnJ7cEfAF02hvZDt1r2EqQD9/PU5Os4yexQzTn+uzqwiIvpa2NddR4Ko9KT
mDqdtq/xZVc+ctiptAtIS4zI8Bk0cgxbMUXuOqYB2+5I7GrpZuqwEAc9RdlZdx7Iw49/rvc1veNZ
THhp4mKpoQXz9h5l+FB0tmC4aWhrHqYszZ0QaQMomY+vs/w9Z3eFETITH6pnXad8fHsdjStDIo1U
mHaGRbnq2+y9hmsQ6FDfRHBPyP1oJ8bMphw++45/edd59ZYRE4+EzXT57bUp5XWO5pDgecP6lWfH
3UHpowIphA6xT6T/8I+/q08bn5n5Mmqxzkct1jijOc9pNhqVFaxzTXM2OWewFVrc7q5sFpdrnUAz
qgP3kzL5L3eTK6ND+H1liHNvv+mM0LTwgcnxHFN6xk6UbyI08J8s3Wfd1N+Lp88ki7on4Hd1fjes
nh9v0yom38n430PguIUjZB8WTVLuycGJLi1ypzHqG9U98jW5tCSfgAB6gKYXfzNE7q9BF+uXLDLB
sS3hNGbSrh6d3vE/aZG892xRiuuss0tMMoGswdmiV9Qc+1KJZdgxc3JZKgzs6EEmQKWh48j8GXWb
ckMzy+arzBzhjaDtpeBsCGfvVqVmqjacALxoiK4HlYWzl6ifsilQSnVCs6s12ImUMAK4bemKpnCh
Pmkq/KXVQa9v+egMlAj4ts5uohiNpsT3PIaB0JEi+1a2ayb03WvVGN2LTgwLuBRUPomRywP9a/25
ATxyn1ojg6ler6zxs/utL7vh27eXhicLOG44GxfR+Q1HboNJKs9VGASc9o89TFlOVkNtPUJjYsgT
wHtu1oWppd881OJpiLEN8KYxpBlUVUul4YCK8Saoaor1AU0z7JVRuMA2CDr1yf0wkld87Um5Doqu
h7yY+HBcoszsMaEE1UQbRdOSl6FzM1isCSkNIc5Uzlmx1RRPAhe8AUYzEEOYOh6EOp37terJKSG2
BaHmnSqNvmbIO8X3yB2SR5REo7XuYmX9YiCk/0CeahOKEwhVLi4KsKj6YNfjOpntjpTUyA9QiQ48
cft58Iz05CIr/AreXSVhElnyR8Kg+s4y8tKB/YBalzFYWpFMAmFlZXWdJzao8ErtZNWo/tZOrMDk
uC4pBgVU+V9kFQoXjtuS0DBQpxJgatllAX1Qdy90Zuo//V7Oj302ZZgyaokPwiOASFub5CYwYaJn
UG4ay8uIbmkkbQFq6nrrVCUyuFKvo00RK/GgAmkAZnC8xgqhDiPrqch8+hlryEwWUlOBSMzpjZ3v
tfkvl/rf3heqt7cdzQiOuDMCCrgQ+LXCNMsRvCIl766C2UNgTwcaFJUPIiAUekPY85gnMWI7M2gu
6Xs4RghSLyfON0gQ7X+82L5f3HFT4br2Fps0IqWzt2WOA9Nxx4SJopkYuwDs9QYash82AUAyLQP6
/I+vh3oGA7XPq0Ce5NmGqRPGMduy7MIoJlaN54/IuQFn2VXHcQ4MIvMK7ZOv+H5VZ0iGi8Vdkpxd
AlHfruqeqvn/m45BtYsMMyF1TSCjs/7T2P8mO/HPJL73x0XWdG95041FC/F7Zf1jWTdU3bbS5kju
TW16zYEu26qYCjjGmvhdlbR8HCqTA5tCv7FKLftEl/S+l0pPgU2THi+rBoXy26+pIzCb9R6FQj92
/lYpK7g2VAOYUtfr7//4JjocCBgyUIKwYZ7tEbrfxgVnbr6pN093wDQRjeNqAK8ANn/lJHn77Z9f
0GfyyJdjkoOC5e13KzpN12RtdIjWnWzrMzwgJcot7wWJcBfCHbJPrmcuZ5qzFRvVjcnIhhEKh6uz
81ZdTdgrdJ4ZWVJlhlB8CY8oyYhYC9OHjNQaAULkQU33jetoLTkvgf1Ny7MJ8qYniIxzcwwwEBd7
9aUlf4BYkwxVXOg7o7rNOsIGcEpMHGqmGin4eohbYlM//s3+8jiSWM2jzzHQQx939puVKgGMRX5U
GNMSP0o15ldlmdIYEQ5wXs+JYxjBmoURLbMOhTnOzifv3fuajROrjULEWU5zTCDe3rSY3qKq7Iin
pI0SQCqltRv1qfnVRblLPyUeV66OZOHjb/2Xl51jsqlDLsAvbJ4fyPFwTqqVQReOJg/lzHTnaJGb
+kkA+d+ughqJQSbv+nKQO/tqtdchYOcqbu3NN5LyN0RG0XwitVz+lrOHkHhQd4n+ZpjM4fvtVSRV
vdLbqEew6tdbYyqJ7sss+j8VOSlNBZLo49/uLyuIR+2HuBGxoclT8/Z6pdPoqJN9WjFm5ZwCwjAe
8BKVWwOzUvzJtX4TDs6+nEfGrseQEtyHb54tV6wZHh20krAu0/rJ3ACLTiuYeHAAOKRNJ0Joh941
zX6mI52YNlmamF/6qpy2uY5fhdZvQRrAxz/Au1GxoSPqgFOH05fCg87K21+gn2Ug0nxUIQZ0gvLs
qtmD+6+/dUaDeRF3grvxm6jEA5el2Q8ecEhDplKfHRiXy5z9NhQIjOsoKtHTnCdOE2JjJbDXOC8q
ARyxYZz6tc1L807gcsQFKVswPXlK0rxe4931JS7L6yJNjGeaPhjg6tz3P1Mz/+Vt9hkpG8sAEY91
cPbTtH3rlxgJkYBo0ePvWBardclt7cd5E6Qc1wY0D5/8EO+r3kVrwlyQZi012UJ++XNi7heaX4xx
ojC2zdmCaCrWhg0emkEAKdvscxAke/0i6fv2+eMn4S/fFvADRwaLnhOf4OzVi0f2mywgb2Goc/0a
7ByTOnMqkdu58X7C8fdUVFn9+PFFzfdX9QF0GHxTf9nDz5eVOi3jpSHKsuLWuHE0R5ndF85sabNu
OTuAFsg7XHOJCJjOgdQa1Ya0qBkzuVl1D95oZj2uMhsK76Qj8d/ST/Zt9FuqWEza1ZDRu26ML8jO
CGXOffs16Qhq4U2LqJRiZyTyQtilRkBJ5bq7ZEjNkX29nS4BG7SfnCHeLzYIHDiwYE+3eNXPayKt
KCCR+zSKNdU7O3C6pMWZeDcIAq0PH/+u7y71u0+KVtEMPBSvi1L2z8cojzJMf7U/gyHp7meB+j7C
t07Jmjj/9IHlhEJ9t7REmJHBsXl7pdQvp9IYqD0Z3wATNzA1VhRgWDZBxY7YJ7DtN+2tZZJJ+fF3
fC/74GH1jUUNBhPI5jO8vTQbg+VEUTyHgVvo+OPBcFoTww/pu/Uey7J7XVQoALWZuS1TM4twxLa+
MRJh43aMvUOeifZLWy/Lx8ef7N1e6fLJGJQsAn2Ex+7ZXqkHJYi01gBjObrRZeKTPYIlzDp+fBXy
U/mCbxZNqhfk0Ise2WPYY5/tXk6uzFLU5hiONZq/bWoERGFhDi2w7jKL/955Rf1dH51FleWMYMYj
sBLMxa0a2v5EHT6tBmbSBfmH7MkrUr7lz2DM/ac6q0djk1RD5V+atJkrElV1/U7TRH9VwsoQWyfV
s5hEn0nMayJSIc8X1D51aAjNTQ72IExs8nVM7ISGjHlJrpqtZDO2pZBbo1f+ZZCJqKJXwkgDdGtC
lT/ZqU5y6iDpquZzSwWf5upHaxjIPs1SomayydeToJOn+VUJBRmlTopEP8lE2fUxFjnDl0Gqtqc/
qxMpN+Qkia1gx2bToQm0iPksa722bgZLtXvIAcK7Lf2JlKg55oH4BWfF+RqIsX9x/Hqu9uTuQLdg
/WrQGUoJCpT1p7G2dFyZjko0yQuVp++eQKCYPxkbEhXVazFwkFKNDGGcvhTXXdlh8OFGRYidPS1+
dbwY0HILjI3pkCvs51SAhsYCJNSPvI7sX6gLzNM8mqhFMUc1wcatg4rYwamoLpn2GdlxznI83mCa
dRQ8VtwRajk7CcfrACuMORUSfjX6FnCL0B8g41YtlZ+Xui5U9cEilLK1G3lXObHUd02N8HhNxBoy
1qGr5m8VWTXEgNi4pQNsQ7hHeRjAbriMfsF2gvJYq3ZormJ7HJ59CIk6+UJy+tnNETkcQjTlV0yR
LhHXeefDOHVzC6c75Wq54m0hqSnpB1KGse94yR7IWI7T3oyrvY4ASe7pevvFNheNAT450+FfeRrF
BMEACeoTkU/jAijszF922klye+lBK8o/ljh4Dpov2QYMAPMVMEvQssQPIsrD0+tyuDGoZvIhDpOy
Wnp4Za01B9E1TbxBwDaQUZHh3ltHSaUvAeSxZ+2SYhifGkb7Fqb1KNjqym3tjZokERS15vYelEZb
fpesctc14b8EHCZC4WK2qocsEea9QopRb1qsgCT2aUv7ZjBlcBuUZnKfBWPgkg/YRE86s+OndsZy
THMocL+TPIppdBIGQVi8Yeg5NSxuwUr4wsFrzHw5WeE61NbSoBeD0lQzv0JNazZSzuKZ4kYdytzC
nN2WU0+8T6KCZ47S8GPbHiR9Zc8wEjrH5ofp2w6ZuBw8XwDAqJg5wCOpi7DidI4m3V9yOSroDAgw
ShG8OLUrvhczPagVIX7QPABZNSdj6oLXaehxnUZuAqtQh0yzBJD5Qq36tErQEmCh0tYWrfZq3flO
T1xMjFr7VHD4/EJpA5JIajXCPIqC2Pxkj/rbTuF5GJgoCmlJviumcaW1PWNr4DWJTd5hjLv3awUS
tVhl9HlPTDTJe/XccbzlJYtuBXPzA0ls6c1Qxbk6LYIulx6ZIR/owwHF+Xgh/8tmTbGqe0yf6EGz
p73dxzhvYfL1siHEPWY9dWgOQrgz7Q8iMT85br3fmJZWrIlSFw6b7S3wwj+PBSlRgUUKKCG0oZms
c17yXaM182cb87tDLL01vDgB7TXUrojv3l6mgy0fMKtHGqFgiKADUe7PwpiNVULY3pGXqr02YR6c
GruZdkVSix8obHh5ACGEhb6MXWZT7McJmZiJ6GyHfuJHU2va15rnUX7y67+vgPi0HHjRLftUt0wC
3n5aJDM12W7tEBLzRyh1hGifU6efvdLxca/UGIhdrSY/pIUbXybpSGjvYKt/WvjyIWiXM33kKGMw
i3j7IZwGXC1m+IF0WVPbDRMxbL4Yf1hOZ3/paeNvPn7k3p8cuBx1L1N0DJSUG28vN/aMz3yPIV6f
9AQQ6GX5NNpzfsCMgLUpSKNPHomleHh7UvF0imxMORzX8P2cDdRydhlNT2nNmUswlp+XjSTgqZou
Kz2JN1EQefsBuNNtS3t4I/2Ive/jL/yuzuD3pbjlpGRCNaBT8vYL1348DfiBQYnUXk2qX0m4rZy9
RyfLXolvGr6Pie08fHzN9+811+RYRm/BNhes5Ntr6lqRlGZbj2GU5hlt7ZSIcjRASFFxY39yqb/c
UMPA4ssYjwLOPHfeRsGkJTaTkJBuRpqGKUqlcaWk7f4YACKok4fd/gd9hyLe2ZlDB9rV0/QCngFb
O6udfQsoRD2kWmbedVqMBAzHyax2vdMYuK6NiDTn1PmC/Sm60Rl/wdx3SvxLVi1pCEAI1Z/myiLp
zkVQuitoI36tmiB5jHQTegP0Cv00gF+6nNPeT7YmkCDUc11WXvtRNvUrd2yBpTQGqIPRCQiVJe40
9jdCZtXj5AGi2pSa1TyRxcnOV4yDTcFmI4ciJRi7SQpuygwHXUucHUHx/S/66oQ3m+1MKkQ3BDK+
7JFriRvimn2SutrOC1Bs9Ck7KmbCz9oGf7sVPGVYoA0AqtZ5WcLMvHMdS1ARjQV5L655AS7KW2v9
gO4OOc8/BmtSBFA+s5rTmcMSfVa4wzUDc4PrYRHQksEx2ZGGCs+Dm6Cxsq15sPVPtpH341wuiS2G
HhZ/Ow6Zs9UK35ajGbxPjHPnmRQLDgJxY9VfkEW1jyQS5dukbo215xrTlpaYZHyN2JzQ0u+AyyZg
b2Su9plOpqdWZvKTte0vr51FC8kFrku1DTzy7WunicEPKpuqSBhj+mAlTOKyrvfoYLkg4D9+7/6y
rCCx5t1m9ooo6Nx50KlySDQLKocIQJikQoiLRs36CUmx4I91sosY3H/yBc2/PGEWlTao32Ui4fln
C4uqsyTVHL5hD3GxD8XkuhGB5S45RY1t9i4HdOIntx4MjIdEaNgng6ghH7tD9bpO0rSfLngj2eam
jIbWSsZl/tz4kVWgYMnEA3q87s6hBTeHsrUFpIdS+CD+I9sD9mWqTe9kudg1UIF+oQNH3EJaXOd/
sqS9n2pT2BMY5mP7sl2LW/n2Pva8uGNEhy/0XSW/pXSkcNXbJbFfRLtu4kiS1GBbGnEdyBSTwqJD
nGudjbXGbS+kCOT+43v9l8MTn8cHuUzNrevnFjRpNFGAUh6RbtXkmNN9Zk8rxmLxJ3U9huTzzXJx
dHEeZKKF1/l8QCnxnwZNC+hIj6d0rwy97jYTqugbODMDGeMVil0me1nyONMB6taGC4YO70AZP2Yj
nWtCGazkkILbbQhyd8tbnbOFdyS3E7hqwYspQuVN4w2do/EhLTQdUks6EG9kt4lGqpOZgHyLGKCe
cgDqhNVXbv1C5Wu85uboUYzrTnWLhTcDDxgk13mBbnzlal0bbX1dR5CfDZF4MOYGMUXuIVoMme27
v4pIEDE/JaSBrVIzcz4bev7un785ZCDhZMzKHk9Dn2gK6+0DE3een0Wg7UKk60YN/hRfrDZH1sCc
eu6RmXrGA80589bXAEatnbyX5RHxeElCpOfe5r1dxTccPVp7GzFBVBcErJWP1YQTet3kHo0KwrKE
2nitCOo7D7SPt2FHTeW/vYf/gwX4D5936r9QKevH7vF/vVaoiqcvj+Xr//2PrXysnl//pAIs//y/
qQDBvxjTLK0u/IXoK6Bm/ycVQIMXQMuaRicmJ2YrGLP/Gwtg/Avr03IIwzNoIN80/wsLYBv/shxm
1xxIfytnaNL9v//zZvDdnv35z0H42xWZnq7NBgwzwnQXRLn3rt8qIO9ENE5WeNiJrh3x+n6z0Z4f
K1m2F+hgwCv98dNc//ux/vCKnN2paBEW4MzhpzmrsfQSIFZb0+sqKlmFVuJ4UHyGAdZ1PUrZbB0z
nW8+vuRZGc33Yv5Hw3VxXy7/8c5esFrgd4h0wIGjO5dySUssadDDyLVWCNi8cKQHhtvEjbAZpUX8
nbacZpM8QU/LksXT0MDEZjZrjQ9Bh/Fl+/HHe7sXL58uMJgaUt7aNmYz/+xQYtXKjRgjSaKKpplI
v6p1p3U0t+6VY9T0PuZi8NeVg/1k/fGFzwZ7XJmzEOormuA8acgulp3jDxkEGeEe6jkSMfD7UMfW
TNp2cWHNctXUidIPKaLsdpXiR7tSbJfGSaQqgCVnt5oRkgOOimein1ncOkZOTOUnn+7teej3p0PE
SJ+cJZHSx+Id+PPT2aNdl4NbA26NsAETQWe419JumXPIHEUa3JrU22tyyVh1XJJTd6aX1L9q8ODY
PhA8/1ROl96UCvQFecNpTEyJqwXNpx8zOCsSF2oQllUEK0hJGGa7Z8ea0seIPzr8GJkTOYeUHX7D
t8lOeV7oe0+XL2SyzBtyzOW3JB7sJ4F5TK4WstiV9KviYspi54dLMQOJETnvDXAeK8wmchnBfkrh
HlCtO9+tVBOs5xwsoBT2jvGoJMDWMBt6+uD5lCc7ERM3th59rZuvabsV440dpMbTHNWuvW/MaAmc
alC/5tekuQGywtpkWTewUGdzQw6ORSpCWWP7JG4F9RImt1iO/bYwjDm7TtwhHXexV1XZKoL62a47
FrfYWfWd63V3nqTg4kaNIDA1hblJpkJrD6rQum0/YTPbdSSS5mEEENZZQUnBP4Q1EBIuFhy0fapp
zaupr6LpgHfLW6al3aLVkNjUQ9frNUiz3TA+xl7ilisEcLwMi5k/vZhSCF24CPN8w4LD3zg3E5rv
Xu853EdNad7IdoIO2OVOGWZem15Cr7LlZZW25OuZOiOIlTYW6CK1fGn9xDWEopUuyVJfgwCNxI4R
Ho6fejZruSqBFo27SdP1p9h1opSA85l/MHaYAGMmkGrlDLE4NmCj0ZPNZGre06lsT347WKjCAJBN
V0pfjnxGLYpvkIhxEAVx4L8UExaKlSOhJJfUgYiBaCk8EUrXEidKLxcLCv6qa9fuWKfnSHdOnF3H
clVoSBZX6HxY0pjS6c8+iTT5lolodOnHvr11pwZKZRn3lr3RnAq3SB3M4Qz6oIfeFivYoCSUTZnJ
tAUcAi3uKFPJzYwU7SWth4GSNXVXcl4QD21pGDd0wzt5jLIceKmRwa66V3Zfxytp1UmwpVQ1whjW
67UTwx2gUu2qB42VBSg9COW7hpbReHBAgNAjLuPhxs/tdFr1Y0w6liGp0CCM9jWG4wajQt4ZR7jA
j2WplYhQcFY9zp2tmc+NG8ltq+fZy5Q5DlAXN2epktbE/MdRcODSslInZmmnoenmF6PAZyRU1+6s
1OyfndrMLnWZ6fdepwP8pFjEW9TPY7fvBml96QD+HWJXtQ+OBDtmLRGeBWHF+JhAiyZth+iw6/n+
0wjVlfkoYUCw65FUanW/DfKkxHGKVDUL7aYztiOzFGyhfsY6PrTGM1ZO9N9dGpkPRgVUBd9aNVgk
CWZyLx2H2V/EPrHFXPHqkllyr2V28EtoAjNBx78fhOR9lffgWSxCnHwvPRpy1MIp9z08alYDs65t
7mC+T0Cacao+5DWMkRS5SLxhwAX2xeB2L7HNeaxv9BjTV9m2rF/zMM1HVDnOnT1nzlMKjPIKc+YY
ukJEZFBV3oEonvqihvuprZCg1KfGMVlVAJtazLOxG3RbN6scuS1wr2+ZBGivNaTFS+GhPVBGQwFA
nmlyHOwJv65fq/xX3c4penULq8KUaDThc7j/16OM/WA3ejVhAqmcb/Wc3FYj823O9mBwx6zVksup
wzNKK17L8T0UwENVN7pIYnS5gfzekj2ps3PpC3ox0Dx2ta4bviMf5WGNAGZfmm2C002J+NqvjHRH
2IbO7CrqWirFzrzJ47lb88tYe6/17dBGnfhNBA0GoXRKMdglhD9sA2n2pCqaZr1VgjThLIm9HIOv
nR4nJaadLgqnu6jJSj1YlT7tGG+bjB80bBsJY947dv7iyXdT6xKqSr8tyzGKbjpj5uxuwb+Ba0tP
+RZpMXUhGWjqZrLcRCewN2I42wd+fuq7Ktn0uK6utYpILEcfUkILdXqycQIqhqd4/mnFrQ2cvybM
eCYngN0nrm2f7GewGjc0xFRzSIdgDvZsyFp06HkVyvXQjslW8MTybuf2l9Yzl0Ard9j0po7vzcWy
aeaZWmut0x7Hwrnu/eFA8+WevGzzIu+naTsA7TBzcyc845l4httGD15bo7k1asaDufk0xfGVnIet
PafXwIXtg0Nmw5VtQf5cFUtUGIh01tTEuCsa97Iz9HQLSBxVSTEcx1Lwv3Ksw8Jb+IvIljcGb/PX
CBvtVpiOu6WXl+37iZYOgwzrwE5HPytOs9cIn9nG1mJyTmvlbXJ36J56Wgannkt47D413HOf39H2
LfGtzmTEKFjX9slEM3arM6kvVg5Gw/QonUlN4C2D5qQIhgZgpAMTxd6sIInnOIbFvDXGSk8v8c5i
FzS0RCdhcpDEb/ODRvGjhtAQwEXka3dNil+X9TmJyaJ2LY5aVlk4pHnEun85oKj0N4GTtPe1zqJq
Zg1tqoEQ52EWKroFwDqv7diKYF4mMZajgGngsawYQ7eYfy56Ec1br0vHdsdRA6a1HB0UJVTQX/IB
+fDKD9QgL6ypGTdpr8/EhEII7NeBwHa6QcbQ7w1fOl+g+XB8R69IiEtdl26C48+boJYwK7/NIn5z
lkGHKBY7KZ0fQnlJsDFL0itnoTNLyYrY7LfwRtyvvLPiIpv0aQgrzfcwyvaVu84Y+V3PLEDwurSp
2vRIWF/8uLOW38jbTJL25dpqJscmvTTN7j3O9gGhm2ULL8mib7nzB82+8bQU6TackF+NEWtfhWoI
g8uLtDq0SUzcxmznMsw9ryU+JTe/jq7lf0/A8qijQOhZhfijyJDpUnIZsQ1Owy7Ra8yXJKisxz4O
1qDL5RVJc1WyZzcprnwtGH8wL29uaVTL41TqPo3bsrq0HOMBBnN79IClX9a0sr8R7FHiujA746dD
GXhCihHs46ggMre1PPAaskX+HqlnflnnR4fo58SN44nh64FnR1SggTcrHPngipr8W3eE5z5pqkBw
KJ9Gs4ZqRC0XYpBp9q2ZYzHIm4VuAAHH3hS2Zg17FRfGzyan8wraNDgaovYgIPV8znywqmqLvYzZ
Zl4jdqgTMi+tcTy6Zdvv1BIAODQ1/oShSR8yj5PfDIX0qJexMEKvGbmTCs7T1kYWxeHKyIeL3rVO
KfFbx3LJZ4xm5pKRPnhPk47zBHmRu1GRgj6V0ef358nZsHYNX2rDOg1TUd+qwhnmkCzA/jCMY7wR
WuNfD05n3OeJU53KzhBfJq+ZrolCtjtKpirY5jCJN5hfqS/18aAxUf5JaYozOBjGm4BdYwd/RIs2
XmnPV4nF7EBvMrAKjkVFRM0oXirTji4wVBgnKbX2q0Wtvs8mWxzLoEsuzaGOr4Wen+KsvfIQm1yg
PMTSSwFwjD3tUGUy/+5G9fDoEGz3lTbXsCsK94bA3x2HODBYNJt3hDAzWPL64kIqAD6NXrb4XVxz
awhDXc5a6a2d2czY0OBkkTvgbAs0s4jJNApGUUL1H6jRa98qdnh5sHL7SQJXITcYxjUXMDmMTRB3
6gss6YrmW0lGoldA2RW+vzKssb0i/iw6DK7C86CG6TS1TXds+kG758hlrKVTacwNkxlZAreb+85w
Yy2SxCM11Da/TbEodr7VzKdhwcBWynlKsEpxDlFiMwQl9v88JSUssl6FLetgC3IBr3pkRyehATlO
EsQnFY6kK8J063uMv9VlWenuyA6VeuS2W5ymJ4yBRPEOWx8y72lqQB+P2jTtc09z1g1BHqeSufN9
Mue/gsFvX0rI2aTcj+j4EzCrSEjg8aVqiHZgRYplzKNx3Ie2syYX5KJMypcpqiNC4pLqZLtkkntm
h1DAEhZhPtEUxovYgpN4+4UwIW1V04vkmQK3nViZpK/JySOaqdTh1nKL03zX2vl8o5B73Ht2ku1H
0VfbAvwfR5BKBJcqa2eg+nLGSS14DiyZgayemueAk+GrJwvIZChmtjpoikOJYOKSiXW+m1rb/xrY
C3uh64rhpBUNMPq++ObjDVnljlOuogLuBfE08sGou7XWRdmxqwO/Xw2WS2ll9Gz9hdBLCpchvtBk
7yynYn2TinG+iBrX2A5dfMc9GVeJlVqoSqJ2C2zkmx85SBVJ5T2Mk37d2gbJehqbtIH+fkv04i6Z
0mpjpV3ZhIJImHXv1tNaNw2WF8Qc2wqDFJF0lDFEFev3aZpae/qc6cHnfEFBV1nPhauX21INtxYx
WbD6+iB50FPtuohT4nFN/xWwjXnkbhsbn63lgJR1FzRq2kjRfZmYrp1YCyjdBq2847w273O7K8LE
NNlLx/TCVOCpV1VpM0pDAa6IGSUnE/ZbsdIDtveY13tP6yvacjj+UXoDYGc3sB5K0rwvxdRzsqoT
PEhw/5hQ4Idq8+CpDfw7s2+IHYsyGTaNgRXSKOqta057jRdoVQ22dYE0LXuB6z48DKXPTzDGkDf8
QSL7m6vrIitKUsK83COrpIF+0CEXW7kl/jZOPtHemefvpGnM25a8eooxR5ExHMckwPZNEc44htTB
x0WHBUop8ovyrucWLpkldPmpmmxBibDyYw4felE9RV39UIyj/yIYZJ74F8srD4q1e4iEci7tuMkq
2JXS/h6r2j66WHi/aATzPOZE0FwPBoFlGMQmsWds/Wg3+iKB9WVz2buu/VjYenPtZnpG016zL6VZ
Wdc2YDWm15QXg5HqNxSUzjHy82rXVKo5Mklo0OpqibHgWdRRq/zhskvleINGTn4RacAfS0h2SmnW
HVH0Gq0Ne/gp7d54KoeuXOuE6cidUw05kbltPu0BO+bWCttYcHBcr+W/qARaRHIbwbHua+PN+svC
F9kEyp9eLJ7w3YDbZyu9milFmxjFCdEblBNNNbsR31q1CaAIsCrYtgG3EcU12RPjmBKy0ZbWV+hp
g9pEtcOhc+6CB4ifRhp6pe689loLelBFQty0TZF9s2autM6aXt1EnjYdR0lWXUHG33MkxmCfQ+/8
jgkNUWDlvGhpUR3tKYADw8z2nmP7XdE76YXIqGhXrjXfDJhDHxKXo2zSjGqPGzl5ym0/f22ahvXN
dDlmyW5XIyM69uUcXHSy4ozU5c293wv/Rvcwf2c8NEA0lhjtDKHX2KBMrlRn7vAQarfmUN2MEyQL
21E3CnrNc9FCHbdIpYG/Nfww9AClXmLoHUyPUWue0BX0+o4VSYZ1jpByTZXk/FYgRkuERfN9lI5Y
ox3STjGYbwb22ONXSo8vS6P11m6h4flKs8w9WhWiP/RuJY0cTrEMN8jjJqNrBEwTWLa/7yY5RbdN
MeU5UXlBR/iyHIFEmZP76g3uvBHGkF1CwbgrrWisn5NutNGk9aZTGTdx6fUTXZ22uurzwiH31xGD
gX9DN46GkgDzPTWb/kYuY3uMYfmYfBN0n4YViGz9yYAtirG5GNRPJAwq3/ZM7nZRRxg7s6PZPOFe
sG/6XNJe8ieAo7vJtrXAZN6MeQqAzJQBorakFydbOnicjtFJuv7JIbEGQZXMJ38fVFHQHUjDCsyL
xoxppdVa1JsrQzgmUTiGoa2zzqfKMgbkEex8iB7rIVDXLKcVoOluSBcdOogHBJVAwr9Dxm3RlANa
dH/RgcsRs8Cg7Sbq16xj8VxB3VPR1io5cq9yVzbGFZxRNHSl6ttsm3FqeekNq7w3KQgQJhXqFlzY
GJ08eyi+daUsvlE9CWAxemn/nGXuql1a+c78/yk7syU5kXbLvktfH34DB2cw6+6LCGLOUcpBqRss
UwPz7ODA0/ciq46ZlGWm6nPzDyVVRkYE4O7723vtGxMkbnpIZZPspNTOzcBdxvE8E9g/22lNdc6c
Wq/jep56YP0cbFAuov6uw9ZUnT0x0JNQV7Q7k0sur6qiMWZMfsm63ayLqaIiPEnZao7xfSIjj6aZ
AY2YS4vp37aqmuJnMKC5hqshTj7CgVTFoU5BRnDligIoh2hQDmmmVe2OAaaOKGVz8AVY5lSts8CO
HsUFYTI/2q3LBKET+IHoP134XntQIuZm6QHDjQspb6q4XGf8lKRCidup7/nrcAkw+udIeQ9Rw+WJ
k9gEjNpoTMO7HMAdjKU4cSD4MxyONpj+2UwQzKYwwbBcc19T7pVtM2FM1y79SXS4W97wzMBDH0eg
SfKTC2OE6ak0yOJIarlYN7itPsvK9q/ZlVMoHTOA2NrDBAy+Thk9bXsuCHrA2X16ADdznW89OiCW
jeVjat4UOkNFH4OSGhKsrssQFpNKYQGxAwuDOtXe/WKneBLpAUjdkz3S5rypGhs0nKQ/rloqHLCl
u+QV3DdFZAFSsIviBNLmIcPLyC55wXKzcceZBWR00sk9LZWOFKbskmfGVDffE6ezSgATU/+Ctzq5
6227+o41fHhyhQ7QwJv+lqZ5qweI5dFAI9d666wqJw1RlL6Mo3QjipySwp38U9116LQJoU+9sr76
q74t8PWxrboDmj3L7TBWxZPN/v15JmB3E4CLLbdN2wQ2C2otH6U5m8W2CwDmUN6ReK9Lq4O9gVLO
Kk0XqLvxG28sn1MFNIs9T++lP8dgRLK3Eo8uul47bPnRn6tyjwzTB1cx6y0x3g7UEfmgGU4Rz7vX
cQyk2lDy5XPFA+raDZPH1WfnQp+7aUm/iKXuHuC3qRury+MDOgOXDL5bzw8V+8f4qJRc8ssCcEQT
MQE7FdZ2XBaQ4Etu5WwpbXEoSc3cFYZhiTvZeqV9wT9adJilJQxgQ6QVYY+x9Vi4o3iKQg81ft4m
VhlcpqpHqvcx25oUtuDBL2Ylz0Oq7PJM2ktWO85qXNw6Y78funj4v6Zy3XamZqk/EzKvbAiodJSB
vKsj7rmhNKhbH3nU68JjSwEWBGEwTQKuFkWLUg99iO1qNHXlcenK/Kb3VSBuIbmaAkHCYmsFUqqE
euU5vIW1d5OIdGNwDBTv1zsx/eTHlGfChcNvVzdww2FcNyNTTp9+mng7DV39tZfa7jetdqloiXpV
fEbP9V/TVuVfZ9Em0yFr7OIJwBd3wUIo4mkx0QI2Az5yxHUPinSjpvHW5/bLOBJ407NFuYcO+wBx
5WSmuuJg3Rv8hl4pcneHxQkgCy2xGWZROzZvnK6Sb9GI8EyIjht0iBVfXWJRQn/wNHAtil7YdvOK
QYkj2YkqlO7Zbva5T8lVnLVGecUMc27CwHGcGydoeWtDYZoHrTqD+WZkuDsTn5kdpm1D4IIjRqRO
phC9PlRUmk4HUy5rKWqXMF0ZqxFiS62Lud+WY6PrXcHboY9rXgpvRzlHe0tehmcei/AQonNM0Z4D
TlldDZnWVz0lZJwTPeUtXzC/1N9m0jA9jjpHzBfJ+Wi675MKoiBdOqLdUss567Dz6/ZREwSpt21Z
M+eYjcwfP71PsUjrlOVphWZTF8oQ7K3udXAzZn437/tJ+BWndxEztQ2a+HOejUIc14cnIQScnRvo
P8FTTq8rjrzcV58CPE7WiXQy5QxpEP/oA5FuiZewp6tTJzgleFd55CtfPUkZLVPYDR0wlxruATp3
y1K3qVpHX0UY8Zp901fBQRo+Ir9C5a+OYy9YGRK3oJE1rqorGqGq6ELnUOl+HyiMnu+yQLXxTecq
bl64k4u6Mqex5Q5EKBEXcOfZcqxHIhjr+dkuThg/oiVsO6Pp+YLK7mdXG7FifGbkT43dmvNFT0Ar
X8Ti0iOK/TgqTnZvdSDOAYwvT4LqIA4BFob5HQaSgIJTNAoAG/gYE1bBfNdYCvCZW/uJE6IApYAI
e3SfkdbYhGO/SpNTwKfE8VI3Q662pcdK8UaxHC4+sJRdOdyhymf9fdmm4nEZltrbYTiBv2bWfSy3
ZAAGeTsYBjz8CgyZPwLQpBz00xBX+b5DGnz2inz5FqdmdE0Bl8XxV8pLl8bLsyNXEiqh/U9evNTH
Zvbh1MUu0xzl+sec7dJtK2j1FcQvmrCKFu+KzRyvJBpzCJnKep8d21Xf8tKLuXzAtx/MJGnvmGMX
P6ymw2SzgJ7mrpoJ1RRj+ynNmiy46KH0L27Tul1o5FqnW4PYFIXO0YwhZ0qPfdbslAhUGubJ4n2d
aMV+oZkpeDTY+oae4lLw8qTFLkjPcJmWQN4J2orrcc7UiToE8zZZC3eOeHg52mqIHQVGp6YL0zpT
Rx4G8sixCjgeUkn91iQNrrds0Ma0n01oZi7owFd7cbKjUUwoAL4OyAQ401ni3ti6ID3Pc0JYIJ5y
7yYJYF9BssDwBhw/ykNnkvhRIxbJQ1kky2e8ea7JHGvNkcRkqq79xZmOBQrhq1B9ssUunN9yB5GH
8JKCTaWX9MM3bQcQSPAaWgy9x+xKrUanLbkZcp9BnmI+ijnp7kcqJ/Jd7ZXJ7YLeSgk2GeJDK8kU
bRyroQBStFH5eZFF8pNZNg87a+TElpQYs7ZIyqA8ujIhZzImigyYkzuUAWbVWavG7kMiD8mmLYaa
r9XKKWBIo9NMEe4m8/3hxYUWFBK86q4EZVonqy4YjlnRs/QRt06zjIxs61l1Lcmo6u551tZPP3VI
YA7jI0ygmaWwznczitYV89P5dmqSfNoaTpd+qhUlel63VlGhembbLurlWWG9Rzs3hodkdvzXGRzd
lYXF4g4xdeXv6bbam7Izw0m2XBtBTP6oi/C9bPnVgpj9lYhOBUZ4ewuGUO89t3HrMCjNNnkr7d44
M3iDmtdhYDSytDski+4V/ghjLQDQGURsTsfbfJKfKaMqr3CS1Bsm1r634XnqHAWfGdNqDvp3Dg3D
FD1IXV8vUROcOCAXT0wcylCR0UNkqxLm9JFPN7Kjg+CSVUP9dUrJc2/0nNSPuvG9m3TJ5heolmKH
i34g+NNZz5VlaBRdxZKaUlI7s38x02Q/aIQscJjFRRqs5HMl3Hgfm6ILtdH8NDwxHmXVqCJcLULb
/0q0NfNVRxkE2gBddHCU2PGxezMF3x17tjiqz1mKKNWLLN4Wvq7+xbL6uzcHOIEPuo/zAI4EATzj
Iz6j43lpVk3CMzdreVJjm5aXJRrGb1oK5m10TtxmWrCz/LP35Xdb1vvLAjpxsX6ZFjs3uf75L8ac
akgnucyKgXZleP6mLDBHhwWaN4/U0udwAPbN/5fXtN6zBL/4ECHnkWH3BWASG5so2fHfX7XrXeCX
8N9YhJxVzaQ8kzmUycNrg4NIdRTl6eFhiiiurKhuP2GG8LMjQ39OfGPuLmqXzK75Nhd9QNW9AXrv
VHn91DxLoaRxcg0Uc1g/QVbLN8bN7KHBOWU/KYKbM4bfPi4VSQkFGnRmqW9eAC5yPwDmpgGAJGF5
lEVd3WfIGsYWR6Z9M1rN8OhzyiV9otjW3teda2EDMoeGNrihHIedIicFn07T4htaSjKeyzgYtW/B
7KwOEoNS743LTYdUFpjWQ5AOTFBB4xknM5rh+CitWxjk7ricpF25nyY7w7icc1Z40zSi3pfJ5KPB
srXa2waby20bO7YTZjGN4yC2SorScWGZbkgpuSVPfmqOQCGosTwR/eXMNkmJ+oHJpzlbudsyN+F8
/Yz3sK1C6t6NH2XlA2CuJnpHDkys0he3qIQ8UNzhq50TWfO3goCGSR3dNKzFvFTH7bJxwhjQJosb
qgYlmoNmTeGegTpmbE1SdpQ2lor64S7IEY4Dr+suwZKzzPi0MeO89zsML0Bi5jxsGmq/Q+y11SEu
ewxzNUH8cpe5aqDmXVNjsM+sPODxjW0GaDR837NjFWawb6d5OTXBbP7doPY/spk+1Pgbyv/9W4PU
u+3xW93AzosT9X+v029d3dc/1R//1uFHvZo4+49/6befjKPy799u9X7+9n+wHeEDvR9+dPOnH/1Q
qP82X65/8//3D/92kz7MDW7Sb/VQqfWnxWld/WoqJc35y1PkHy7Uk3ot5n/8/b+7qfz/0Dqxur9Z
/nmuuNzaf3VTuf9x0TxWcA60Qum9k0T+7qZyvP/A0sTXJiw2IdJZ29r6mj7E//O/bPkfBt8oqFy6
Ac88miH++33/bQH9kwn1w0PWpGOCVJ8k2MWsU4BQ+f25QyJn1U19AT1P6Uvmma9ugBRXKGEfGX1h
lJBW8i9YGJTTj3Z1HKgYQ9e0BYF3KuI+ZMkY9eadY6FbNjg+lsdGs3M/lQbHeOo2s4AjEKKXe1Wv
ojy15/QC3S4akDihYHqnWQsNxrx2JIpub4+db++i3rPINnBGWU64ETCh8Nl+t2IBTABptSu2NQzW
ep8VjMtf/KI27SO3F/e+2adlHUo7a2DAtwDouZki+9LkJUffrBHNcxwP83cqk/EELD3Agjg3cehF
Xj9+GeEXUXrupIvYiiDR3R0j9ebzytsH+A043T2T3lTEmHu0vFOxBM4XtO0lPhi+m8z8ajzWCU0T
aAAxFNi8hypLLTLRuTtmCEqWYTP9mznHAk2e0zm0FtbgCywPl2w+igzdBIKJgQZVXk7lJxis0LLr
eAzo6hgGHtmWdSvi2AdujA+ZbBGIDlS/PjQoS75uYCLvk+49825r70tZMcln2NLTOBxpry73BfRj
4zP6z2zvFCH44srEAUfS0M0mUpZs+V60VbnPiBrRrhKd62wldb0vfuN3tyYThTfaeFMo+UDT6bRP
F95oTRcWJE5vFuUbB5RS75xW8qYLO0myjW8Q8NgqoxTW0WTywQaNQA5Z6LKR5GNMZg3LHBPKjoT9
eYxyT+7tqrBhC7kxreiNA+9koCsJY9rK2rtLgfyPn1m7ec3ILdsXtnDJ1m3hL27t3nZy9ujewl5G
1Td53xvO2a/LlOlhbaX7LO7Z2Mx9lH0z0QZ8Im04muk8KIR7mGzFPrBdFkYvUFbJPB8W6tEX7Bb+
Yke3XUaA67tvd5Nln4OgpcuC0epiQpM2h7LeK3DSqGxtmvV3IPSaF3PM+J+54fDdY4lx+j3OA5EC
XPSg9d/y0nOb7Tt02XxnrJWmd7T82vldaw8qP0RzOWGeEBPdyAelbK4vS1IWfT9xdoV0X891xSBK
I7rpO7Mdqox2E5EUVwjfE1ehi00TubA2+8E2N3//Q39haHicApERCjcDfjJHcs+j3RkIfm9vC5qZ
OYRaOpLjEqZBhatR5mQjvlJ+EM/hDMSw36NAJsZz17KBOCyE+bm006WhhpIj9470FWf6WQ+8a2D8
/CFDX/8eqAAnC9Tvtn+Z5QQUM3LTGua7jTFN+x71UcOM23GLWsK/bwydMg/UpFo55paOW8VsJjY3
WMeY/tDK3eV32mXi9aDSusTjUaY8N9AMuCBxbAIPzxB4H1KnpSq6nTM6f9oZh983qMMZw5Fp6M1D
BXvih+qN9CfY8uCTEnUjX5LKp2lrqC21lxb967nV7WlT9p/sDAzPHsXTeYjb1LshDW4yziyOSVxu
WpPKIRQgODWMbGFQOpvM8g5p751QUNRX4jbdwXKH/RLLR3vO2Z7HfFUA1jd2WxBSHAfvLojr4q6V
prHltAy1zEUVv9i5FT2Ni08vQQ4s07t3RfVQ2eVPWjHxTdZscA9moazTsJCvRNEBkDGn9k3Cw5hS
gMDRgFF4EBapqL8DobA2+WS690VdHvMp7fZeLJ/HDBNeVaFXDIv11Pj1D1KL/bXXqjaEU0kRue4P
c9tEJ68a3ipVIhrioBIKb50ZGZ9hJmYb3XtzGKxfTDBjeTb89tzNQQh65lGn6tCQEdozR0iIJmrv
moYzxeWACYYibmNOMVf0jLjdob7BGs2Dlehbwy4uTgGvJ0+A1HapsyyctoTaeTVcIKzrzRcrtmCF
5E+gqC8Y09ytSRprWPyDS/7urJAbOjd3OMK2uD2iK+ZQ/sZxWAvsYbnEdV/s6fjINgOBxr1JcGPT
2upi4wnYOUP2iRUMLa3mlo2d8iwaHqPZ4u95VMnnxZsfbAZNG4XL4pj0As+AWLqTY9qnWOEwSmuM
ANH4tVmYcCBJxpu2XaVUOEfYVDUN6PQf4wW1D4BMNkuAFasewljY34UfnNBTjlUq7A0VDPNLlCMj
bCOKPjhHmpRsmNW+sYwrDmsPdpDtWfnp4wgofVimToFB9cvWCec0oz9eL8mwN0d6ZlozMOTGVi3D
afcc51VwM0Ty3sSkAhODi4kK8edx9O7NLIFl26dXKpDHkfLqDfvbG5FGPLgn1HxomYe4mbMdYvp8
mufiThpYVSyq7lBZ7PgcGDlWYtmzUBl5lZ6MJnjLxn7SG0chNmyd0YX3YvJ83HBv6fvAn/As8+zZ
SV3cW93KvY8Vfp5O0bO9nfy5etW44paN0XiIts00Frt0kThmM0x1O3qE9GG0KnnUlZs9zmZEn9Ew
xT4fdafTdMOk8EswLzG3xtIz37IG+FKJGPJzF03NA7Bt6zVoy/hrYDSNi1GeHf3OwvfDk2O+7fqm
CutC+l88/K1ncvLVK9PuzsKkPS/hUDJ+3c0Nnxlu2zD2ZH6M3ZyMdJfZTbYbWuE/9M1gMCXLNFMK
aj0NxmNBvYtYL66TOKfleoiXOES77F+mRFnHjtakr40r2h1SQnpP3Z/NMpGP4x5qD1QCK3g1ZVug
PjJg27RpXeQHy4pr903mgbKuAsW/tgGXEHN+YrNgbjz6AQ6NOw4brcAZx4uR3LZWPP2E/ybQSuqc
/qwZAJ70m2WLBpq527arcwiwluzNTY5Gm3JUst2R6r8Id5QwCxyHfI3+s5kV6qZMYxrGKpGY/r4y
c5PZsJp0aJgVb1pQ9Y663hs35ZLQVBQ1nXdgWITDYOyS29KwKEUTONkCgqnHxdTm2c9z6iVRGndd
r1RYAEovtu5U0vAyZVODk7xoefS6cIO5Uu+9hvpEYpBrwVlPUcy1xZQBIssI/IYmESJRxBA/t+28
HFEaRgoTIrRrkD6C5Hmfs+rH8bgWxMwHu8+sL21j2ehdS1Es28qZCPRWxZAcY4i8X/oBomleMt7f
x6MR0GTfpuaTpwNSDoQS0rJFdgT6ejJLk5MwrjdGyn0kt5LgyjWNaN45FmX92Z88EphIWH1Pg+TG
HPtjPjTVTQqBcasq99DzXDxARMlF2GEUeuj6SOxYYjkh4xDFCsqUjliUfZ8WTnp0eIAeVSuyU2rX
xT5i487jMJWbhuXw4rUG8KfBxg9uF+NJdQNtGmnu3o/ste8HYB2bijDSRUn5czJRgygi4SHc+mME
zInhzi4rPXC8QR1b1xmZtrPbD8tNItKiDI0go0QzjsryW+szrd1l/Vid/GCsbpYJu1rdRQcvJzSz
TZah59a2Ve59UkbHDgsDQ3SwiLCEPtz/VfhIvphdD7mWlpfi5JF5j47eaNFC1BT+JjCYUi2dW196
3CHbqdHJD9bU3oJkoDRDngnbaMKhwscOurW1xtEzS33Po2cAgZOkEg9qM7PvTbrhiJmrwL600LPT
YJEPyeMQJO7T6RwVubHPaOJ6VLZtIFdkxnzMejO7ECagU0po+4UZEuulU0e0gwrlBsNlRMC5zTFH
PjV4fUlkly6DZLyiDWZfj2S1j2XkGscCxt6hGD9xoiQ+uxiePpjR6mb3J6YdfTHwsKYhvq422E6m
B21a48gN7Sc/sTRxSWflLL7GniW3fefG+dacA9oIELn1fjBW58yozQBzUIz7m8mtH45tCXDdHue3
RosmW+MVBKc7V0y3rjaAdOcxGsnRVbLQFChS9HnpF3lf0MItgSsFdXfoxs47J6tzwaZzDeN92Z+H
3J7OVVlgEyD0tCu87FvT4iMNmcePVxLwh4GAnbT3xjTrcyaZhAcdUXPBhHdDUCA2qLvV1n5x+ijf
2uMagzBapocinbMZ088YO7uR7U58m/D1g1DCI7udcZNxuBEUEdkOCTbmtwzDI67Mo830k8aEmSYE
VeR7rbNehmzFaEVRTXGtI8RqxZP6akhwnw1j+gS0KL3wVLcufrnImzGlNbLjqXkI/Fbsx0FG1w5P
8VupKxK/fmqwB4jTR4kAvfUwiO1qIDLXI0fsEGnH+eYPC2IdqNcroGvjvUFm8lDV/mNmF+2Juqr8
Co9h9UjvS79fmindKTPuD1gyakpFRRfT8cH4MUcoZ8ZjujTd+gKbkBIs1HNg1rsadodsF67mwcPz
7bTTp2WcXNxbJhuNtGaAGCZF1A8XyYESORHaj+1YSGQpS/5hEu14MulVYlqG5rZf1Y6zX7kqJ2vv
GscWo9je7qoJoZaX50XXmAbDAyIb9precNccR1Rx7s7WbAcBQcEivvTrqRIbdVTwhokcxXdk8d19
CTzwumgr74mBz/Ize8+QqDVOUpIr4QCJr6zlt90BM2BS/p5AydcwyvSeS4ky9oqGq2gx8v0qY8Eh
vbKsOZZuTbSojjYchQIOd2RNvNB2RvjFcGKsHiZ4rwnMY8C0ygMZf6YkFx5Lt6ZogMHDx46K9Htb
L/OuHNagTQLPa69LI4GS9VcW569czhrR0Z72SOuswR1DEeGZ16hY666dtDW3vAP/7s1dQz/zGv8p
3pNAJtQECFiDM+/A/5MVijlgkHjp1gwRunBOz5odP1NI2MJWjdWm6hz7k4W0yEw6jk7gCKifew8o
4XopH4b32JJbTc68XagL+SnXXBMq9I8ynlh1x5hNcCL60SbG3xFI6tdw1PyekxJM3r91pvLIYbHA
sQ1AdOymhHELdWbNJVlEfuq7dNwb3XsGa41jta2JxTfNUr2J17gWr5xsqfcqQ7GGuZw11oU7vX9m
cStP+HDsG5wm6tgZbY0jl2uG8Qdl3J8DzDHXBWn5h9Kd8xtnntrNuEbK2tq/eHwtJOG6fN++J8+i
9xSayzOehWINp1Ee1e+BuKT2t3mw89cCTZgvdvbeUBWnM2G45pBVVX0yuzX55tGPgwUxz0nEQRjV
96qLPDJ+9PpNJ6Rh+ZmQIEOSZg3VqZEvfUuEyr6Ccohgz2maxAoPQPeSz61Ji2+hAjMcchzJWBja
dLX+pfeZ4Ey0o+JwhVvFxbBFs2HEKxaYGBloDVUcCaYs1r5QvUf42dftVY793tv6pF/sE9ai6pXi
lPbVNEjbTCYdMJsJB1LHbcS+lE8vMbprqgtmKqDzvCSzlc96XwKkw63YsPlhDTWXY8eO8yebMxKO
lGzDEqTTLCWUZcZDCCC+u53s0npBnaLtQZGrvHiEMZ7b0ntg/TZZOeiq+q4Hj+6nhkoEyZU19685
g42zTiqO47Ag0B9kMfK/S7OpvrEu0DevDcO7920LfiBPy+4xzekP3wjM3NS4I7kcF9yzWORpMTsb
PrXd2Bv1Q0p0lVSh7Ng/BlbyPDR+cc4KqyQKHcn4lTZzhAUJr4+TEnM7tIZJ4xk5DbZfPY+uwLqf
LBbqmqE8lIF8TggyUM3H7I5YOTOkiRYh7HA81JEpEnLRW1VaKVPlggWmG/DEbJKAiTnuooRQnuiY
HZyjPlDNFiW++8a/zaZfjmw1KGFpXlRigFfpm0hzdKDJIN9xduOHNGTsZ3JQrUm6t/HWnOxMM5WD
UffRt3rikE7LX+OetLl4g5F8bWyX+FT++ufZu+4kV+1EpKV9AmB8juMqxpGXudiH0kiaDJ1z3bFa
b9yoHMyGtoDBWo5FL6YcSlw8NvVtGWd8GALkgDlvGFYs5aUIRg2oo5k1spPtNeTrPCpUsNxPZdzf
uUuAPDMHU/NSOUyKw8YO+BHaj/hPKytFCcCGdeZxpbZSSMEspnjsoHFjC1KNT7iTVHu9o1p+5hcE
PmLn1z3uyvYN0BESTBmhsP4t5aBf8SEJBkgZugateldJZqQyhHgX1TtIqTo7YjU3CUfKIZvuaWxr
Xog98QOEhIDNQrxqO3bDfvlCpYfsqVYz+Q7cJubNufbE3wlq3ea7XsaMrWa5tEheugv4oIa84y2p
3ubn4wbih05NU9W3Bhh8UuEqt8pLSwK+fyk8+Fq4SqOlfjQxg033PC7j7NCbgUNbrNNxUYLI4p2W
80QyaTv72ZDfWDx6yqtxyIdnNv69eqIgKuoerZ7c117DGlsXtDhShwF8Kx3APoOk6xKAsXvoNIWc
N8H7W4ViNLgnZECch1WpYDm1ILFuMozRSTjyO0w4zAmTo2vBdj/Q6BY5W2a91bBL3Zq3OBUOv74Q
g6b7qeniQzrIGl+1U14ZmBU2lMw5T+nkC06pDBtLae3zylvKBycatbv5LxNnJXKbIzc1oV2POto5
YuCFmtncOhpb08mve/nyy2DlXxkW63gWZpIPlsCEr819+IGbQEW4CMyUIvtE2NigJju10FNGQiuB
6XXp3rYGajP+/Jof4Um8FsYRgTkNaghTGffDuILNNLMZNk8b1zOaF9Q7sJARV8OPjuNdKIZFYhbv
W7yHo0G4vxgqGgxnpBaGmHl7X+gya7bBaMod4X+yoBNpi9lu5ddWM0MNZaI5GrdLw2I/KwJgHFyU
/+i4xvjZa61kHxBIIkxCCiAM3Kwr/4WjsP76vw+fGT/bruP7+Pbg3H34TBcD7w7Lx7zhDJxybUMF
iJO8DXtbTneddvS17WlSeXXcPvz5k/3HsH2FS5hUDiMnMOL/OGxvudVgfWJZHDPBxjIv3BOqcfIj
kQ0HiIAJVPYv3+UH8AYXEDFayw88wn1QXEB7/j7x6oAPDGOJjIQVIrpZnBHPu8StM2U0j2/aKPCv
yrz1bg05NufK7wL6aCaKbs3Bp+vcUGtQIUls8W84+9+RG+vvBYfN578ZCDJw8z76DtpO5C0LOl5i
Md35hJHvAISwXeygJmf/8o2v3+jv37hvQYlC3wQaz9304RsPMHrWQJ0grb7bjBNqfcHoT7Fz+vP3
+/FNWXC+PeGRCuXKApbJGPNXM8U8LlnGPVVzc/Y8kU20orVcCIsf4NKateHPL/fxQublBNeRsJmQ
Mgf4CLipZiuteB6BLXlfeNIpZfYwz4hABz9afUpFP68iFAsDyvLCHiv88y8APO/DJ8usk950eJUQ
ZUz3rz//xT6SatyHOXMh4g2qHZ6TvliMXeY4CvI0UxjyPr0z7ujBbZgWJH3+Ei1FbaDxtKQABw8v
XkggA8VEMVS86eOkjjZR5fmr2Q1Ixsb26VSA5WEDznamaERkUzw/MD/olDMGTJ0jRgntcSBO5hoB
uMKSP5u1MI9NjPU0lIPi2f/XWEaOioWWQcK6B8V0X98KtGk8D+xuM1qhp/4rEEwnvVRsZMUNkwi3
CQ06meZjB8FL3RV64ksM+smqHzlbsKAyuWE62GYTi64aTX6wTwAbAsMQ4b6eIEiy9GoYbZua/Bd9
xHUkL61ne/dxMPNPW+lJsOLa9gZAZIZFltKU60qcJewGxFjyy9edIsZpK75Knmvxa9xMTbRPM8s/
l12PEOwob7jK/Dz4adoJCzifccoeAOJlex6UG0XPVRCthuUkSZ6WTi33JIIUi6lw+BVkETGVEujv
xVXaEVs8FN7IJgQ09bQcE6Jsww9J3AqXaJAMxucpA0V8muuR5b4fZIA40diZFdaLn2I4t31+jp2i
JO3E0sK6cAK2VNu5A0Qe5rbPB4VOkx6MKeOzjJjmLMeoJ3JyInLFAl1iumCe974fkW0epOepplh9
n9oKKbXHn2IelaXN8jJ5unRhW7TI10MwN+1ufP8JQ+rwIgMDmizEutt6pODSNDgy23v/EDzeNO54
Xr02oCVcLezxs60ux6S/w1DXvPRLphjeNFOE0oz1PgX0/CzsjqsmM5lzzIZubyKlqnIXNTkwFJi9
r1E+XfdZxWzBrbL5xnIdDpC0ec/G+a9d2qQz2E4qG50NkHhyqyibP606F/czQBKMkL7nyDAqq6U4
c2wCX/7nm/WD9wG0LI8KtlCAwbB5ue8wwV9u1cDN88a2KkExMBUO25iZ4j3vkecUvZGGubXa5Cbz
B76CP7/ux4cv1SkOy6zH6wNdpb3k94ei0JwPI18z7y4Cnu+xsZrYak63d39+nY+Lq0UMyGW/JPEN
EEH4CB9kFJUEAvVwUwFmv9gW23xu3nXqC//rZYzT0fqXx9/6OP91WcHLgIRm8cIgD008Hr+/M5Rc
gusZrB7HNrwniHrlD4idXXtMsoCELAhtjsrFgh/yElFn/AVudfTzz2/6HysOxDecDAF8M7mSID8Y
WvDnZhM282WDOTq4neY1OB1P9o9g7rip//xa/7iAeC3JZwwDGoOG9ZFtluCedjqHXvuJBqU3zOpY
2J1kLboPRmrXvc6fvv/lePifv667lqk6cJjpBPrAVFuCWRgVCR/ytv50V88cjhDwvHtLWFhNbDl/
L+MVs/bnV+WG/PD1CpN8nOVJHwQ0H/DHelXWInzpkaXZkqji1jT7/jw7ZkfslQhLsxOAI7+nXj79
hPlmfZeGAo8lMr9/7Qk0q53hz+13AdBD7N4hSribGbJDyCzuvXK0H5vKK6+CCdFxk+KAeAqYEb+W
qaAKHqqJn2wyRDdWQHJL1AOmjQ5FPI6vReqvTpo0wHvNzVCHQgfzqy3HvsWja8Dd56HJ5Kd16zet
IqM9LJaYTlgmKv9usjxWkTnt4vQLYe1SqW1CaJfkkWuQzTl478fegfXa2ILx4iBujqUXnRRS1fAj
gCIB4SPyl+asaezzmHJVo3HEB8PDNHEyBSf//1F3ZstxI2nSfZV5gIEMCGyB29wzSSZ3UtQNjBQp
7EBgD+Dp/wOpZ1pSd5esb9rmv6kyq5KYYCYSEeGf+/HeSLA4fj/WB43iv5ffNR/gxEicEDFneeMM
Ez8hylVSns2uCu8gd1pMV+cRRNIJRl0qt0RvFKaevig4ioqWekanhGfDehbMN1Frz7g9pIOHZIZT
RrB1GK7qoSmo+JgXnha1NsZ1y9j+Xn/XZ+KomQFYRfN7CqYI4SsJzOvWLTp+EdwzSMETa3eQSr13
s9wh3FZit4GR9i0Hm4pzMxsi1uNJmjQv04prXrZuipDskvzeqEb1zqFS5RSsPcMNn5O4LP3dVPTB
Qc+R/blVyfjkEotge2B4rjoZFe7esomcCBJRKhP6ISR9Gelya3eY5A5MkaW3hiXIyjSlTuespR6H
hrgGXJlAje7Fj0c1EUTeYpPJYXb5Q6tJnaRsXxSGZj6qQLJUE8xim/TjzzOgkdGFSaOnvKQeQjqX
PkriZ+1W9gZypFZEXefA22R5a7wYjE0eHNwviDqOGcL2acfsAsM1LSKDMkhmduw+9+4UuDsocJQ3
U4cdgo+e+z68Skt4Tbum6Np6izmjKK6SsZ3ot9WeY21cfDfGGjcgN/MPV8rcTFxySc+V2nuFREjO
ARAJVGlFTLDhO1IwGFs+3LRJ7HmtPCAPF8Q4/+b6/IVc+V9lX9xUSdlRrvuP33uQMbihMSZbNIT8
fkorsckFnU7rVRQgfqzQETPjturUXL59f8T8x+yl/xedo8tB7l/zS88fXfzR5K/le/uLf3T5Wz/8
o/4nzJLggz3TXc5RhHr/xz9qf+LTpnbd5Lls+TzaWAv/5h917U/u8n/4i44LZHTZ2/zNP+qanygM
CDiNgbuU/65/VPCDfl7yTY7TjgdTWgqPO4R14dcl32KCQ7MHp+RW1cbD1FL0tuo6k7IPgL4Lv7vz
GNk5bbdtedLuU/o+C7xrjV65I14VYdLOhcVBMHgNg5c51eVzrUFMrV38QMjoZZx5SGxB+ODYfXOk
BpKI/ORPu5/e9Zsfe5Sfb/Hfdi7LrwEFn8Wc7zSASPEbR9J0JlnbsgFsn872TtkDT24TsXBFVU64
YYxS3y38ucNoBBlJODKCf/369vICP22dflwARyOPtBFIy9/LBiDbcBweJ8lqkqeXTWpmV7jrITd0
dQf2MbQ5HrbREJ5UJo0DqdZpE0fGfe5F7bFU03aYGx+WHqc/J26v5yGrrwX9Z/txycYr2TZHKsQt
Z1u1UCTjUhmPNFsb6wTr8UsKpsy5IvKLfWPys3nnsk6efrzVBYnOv/5Vrd+2TcuvSmkf2gMWYNjf
vyswZeSbg59BteuTTN1lbRpQ/mlyQplnFXhg4Gd9HiWCNr4zSfFIr3RXEGui4ymXgEkQqvNXv1my
1qa2gxb0XwS2nJld7xqQFFLuuD9c8vcWzl8/HprmAstjZ0vJ3j88AkcbeoHV4TzpGLCemSR8MP6a
txhpnG0gsuECKEN46gJ9LyjFOPjFSEQ36ty3qRiK68Emy76pygrHE6YQitWAA52TjNG/k1njI3tV
+TVq1dRtK/y9E4fDon6kcodHPnSwE+68fmd7pXkjJzzMYens+RjrnVF03qZUrb3XSVa/ZbprrkCR
N88ZuepvlR0Yd7VV5Cc/CfpdGCpxVsayyHB+3PqDBt3XZO0FWBH/Gr+U3LLyl/c+aLv3KpwfcXjO
T1Vfl88Vy/eT4edQ4rGbrrworyFKtdRS9PV0w0wqn9iQVbi+skKfijn1zmpS7RWNWFAMmX8xphns
ZxukwKVr0QEQBNmdP8wth8YEohXZNLK0TT7eY5pYjKZw8GrNvHs188NW0CLGK983LkF5d8cIaOGZ
uOP1kAc7iBZ0uZFmD3rzRSgMpkvurKP42wBOXhpY/5w8MG+tZBrLlS4HXLvajTaFlulVBKptQ6cD
Ym5Q8d32CDisFv8SbSPqWU5GsBu8obupKaveZiZ0sqy2GH8W1R8OEv+kTp5vAxNz6dDGwNfjt8eP
8iI6Ypjerls5wKZh2xGscWEP9V4o1XzrNfLN1AGdIHQ2XY9m1lxNnv/cGcIocOIOaLe6NjxrAyku
3Xh2BDoBVMDhOxlD+EW7mSj9+8Ec/5fbAut3Fz9HPI7QS78r4WYE3N+Oe6UcbJ/JOfwMZZigVWyJ
tDNrHuoT+zzuIL9Ihg+LacE+x3W5hU3f0r2ehC9//fX8/YGyXMfSGu9acL6BMiz7l58O8hpoGBFQ
8GKDHmqCRHy+qV8nmxhe0U40NXs2BO4/fWb/+KosFj7gGSw5RNTEbydN0/IiYRAIRaAR8QAMaqw/
O34TfWUqDCzIK6Jy3LvpXD5mTN33oekWGMbgDYYvQ43bt4sDB0Rf214abG1XSBHkXWvyB4hm8x8e
YKgZv60v+LnYEQCaZn5Bec/v8nJD+LhMDPhvCfaqtdv711z8WzwpG8gCKsE+iOXGarA8M8FhD0sY
+mKA4FUxJsKT2baJBdRfvCqHaICL/+yMkZNkewNbxHBzazM6YfNW2sYhMarkNAzU+OVu+WwzDV87
zC/W7MLDe461xdGrC3Pv584jguhobWYIDHvHLK1NGCl5D28i2FCly5nEAmy2jhHzzhwzLNgsAdtf
C4v+PkCm0kD82IcXyFmTnFZzPfTPrbBh4zlxcONajK6bPjRRWEJP7mZzjr8kgT+dKk/Kfco5lMRF
FO4oLIAGhvHT3SFjefftVJkHeM/hnggIB5rEa7ZUkLEy17HzgtYKuXHO+eFzanmfGb7PoF6rlCZ6
YhqXTH4cg9Rae2robbtx3bq97YxyeIephmGpmKkuIyxPFMIZ5lMR9xrbgBL+JqoMvfF1bV/Frrit
WnBmStgKil0NAD2M3LPb9smNkdriFIVluMXNZB91modbXYHW0ZVgkJ4V8an1mvnU5N6wL+wgui7U
0PLMNiNgT+FYmYCofbc6eL7tvLW1Z227yJsl/nlMk25qD8BUbZXsF6LIimiNvZ4coz3oVk5bmWRJ
uCkpk3jFN6rwvdE1blI6W0RJf56S0dvIJNSXqIVHuKr43UL3M/199oVdx09elBorHCYcw4bkSk7s
FOtCLCpG2Z5zw60unbnt9pk7B28Fq82+xKZZrYa8IpWqI1Vt7IE46+xW8qqTzeM85eFVW3XyWg5z
gN2hzK8IdkO6ZsK6b33zhhPVF/Dj+m5qIMsZaQufUw2DoBow97aEOsDSNGKfWjPVsWn4GbZEBSXL
k9do3PUKLhhE03qynthGi2MVpfaFGWVH28Yubk0xWoHMpoeizmkUyZW6w1eSQemQ01ql3nNpjHhP
DWe8aTw13QyBkSyMLecwF2xn80ruwxwfteohu2wGfLdcW18wXcI/zR0WtIgacP0iCKJf+AzHe2i2
X0KVJydOY+JmGBL30i3a6sQy53+uM5cEgfAAoHlFuCkidHDiOh+TMRl7LAAaX6y2B/oHy1ycABW0
WJF1CCMGlDbJjI+KhG+JRdBPdjpzNRdjPYTlBHE3muur3mR3umtEZdx2fGFuR2vO3soqukJ00NsG
vuBX9mLmQsBb7iAJk9J2CnHnYKokDtP0T2Ut7lMG8KcCm0lN2Af3BjiocDuTuHcZysQQf3t3OuR8
AOeSbqpXi4f+Mzau4lDx7HmU+ayuVSuqz2xV4+1sp5TS4INiZ5wZfronkgR+aMxJ7JRtEo87+CrL
DDa1BMDGIA4/Gx3esixNk4/Gb2yi1jGQ0KSlISqpyFARFRB77rH6zdD1V7Ieci0bQcWwP4GajgNv
b2XRdOFHUXeR5Ml83WIEufBdOCTSn5/txPtW8Y3fpQsewacxinx1gTsipbuOpE9BfeMG0qi37wkF
vg6JxwQhF2tT6ebAbibzn+Cb1cR/A9pq2B8hkviir+2NDtx84zowW3cJYO7rEcDI1ymresp1Alwl
yBCgNsth3ve09K0atw23gepC4GL405atwDmOPQYzLYTn8wgT8T4mRMdjAf/qPmfvwP7ajA7h3CMg
eshcA71QEIYm/Tb1kbyoVVVe4cHI1FrmWDa7QefvCUIATtK5eJYlPfVj4zlvfTj190xFePBPDrE8
BgHBwAQ59ermwBfaOiPGBdvRx9y1Glzf8DatVKV3GjR8tCjz0XcgsHkmGqBe/L9jDrGA9b96mWp8
XBQJjM3J4jmGVc8RBt+A5buvlIJFlCf6YALAuk4A+MPtdK0w2A6hLaZtokuhHxPP5XRnYpcAANAv
YyXbtPAxgby4Br+a4DlfXgnjiXeFBQemSbh8DabFZ1PUk+nCwrNwprOMjOK2SUhmvPeMktYVV3we
qhAicoXzZVhFxBUu2ahPuMHrYIvTSG7M2WUBTkEkLAA+fTOWUyvX6JLwr/VsnZnyyc3cEAdJXR6+
DGwWOKG29E3pV4IHcdjELhO2iK6OFnOGDb4sqRe0IHuUiyrp6UKUXcG7u3BOx6RM9hro4SXrePDE
i+c1LO84Td9CXUb2jePVTLEdNiMZu2BL5Tv6f5DzIkuqflXFRfc+KHNkJwO5jCr35vD9UkkcO0e1
jOAmMVoPUFMbyAG5dabBtjlYTWSdoeGNq4Bwh83hrZEbuj7tY8gqc2lBk6MWc/ntEz0G2wIy0x0x
FFJ4UlTVYzXPKH4imtgC2dWgbwiOs8HoiIHfaaOAoDZXsEXYTjrgnUkarCw9+ZgKURmtXcqBsgX1
Pyb79jsV1ISsdGh1E+CebSOKb+38BcGZ6xgy/Hq+2aiXgOAYLptKqjuhAgw3FqZKsjYDRPiyip1j
n/T8Im0582m0KvW7jTB8j9GbUojsacr4FnyZvskbTkTULowAS4mCHppWuNcV+8RynVsBaioppeoi
1+ZEzRmWgyfSW7x14JFwzTSifXcAXz1NM4VBKIbS8thRaPc1Dy3z2QqGFmSepTXIm8oZblIkkW+z
NNIrxoly59IPuKoU7s0+1hspipNqwpqWLezwN2XADLpksLoZfQeaUIbJeRckRrxtF1B4bJa3ZjOD
kCSEeeVODS49AEctfL7bgKzoiUT9eMb4zLyoHWbSwbT5Pdh51ugtrqavVdxZEKQ4TdEXkAOBbPLs
2idQe9vnwrmag0XAz8slVWw3pxGf+RagxXJSa4Ng47CTAC4b+m8WXDCePiTmD3WbUxHbTWLjh0n+
3vrsOmqxB48WpFCyGdG5qi8OluWX38qp0ldF2JkPVJX3S1YAPuPK6xrim2Wt+pe5y5etigKZOlYW
KwhWAJKkRY26OtvltG9q+4CqQgeI8BURghKMJJ72OJxYQe3kAuvzuPY7kh9p7gRo38pqeLetkPSD
8qzwAKqO4qvW0B9M2tqNkwvr2OAfO1npYN2lixFs3XLyP1TOHF2BJi+8dT5MT6Fwntlj3vtxdNuQ
iVgbtULSpo94n/fdHRMYKOvAnBF/mreospmW+pW7irnjrxWZzNXkwpA3Rgb9Gh/+fpqNW9JeAeXc
nCUR1qdta1N2nA8s9J1w9XVEbPCioqv7ui1mfUBFkF/suBQ3RRdUuDoz+zqNZAnpo4Do7oIcouw2
umrzLDwvEcjbMq7Tx8Gwn1VlOge7ldXZLvtXYwirp8ZVFGwbsQqAGhKoBE+WHIKwfYqq2nvptQEL
1Imad6RrUCyzbLkPuqZezd4o2RhKZy8MtWNq7rBmdt0twDITnw4NrthAbX9f9cLh07ffk5LSbTFd
zR2g1Spvtv+dVFE1YvKGTdTKM4eXiJQxEC12oo8l285kMq9NEA0MXzix2Vbz1nrdnezdryIDmTLw
TK9NddeE/X1mpA9xDOc1S17JJT1+P6v+xyRuTud/5yz8/0RQCJhS/msd/AbPRh+95r+I4Mtf+SGC
G94nC4VZBh5SAzkmBMT/UcHpHvqEwwjtBNujcPAb/a8K7ohPuH08dEYQA+Yig/+vCm6bn0zEalrf
PNfh2Ej71r9BUfhVPeYVcJThTBQQqBDqLfM3+QbYeU4GPPXXEfSwc5zOyS1p1XqHYz+hBYCk3Ypz
M87/MkuuzN6L7396r/6Jev1dnv67PMkFOBYOK5gQoGu4jN8nwiMTrTLGBbDmSo1Ho6URquPLwquW
+sgUsKafZrKoHuza5MwzA9y8NppgO8uBaEFlGPOFxtvzVEzeC3V4Ld8GbY8PIkrZUhoqd4ddQ46l
1Gxs//rSf6tSXi4dKxraBu/bgoSwGG/8LN7U3lRhkqCK1PMmXRwmM7E8iiaUA2pq4lwzsUlhtdKG
xe8UziI5gsuzsgvqX9rw35Omv18M9tEAUSsQ6PDuovn8pCTBBGhBdtrAG7G+QykeMP2xCveZudNW
nL6lsnN3vuXQJhNmxUy2oR2G8NAERWfutSqS+FS51TDtBPsRjgwGIcdtTi1RsAeCkLQXwoRq8wfX
xa+WMy4aKwCoJF9aAoHH9357B6EctHktqC2CaAP2Oip7yztA1iHypKqMbsesjES6tiKAzsDSTBB/
f/gMfx0QLldgU3orTUYIeN/wMf76tuHyyzwLu/a6BprNgHCYy4hoAyTzjL0wDCNqHdL4ZKJ5GDcF
XGUHalFfacIrfeUx7hb5uMxOczCJtpVLmmBS2m6e/v3L5HbzAI64XCOS5a+XKYPEA3A392u+SRlL
ASUn99gXsp3qTSIrpqg7AgUC1PIhxRQbn9WssQ4iPagQUZPgJJuixiIrWtaywzZkj+IPnd6/zYGW
t9JnBrR4LEy5gEN/Mwdxm4uJBpNqHVRu1FzntQ1iIo0hya/6CbDyxlWMAIohcJKtPxUS2pnMh51j
YCk9QPUmqxuxEJ5mJuVvbTzWO0fpbLyo3fwtran9QlzOmrvKBWYBKM0dDHZWaFabxhhDE9I+u/tt
zwlwuG5G6H17eLte+MjSPz76oZvTdwVFsd14AAeiP9zI3x1XvzzGMNHAvg38xZeKlfO3D8ifc7qg
ej9f4y1QoBukiHrSI2bINNEks7Cq6AOltnl00u04CQDcSNCXTdegpw2VV4ZrcqxoaX993/jfheyf
r8vnyYpPmZuH6dzCt/71xqmDbuwl8h7ZpSr3odiN9XFE7Ek3wVjV5VsqCpgEbFXpvQLvdASpUKXb
dLRD/NzyBkgxGos16PHoqxxMzWDs2rRpnnqzHx8mO/gclC50mDAZQekWnDBJn1CL2OLAJ5VdUqCw
5Op8UV4nltMDCiCDdGpwq+xtmrS2ku6xh2oo38syhGni5495NHvnqVkSJ+ZE6t4Iq3ztmiP4fch+
k0l7jOV098q3x12TT98GimVWhIi/aLPhNIg3V12MBsHhbaEc8yDwKm6E3xQXjWRyKyHasbXu5gVj
FcXvWWOQsx9qrpdbFcpla2pcNQa8kquAZO6OM020Fn7fnzAn3M2gj/YRPvQDQUZ1j45+384UmUTc
EYccH/aVo/PFTA/mZEevCRF07clXA2owuGQ7vgqLxNoIBoBfeJafWrtxNjhQggPCbcRRVJQnXVMT
MUT+AlXvLGKzuRvhMETfcZ9rL9KUzxj3cwqts8X+csytKdqDI6IDIfEbuB8ks3z4Y3eqEo9BWGfX
QhGftZaQ52TUdA4VzR4u1yWYdv9zAxn/SzM4Ucy9mtbQUNNuNk8udU3uCZdh/wEfrH4vGGK6ut1K
u6WlItf5jSFhmNQS9iLa15eEee3O7MsPm6wlwcYaGMFGZ5jw8e968y3u//TNbCyS9jBLB3etxjD9
1mJifq+xjdwETu89U38sP1Qzlx28n5GWdIJIZyf1UBzaK/YdS8nO0fPn8hBX4Jhhvl0weQ2OCkoq
DGw+h62DeXEzm75NckTH/qpgOHU7kpI+RnMTHu0KB9J+xOV3HkDArizfaxxgFMPeG8YK8Kn0Nsak
yr0YvPjJnsJ9VM72BbTdkQzU6ECRoMp7NRa5Q5Y/Lo9UJuSHeVIA4vDcV4+qHr4OIJs4trhl8yot
t3kToy24QUdn3slElPduF6SbTuQuwEV2Nhk9OVX8Cnxm2vfxouZhLVtJ6lSeDd8X1AkUyVI4aLHu
EGcxq/VSF3JDgMbs1kxOJPm9HHkc8Eef8k3KynaXac9vCNzpZN/j30aNST5HhIzuJcHArTEgEvJg
zQ6jI+ovMXS9G06JI3J42CwdbwOxG4y4q4ITEcFU46FOI8GgwveybSwdKCiEG6DWiEw8uskwku+M
eJZ736NJAFyORd1nl1NWQ2ZvOLn2Lqk7ESdXuWv0qyB2gsOikl2g6JbrRJvOvh77N4XT6NES3LFE
L4U+4SCA/ylpbQPln5/ycLwpxuGl650BL7bETzHJ2F1jjwXAKazxpZpJKQZDGNI2llm3cnTiu6gd
jKMYxhLtbSr3TeEHILXj5kHjVW43Bd1KB3ZVC4cmeUrNMj1k/uAOK5xw/jFK7Ogh9339Nhhe+rlD
sxfrsqWkr/BVdZ4GElc0mPIPHTc5LM6peccDDPvAT9Pypcum4TDhkGUOM0yHsNEArzoM2s7KprTi
MZv1rZ2nxbUmsvQGg7uj2rx7Kxz3I6gpS2KsZsQXNsVg90VTZ+depMM3GE4me187JZXrRIzmUiM+
tHL2DgJsE9UgsFbGTUgGFWBUXzySveLMmvSfHeIfd8CQgZLktjwxT9PIDcubwAQq/lqk43z0CXSu
M5PjysYvrWKrU5pCIzdkBoNZdNpHVkz00AnsgyWMhHKdIRkh31MW+CQyaV9n1I2sXEKnl3bVegfL
jLOTCBm4dOFwW2LDOrmtAn2vMn/nuUZ2bjToWEV8Z92XTfsE4iG8zMdGHEmbTU9EBBhg52123VI/
hkarORoPdsKkfiAoN+hp64d5vo9aK1+zAxufk6zszllTDO7eQ6ByaVpoPUq4s6S+lpqjTNJAtV4V
bhR9mInqKFc3ee5nRXImP0QZkdcFW4M9FP9mQD/nHyS5hqtCliUZTq+56dPFuDZIuW4Bpa2ienpS
ZUeTLDEyiBfa+7z4XndOyPeZniU4jn3I4GoNRYEiz2wihyaH4TYiMHNFpjS+s5i0HdMqRAPH7eAR
jAiG5EhfkPkErNK5DCsDllzNqheHqCwrXlrQFVT028alx9aCcPaVNpCPBPrrMUyEPLF3nui8pNmP
VZ0n2grXK9mrMkkP7cSOGkccMloLl1M3UjwoDYmCViHn3Wjt4FLGBW4dB0zjNdLhbkJWTg14mW1R
AuYYTO9BVa7YdVr1R1IT4gu8+x0gKsXb0s3Wh6uIzvuTKG9C5JI9m1D9ons1n1Vo9WfG2xMCaNIe
PQVhblWrzFxTywD4KZmna/iG9WHogPmUWN5XPAFo/yqG6HGABsqcLDgZdmQohltTdalCh8RRnMNU
Y7bHTINT18x9gvNypACltIdDoQdi9WGOq5umxQ/lOeM9WLN85yzPFkmUCry0lg8uXdrRuqHfYj9q
AedGOtU93+z8Yq5h8qwbiPmAnODpY+TBZmHMznaqXOOpcyfznFSZ/0Lm2D9EdYhAaIdhgN6t8QIP
GSex2hrkgxlWzVMdmfZnY9Q85dEYxw+Lg+mNV4I8X7VFH20d3QFf59v8KgbnHioWxV4sQtrvgnsi
Cc2Xfsij+0EI59uIbfsjClR8myRhtvM6wztI/FcSCj19UZmSg1hbILWOnkeiJ1Hxe+fN8RHaZsMV
mkBbANltIAti1lo+MwHzbKJFmrUqS1RySOnThTrFV8SezPq+SqqWk4XD7kKTYPou+q/tQcNYoMUh
uhWiqahucLPknW4XcSFESzhNATv8qsxkvg+xpTkEvcPpacRuehsrNviA/AoiadA+3c8gRN11MRXZ
/WC79TMVfRNx/kK+x8I15YbQFE8A/GG0cRPWvHEr1XLULpRNpX0ur40k43en0pKWGb5Y+SaAPJjs
ej3Fl8WQUQVnZCZ9jub0DtGhhF9GNkXs3KT2XwT5I8obrYp/sv0jvWiFPkMcWFPhhpuVOkm3gYAC
iEXrE1meVD65FV131MMGrJikfvi2jyBCAh7aTeGMOw62wJyZv/I/Gl3Vwe2QqAmDwtx5Kj7UEZR8
8jJCeYfQy6cb7o4sugwS4IC7tIbjshlN0M87kXg8cCIhq0PfdsGjBZ/2XZDRwh4j+m8RqW/W17Ho
rjRkxptiBkchh76HI5DOU89zJ+jDdex7FdivsryiU4JmvtgK3kuzo9+LmTlbnsivX1h540tFNOJg
JmkQrem+cuCVmQ5Kstl2rBsCN+U+NBK1dJyp+DIl2mmsm7R31lnH/mbDylO9FHXka/LpZfjoNbIF
xgVjjzYVkVfjBgXe5943mN7somDI37vRlo95DSYJFDw/uEdtHfiZlfEasmyBdINaBH1X+tFDpp3w
leECNYGTbRT7Jsx1ha2uliDXsrHc923uv0AyzFoQ1HbX7a1gCoCisy1vaD4FHBykHTWI+QM7Qu+L
lxiDYikH1UbRVJudjT62YWbRduyitYpY7pjXVXeazTZ7ElKoOOip4Sw3I9VY8D8TEV/mRMEYnrlx
vl6W63xNIc04nrKwlI9WbYOrm7PAtS6MvlcMKvssSL+UaOKXfJVLkNym0Xd7tgf9vE8ntwIpxsv0
a5B/TX5Bf16XrutxxMUCOc58km0mLbhbOBR5jMLHW3IpkqIds4btTbrPIL9SKo9SPvYtyYUNafoJ
T2CXbpZwSbJlOuZCBq8lm+NyLOJmHVaY8NfazP1bnEbJeRrHfAs2kE8rz82UOo3MnVauqJmh9lq+
xA32tE3YM8covdK7w/F4irzYo9IwFCclUgPl2YK63Tkzb1iaw8Baw7AhjE9UeD9Emb53w4alofAs
RmCNEzyrniG6rPDWbCs9NRc9fo5XzcP7XOVq+EYRHdNMXrc6iJgqkNuEQpaWcX/BmbNvxKj2jIVo
zGLyhl4+y35yd1y67e20M4CVxDhYglGLcRz8wUn1Gw0Wxci1l0QUZCnpol06i7z6s+oGVKgd6ItZ
+bUKjPUcc/pJoqbj0RmofVCkWpIaMghllH3qvQ5YdCFdjfmSWB6oAFj7OV7LazyLhrMFxgVdkbST
221HYD8saEnXv/RC58wmsrG4MKeI+tQOwxawS25/h6yH6MR6oC+Y8RTYpT2PlgC7C/6JiKrIOehW
ddfV4bJfyNx1UhBj+4NDy1q0jV80BgymPtkBj/sOSPB3A9fPb0KZ+JXJGXo1V2n0FWRwUa6HsK0+
ptGPbrkUsGnMsG6juGfDz4KereB+U1/UuZl1hV8lvbbyxOGuZXB+/msF5B9EWh+BnHwyarok3EUI
6NdPyKzl2KmaXV9bMP6JQtqgCQHNQcodWBfD5RhJUpIO8c5tR3tshburhktlOMyW/yA2LmrmL++T
NDHEy4DAFb47kji/XkqkhIjTYSg4ZAE8IuJyUQS93kae3e3mLHX/cHO6/+TlcBaiGpJTt3AD/Ppy
Thm00ABNrFOT89oZWj11HpiOqvOC179+k//pK1HjYQK9J07mL077n26AIqoMEvZTgW4SxNRcB+ap
Lkj2dvgnjt9f6j82hPq/mLNYkgf/er506MvotZl+GS8tf+PHeEmITxABfBTXxZeOoMlN94PRbTF4
4vzPdCJweDTxFf37dEl+Wp5XKLWSP+D5i6n3bxkLx/2EiAgrUHCP4heX1r8zXeIb9utN75vcfC5C
SsCXkFcCZPrrvcHAtqV7iN1QK40vod5bdX4fh3N3aGFMHmyRUxDaFeZOtpriz/A8uLGJCX2m4sKP
7Z1fgXzLwIkBnC4eQzHRTjiy/+59nD7GiFc9LCt7xxpPc4QV2VfKFt1Bud6rLZP0xk99dfJmRPCu
qiT5aO9lGt33wSeOFr5ic6CsSMkeOmo43whp1yfwfzaQnJLG28QwtmCmIbVGUgcnloHoBlqdXtud
K/ZzSpZOaTL5lnuDJ+JLOpX4mdR8STf2pWHBV+XZbOxj+gJwm1vGbjAM+0p7BnZio2Z4HJdztQll
6IOqDgsofW12xxkXb09Peu2B0GK9NTsM3JhO5ZMeZHiw3ZTAlU2bOQ5H6t/Fxkt67AOGoPwTzMaD
knZS0EcIq80hY/ic0aQAOjLsUGKZQh5Ib0G4YT+F7bLuTVj7UFgeev7E8naqbtxS721vUZdck6EZ
/cQrNrThBZYLC8hQiMBLayNnvMiLNhO+yQKXn8vmnGLc6nMQD3sMPwY9VZP6Mmc62hkIlMi+KU5M
ljw/u3dYoaDgVnPfbntZCIjSacSxm18UomuYGJcss7SFDjnoS39OqPDp+Og4s2VgPdHL8zVQIHCf
Slpk0QHhPXPY7Y9pPBVHbO7TAW7eV2btH1U+Uwo6e9uciDLhPywmCHg94M80ra/Geb6w1K0VHVKy
p8iVLnUSNXyzOAPVF/ZU/9FV00+fJ+qFLzj1+K9Gb15YbrFC/EUYYYiyn2toi3Jy7qeooiJ8cL/W
iL6GYbwA5j5iTn7D6HONS3cPOeWA/oJjiCEBjQB8qtHk3fSknT4oK2ODQ37ixCpdrD1a/Ta6M5Gr
cSeLKFNbrx4uRCrzfU+b2o2DCUzWCMQc5iaccgnMgEjZxV5aRr0pUR2Z1Rzm0jZfdYA5BGm7iYj2
QgjdJeB0jw4PgLM3E8CH+CKmJwyt/DgbZvkuEGV+SfldszXhv+BrwTY3Kvkw1W1xqydYqiV1hYwE
RuPQOdlwDhpYYw4jyW3k+PG6BJ5FQxPHch3tAx8xR9N4DT0GXiadtfqxqVn/U7dLLnuIm9uGjePR
a/PoSMRQfoasYF+NAwgIuNRqWJh2jymZb79nJ6NVy0G9Q5CFpuz5GxqfKfWgVSp10s9qJFhKYtva
B6ktN4XjJ+vCrR6JF9Vns4yiY4+6SBoywvPWYavUNrWoPpItmrn+f5ydyXLcypZlf6Us53jmcPRm
9XIQQLRksAn2msAoiULf9/j6XNDLtHcZYpJ1a3jtSgoS4XD3c87ea7crxCKw/BAdut0k2Coa0dso
4kjnUnmvCZclhSmlVogKVXiUM+ZRa4PgNNPSujQahf5/Z+SXCVLLF8wedwSpWm5TxHcYSA9KCaMJ
cRp8Tgdlptb24WlIDeFZapnvDcO8LsgCK5b+b7IQjRPplu1x1kLCpUbLvLC7oTpm2EIi566okcnF
uklfAiSdqSe/gDrLlVTocia9FBvDDoprvxKXnRjMLcZoHMOzZZ0iJuyrZZs+lOz9rEE9INQrs45V
C0sNfaELndKdALQPQ0kaks0kVh4dNdpWdk7TCaeoYvZEL2tHv+V9a4YfkmYgLStjMxHct6KHMfvu
7PdeboWXRnkbKjoN36aGag9hOIgyC7FPYl76teFpk/rG3UwBZuMciIPLXCcfAo/avXyoAbOuRGOe
MubStw5ZppsUNtmhxK68GU2t+GmMiMbSMhlujIzOlujz8t4Q9ZppkwfjlYztWnOVLnucdMj1dQ8I
3DAOOSDlOVdfJlWwVdjWRZsqEKvI9KS6ZZQworyn2Dej+zAbybTLqZL3lZEdRoLiDARHazlAJRNJ
7nNzZ6wG/Nx6GPOcfx5O5pqYIr6DJIbz0TXUeCKHS0f+V5Kk/k43ZkQO089GRR8vujID4lmNO+yv
T31Pr61XMH8Qkdw9GU7m9UgIjRX3fFJqDAfRXJ29GkEXbCbcq2S1tMt11aBpNdCS8Om1WAjQJodJ
ACCVq2lSdy29sht1auguVFHilmp+nc32HXFzF4laLMC8xAOdcaP45csAV2xdtuG0NmUVPRuw2dlw
oVFZ7D6EEhMQb2VoWTsWj9a0/bWJUAMxV+WBbF0nPOwr6gJtOw3afHRidXzsA5jAsIT3NvnAWwOW
McuDVLVQlt1BC8WatJdV0l1ONqLKOK8YKIR2qZIEgDYsrBpAOBzBQVzsQjQWFHvlMzJCuVLa8i5r
avuAk3JehSrnZsDkaD/UUYPKKvPZw2tq1zi/zRsimFWjPQRajoy8SXd92YgDpmj9vlWvAJgOKFxp
gBjpEkKkx2JdCFzUTfwy2xSMgLXpgcVFe9Jaxdj5E2urbhXAOEmIUalQdxbN+Bv8jBi9o7bcc0bo
u5QtBFSddDZEQAGA51cwtybhsFj6a0HGqhIsNifgtpqdebPREbXKV9PV1oMWR1vNbNeV3pDepFYZ
NfO1E2Q/awbD6Ao5N0L/ByMDko/t9oUsLv5sPFJdcdBsAOj7zxX9zVOA2vzox8JwzWxSt7MTjpet
KNuV6E0GPkXd+6uMgdja4iIWrWO2G5ws0S7D3+6GQ4kAtmA1jUGHOFN7Gqp2g4NrO0XKxVzG5JI/
BxkHZvzstOmVaaTX1dTQvMQ9HqMHrUPtZKq522hPYzHd5bFxGyTfnYyxh5PS9nG+ZbXiqcnR8SPP
0vZIwZ9lx+HaN17fFtd6p4Fk7T3cooyW6M/CXorZF7X2NPgjlUVueoE60tNlyGXGwZMulN6LhHmq
SHnbhZDGiUbSbtBocFTB7es1gei7b9ZRudVAwBRmetAj1DnkRAmn3g5Z/pqMUCEa6aWlvFOc4bkU
4cHQu6um1a/rorppWTAzrZ1VWzuFB7KgwRQc1Wua+0Q7C2NPWjWtbHWKPL/3nRVpCsFVGgbMiSUG
DYXvyO5LN83yb3aCYhjX5Dcqeom6muVio+Ve9QW4flJVS6Qnwso2nGQ4SBIG2b4WGHvagnI3EICe
5OJlhinj0leaXX/0MfkpCwwbF1KngLGrRv2O6p+oADF1a0uLqlNZ82+ZVRn8YPDzLQQstJYy5cSu
E+PCoCe4dbBykA+GlimsARLVIeA/5S10rGNtDCwuJfe0qv45hc6RYNOVM0JYaMNNwmR4qnCSalHd
uNryY1lV/cyFjX9DkIZReZHNjUkZw+kZGyrfIyOUZxYafFKlfEqT4QrHxY+8E3eAc9UrRaRv3M5K
xEiGfNZq7TYTAAJNTLILac5U7vSM4V5PmEEge/9abYZTFaonGE10BLNtA4d1iabddAYBz0DwtR0C
meJ1Qpdx56TBuI/itw5OoYQv4U9tfpwX7jWeI7fTm+mb0MPsaPcJ0S1l6VxnxKzzruCh5p0CbZb+
HNR4XegougolE/t+SsY1ohiE3T1sLw/XkXmp+Q0SeARH60oEF+RPEqaV6tYdtnDoB0YyTQ92VMJ+
R5hHqu2QEAgah14QcMBXuJj5pvCBhj3YoLaoOk8dRtKCLQ1jJNHrK/IRgWGa5jWhqhNE1oArRhDu
+0KWl3Dt5RWVEhlmRfLC8OlE7yZ6QX1/aXHSt2XvkPrOLdwMMcKSnV5uOJFrV0/4GdVCC2GCdvqr
VpRylw107SxfKvvCVth64YexHQKAZ745VBcBdQPUKc59U9WzCwnO+IJZSEzzt8iooIzuUAxlDbRj
xvBK3vNK6FZ2r0wqmn2rytpVkPE4citw9pyW1QUw22ATWRbhCPhX1xqDom7tJM43u4yCTRugLGrY
07fzAECM4U3jsk9iVxiKwoPX3R3wF+Fn0+WrWg7OT0gWyAaTID7laUW8WQWQj1EKrEwRvuB+0jaK
GZDmatj5AZPRvKg4sOnXuAAeRhW5UgehmkXq1D+k31ebpJkucgwM6SpPVOeh7jiHMUaZrg5k+KDN
EhKSndF6s+dpBRWGoSY/1aOCMKdwB+Bg1wzD0JIMqsWUuYELYg4Le0P1lR2kHN9FlvM0TKNKpkLJ
eMBkvHBNF3Ha0TN9CWfQR17l2DFQpGqqELubxPQkiSRr3pq2KO/HdQv69Jh0jUPWUllticfVviHz
kZvObAcU3VwGXFtnJ0Z0J1wHcgxBQySY9+bgtXhwNl3eVAek7crBwdV1IRuMsGoinoZeqi4mvuFx
5rr9OE6BStRGBxAmNrKtahOzZyHec4swSk9iNPqZeIFKXPiYRD01z7FZMYw8phMBouT1qNcVGuhl
HdW/eq1FfOck8lhrtMLV/DQ6T2keKnLVZo+YdItXNcz8dQLPn5PclzsJCQrHUPXDyRt9OxCks6Bo
F39cEJZbS4zaJb107GGNqt9EkfFSOYrxUPRqjfoEd3HLe/Y04U52bcMkZZc44a0flsSTAHw5wm6/
j8HhAnLTjT2Cr4zVmr20GeuLGb431XFzMNOOlNiGq/xUQ4SSyxsJM/4xUcvktkM+vxFVonqlHt1o
QfMrH1uudhopxwhGxyPV+XhT9aqzbrv8ucfxtF0kOJfoSFovl8PMdhQMFxCK8SOilOlJ84XQBJcv
fhDFNF+RfAhFJeSu3yjlwOSAxrNDwkMv9atBrf1nkkWZpBqtuY5639g4BUeOGCxrZ1EYupYVqqvB
dFamYbcHReV38XuzPfRocfY+mYy3GkS7XWX12baYuO2is5txQ1bOdFuosTxxUTO+w5xor0aBxYRL
oDZcV+zp7EQhk+S8Rp+X9ftAA+RW+X52m5k/wmoXROUNQsUfAUHsWbWX1SkssGGaO63Nv0+c6Rjw
gdQ7RZntHKupNo5VLSGBAIAuncpQblOJhyBIkv6RzN3IU6og/8GKJE7JrpVdxqDgUukiT1fi+RRn
WvDMg48vRs1K3nRfhx2o1MYWuF56T9o4G2sMProS8z2iNMqF1B8fw0x1nvOhpW4ZZPUywvjcT74W
f6v1zuYqRa8f3xFaDpx1WbGbOtVLClw8PXCFn0hFWQitoaP9DxaboVt3UyfWSlhYC1dam8OXTIMO
QUJLe9EybmLggyRN3bZ1oyeuPurKaeRSu0Tc18GzzlA24f6fdi/BWMEUCMVYnJi7FDcJv+M2Lbg2
AmCckNto+mCtjbxSMYnEgkQMvJ0r0CAZ43wjVI9yLLUnwm+zqzElZ8t1VJ0kSUYGDIHywR/uujEf
Zk/jIyH8V+YVaub0USlVfZ8hEThlTUNlqkJ/wB9iw+aFBuHfhwPiwxWePuuGoBjjzV88PClXYg4x
0i3coUlM5GxGbF1AxIu2heym0q0qHNsUovK7kQJuFiNU/oTp+I59qVwblYJXTgWOFMqCkilmyEqg
W3sQZWcxuYUanFyYyYB5iRLe+R5AkcoYpj4UCbVFlldolUnUvRgprRAIVI6FY1kGkOJtIpKiCluh
p6ZzsyXd+tUIi33fLQaSjmj6FDiZq9MIOIQdtBaNVOUjibfj3uh6MKsUTLFygVz9vq7Js6jkBNik
2rSUI13Q+Ledb5U7Yi4Ct8pJou2amsodqsDo1LU32fO21o9lhhqKCBFX+vKW32JPRuqzblr4PPR1
TOCF15kVGeO/obUsg+dq6N3YIm3ZGYiHMBEiMOgergKurqfJthoP6fQKsz7OFSNxE471otJiom5T
jhicdNITYLPWNTBJMT7Cqb0tifGR2bCJJvteF9k6qvwes95uSN9wApluj5TCjMyTMTfFPZVhv2Uq
/gtZHaHLguK2t40WVZmGRFPtq/mC8Z95cLoEyFUcb2wR/MBR9aYx5bjUo2RnTMaAuh9xyySnHnNk
+kj3glE5jcVVjOMdFOa0NcYo30JBu8iFTa0YGhe2ZvxA08Cdrge2BQnQ4QYvUKZTeuqcCbekZ2tu
nIs3KAbCtYooO3ECr61yWrjeNAItzDkKiC4kgnQsQ11uuERdZ8uGZ6Qx0hA8pkA+VcZoEBVXwrBf
tTLxopjxdNSsM6cOCTcFU1+nwOYJnAfWCRifQjswTkaOUI4WSjYQVhU1P+VI0qOtHh3K+K50HsgT
j6G4oUJjnm1uWKCvRb2kF7EeC5WRoTCmK6Ym1CY2LkABhwTCoRtpb013q8hpo+ON4P5CXIppj+tU
gx9uijvdKNY2WYOyMS5GJ/hm2bsq6ty56lep5dzPytIbsy9ItQMsIr0k4yZrlRfYJWJozfaDXxqn
SmH0isSWK4dyrUlCuYrxFbXWMYj5jVvJ0NIy11j4GJIzrYqnzZiiuw2zq9i/hDw6LkELzBvrEzfV
K/A2OdNIM17nvv1SRcbgzdOypwennlAP5DmMP0sfVddUwE4lSzEajNaV+uyllbLNY+KeoSmTtEMJ
syrqSt9z6j/GPqGHdB490mkvYxxO4+wFqdyr1P3UiF4hoOVS4DluxIRjZYwA5yNdYzVm66C3DrRq
dHRrFttPXdzgwk52jFoPplNwnhESz22pcGG2sF/34M2L3WDll6bAx6Hd0Hnk2j+MGBY5TfwBzh48
h1XOo1myOQ5pQn1r4jVBwoofbsjHXT0RqVQKOlijZbg0/24GIFAN+kCPMYvbYi5HIZauaJTtmWcH
dNtPDIO3ZkVQlPnKkJ9CD9dwPDk/rSLdasRswcJDEesvSPq5PRJyLG5rsGsEqSMxxwpNZkhsB49O
JnUonDLalT4hR6SSlaTTTK+p7HhtQlZ3oRyxwm4lEmX0Ib1XB2t/psXW5YeQMHFcDS9oulWb5AXH
uUbA41aRg05AL11g7yRCeLVK/oJ+50eoVGyv6OsIxYvvmeWB0FUUEU+l+mZH6iuX8wH6RVWvlca+
SXLN3wfGeFGkaCjKihy6sUfy7Atce9UR6h6lsCy+52K8pgLZZ8PwhOf1UkxPjmxOeeVwVs6FtR4a
rgSNljyBEN6GlCkIyBi2hI2b+vUh6gi9DkbsQ/IYKSUzDVJPRHchMnQF2ezNJGlJrJxGhiw13yuR
vcvrObggGcUduv2SXZpwhgTTpui3Sn2p06fiEkRKjJNDOnig70Ag2EM1XPVk4CnWfKfKjk5/u4mc
bU9ftGwtrqBklNNkGRHr+Zl9ZKSyCruLuHpiK8LDT4XYM9ZAnWXVp4gb6agPiyzVRbl5YxoPdte4
qnwxpu9J88C4hWKPcpDzoGHfRWZxUbdubmGftp8bUhPbUnVV+h1iuSy0+VWr0HPrmKxDrPWoJ59G
pVFdu0DEJjoLtYoz3jf6pHldALsY/j3aGZLaelAuxJzIk2510xEdPHWI9At3bt/00TpkSbHWZXed
UuLhu62Tg14ya+D+4imhjXPbH+7xr19hz9jXFdmBdKH5ykIno2hEOhdaBAOCV/FmLdC8uLN2oaAM
lSgjxWTfoigz16YyDSW/A/XdZAYXUu2+4SmIcIHWnXXUsvZeDHqww780XdLO0lNks+0bRxDdD4ub
jB52lyZb4ype0LtmO9nXftyO26EhNhWRIsvf3DDRePZJPEPxMze3g3iwlPwqQS6VDuRvQ/k0ryNg
iXtyomnhdnd6QnfYpKypUEIToAPrxQ+e21afLq3B2HC3Zl7XP5dgl5iJWpumKC6lvJlrTlrcvlEy
ITQmCYzAkGGtjtZ9OHPUOFA4YnFdlo9D3dPhzu6hP8AUwZfdol/LhXoYYn2DoIvww/l301ROwSEa
goEcc9vf0AonzsApS1qAc3nUxWjuk7Y8RsKgmUvKnwhPJY1c2ixBv4LFcJvNZFXhhxn5u1zFFDru
iDF2lp/RU3LIoiVdCWdMwpyjabhpTU6cHgP/IpZGt8PpS36K8KudQ6TZrepYz3EURPumqWL4I2Bq
c8v3D5BTCS+jsjCs0joSLbjPouI6DMm3yZiWqvb3gr+GiigVW6VPfHdCVzOueMbqLqe3ilKLVAYl
d+pdYUZcgFiExMau5oAsB81UXgzuhomD1JnLAzRWa4JuN6H6HZ1+3FQ2l6OhXQsuFnbXXgVcmu8n
M7c4qklooXo7jbHzmg36VpUIPkw72s56/jSl8CT04iEhwVAxxp1KcuscB7rXio6OldPT3TcOc2jf
kimC/o5Zbdppq7DVojWJdw/IR24KIotcbW51mr9R64LfH45q08q1oQ/9Wvbjr5ArNLwdu94tpN1w
8rkhIsmis8e9qhPRa2y/WnN1a6HPoeXA6ySmYxToDzaVokL7fUtkBF0OEHgbavl9lVbGPhul48Yl
4UR1Wd35A9wi5hHApps2ybZOE/5IbUZ5Ib0ClZMwEHezHe7zmTF8kXETFhOrLSZszR5Z3X7hwYa5
VCwNvXc+MEPIlDw8EON8oMXmE+zRT9u+8k0IWE1KIKa2BXbghmbNn8HAbZrdsCeGC/0ThOSHILNV
YlLMq14IbjcmQLClQulD4libnEh58G0okbChTXV1y0lLQlSJg9zpKnNb5cNb2dGiwMgFAz7RIA8R
MOTWiVqtg8kA3pRq11E8tHt+NGTgrZ2R7Vdmh6DS2G/KsUOdVqPZbDRrZ6pgZ0KySWhYSG+Az+Qp
DSx3Rb3j5bupUR1DBqXgSTWprskTZ7Y70wkjwmx8JmYTqdAwDVRqdXUxIIf7iWGEbBACx3CpwQ0Z
e9SPzLrlJlIjxTMScjIigso2tRkOezhwzV4xkfc6OWF0RQKZPtIg1so47lwFbZanjWOzmPYrTxAm
4XZRXq3rQPwkrfZJybjT1TFR1T2aA6ktSJ5aibzWLp+hB3c3knLDs2lGnWwyhte0jcDaQvRBidkp
R23WmVcUvfBQoSmrxonvpq6+J5TvJe2EstHr2bnkaoiCt2X0TbgYOQoNDCJa6ceCAjiy6/pCCZR6
jz46hm/R25dNVxr7uqOfrZoWHeZJ3OBZdK7mMr0uCOvdRkRx/mwtvduNshaXsgqc79PQKE9Fko/P
kcjnrV50E33PgO5/Vn1TldwknwOFuBleT6E8Kb1cmrL8AHYxF3dgpTD7WEwsYo373lghZke/Cv/c
C+GBrS0oaQhQMy4/UAmRKHBlyLiLzyuSK9O9ntqoBuRgnoJIlzg+ygfT4T4TS1BHFnEw62a0512Q
O9M9MXnRzgad9SCVBr6xiL4xRKl3Y0CwgFqDajB5hoUWb3sYznuLyCI3ruNjl6Nk8a0IrXSZbWhC
AbAhwjcDKr8PW5AZtTbg/Q2JrvWzZOl6HQsY/tfD0L36xKuvkT6wozWzbNwh5NrQldgUnbI+OAKf
lnht6R6EirpRmhAaBDHKNeErQJrnkVSfTtPg8ht3jWi6bUHo+U6WkfYvc+ffkl1dl2/5XVu/vbXH
1/L/vhNS/Tag/9vcf4x+1EVT/GrP/9S7v9T85+//HbwV3mv7+u4/1jkDs+m2e6unE+VO2v6Pw335
k/+v//P/vP3+V+6n8u2f//Gj6HL8A6e3AJjjey0Vlsj/XX0FPeW1jdDD/esf2//853+ogr/xL/WV
6vxD13G9Otg6TLyf5r/VV9o/KEhtqH6aoeGJ0VHf/TfhVjf/gSgPMZRmCdC4+gIEaEjhCcEXy38A
I1QtcJ1IiGGAyL+jvnqvy1ykV6pN4o8FRkCqyMPOpFedoVcd4W5oMuTYMzFghmPntdj85Xl84ODX
/lR4qbYpSMP5jTiwzUUd+Bf1XwoMF3wQ+GsrUruTyWD5sTKFsmCQqvpUjW10CkuzQM4AvosaKodl
0QsHrTKI7gmQ62xhh21ITlhNec/rqgK859YmU+XCyM3sPgTSnl0khjmSzYzc7MoZeipgyD0Ad8qh
8fP16CTpyCAurV5I/VbvhjSKH0mRGztm0haXFZBAzh2AMMmWjjl/ndq5BV1dTWCKoqq+tjvN+SoX
54MHA/4QJZ2OPQ9JzZknmGZ3bqQ0TJFEzIRiO1cW83c9fwiML/SXLJi/CEt/f9HvPujsG5hDgtsH
dAVEqXRPE960iuOdDiw9TG3N9swxPx7aOv1Cz7qsn3/rWVlTbCvqouxDWksNa5/JPgni6HqNUnrV
TIvit3CGdRCnxZo2mL8B8Q2SyqAw+ny5naM7f3+q1A30VpJmNaaK98utEib2qmH0AeB0jlvgl1on
KU7CYcrkTcXuna8oyklCTeQMLa8ttuOkl17Ky/KV4/3suSPs0zTJq09YA8lH4jwjCFMU+YJYaFet
WRil14MsOkL6oEkQaZxbkNkQpqymRneu7CAYRk8Hx3ysotiIdgHUtGwj2k5cqgYOuRX2vekpgsV7
0quEDlBXONOBwS3wSDylZOno4PCmrR7TQd1UtQn5iVgXRiEw7xGt1YXxiO0BXeDSYW5XamUZ38dm
pmIU3UgAmFbr5kSCUTydyoD4cNdEytZgoJzGTVHgpAVWm4px7RhN/A3xs/gK9nD2Ovx+Wib68CWz
xNYEytJ3+wT1QTATPQB1FMUla2Ou2uMkyhe1MSd80nL6Ynmqf6xPvh7MNzbCbwdr/rkAOmtL5GJx
RAYcszQXEDwYfiwp7aWmlNFN3OKgRVyluA3u7SslQaaZpVV9a3Ab2dU9ZBSXaqm7NLSwQKSIW52j
P0YoqIO1/nxRf/RoFpm6rbOO0Igv//8vW6hN8kQyFUR1TZAXt1nsJL3bgBPzipLGV6oDllp//onn
3N7l20Dfixgf/AtkfPtMjA6WCVU8U3EgbpZzog9vv5F2ZZvXc9wBJ51I1UP6GUMTZEISprsMsz+d
fpLe7XXEKPCV2Xzy0JKoQNNI8ad9NUd0Rocci9lqMLL+IbIkev8w6hu5/fyHPzvYfv/sjr1ExJia
xhZ0Bq2ZJ6JafJ0vlhflxLUf1jjBDrz4n3/MB+sH/I5Jnxk7MqzgswU79UVipiBeV7Ou405EJLgm
v+QO/x/xURLAaokO9Iut/MyvwKZqIDBbgs0sS4fLc55YYASWpsguo0oHtmYiiJ3meGsw/Sq4JXfl
i073HsNmnQ6D12A5dTygWy3ni6nF95///h88Zgj8hK1xHTFUQ5ytSp0MNC4YBZYamjc0VrSZtnjn
f7USP/wYyTXIWMTirLb3i5/xFt4No8QfO/din5q0nJJkYA4Yaj5iCGph/duIlW7vY9N87TOQt32S
hT/KooxwCNnIhjubDl1ghfIL98iHPxqXOMvm2xfCPjtYpyUmN0T9tapSEJ9gF5U9t53g738K5CVp
Lg4idTnX3j8ANAUKFsFaWRFt2t5YBbIAWSK8+vzbXEgf705rQ+M9BxglEOSbKP/ff4plt6Y6jzxm
VQsztA+gHJjFZju/0uar0UyCnaZ30p2XjJjPP/mDY5IrqGCaTPaOxtb//pNlNDIARJy+0uMGjVNU
hJT8LDflNgao4yntWBwFSdzPoCmxdDH2iG8//wnU5Ys6/+V1TRoE3EF15ed4/yMwpROdTlVMUz/S
3EiBaV8zmlmhFY1PoLDTHVjIgAw0rd/rFiS7JFa7XaKaozenVntQ02E6MmiFRWc3c//FRvPB9s8L
ttwmQCrCYDpbZh3WU+7pdN9Jl1CvE/opt0HDjcJNnbm/RARe1pvPH8hHi4ETcdnXuMX9ceCMOcPR
XFMDl202g2XczBc6XaTveeCkLraSxos0SztOoJOfP//kDzZVE+oYx5xKzCi7y/tvwgk6uvKFFhCt
XnErq/HFI9fpPeA9zBSSxvTXZcNk+W9/KgvQ5qiwuKeilXr/qaMMsHePHaedyCKkEFXwMvRgFNeU
5h2BHmrUoeDo5+yrk+qDHcRe0GC83dSDFIPvPxihQDYw0A1wRc26zaLDR90olVS3JiimQ5ATIogD
TJQKMOtePeCF1PqDlnXKr6mdFGU1ZIAXdxW9tF8RKU7BLksCWwU3m8Hn7QxoQ17kTPP3KEOCtFNh
e0GPp/1RoAjWq3RNaTYPWJVt+94O9Kxf0e9ouh0wHmPaNzID5z7SEl/0moTwEEpEEAoi4yjbaWQ5
Tl5l2OaDtEdSNiWw5is7xPW8Vf1CLpbi2MR2YnVEA45OConQQgVDD3nsDDQZ2dAcP/8afyPVzt5j
CmPNJMeLGoBezvvHSSwEKnsx8x4TYHXhB8OwjtW017jdFiEEYTRIcZYIL+rT4VIx9OLCmUZx5Tix
voNIQu9u6kqsIppzVbVCEm8xUHB+/kN+9JVbkuRndG94qM6380kaQQOWEamXyM2fMXsaupOq//b5
p3ywqdqEGrGX8TgwOZ5dTnSnHie+fS5fYUnpkUFuID7MRDhvtyLy8E1Pl6D/NLjmrT26UWJ9Ffzy
4e9JihsaapSKKKPffxfkA3fRNKERNGNFfVbl1LixI4Ovoho+2DAoraADYrRlwzLOflEKukxQR9Ne
KA1zA+aD1oAVIB6PchYqwgyGs1np7AtdyK0hCVK2qzG6QbsGGyhKQMtj9c8fU4SWq7RFBEQMO+PX
iRD2LwqOP7dx3nQdziN9G/aYcwYYtsckIluFxclUxEVSFK7zUsTwRofgSgt9nFifr4Ez6thyWUSS
pS73dz4RUu/ZtpYjmST+o1HQ4VXGLpWBcZ33TrHHJ2zsQOfiYIp68xedH0ziQdAcYhEPV3XRFZ4B
DvWrWMo/VwQ/jk4Nw1Pgav77x/1LGTOpky9FVkEpVQyM9sXQgHSAlf/5b32GjPzXb43zGoI6D1tn
b32/8MJGloM1MMhaYhTWIG8QjpdxfpMPtlzRhUjJ+WoInFPz+WagA/CCmlvjMA0jfPxlNnlNJAp9
kwoNWqyKXdltkDEOblpl38lEtLZ5FS3UJN3+4p396PmYv0tRrISSN/f9D05rADK3Rr+AkBMUJVPL
SAWyBMmnnz+hP18Z+LpSLIUdrgvG9e8/J8iW+NmJBzQTv3fdzXWKBSzVHsCAmw/4eHgWyEe/f/6h
Hy5GXKhCgMWEgffHHSuTPYg1wWJ0wgda69UGlQVbs0wEGOkpmcO1koVkcVBTIVRiBMeQxiaDhWHH
Il5CS/D5T/TB+0hvBisrGl68TdbZ2Us6E34zyinEJ4GxySHoFCsgO5T1cHnTlWqkyhfXKvXPe5WO
St3WpaQzxLZ89kJqoUmjwOHJy1zRTt0w4g3R4rHi0uGI0El2hVS0xCttqu914jDeWifd1DyW9I6m
lZDGmILA1qOtBa1lfEawXiJxMMM2vnaqHPteO2dZ5E6GGaq7z5/Whz86q4VyByMgv8X7RZMpgUo6
ID+61avDbR/H8a6wJ2dF+V65VtiEG7kkGAaG1Jsv1uufZxmbBm2P3z10ntvZRxNiUdOlcGjUQJgT
Lt3q+bGNM+AXWDsiYhuYOxIsFhjGm9CG+X7sVfIvPv/1zygGv3cV2vQafVq6mYQYnL00k5GwQfcI
+9F9R/dDFRt0X3CZ1SPajKZudj0z1FUktHbdzQqj/7SKEC4BTEMY0oxubJALsPMJOPzi0vPB0yEe
CMoECXq09I2zNRWhKiIrLYAMFKjzSze0MZTZQqrHqFeaeTuUCLnXgMH6PSnRWrQvKTHKh8+fzgc7
F9/r0srGw6ZSOLxfHJPiNw6Gl4BWtl6tWCA53LDgq6pk+Vfe3+4WxClfgKUa1rIM338K6SNTaxfs
IIPlBOXKwBXhcs+0mMYX5vjFaf3hh3GC0nYA3GnqZ1dJUmidVrcNANtFX0AGYw7PwO55kKP6+Lcf
Hl1PnpomBIf1OfchsYC2q8HyZuV+tQ/zrl8nIo2+6EZ/0NHj6eHqh6fMtIHy7P3Ts1I4MgjjOBYd
UFV1OQ+PYdc32p58s+abmclQ7q1EOt6Uqqk3B2pckuAc/JRDh5K/b9NXEqNpqtmG9SuLAuTDAnO5
yz8GFgd3CaaTyYJG9/cfDl0PjaLQglIhzypz+ouGPWmYStLRVtdR60wwI0v9i83tgxORVqFOs1Mu
2dXGsr7/cjMhBJHmx2JdUXIczA59PcJ4xtAlMTb+rhWhdclttvniNPjoomLSPuO7MAGk6Oe1bhUm
CoeQVFZUA/mqHCvlCQRI5WEf6xbbIn7ejMwhpoQJKTxJ77UJtKFVBDIS+1s077uBvFojsbOd2dgB
Spdarhwq5X2haJc6fFWUkW1Tf3Hl/uBlN3GlSBYROGHKrfcPS87FqJaWj8WJkonilKm4MiHl+Ptf
PLNTDhpmSJYmlq/sL19J2NZKxwnMp8yNcahnAzKUWn+VdfbRW77w2wwuAbzk56faDAoffMGifyh8
xwMhWKJFdbTYS9VMjf4/thSbGymLjLmfeT7wG2eDRJF04sIRZiEYiKjeFw1tJb3A4/T3nx7vuaWB
rhacDmffEVLIaiBXgiseHg5UPnWzT9tMv/38Uz56bWzmJ7Siadwxtnn/HSXENdT9yJbSR1brcvGv
NwXJBVAwT2OTe8TBVH97VTCw4XWxCaqEfH+OMTeaqC61RUGPjKIkfXUsr4lTHb9Y4X+uCoNoeRAo
UHaX0vVs01HVXKXPwXHWdyLdCMVCSQQ8zcK7Fgbbz5/hn28Tn8W8kq2ffYDC6P0zxO1Uh0rNZ1HL
Ca+yFcKIq2b+YoP74OZJM09jQUAIMyg//4u5M1uOG8m27A81yjAP/RiBGDiIo0SKfIFJogTAMToA
B9zx9Xchq9v6itKVrN7a6qkyU4oIDO7Hz9l77e0n/7fXqTKFIWIaeHk2jzAh0TvutNPkl2solzMY
2BJeMIJtrfz8W1+ho1yW4XsgjDqLyJpIlgpl6gzqGyS15FEjovjgu6t4Gu0WO+ufr8hvrn645Q1w
RPS3Sce7cq+eOxglCU/VCOJ3J6nGIVBPeIJq7F0vf/6sX59gWgZgcYDTUZSDJv/5svhBRmPEoU0y
2iQHeC3TP2OFzb71Bo7jiJtwT0KICv7yE39TTf78ue9+YzJlSncdz7GV09EMBu+L6Ikp2kLT06kR
8alFgzqPOnDAZU7hbTJXX5oqoW1nsOQd5wmhEKF83Zc/X45/Nxx/rrH4YtuMiUPKFl7w7oI0IVFM
JlnLfWgXsr8fzWpZn+x+revLIW8C8YgP0EUunefOj5jsxGE/lFko0miYiMUJ+rlNAGJa9k0bEq5w
FIUCRU0/N35k3hduON2kjk5lnrtPIhhMS3tQD4ywZ9x1VMdJgDhKkJnQ2SuMT0qTwtvFWJasfRxX
BWU0ItTqck7WNUiZa+E1hnCHaDBYVwdwsq4AqNHnsr+PQRc8MB4MCG5rxv6hbRa8DhMxaV/g5fjq
oc2i7hpihEaOX3nyh70ASd8HGP2XlJTg5Uc3EmNGyAtzzbDEKIoAlo7iDrmIeUbxVheHZHCgiOTZ
2uFos93+ikYiDG03idHSVGu1fNOu5IWOCalD1y2TAAcBSW0pCmVD/USM3j0SluU7FF9oHwWgGvBA
Rohxs15n0c7MmVAHGxEXtLZuNM8BNcMDrNR2t3B0lScP4l3O2tQhxZ9GzzWQIeeEDLu8rA+F7Dri
nbCKHZx4wXYQ9xyud/Y0r/gjSL1/IQjOfxvHvnZJDZshWGdzl+8IxYDTA50z1Y7dRzsahgMVyBhB
bcnGaf0mPdU/hxORmwKORlDg3tipUXMsdKlekZ95Y7J3Gg+bOliMgnmVGLAENWgMkp3jZPHDUjAN
4uxU4E8s48Kf9xbeQO9UDDhEm0XozyMqjs/aNPeeVOKCQLLBOQAUH77L0XW+VbPsnrPEWu/QL3fV
3ogpeIsXrREdVpGQNz0zhga3pD0T0mnN3XiZeRwj940bNgzPybn76MwqwkMRjc4TYVo5238b8QxF
oscsCXO3d8ADLdVVFs4BMiAzYDwiegmtddUs5p54JOuLPYRgO0sntp4n/FLfRD/4jF/jvHj0WugK
e6OJkdvb2eLjBK6W6JU0YkDsVtKtd1GIfaCxAMlVodL0+RMiwwTd0voAI4pbzhYV+DsHkcIVj30e
7uYgzB4NkdAAHufcQaxMGsZOaHu6mU1Zf61Es9zgJZ++VoPpxEW0OAJJMGUhMJ+QhxRj0SN4Iwye
EoAmWVHGGFxEnnauTNcNWARDBZK6x+FdHENH2+GhSGwhDiF6kW7fZpkFXzNRBV6vqbSLdJF99sXX
K4aEIJmU2cN4YXrDQ0haRtMXJ3iQVYhZYQ0eAwIzpv3aQmnaGeLv8tTX8VCfBNzkt3YU6ErkiP17
7W017DunpS2iq6l/qhvRdriBxlnuIPQHX1VUWfm+b0tY6gQvxut+bMjHOGkGRNgtlqQdDjosTXNV
2gCNMVU5a3O25qDaXkbjPVfD2IEwd4x3ZTLm7ZucbP5RASb96CgOoDvlBsuGyh+XS5DNUZRi4MZS
Ipam/N4lDk3EyLayz2Gbd9ctPGqgGEuWvNpdO3/2u7hmnVhpgYOa0Eu0o+EmN+WsDa0M5mpza9UN
kAEgQLgXPG/9rLa+hRpCfF8FvnIIwTDgixRo8vRkSzwInBGC8XZ1AsTe2Rq4LxGC6buSJVztCQJV
D3QI1vvE5Ch+SOLkmFTK1TMnhAugm+AS+/OljH2AzaUZMOsUTos6H8jat2l0iplwcQhpQS986Bml
tdwT1h18lXM93tpLh+ur92f76wJMPuLZXUBtCVsSVDiybZEkWVY/1BDYzxiPXcwF/pjfo/cqMbih
BQkx0i0wocKeRFWkCSbyU793+ofY7QMbfV+dJ5fS7t36Q5t4HuRpt/G8A0R2wjTpz2FpYPpunWKN
tH6XkX3wwSFV8FUNfvXYk+eBXtAaMECTQaDcnfSFd5EYkLJ7ASgdYubSgZU1Uel9dvK4eCJqHc/D
QoLuDdEb7cVK8hhj5bwHf50w8oYaivfueZDQsx8MlKDPiV7lem0H3oKvvW3fOndTkyzYl+UhUpbk
CyymNui8aqI85docM95UfRfmJU42gwzOvXXmFva+he1MoJjxwOUILy8MJF1GIztkJs21N2XDteRx
hjpJiBG1gVzRIzp+SWpqq1r7wmoEQLwiCyPuL6FhX7qxB+4Dnj2/yoZqbC6VcAd2JCsMU5GUzs1U
D6RsTIE3OmfoeBmrhZdVt0yycd2gNkI4lkgCUumJR6FAYMQSmqoyiD6ARAbKMEkbD0AF4IGLQ75p
sdOMlR4bKbMHJqQZufFhRfOviCenO0SDV3xa4hWPS4asZxAYeWp+5iUUhpLSBbjXvsoE/FcF4sJl
oG5ZDnZHdr5zHq/WzRgmBVAc1YZfZRHBMescV946PV//4KiiOAdTQZstdvSMKVI7ctqtxbBCTBKF
fKhaJy6PrAQlFUXUEljRSI8E4bmOsm8ArKunlXP8m29FlX3uEjtkFhku7t0UupiRfV9B2GV7kiFW
m5jCoU1qlHfjFFgzbIBgjTGS+PFnN9p+DaHkRNIw1IjutOMwoNV2BnbOareo9g5E9PXQk6Gc9rbV
3ebGT8ib1QFpSq4ZlvysnDn5PLuxKmG3IB7fQsIAJhR1l9wQKdikjUvgJTjiTUk0Bq1/CyjNBEw2
e0R8OUI5yAykIoQ7nHGK1CYniIlISoC5HqVvkRIRFTRCD/kY1+o6K6PkLRii5YXOJvQII7LoMYlX
gS10IPtv50kJQcoLkOA2SzLyRM++PdMEX7wvRtfsmQV1H2nADShUJmxbZSqsmNU2UwkMG5jALpR8
ldxaYpoe+qwoIMjJHJuPQzJ1O/b+R9cg8aUKcPTD0ELzwB8hsLVjy595V6FPkAGcxP2uD8g4TTN7
YZ+wnbKCwy+1sfeUKON9bmr3pZJ2xUK1msrHjRVGN/VY4Fn31YITqbAx2MrkRzu4+cdZjdnXyIo7
iUBSeuXeYd/MdgDfWvDZFEtHD6vQORADFqECYX91IvgbJzADa/kQjjZROMHkzvkD70fR7yEGYH/r
AgFLBB5a/LKYqgA9RqRDfVX7/gy5qVRGXEXgk1Gw1HY9pGOBnfiiCmwfM0DTOfs+kirYWxQTcuei
Oxg+BEpCn2PEVDUHGdSJl0ol24ncQANYgICcsgczJuB5VLYY4CZmdiBOyTz4qKEUPqgE/vKnerAE
MHbyVrCZtVBnOtOOPDNxo0FDeOD0/TWAdlY6FTkVckryCqCjqJh5ibV4toN8G5F1wnkKGpjaQacB
MLoRSZmdjhwimiocDFOVGJH2beze9TNMTKSpsTgnjrcI8Jhq+dC6I+D3WqMv2KHlUCCxyYKYMPZE
tTpgjI28XeTLBC1NSVRjW8WUal6iea5NYEXXbGdTc6iJm3aAyhO2fKCoUpQshZXkZCSNyYPTREt8
7KiP3whkz6Pjqjdw31AHbnv2mIcofO/TelvynvDdKFA+1C00/iBz1+3DUTekBfPAb+yY+on/KMCI
ho78vvOWgFZJ39yRqllkF72bDS92n7S3CLgrUoPsRZ66Za4QM7gNw8uxJ/5on1PVHwaVM1pXseNf
FR54qn2AWau5HlZl5YfVzpwBiJrGXAdvnSzNhUJgZ5vAXY/1aKIRV1ADasv2xoKwU0JSID5UuaNS
0RhOAX3W6v261uOIO0zGmJ6MWLOnMK4CGGHu6p/xEFp4jpOxwvy+FHAhY7sGt5c7M6FDmSMbiNuF
55tz4Bm2jf9F7E3l5XBReaApqHYUhnJPkKYl90xhRvcvDc/fjADpcERxtNkOELxE73p6FYxNM7uY
CisT9EiVpzdV+Jz1TIGEKnYyrkMc0IRe7K/joIZLLJTjJfkP2fcw1MV/3uSBvGRHZG1Fm1b0XfNq
A9C0pB3lDDvd4tRb1fg9gty3L9st7+gv52raCL+cqmNAXwxHQC6/13wEXkZFjeOdYlXTSnJyCme4
8T/INycfnLv3l3P8bwRtQYjpgsg1+x8Z77sr7UmEDeBl8r0f4hPnxNeyUW6WMpih+i0rmuVjGJBR
4DqN/FRZcX8rcXkfVOByfLNYaDhfSougIkvrU7VGDLz/fEV+13ghknrr7qJRcd4rddBu2h0OeSTN
Od9Sw3UEQKoFjtw5tu6mfrUJfenMX57A7Z6+uw90GVB4EXvGpCp519iLcnZH3ig+1evUlaUdLHzV
JMiD6pL1OEYhLffYU+ue2q/6Swvu11/Mw78JWCMKRfAp71qybp5kVdzy2cMqzGVHEs85qGb7SQBg
3/Vq8O7INFjT//Qyw13fIgEdmpnMft79YF3Clu9Iu9vBmFOXHHeaSw+/7mGl/1nsWlN/ZkAu/nKV
w1+uMoJYJDmMapGrOsm75pYFrKFeVwSdXi68S1wuHAxWCh/K7OKaf1Gf/vwjf/O0s6gkrCqejXKC
TsvPXTzLLrEw9AgkR6vrjt1ENGXuAwJeNfXlLkvgEqeR9tklY87gPucRyZEGgWfxkNiyPYJZtC8d
rRAr+RuifHF9KuI/f8nfXBS2QFY/VCkMAN4r/RaAqX3h6pwCpCfbq6JXbnfXhfCOtnTe/vxZ2139
+TFHk+1vDzkaGKTDW8/5vzV7oQ4x+u0jlpsmmK8S6ELWGcJyQgblhssEvO7nz5BnrJwGEomRu2Vs
A+svrfpfvwQ3hDZ9QhcRDlby7kugtQvCfFOZlEkeTNet1Zic3LWuvkk4Y+Q4u2fCGY3nUklhuIjf
LMuGzfjnK/GbRmtsb+InO8brseksf74UpRdb/T8+BkLP3cMWmoRcPYl3/VrF903R0dVuwIKR44zj
WWLCx8Mtj1Jl83kgz/5lxs1xUP2Y/eXF/PVx2L4XIyckUTaCmHerweDqBDs1j4OomzrVK7qGqDQ4
pPLYOter/Jvq8NeVD3UrcwZsJChdmaj+fB0ma7ZJUs0ZmCODejabDbacMJZSLmxngNxQTouKvqIX
xO7yl7uw/eU/P4+b5AePAM/BNjp8dxNCJYTXZwaVK5nbp0H2sP85k/3lgfvNJeV548nHKYOB8hd9
XRiK1dkEhzhf/Y8Vauq7wV2dI/n240W85Uj85Wf9OqhgCyE/Aro+YmVGOD9f08pbiL8L2MOUHPLb
oCGIqBVttPcnJGd/fo5/81ERMzZ8n5uzzfbereNz4w7O5GPHQV4LsGQaBZ5GuoCrhJn/54/6jVCA
T+BhoaBlJs0P+/ln5REOtLkgNlbrorkKVds/F35T98wS2/hDMed62WXWMl43CVjrZXV/uHPZpUgr
7f0MDx/JUledfELMCB+01kMIA+IYKr8XHFWj5bJG/fqX7/zbywNgH90vclPGqz9/5TnRKEDh9u1p
UAkAAaBAYL+pY2mv68VfLs8vDzPD6M0YhcKQV5jS8d1n4ZwjTKotqI0su7kdVDXGKSBO/QZGvR13
cTjXLySUieFSaD9njOSWxfxFuoDjD8M6yGYfNyjBUo+ZhXvfF0me/KXUcH+pNdBKQCeE2E/FiYfr
3Xf0JpuwL3st9ivjQPOcl3ojMuLkSPY1fWqdOhnB2l8Ik1yzj26nPZ26ox0+NyPvcYogxj/Knmjj
XQSUZ6Fm7MZsl+kivyXcUa77noVGE9NJRio0gQ7h3OjJDnjylAdwCpOyOtiUUYeZZOL5wsa8G6ZU
8JBgRu2CnfrzLflnP/tpfYmgUPGkYqPequv36wsEQc6kXUZpxYeeFkuSQVTbcfVKg8HrgBerRhwy
Xqwq7ZjeAA/Gc5IfkQSaD/h6tLke1670YJatQ3BNEE5m4QBe9KNXCvMtigQwJJFAGtqHE/d7R52l
XkXTuTQSZt/UB8KTYA2NpEg9/vmn/eZhc7HPJryI/C96XzRK4gwqqspib9kc55IBVFQ/mOUvSshf
CyiEApyCvIDimHpxs5z/94KBSwWcKZuQgaqsvxaNSshhbA08gbrxh1O5xtb6yQzE1u7LEprnEItR
7UvVd0hrmWPuizZIAEsQ2EZnYG5FdDPHhG78RcP069XA84Y0lukk+fbMPn7+mkuXUOAhQsKFBOlN
Ei9wJoM+PPyn15y3m7UvxtW1vT7vdiuO9ouvQMLRvI6js4Ua0t4PkYz7/Z8/Z7uoPz+1SEEiTNIs
W4TihO8WLYt/7o4NMPqBRt3BD5l5ZPRDDgYyRHcSuQ6v5sHxkB9rf7z8J6Dp+Odv8EtRgEOA64k7
G9mT/YuSZ7Hb2ZMr38B3O4KbfRtXCE6zaxqcFQMNmhgHvhp0vi7z/vLRv2zWfHSC9onTkIfl+b07
QDNgh25jMZwdmzFtEQd/KGWXPbDqOPcam8pfLvZvHp3trAke2OfHYqX9+dHJeM1bUVfg3AiVvNC1
/wYgPk7/fD3/0dD9fEs3/zZnns2audXe7z6F8+5UG1CKZdgEz1U8YDSHoEX/fqBUKA5irPIK3neB
0aYErzYftlxL0yP/WuggySvaZfNtV47qm+U7NSBDxoVXkYKJcmZ+UD97Uai/ZlahWAe6kd75CA/2
AeWae0Ok2xQdXcIKCUFcO6h5dJejV907iXWgmQRYbeWdCveRQyA6TqeRPO5dEHXqljQWcAsEoNhM
9lvLeixR/2Xf49qT8xnDTJgfod15yYGpa4aJF31wnVYWUoB0ImxkPdBebvw0qfIcWthc6GmH3ip8
huMFCWzoe/ee08fSfexo8pgr7VZk/tV6nuRBAzTnQDLq2tm1/QTEtJrz8fOKBstJi7wPdCqKopu5
onTnT1NFNBdOUK+7tawsmtLZEOuXjrws9znqKm+Hgbv/luB8yc6FiwvmBcp+cRFEPcwsDnzr8O/V
4j9Cn/yPQJNv+n//P+zJHwEp/x+iT9zNMf8/o08e+y/lT6iUf/77f4NP/H9tnZ3NsY6oiQLE43X7
d+yU5cT/chD/U57jMKfG3GzT/5d84v0LWxQH1giLCG2D7fX5P+QTN/oXXsSNVrKtyJup+z8hn7CG
/7z0ARPwGI0iuiTLyqUf6b47f/XGHskEnX8o9LLzfRH54PfHZJlsknUIRoPQvZJNHRqzHhzLWxmg
BOsppjHwPUvcOn/J2kx5p3BoML51IL2rZ+pmMHCj2zZFWhngvs7seeqLAlGhdtD6Q3C/nulCusIR
6cpzHajw6JSrOzz2FiIqcERed2dFueOdNOHa80FpPxhP65yRNcIEknGMG0pe0ZZwRPJQaisKDgI5
Q1qS3CH3pdPLO8stEuhJjA2c1CY2YwYKLHgfiaNSfiqz3vqECYH4p7wps+E0xUH7w2sB3E2MwNFN
AKqSL7Fbhc7VpA0J0iQ6jvsQ1VeDCKtmq0eS0pMqqgBZHUrYCHXad5btHvhLSG7JfeAp7WIeFrtv
oFbo3rxYLvH1qR5nRTS9hC94FMGchJdGL4s5sCiXH0sn7JGS1uVyKsg69+CADlzHwapaCIeTlvqV
P20xmu3ZkD4WCbiae4Lke3UcMtK593bR2TCdpRN8IHC2MUeP0X1FpGhCX1uOmXyZ8JuC1ZrHFvCi
mYc32RQMwYq2hYRiB0G/kn5l08sXi15eCIGta6aahuZ4z7l5vVOeIyvMY+QyID138pz4RYehnj85
hEEsM0Qq1UYR5F1Peg8w22bCHkTJr5iE2790ShbJRbVk7v1CFcsMKafr3U/rSrLvzJp5NIkZfBgt
s5Y3wJ/RN2bLSIhMnIPMO3gBJ3js72FHjJHdrJcRUSxbtiepSGr00W0zsctqThWqeC5wmBGA4/eV
fwiypYUzlqPP2c2ibeTLUjbiBwIPIiA7mt3OWxcM+i6aCoi0imwlBr5u639xJI7VSzY6Ah6Q/TQx
5mZTGjIplJDpwDtVHOwuyItPDOyWr4xQmb53LpFM+xHQ20rSTtZP+yDLlHu70hQML3M6rrBfEJwb
B9BOm48HSeQE4WSSH8bVndcwu+q0pB0i/SV2jmTD6bs2kaTzymiZrcfan2L/IrYcXrbJiTFbdyR9
ZkcF8K9Aoqj1nXbtyvj7f7+K0zTAB2a0MfNX9GAg9KvGVMu0xAKdIMhQQT5GahQq7+bNr7x6ZVxO
7iIbIgNwZmGMI4skedIFHgM/LcN/YI+J7l+IW53c25q48ez478eVs1EWfFaO4qY3VsXS8O+HbliK
BtZjP9tAA8e1ba+LavF4O8J6S6caQfwRexakMCskD/2cQ1Mf4i68aP1FuAx7Yan1gRjvuSZIIMrC
+C/WlFXXcDmm29DhxLOrReF/1dZC47LNujdR1fbZ9VxxVeTZcMClExCjAHU6ZJetU+Z88zlv2h85
yrR0bV22+NBqqpuodiNG4RVHmaPoBkXoczZRS6x2sBxakdnPDJUVfGQmkYJG9ovu4+imi+z2E5kA
FRPsPO9egeElV7UpMdMbWIGQqSvYAarNGpBzXf1kM+i9kMHSMfc0BiYNFO07b5l6xVAr9s45BRYJ
YSYqPtU6eIwLPTjcqXIbaNjzNN3To1IqTfgbwt2QR4JArGCMtqB4VTr7kIF96nZ1kqdj5pbrvkry
0mW4CMy2Zxz9UHWDVaTgpoO70Gk6nLA998Cz1EeltyzCDMm5iTQB4AOsfPitS5DmwVA+mL6oNNcw
NrcoMuQ1uobqwDnCsBxPn6poEjdQrH9goxyeYwduDp32DIgwfZ3WupibLnvWlXhU65BfTFIN1/z6
Op1jpV705kws5zK7qBDY7PtadSdU/gXWC+QPaVSK9nL1eaFLcmwWIlOweXd90nt7yl3eXMGUbzms
TKNZzerih+pM88iKjdKkpwXe7kQ/ypPNyJd/wHT6dknIVTgsUg5HLMkNtHefiT1B7Qijkc404nql
T1zs44JyFF83kgIGQb2VJnLOvnSUaGenad1X1WCuZroeya9laYX2Icts8ygXcI02A26sG8wmYKOb
aYqZ0Qv30OVheIOktKI10MRkkHnquqEljnDczy9dP5bnuo3W19m0BOkpeCdHCSPM2+W26L6yNQoy
zOVEDHknpnPT9QNagMIhuyFuffcSVVQQnRGNWcAkFXdsp6dqfrM67X8Pi/lHZq/Dh7zu8nSiFPmE
NCN7ie0qerVivQB0HvuvU7u0ZNubMtsPdrYJK6LZSUueCz6qSqIrIXqRXNn1LB+gv2QpDVBdpnj7
+u/wVsYfHJDlHSs8g9eYd+8G+sb0zXGm6FEVs0qHxdmm89kaXavWX/t0qNEroW+O73vXRF8asu7v
hRWWDyyYzQEt+voMxCu4muLCYbXpsw9xXa3fRmSydPLz6uiO43QfcNzc92ZKELCYLm1CUE4vU1YS
X9BHyTDe4PJZP3J6hgBPgBILA/aQfj5X6GSTl46KjDiF2hKcVCqnrXZOOSBKscVsPhRdFr4gNeFl
d9c5oYsetMuBUwp6I6gN9Y94WnwfgVw/PnHuYe9nOYhr+gXryn6CRpZUo8nFZ9nMsAImsMHstDxE
OwILvOi4lEIDay2t6pm45jlEZrDOVz4Y9QgJTVKfxmkk6JrUiaAlxKub7HvTxeN5mprgeyPyDhQr
i/sOioaGue2A5jkhPSGQcnVN2RxQlimfkxH3IP40JySf7ZjGNaixao5AcD5FgLJH8qWJuw5w9zWB
Rq+cuX5eQwWdiW6mCKKB5PNypVgE+iRFUG99dyMUJ8clzkvi4GuTzPvAcmVKT3I6wiHLIaH2Mw7W
wfSs3Y4VJaB9ldvYlCWJuu6DjkiKKhtGlY7SDa0H2LbOCEMbwPMBKRWSQLKwa+e1K33nVXmR0Xcq
QQ4Dm8HvT0FJKcQegNB11y6zLOgxzr26C6mUymsn00CM6b275JwFtHW4E5NXXSciGT8TKdDfbzPQ
mcArKK7Qpz2atFZdsnMZjm1vCEuC+mR34DpOBKyrDl2Mx/ZRM+o6e4gh85OYJ3sjOkewwNcYZsqy
BPTgRw/pwc7PROjc19LndFcm83wXLEA9idl0+pPyquSq6VVCbB4F3pgqNO9nY0NnYTEpQ4SZ/8gD
Ky3OXkZOj6s0+6pP7/EHxdFN2Ah0jBL7aXQJkQTiG6ZY4JdJj3yJR7K0wNhkWlwtVeddNWPc+ydb
Zara1/lY+Vddo3n+LZs0J8QzBMQRuJrIl6jPIar76yJvyOUjJG3W3T0xj41IbfLASKFGdDUjXfL0
lGYWpdiutQBn7+PK8LLXnHsOTT5SrK+UAV/IKpwea7GyLa/jUH0YHBV+x0o7Ho2F+i8LqLYOWoQW
4Nqmf02cHECGKGr+fCZV6OwS6F4Ns5oZVnFlWgUItOuNiwi0DM2uGBkxndu2Q3a9zEy7djjV2+rY
2KuUJzfKXbqaa2Bd0/2IZbqqwHIuOfhM4b73VPmUzGIM9jmpk58XtBBpGaBzJkqrjJ+kZ6PcXtH4
Ux2FCViMufAu3T6mEZY0Ea/vELZ8zcLr3KcYg/110mquv/HI7d5HSkTXCKeT4ZDD1vnkTVX34tf9
fKqYOL36pUcx79SdfnMnR97HsqsItpRF5l8oK/QuUKePy4Vd27QcA6Xs12zM63G3/HMIKGpHu7Da
qyeRe4DxhwR95nFely4+T/GCh8u3/MLiqJIt0Mac7IcXLOWVXdr6gv0/viAPebqGZovqT4IM6dOm
8NDEKwYaOBISUOvF6nrrc+EM65NyjCJ9PVTrYzQP0YgiuvGu6qAq31wv60hQ1zq+W2KesF1b+w7i
ZxaLwBk8l4DQeTyjQxseKb/nncXrv4vNAo022w6ERYetgAtffcCl3l2MOIEOPfk7F0VfvAXh1O/s
tdQXvHQoT+sYZnc12A03ebLCMyjY6oh0o7j3y0B8H0hu+qGQqj80kNhfiWBLHiES5YcNEJm6kdVY
+6BdkXbYCN3v4IEt37NFI9zuObJ8nqCj9IQ4rIWXtuVSy5NEqfviDHSkUnRwZkdsbbmLFyfk/3ex
NLezy6zcJaPnGFdRu+WfdnSR9EwoDfSg+UzeUHtpplKf2CzRdnGmjLcu1R6FOEKl0NZ3KM7GEwku
z2UU5Z8cyw2v3MFnsUBccF4bfaZ6M7co99zPQb/0K4LOpbhyOqKrDhQnwyk0bnuHaX4YdjztVX7S
vlYX2tTjsTDO/Im+UnQiQyx5QnR77JiH38LfVgVGBi+5Bt70hpvRWuH3FzavaLI2V3FLZCgeCd6R
DGS+2CdgQS/LTrsX7D7fiyXP30KILWdTON4hZlFt06SzwmtboH9FVBuW3R5mcuLsp3oqHlgl6w8N
M4jDAmafJaLn6WSvT1oU/ojLj4sR4eeOMTmRMKQ/ej2aL9zCmBU4+O2lmIe7hrb7ofCWmVzi+nsw
8admMwHVD736yheWe54z8lXY0PyDdKzmeyx671BGo7zFHB+uVHjdgB1naObgVFTtdOMTPHePnr86
Rb1jXQ5WnteHMSEny1JRga99zu0AfjapgHQGV+9YM8AnYWasi70gu+fSnrL5npCrL2ve60vKi+lc
mXC4rlVk70iv9G/dZqyf5qaYafOhEWdvZqN/xtxhTkWQMXt23GnaD8yIlqNXA6J1eT4vsn4ovTNp
Q8lXnPbkGY32xM33MmSgQ1FPV4jvMZ8upbSTw+SK+Uc9SA4uDlUN62RSQf0G7MIYKDRfo8Wvb8e+
J/kH39N8N0YWL1HhIm/fWasY3mxdENlmk8NBMTt5z9iYxM4flEOSYhTRa61QIe4EVQdvLynO0Fss
Dig8xis1+eBDmll0SSBA3FgXFOOj2Bc26WJen3eIkDk2HXqvLfzDqPz5KDGw+VI6V60Ayd60znQM
5IJhX1vWq63t6OSiWyadRuirIrPyC835A4US7ElqFPZWcCAITCsnu9hyigjYmVpzHpgGftJTVNZ7
1oWgOoQT31lj9nju4y2LdtI4WtAbV3e57uRrkLdhzemc+B6js4/DmE+3tQ7Jy1wGixcnqnwlPg7t
TD5GlCg4mNDWF8wGgBxvTUDu8TzMyVOLtPUA+nchSS6vSN7NMblwWrGhQmlRP1APrkcHszIqfofQ
6Spohy+qygc6ZsQq62WqhpSR24Hk0Po0N7V/ovK0YkKIF/9Sz7I/jM1s3bAByq/Ksaq7IsglscYb
7zxcF/eDy9G/O1kMpi6Wul4uOg5J9808H6Oojtc0Qiv8dSV61ezZepMLQoGuKi8mpgrSO4irhoVC
rcWZPBW2P4p1RTy1ir8Piw2sKGBQFqRTZFDqzqE1TCdth+t9tM7qswyMOaO/H6c7M1TkghTTK9tx
8yhiwuxghNd3jSkuFL/2pCzFix6HlfruL+FCZICYVvsyj+JxOUjwsK8MHeXnuJlueuE2h47mJ8lV
Ufm5zFv7YRhEsw9WhKGa+eJLUo392coV/cLIeoSrrMEkD405UzMnhjaGRbXNObkjyiFsrme1Vhcc
J9uTN2Thq9WUBJLlXvFBcJembsa5N4UZDoqC4f4FvZ4pXUbXXKDLtB5GwU5EzRPwKngPTqTUJU0/
NAhsU8fBsvwPmT+Z666M/ou6M9uNW8nW9Ks0+p4bnIJBXvRNZjInzbYky74hZNnmTAbn4en7o71x
ypnWkeBz1Q0UULWrymaSDEas9a9/YLRhzi2UUg9b/XRFzhGiJim6+Bq7E+Nz0FHZDU1JpmyXaphu
lXj8MzksvsgI/nCVTT+MfBy2lZnFj2Zm4dGvkf7aeiI5jl5UX6Xh7FybMnuYNar/oi/IwHH1ewEX
tt0yQCpuMm9Y2cPYPLZ2EcWXmlu0j40tNPJgycJ1sSFGH2KlpXmbUEeMRIi4ISCsROC7QYwJX5h+
iJwqd2D2Ma8In+IegfqK6jaeEXJtZMbJQ4BG1dzL3KECtGraF7RQIEGYjeoVuTM9wGVlhVSp2Nzj
UxFnmv4wVeTFVNhwZasw6u0LrdD5P9DYO7eTPWBfjYCh3zpFTC1VkoUuCEsKgQd6mpF8g7dfpS7a
tiSboIwoqshBTofYF6MxqksqEy/ZVG3NNjPakqaLd0omTB7lsOZ/Q/dvf02x/hcHxG0ZF23zf/73
a4i5gLxDQakD9TsL5+A3UhkikWAwLe87zuXT0SWtWezxrIvQ3pWouphQkRMBWXq6Rpulnt6+9umo
dEHrHayDUC5jNapLmEyn14ZS0RB3Oz+7ZVNckReFPcKEVG8GdN3ERtXtSyvrPmhBaueMsLX3PMzP
KDFcH3+Ghaele5AElpHl6fUHt6vDqIoxW8gwGAXj0oZ5T0SMY61J6nZ2NOAglt4wGcg8e42QidHp
5w6oADmt33bY+aPSI72QJ7SUxHZGi4ADHhkKfiyYPsCBrgNFaBUBvxuPzDD3w9tP8M9bgHaNRQyi
3uXshYZ9egvw/iJtdADDZx1iOzz2QoKBenE8vQS5Lfp7tVAJObw8VtGIyu4rFj82pHQJQOsPdQfE
RNuCV/ok4jE9BJ02ZRddGQbYqkVmrm3stCG4ssQU1sGjPbG0dwjbZ1w+3sLCHoNwA4dN8G/nZAgt
wrxzMlCvEIeaOmhFI6B8rUDkiX4YgNFvU8PIqPZS3lFUuDzcEC8THr02Do/4uOf5bobd3EN/Wd4C
PBEnu33nOZ8Omn/+SPgaC8UXOx7oaGfsKdQkHXEUKB8cVSf9LrA0p7zI+5DfRe1x10ZD/N1LW8ZN
STrzkH+uCq/0WCekYZjoLZMQI7JR1jg+4eFHcN/bv/An0/Q/Q2q4E/gXsZr5nEwUJ/gbnK4ElYg5
8yICtxACsQYW2YP7JQsr1fvIvCyicKrFAWbQIpvIN9MMia8vzSi5hiRYRhe4Z+Iel2UqYKBlkui6
ZRbWEGAqGqSvoo7YPZNlLAQkEIn10E7moxABWisP2wEFHJak0IsooMdNntNzUFRX7g6JTl7yF+ba
D1qn5IOlo8QgjpHhCdorV3tW6DWGu6GJnHtvRKi0sloi2t5bY6fMqeXhYFH30xIM+hvm9WcUEwYX
qJkrDGjbLvP6D7821cZsknFnKDDIa84F0WwxvREErZX15BxCbNQhtRbROJIvTBQ66MeYUh5mVcG3
1IwWn1FQjcZ0kceVNYSrdmgd9x0bqJ9M1tPXaks+gIWZ5vGfzq0xZmYruWQuter5JdE15BW6s25h
eK1jyr7SL0RpW1dN3dITIv41pwsSrciyFCTHTRc2fecNA4wm3nkFI1rSyoW9aFVkmlzozuTa25y4
Cvx/WFPNBmttpk9uHvJHCQQsY4q8QveGjVt3WCUppCzzAeAoeWJGoU/3b6/h0/MAUQOSXLaRhTyL
wME4p3pGA+GRqHESlE1DsTQBSEriMTvkeq6OTlwDaSAvoByyyVoiLRrB4ds/4A/KGcCwjXMEJHcP
03pYoKcfEe5rYiqSBkg8iptyS1S0TR08u8Aiv6ZSPGZpHzzyK59irWzHVRbVy85qhOaLiARJ6JkS
sQ1tUg+CtZkBt6JcHAg3w9CK/oHW7KD1A1x94Xn2TnRppjYV/TrRX2LWIJDkJjQ1YYO17t65ufPH
y4Qd/qCL5TCuSy6GSKc3JyIn1AOn/UZzVV0BFmF1b3YZvx6Qw7uiEe4CJGTSOmLAHT0rvQARlRLH
Ah/6VmD56K9bY1XidXVD0JYFSSNJPprj2E6MxQzx0VsEchBL+WzwACTVkgFUUW90fcC1bCQyC1Qb
5B/jJzJVVVF0CjhSLImbqv5gB/Rz77CD/kyNoJ3W2RAl2hyEkue2F5lWykyU2bfWWkaD1hJ4sJVl
s8B/sBKKtQt61m9ZY+UVwvsx3okS6Ji2gs6sraxofIeDdsZP4EfAICI+AxtbCWsdWs/pK8htO6YO
QpvfDhznB6zdtY9J4hVyhV4LpeAIr/Ohr3qDYXSbBbE/iMkNLj2vIGJYdG3TrQZm7QnuAQIpZEQw
uJ/kunMtLVwFt51K8x9IvJm2ClXlV11fVNlHfXBHWsRlRstGoz6bqhH3gtBZA9MtHQDy53+LjF4x
b9B7TaLe6WMEZpqbEmYZaCyRskVvjm6LDlQ0ZUoyvcqpd6clTB4KKhYa62C24niXlyOJdFVfADhm
9BUYCOoDarCcXaR98oqSvyz7OUQ1c3vRC8iu2lvYK21dmAv0wiLAbB4PwqXXSYNy9K0kq8pNIXPP
PhRTsrAFNJPs40wZDw3ed91alLRvhN/VElFw7l1lunIM8m+MjED5NqcCF1lGuIzi6WpoezsmZj+/
rb+iC92XOf86Dz864Qr9t4yi/wd5Qh5MHcrz3/aYJYbp30Sk6+eceKUL4p768veUpP/6Q78IQ6bx
j8RZEuXFv4whzt1fhCFT/0fHJpn/mowicNml7/gPX8iUOKLC7oFBuWSH/BdfyDb+wYfOsRCf8E3j
g2z8FV+I9obv7T+nK98j+73QcZ2HPuhArF62zN+6nyxBtT475LqaelV/EImajxpo3aFC4w4W3zAY
yjZ49xE0OpX6tjeBvqRQ38IyY4wJbt61z4leeL6Y8tlXE0mgssT9tFyGJeMsrbsR3seq88gVRPL9
DGV72E4Ee5UcdRuXKN+VVg03IdjBlrPhcZB8dg5oddHkd5phxXu4KhofmLmGTuit9dC4YWBym+sT
HMsec2NLM65A4cyP9XCEh3cckRED+0UPY9x+NxOFtUY8dNfUAjNFdR+Qk9fIFYqLlP+h7lZOFHwl
iHEfOdV1MYrLUaYo4Y0jST7hRWhX1qYFUDFUHvogTZcBAZHgRuqDqZs5Kb5Zt5HdmKEXyK5nBl2H
QMsuJBY8cEoI/0YajR/JXTfZH4uZAYxOrbmePORcVZrcJPQafm/xvddlc5trlna0IaB39bRPegIi
saordl6SA700O1lKY00hA14YWqvRdB7bRl/NNcZEFtuik2qHIM83wtB+jJb1Ed3ANbUvk+nyg+5N
ftWpfVwhoJ7rQzyO60JZB0KrL3sdsDfuLgeVr0fUQkFOIEu+gDOJus9wB10XlXzwSP1Zx4H1OOGt
sDY0nW7FMXZeXj+Yo7kVU6DtsS0qrhjewRvXNYJw69gPrIFMxPAlhRkWyXnHDFdu4D6ZB1yY3E3S
zAcMaj/m0CCKXJBwDAUSD7R0UzQWbAy79pMo8WUuc+wmmM+56UHrwr1ZVPtKOFdx5m7jNNkVkg0y
tNOYzrS5UFV4MaiAaPvE8lbQcLDYk+WTYSi5BiJuV1oP3GY4zJbl99jFy8FWgT/Taq3IEM9XXSx3
+BO99LZxSSZNuDIaNDapCTc1RwBSAV2W9GO62ZJqB86WVEvIuEXysD59IVt0R/48c7CuAIfPH5He
3+ZOdwNTbpM2/T1d6SpYeKZj4QMUzyvAYr9JjF2skhnnITVuMGP4WmX5bnTpKJzC1Na6UZCMPsTx
KunK4yD1fWC0H8bePHD6X1rleHAW/lY/UaSnnY7Zn20lW5bQY1DIa33Oqo3bOR8Mt+BGhvJSi6vQ
L+pqn45YRAd64cPsQ8dkksbIOHWTt2I9L6idssOPihIuVLhgTMGnYZrx1THbr1U8ITaLXmxTe5wK
PP0tIkSn3n6ZpXyum/YiNKMXqTdQ/Edxb3IyvXRO/FGAaSK5v7SQslg5DhxTtTdDaL/TVNFqxTsG
qzd1oXZkA915mkDaOHmXZTY+RFVyF1amH5fWx8oM70D3PywEgGWwaBLchGNncW8mlrEKUs7SbNo5
Or29nXmfLORwXWRd203wPFcs79mq7iAibVTQXrVK7eektKEDeIy49b2RYHZQeGQbqvIb3MBD4n6D
GukQXFt+hN9wbAJ8YlrCrDd13fVbt2CfSDsYYa3T7rOBDHsnt19cPAQP1GX5Vo2Plo6RSVhumpxh
g6hZU2Zh3vMPeCR10p+abo3g6DNLNFhDQbrOJe4A2LyIlcGeA8f6yJxuG1hmdlMlRnFwGHo4ZXdf
zc2DOeQ3vRGqNYzGXVoaBGTpbY5xhi52g4fd0qyiB1cbNg4lVJV6n+LEwm25vOqpxDZuH+9zZskb
z3n0igei0nN3nBch8RangGmjDdYdJgfs/3N/pTOsIIT1Ma2hWHrBpnGnFxAe+pGQjDoQwW1M4OYe
YiOGI5mzbkNtJUbQ0gSfsMAmpsBiAI6x/1VOCisEAbG2+HRhVxAX7poPQha3iFeIWJgTvhITQuYU
4MdlYufKtPRzLMUHO5upbPI97pe3pt196gQMg8ASqAzC2lvBlT64uX0dUWSv1dx/a0pL7QAvCUso
k7tu7L/k8HR2QwOLqq7dh3oo7jw1YJkSlAKKVf7MmJhJa17flZW+zWdGeqZg15VT/2no+CfIPCVO
G2W8bzXvK16l2aobrSOyg1u2gnHFs/7kpMb8sR8jwNriqxM6DJGrl8k2b8M8e2JHP9QBoT/4va0y
hDekrjzqdbc3O+A2clxJgsfdBs5UD1fH3GZq6ghGZoYlGE0DxfYlWbbj0anir5rDpBP2D2m7ctio
jHAx033JeoZ3PWlCaGusR9IEJdHeZAjDccVvxeZwyuo1M/kfcDad7WTmjAgq+G9jEYd+Ip3+sqzC
L+OgP7lJBj0r39UM8lacb3jJe/JlHvsLaveb2NIRnhaa2qoeRZjHzrCSYfGpMJKK5jG+ja3pMde1
772BewwF8MGejA/ttDj1OnIfePJuwPfILttbQsggX3GuYki5ct3+2jYEuH/cbdpmvHABsBkQyX3J
oHY50emaRm/fSoClDjbmAEsYCyDzG5y5W17nAxtXfZmmCg6QFjExZ7rPtOyDHBSDJg3DJur+tYdN
zhoTu+/oyD62AdG7CEovWk9dc3QQkq1al2Wh+0hm13nbOKvKLLexNt1hLjOiLnarrV2mt7QPR9Ld
7uKSELBuRn7g9Rjdz3aFN84Qfm1GLNZ6T7ux7PSlYegaecSXT8WcXFHUpGw2CyfbY4ZoE0nbzg3Z
NDCIy4hpnmJUGKv8ybAqKJVetu+RIa01D9nU7DCnMvrrfKm82u7SzLIHFG0/0MbvydYlD6CwftCO
+FrtXgCfEzSvsEdhaLFbDF02VmiUq87saE7V5wVCZWiEHqHaTGl/aIV+DaVhByevAvafR4ZdM9tD
sx1gIWeTlOvIaw8itGCEpzNjIvfrxKhxLcPOXXVCv5kkRi5q/owD7Z4QpkU8Uo6YmCW8kvS5Me3o
wpqYByacESaYlGUyB2+TfGcp3FrwzWE5F9Zl3OQ2VncMQb2Ohnksc0z8qojg5Fw84zHGnCMecEGZ
db9nFIrpW7PLXadZ2z2QVDUnDxgIHaCGv1Q9TVHtxVcVvSA+fgNDWsh2jlWQFNNG9iYR6b0WE98r
gmTHRtb5QW+7K/pi/IBLJpuRXiOyC7Nki+Nfhn6wYbMV9iUOJFgmNewaiXGEgx3gZRV+wmqi285T
Ze0s0ZqbyuwBdlo93EYYAK9EOEArxpgkBQ7ivt01vI3rQprPhoKjV3MWbJupvWafu+it/pKdHCaJ
GV9Jt3iWGa8r1mymtG5DluhEvdUmm04PQY7bVtvm5ITQEI7Cr5rsBjM/28+E+9Ca0weniz8P83Rl
5vFl0yTPssMusJYtvwbjBh+nZpSAbWNtJi+u1k6lKAWCbFqDrCe+EcrvMGwcn30x3uCwczNw4tpV
su/s6grTPH3V9MONZuI1jDDzrh3ZmI1Cvx7qcdXaVnuB3Zn0obt8RHqzm8b2IjetY1hOJY5L1jeF
vupCjsPHWbkPje36teb+GGbof84oBNjSlpHRNnIUdnoiL7eGZ/FpadJfjOcwFsQYEp4QEzCAj02j
l2w60/B5wqKks0lTjrzhcgKZIiKCHb9VaAxwBj0kWfBhmPqMIhmPSq9OnolQvcRUkBx2wx0wyRuu
GaV4+MIlUByiZt7isLZPdWye0qq7Y/VhIBaY39qqfAiC4oDBLPY2lq96ixnSNN9jNxys6OPviyZU
foo/H+PIJ0269D8WUW7E2twzZbocE+s+D5wbN50/NEV3wRrOea3DPQLWCi6s+Np4/VULERdvnvEI
NLCfxHBhR9YhxAqWMTXm8YuAYkooqJhe3SJIhzmQQ+grq6scFQf1AJ5ufeLd4F+Qr9qsvxgKvCZN
Rs8s4gw+GCakWobFW5oGe6F5tya05rYJfwRW1O0Ayn0CrB4TzSigm5TiWOUDorAw2WVh/gV/NYxf
vYNmF+6l7rb5DhVrd0wjMGaSKbBqgKEYkamXJleK+BbKLt9S0VMpR3YdXXWwo/J2z8CK6aGmd/tK
Aeeu9EgcIsF27ZEatp+6lmqcbfWIx47ut0E2HK0aIrEYH4LKvpisxl5VsfcMT7b0G6A+f/IgNkhx
VJ0GtS1rtG3caRllChQgEWc9/CiWatN6x9HSoezbeB7pw/TUZMqkOxa3ETRLQisSH5UljWjafAJa
uTTL+NGtios4cC0/KC3pKyd9thRfo11Kdy2HcDvCn+VP1ZSBPdwTq6i3cGDVRkvy1VTV2W0/x806
jgIoEkMV39VR8tWA0XqBn9MxF/hOMkkwV6OlLZ7aNaZwXbAOHDpSEoGI2Mlvo0g8twKZWCyT61Zj
llTV5VYT1apcrjiIOynhJ87utU0Vu0pa/hI4jbVWAW2WT2CHMY0f4QMQxpIVmQ4F1fP0xemtNcEb
D3yuL4jubqJ46S9qDGfdqf7mqViR5x59dIqXyco+OVadb2srJ2PdLWliSV+dxnTwW1wht1BsjS+R
UYI5QgLzHQN3wFlpEOlTlV2anvFsRIoazuBPoRLSgV6ij+0MT7tGwLGaM3fjwFvcAGDRQHiwgRJj
ndvxRjmXk6s9JdFdTiHYZsaFAOJfNXFxP7f5mjYEX7daYtoiIebgpRL339wSgWKCZzQliHVg2n+r
YEvm8NKMIGR82KcfHOvGI15oXQHhQMEi12dqDkpNR7usjlC8AOdcsYU5PWOD5lx4mN7y19dPRRgB
nJiCTbEjeNbRENy2s33X6k/jUAUHUyElpMmdc+vg4Mu8ghWO9gBXvqCaHyvpUMVMV1CbUclM12WD
b2QgLThHgtBfyQwjP4zlcFekpLCbbXw9l+VF3OhXTO6uWkqwyCkeYCTc5wo8Oi0fjcHYN1HUroTR
7LvZ9qNougdJsFfwSW+linHd8kyqIHPIfCzoIP4Zq66Za5rd7ilJrvOmeqhzbHzDqEn3pjN9q2f7
WEE13dpUYMGwtPEwKlPVdStdRAY4qGOiBhvXWT3ENMbFsffgyc2NV8B0xwTMCuJjixuHFrxY5icc
Kv1+ru7ifop2DBSfLsiouCpVftWTDKePGc11H9zAJsgOwg2OBdeBGYJBrxN9b2R1qXQXm+J8hyMK
ZZ2oLmWXr20J0OnET3P+XHW3Qj3bnsTlLi02Uuu3raIm0RPMmKCBgvkHB2gqTd3JlQhK3MI7DD3j
BUwZo4+TJbULfejaTSumdFv1PbW+1K8nad+XqftgIchBrzRQAdS1sU/npaT0Eb19E7NJFFUxX9ex
hK7dDbuuVnvcZa7VYiSMF4tTN/dxVNbbYnqGnP0sKykP6fiDBJ8D5pe7vNBvKtXN12LGu7XUvhn8
ok827G5dd5+Kai73XZt+KwPuwu2n/noiHW2FK/jadKJhI0mZWLUx0oSMHB7eeGDAgso34RQB2CUu
Zo+OvaRBaDsDqM+CnbYuSz4U4HbzRw0lkEdGoWObbbAz7TK56oWrHZGkMOdoSfEZDWCAwUzTjR1o
87rpxMe/x5X/W9D4BFr+/06GuoQyvCFDHb5/+36qQ13+wL+wsv2P4TAU9ShvcNsRLrDuL1jZ0P8h
7cOwCCcHXDQtG8D5X1jZ8f7Rmak5cpksGqDKjPD/laEK8Y9F0AEG3sIFq4ZL8Tew8imjBvcxfoB0
DCBU18Ld5dy1pMssGOeDhw+wGicf8ZO8y1KJMyDk4z1QX/DDTErHZwoFxvzbM3qFzLOwEP4DZ/+6
NGQQiiFYHbAqeGK/w9lmHlbYBFKxyppBTW7airighlxAZRTvmEu8finBW1hCG3igp5fCnSoyzLnA
fXywq01OhMk6rlS10XpOgrfvahnOn98VkQ3LHM9A13vukmMQkgLEy10ZcWQfB2xgNnZlT+/k8b72
2lCLMFQgNYQ58EIh+G0U0JGUlwB5CVATh93RmgK4uLo6dl1RHVDwEBeE6bflF10yGu/c4fJ3/3GH
EvqOs2QtsWzPro1AJEuSSkBbb7Eg7uy6YOidkQiQW9q6RPy/5qDp3hmPvvYKPd4eHoxcl7Hk6VW9
bAD3cbhqjLsBo/VpxGgnLvYKy+HD26/wdPT8c2FSI4JsEY/J53keBuy2bJRGzmZbmROHZd1Z1tZx
Innn1Om4sU2mjZGbBb6HsfZVoBrLf/v6rywhFs6yH1B6IHQ7e7lFHCUGdjeL7KNOLszSgwXOy2zF
O9c5nSf9uk8TGRrSc5Oci3O2Rq8jNAyTBFxvzuaDai2dOslpLlUR1WgkI3f/9n298gpNCC3M3xnW
sX2dkX5cXNhhOUI0S3WkO06IGIFwzukBk9S/s8X699ZggSxed8Q2nVubZVCOQCaow6jjXrJayV3o
Zu1dhKvvO1/Da4sF4MzGgJ3sO17Y6boM6M0afFF4iJOrfIllBLkVecicy9Obe5yKR3c9CBU96mlg
XFa9nm/efqqvfI4kdy32ig6jQfOcEwkD0IB7D8spUqZ27wWkBKPemA5Vi+FuxxCcoFWgqLcv+sr+
wwo1oMMJiXHcubFeOU4I0n/WuTEQH3r6aJ0TUr/Fl0s7ki/aUT15Yqu6uP7x9pVfW0QWXkt4MzCt
hUZ2+rzzPh67NnPtNaA8gKzRid2cpWLjVpj/vH2pV28SkQMsOpu8svP1ajSwAzgB7TXSo3JDs5Mc
Rmc0vqqmd67yborp1wH3VrGy7feOkVduk90HH0k6dAyHrLNlFcd2EupK2OsiAjZozDjZNIwX/Ngo
o3fe5Rnx5OfHQiTPQtcSQodqc/ZdIkKRKQMIex3W8Ha9KusYvs7dlqOUGn3KLuF2mIDwlfPRykvd
NxL5TcPs4J1t11iuc3awwJ3gRPNIQcOZY9mvfjvUyEDq+znidyCHZzkH0QNCBM+Po8XnQFU6LiyC
ZgHpVjLk1Vbr9O9vv/BXNkRKNB4I/TGV/VJ0/f4DWthA9Dw2sv2ihd6iifTCSiGFOPZYbFOrjv7+
TLOkwOWJ6PjlKzq7YVXMXm+LgQWG3cBWj5W1QYwUo1bT3HfW8ivbFDG0C30V6yEKvrNbm0knQBIC
OpsFJP6UsgejsAlg/egMjDCCXDj7Svbqu1RDdlMvqou3H+0r69k2KHM5Th17MV06fbRYLusNZuCs
MUHD19lox1DWT3iKTf/SW2ggwu/l7a8F8ztJ/JVbBaGjLvYcCBuU0aeXUgqnYR3i6BqHWJBt24o3
MuiZOAxRs81CG4RI6KGfYuKwUmn0d/FgP7+m3y9/HqalajKNywmwpKmXJRuCT1UNQui3n+fpUv1Z
qUP9M37ysvinc7s5yJCDYmym/CIzyG81c+cT6jUidTw98GEmp+/Ynr16PcxyOGEkx825IZnKChRr
mad8p6ibDTLuAU+lgtc5xM9e5Ibv3N7pO/x5e66lw/uD6o7znHtWAulmGKBk61pfV/AmEjMNtxgV
PuMnHWwbXDQubA/fN6frwg0SJPudHfH0SP336pxuBjQbGq2ll/t9H9A6A2ceTD78QBgtuxGSitR0
miN6A7jy2WD4tWis27ff6GsXXZpEVi6Jg7iSnV4UR2iYzzg2+uTl5Af8azJfb+zE9/Q5/SGx3Uf2
0w3vvNbTI+7nncITx9WTkxQq5DmdPUiyxGXwtvDQYXTgNSL2sZqctV7NEv6xZAjkhWa3DWdlvfOQ
X1lRHl8nxCoKJ50m8PR+uyBup3zsaz9vAQ5bTQsvQXoAa3tpQEOf9cPbz/e1WzUwhKIe5IYh7p5e
T2LIn5jmUPuGvoym4lAepRgqkGnHucRUqGKaZ2n1B4Wjyjv7/Ku3Kqla6HMpfhcE4Pf1lEVaTnwf
r3aSA6kMBVSBqG3Hx44f4SfT+N6jPTe5X/p4VpJkgyPKm03/bAvUe9MpihBGjlKWtyVHFgWgE83G
KhSzeiilU7lrRT52zNzTi76jU/BuE7KnDxYpPb7RD/K9gvGsyPi10pbQSci8HKxgHqfPINVGCJbI
zyEIDQ98X+7WC8EZsDxAG+gxqh5r07lESw3DSWf+lAyDBbAfde/sLKcH0a/fQaafDl2aLGeq19Pf
IWOiWfrMbnxiBlOuPM3HdAjdjeGU78XdLivqP/XMr0uR3Auyg1yJouLstWteoUdDD+k1D6V3ZQ9m
uetxI3p6e12/trgERGdrgYmWNuT0hgxOugiiWssojMQWM/YyYuMn40HvHCRAaO7/rjT997bwVoeT
bWN1ujAef1/NbRBVMtar1h/rrNh2sz4ePdcaDoOVvOep+9q9ORRHDuxK02Qxn14KHRsc2o6XlWXE
HCldFvu5aKeVjfgQYLSttm8/y9cWBzYVBhbuwER/ODQ29ZQPpeXgCFX3w7aTot0rbAfWgYnQ5O1L
vbYdUfUx57PxvwVGOb01eySEb8H6/bZ0zE0j5uK+bNz0JrNDk7k4qq7EyAiBaDGifKcWOw/i/Lk9
oBfQ6fv5l3selc24Vjrg7Y3v5o57aDwmDWNs4rch+3ZralgQxVMTvEwYyu4JRfD0fYseaKu1S4hV
hBXcTRvpzTofEZBeOJmZl5gdEFRiGy35bpmc3HeOqVfKAZowQUQGq4Ev6mzvDkzM00wsEbA/SY0r
zx0vmfsZt15RRDdjOHY32Hhaz3EzFRBTGXS8/ape2U49XV/0aoaA6staPH1XmUgmgEzUUZLoQ0QU
XeD4PenreFWQ+m1g1NAwPFgCyJ9VrTmbpusgYbk2GZpeVtQPqJ2sx7d/059PhMOTvnup6H8GFJ/+
JFupqm8lxJLADdqtjOBxRIlsGaoO5pdKn6yH1Mzcu7xuprtJxc7nty//5+pdzm4GDvjGAmD/bOV+
a9V6W1mDVzYAHkJWawFTbc0TsnYmaVpHIh/dPSExkDGnunjnEz3rEpftB2MXdm8mtwKA1Vn2jN8u
PYOjSBtql8+TcfZYbs07Dizd2uESoH5IbXYOjUMW2egRdO9bvUPuWawPD28/gD93Cg8ZKPs6glBc
Vv+IhpaBMZfFVPqWpuTGzkyDL9VIbuRUTof/yaXYQolr5hmerz6+4rJsAy6V4uDytUb75QdNTQoa
X6Pzzof22nt1QJKwjxUuxrhnH9qQpsJKrF75QsckbpXg24clVOtIqFXu/DLnjLaqapQjFRohqO9s
TK8tao5LdmB84yU14emrHQllm1IvUn6dRiaZl5FLXmEIy86C0JwiNdrTxWr71NWiC7sw3tHdLQvn
9LjGtp9mA7zl52F6Vhkkgagg1mTKTzq3uA6JOKM8ihzzgszscm9A9XznCHjlghTdDHN40swmzhtV
RoAtuhoN8qhTh/C9SXhDFi6w7JDjfIEGnMH120vpzx6DLGkP37plJ8Xt+ez1BpaSQxx4uY+xhsL3
IImupiSX4HRNcJEoAGBo8+n/4Is1WUpAzFyXnm75ln77YvtSJVj9pZCSW0aTFq41V6PVQLVAAHun
iU4eyeHKjM0Q9g0pOG167SBR/fb2rb/ywXLSoe8AqmWMcI7tNK5ZeJhMlH5t9wbstx7umhzzrSnq
+p294ZX3yvnMBIjZGtDhTw3xb/eLuHlZpnXlw1IPvzemVxyLwBwRi+r1RpByVr3zWl/bE5cak75m
wXisc+/0JjPLcHKLygcDxsNRq1pcDt0gvcfbKZhWemb3Xyr2UuXHYEA7DJuCFkphIDP/r5+ytaBM
ROEAXCKVP33V/C89ZCQoeOzd+H1kXs0MbLSNjRVUYItvX+yV1cytLmb7BGjhTH92LM+uhRd0h7NL
ikXYVZfn1u3sDGKfet4dmz8aEAiC+7evuXwhZ5uEtejwJX7C4Gjn8WEC76ohnhaOYVoZt0Mvgg07
d/7y9lVe2YYtNP5okWjLwbjP7iwp+eWCfDK/gxJMDquVHoMU2tEsKcfWiJIJYUzGLlO72Y2S/8Hy
pfxlh2D6tHjyn77DwnLqSIySetsKCNhQcb/uo37RltijsXOikrzHt2/3lRdJFbFMMsHaWcHnt9v2
qJjJJ/NdCTdTYeIB8UgOn9F3f9MbvHRXIe7if79U+TQRyONLC7Zvnx02Wa/POgYp3KbE3opgc/e6
HebiA95u7tPb9/fKhsDqRMxtLeuUZ3v6RC3VkM1J2hLjIazEVJWioCF0+cKIXVwdnbJ4p2J45Ry1
yaARwrCpltzzmRTvSiYuhFffTCI0/jYfBs3oJNfxkvnROuVwWWOqxUHTBiPsKuJD377h13+AS1cD
ZMg6Orth0cuIg4wf0M1B8aUOSP/ElpYkYrw/LhVm9CgNYFPiVVw+kYn06e2rv/a4XSAQ8sMYb1JP
nD7uhPwVGD5NA12OEVEbuFVERCJj6b43xyMb/nti5T8bhGWuafGdAvDwH86zTmQOwiZE5m3cGdp7
nKpkHY4j7tfaeE8cj3Xoo25cLzn22FrkySNhj+RcjB7aU83tb96+/T+2KH4MM10Ml3Qbask5AK2n
Q4Xhd+thXDC0V/WIjySyXHv791ehTWQbxMOcjvlspw+8tJjSwXE3lszmbdKih6r6+r3ZlDjfbk2T
qhezDSbCDOLPz5OSezRn/B82I56duE3W+cGoxQAXGzXu2zf056UsUEHzZ8TJ8uTOtj0Vkq1akuu2
IRW2+DzwZTy4UyORM8bOO4XfK5ei2rOZ1VJp69BETheoN+YtkNsEzRxrTqRZWgy30EpC9OZjaU/J
OzvdH98DgD1jn2VminSUOfXp5US9CDIG29rgFPEVfXTvi2FS2xpN0Urlg/bOg/zj4+dKTM+Wbh0I
hR3o9HJGOoXWLEeTqUsUbeICrSbJtC0h3gJVEpZvR4g/yLGDJpr3fV1r9u7tN/kn1rjcK0k1ApMW
7DQWXtXvBadU5WJrQMZPzwbbrAnb/b+cndmu28bWrZ+IAPvmVqSk1biL7WwnuSESJ2HfN1Xk05+v
fPEfiyJErABJ9gaCeKqKVbNmM+YY8DB4sbS/pdAcMx5i99Y3G0JMOmFVNyMogyIPQTHsFXBrMv/Y
Hzxw6gG7iRrUDyKlgrMCCBjlx9sfJNpuLYyyYpRr0Ow//NYERD4m3SczKVH3HtYvoEjGf1LJFM3j
rdj59ISiDA7DEMH/bNFIFUK32tjRhyqbbHkRpeVGnZ6Mr7lraZd8HdwD37O39VQlKE3QN0FgYRuJ
BtNqTXJy14gyGgWTHg2bOazWnttblhNcFYPTkl5KeJzmaKHHM5xoIyHqrOdx/++sm1T3Hm/BzmXj
F4EEsehc2USLt3vPAL1ZMY+vQ7W95M9NB0kskrjBmVt+pK94H4crOA3PPJ+Z8jvv360t06yNPtH9
JbLozp1zP53PkHPPr8xa1pcKpSrGH+b6vK5iiTLg/2G8DMPbPznRKXpbjMRT595+gRn6UG+urSWa
PKN7bmJodEzIwc4t9NVnMZXJgXfZue5UEmnZQ1rDCPwWRZQNpcjcAsyxZYNc9py0e2/AavQy+BAT
G4NldWeEV4AMG64U4Upoe6TjunPIAS2ocIeKNOU563bX8zijmrpyyKmJFS+mznSMBOv9ay3N9R/R
MIRwsMU715kJEirScA6jh7e9VaIyiyWIEfQsNF2kL4rM7sWCbB85bdfp+pBGkN+dYI+Aw2eyYZ47
ONI7W07qwQuCAvwPNq3bBae5A0rAR2Ncg3T9opcrWOoFYqNr606tc4odr//CJER8ZYxpDcsl/Q9v
JQGGzYb7JrCC7QbYZd6DTOzXSIiJ8a8JfufGSGAdtAAyP76+O7EVAoAUg8CMEU5a21hSIsxeBBCD
RXKqYQcuWmhXBWf/nZ/2MZTZhff7gJJT5EPb+FSUAULyEoKXD0vPIIBwxvSA5Oj+4/OkWdQdGbQg
WtiWPhHMNAyYSpzIsZP2fZK58omItj9N81q+1IjMhxPwd8D/9dFW3Ad2VKYo9/KW0EWztzVHhuWk
A4umAwujnT1BFjO/aFzJA6zs/W0iBPpBaMTpgm5i48OyhdZ2m9lOxLUyv/iMcV/zTg3cWR1C9wUO
5OA03ztozCmOGYW7gdli81pr6QDa2UKdb16Bu9exXM+WNTBu3q7t5fFh2jVFo4xCn+fC2rR5C0Q5
+Zpf1m7EY2yE/uRzb4bUC30Jz/ljU7vbqIgKKVHADrLVv12TPtOMNHYi+GfeySlPLplVWufZj+ew
zfLswNzeqSS2AwpMs0xVDW5dgm7CBugaZHfm0rVfAQSXF65uG47Qhn1uV+aOK8OKr43LQOp/WKhH
rYuryejPFn+40k2FaFmwp5nRh3PLjKkUqf4egsfyiX7JUTdmd2Ppx+hKPem+mW74DSqu1MEiRn4E
3GDQVyLuS15XMsvnZm3/9+P13TtbCmvqsoPqgajOVjv/UzUvr5KsNArsCZcNNBMI9NPF6d+JtbIv
SVAw4Ty1LiodQfE8Gs5RnrW3XBqflLkU26Bjbq4jY0KVVZRsr9kuTPDEjnUF0pRQlA/sl1UmR/1x
dQVuQ1XIpGCzMV1HAba2HYB2EQU6MD38F3Hevy/pYX/RBpcpmnKMI2tA3i1xk6P4eNcoqRxzDtAV
UrK43WM0QakKIzYTgbi0X4LEasI0J3hq/SV+WqAAuYoW3Ya3f1iPtJKcncwPMrdbowbjm0Enagdm
hLjpQzQd+8sAJsU+Gens/lvoSTVD5oGOqAbtJgIDvZd+ffwT9j4uAEBKpbyivOXq7P10tsZ0EeuY
mk6kx6PzggYqYnyGFketto7RNI1HmdGePepQZGU8IxTDN14iYAizrCgtRpppLd911AsuoD2b3w2Q
9cjWFU3x1+MF7jhcyl7gBFSNwAU9drtAhgDbpposC0ZfA57SdMkuDiHvOfGm748t7SyNUoFFvZ2y
Dw/J5hXJRwiPoWdFqAOYdQ4leLM62TnLIMfJO2ju32wNzDWIa6ISoDaGdbuupig1uWa6x/wtpB0T
1P4nD3EuKAmRMhrGdD4IOu5XhwdiRAacvqobBBt7fYf4g6vB9yCRmLp4PNChyDUN7h+Gi2U8zwdB
wA886K0bUArxdHiJ7UlltmyzbTn7K/IZsDTWi/ld2pn/3Yfr4JdKzDocNZb9B2rMM7OsefKctVNX
XGMvSC96lYl3tCJ0Gg31gFxA7H8jZifffbz/6mtufx7ZDZK0UGtBEri5u4Gl2aYBG1HkmqX7xM1s
Q3OBffuxlb1d56ZAXkHNVsX7t18ZPjE0dXOUdbJcIIQ0NNkz9EZfKy8YnkdtPDjB906QlhwPTABm
yAAztLkrFr0/IkdU3gtk6mBj1IIwYEj5pCe1hIbAQ38trY9wpPcXlJIQcQNfWemyb5EVMA8Neeoq
/Td0LkJjrWDWL1DQJMx4c7uG0I6omRAFJJwqtN3uJmIy0PK2A3lxmcqXMfG8k+12TPeWLbIiQu9e
1wZ+oMefcGd9Drkh7ofhCAUIvjWay1TSdXMzYHYO2Ba9moCsetOXahzHg/7xnil6i/C0sZeARDam
usqHDCs2UwrqhvVvG7tdfXKZFeAq2LK4Pl7X3gV1eKGxQybI/9ncADI/VwhRZ2evls0/rTv3H4VY
J7QR6VFd9cpqeajtJQ2lb/bf0XlltL5OmjoSDbp348hTEwh7+nVJRPpeiROeH//AHxHn5oo6FEMA
0XJLdUqdtzvflCWKORJWdjkvZQNHhpW9ZGarfcwzR9FWCtTcM1mZn6AyaD/EjB+/h38nu3bI6bzv
rGb5iEBQAr4CTKrUe5i/8rqfPppaWv9uOpqF8Hxg0ctEaPvgzPzw3pufrppfDENQSqcBtrmJaGM0
iEeN6XnS6y9Nq5fPyC6makwqDWuoxU9pNYzXYmrNE4w445WZeY3hhMn/UNZmcgYz0h7s5p0nwtcx
S0gvkE46/9wESAojVot0teEVgw8/qYsBrR2bCmIB2/1nR4+ry+PPt2eQ68IDQONKFXZuv16M/LOG
ACGk4JZhP5npYEHGYEoo6OvmuZ3To/N8d3mYdcMM+FyKZy7+9tYeuqWT7SBwGqICBQk/4yrAE8Aj
rNCBRo+XdpcqqYafssI4ggUCbrOXBL1ajoCXHc6ic/rTQJXoX8NgspDC6ETPvtCfggoKrhqp7wPT
O6uEF5ksgoQXPOg2/tJIxoaq7exQapN/ZkwLrUz61qFtT9Pnx6u8S1uwwP2jDAhRhgeg/HZDrTHv
KUUxcOFmYj1rccdMOo3BqK28FSIaATV0tTSfUxOZQj+pjoDl94Vg7KOxyxViYoA+0eYApVgENwQD
i8tIDxKI+pShzDDnT63n5jq0iEWXRdyjeLhk8B58RfB2eV94bfeUFLEIH2+GMnZzodWPAdTDSCW1
adrat5vRgoIwvITpl8QMULNBfwnSwnp4+yUlWOBY+ZaaUNvObOldOpux19ghWP75MgUwA2mAFk9+
OwcRAmBHqeHuqsjVTDUtqvLh21UtDIh4EhhzaNFReBZ1Ur+burk82Lu7sETtHUmDArnhEbehpyEq
YCKIwMK3Z8V/I1FKGpi59V8FTRMtBCxvf1pAHB0MOO/4H+C3ZPhUFphRtzeZUU7wZ9hKczQzRvc3
JaOKdI/b6heIuoz8PFr9UW1o3yKXhdoexewtzK43FeWUx9xON6+ogcIVdtYTiLkqawWhnsfjwb7e
fz2LZ5FcjCIyYP1ta7MyvQIOTuyZk6ldndwfn2k3Ogd+/P7rYYUeI0gVqG297SANspJJSnmaYSj0
IT6i6JqfrT5YPoh2KgFuwkuO/Kw+OAc4wvvNJOiyyI64CTggd/P4kwVxpyeugs044dMU9/mTrQv/
DIOn/ur4pTxY5r1Px55NhcYzPR5uZ/N80HWHl3sIAE2jvXK2PVk/T4HpnQMDaTs6f5ThHH84NahM
HAULaim3vgXTDJXAle174PU2vmVJbE2Ao4bixCxQXxyFoi5xzHM/eFW0gEk+JcbcX6pJisipTHmB
BdD6rDtgdx87ufvHxULtgWoG3Sfu6tbjjjOYJzfHyWnGXJzjrktD3Ri9F9eB3fqxqb3Py7miLE90
B4HDxvPAwyI0M4Y1IplGJ/JaS4a9sWhPpuPNMLCO4iDa3bXnsLdq4lglpreebigtQ4AZ5ThxsM6J
VrGBk1u+m/iqTMgOy0H6u7eVAEe4mQ6YJEKgW3uTK1zSBUgcCl+fToael9GS+qihG+ZRc37PDai5
bUrfTIKCdbg1lQ1aAakdpnrI+M5IK8H1V6Ne8vYPBnaBAiIhLdXhzf1IxALVUYcmgWDGF43N0j2l
SMYiZJX/5c1wFT82t+d1ACCBr6JBxCaq7/lTXSum6Wm28BaF4zB0RFgw5pZFrTHt2Q8vA5Pd4WDU
7sEhuY94KOOxNm4BoyJ0pW6NGu1C89cbbbhFDdDRWh5Mn+QipyfdEyQgdSP7T77WVf+zEQd6kYUu
f3u8avWptp6AwWFCDN5LprfVrvy0athclqAAAxaiUJ5GpT4xFD912dXQguAr+W5LMlMHEWxi4pfH
lvfuB7VaAhyeS4/l31q2JHSErmC//bLtLoM9duhvNahoJDAoT4M1R4/t/Ziy3y6Vli80DobPK7bV
KqhLRy9cPeFCDoFITyZqbkxLwib5t/BJfCOzKs0aghCIzyIXrRb9tFRZ/UGXM9zOcQ0hp121LSSA
sjaScyNbGKBSmGthoJ4aKH2DtBQi9EHmfRsy1/gXSt9khPYUOb8nEP/FEOpdDWE2bbr8H8sb5Z+F
K2tI/GNFmufk61TDeDy3B/CGnSOmZoPAtOEXCLs253pEmrKZVwbEO8l8UFq47slCdPucIdwWpt1U
QxfudqFJte4Ej90Rbug+pyYgojxvO3D1cLm21ziwhqB1IK+D9gUdNogiR/o6bq9/F6UBVfKU99OX
0QCUerKdgu2oMsv82hmLi3j6mNm/NT5igVGb9h16akhCfXKyqYtPJuVteYJ5ncAbNBe8owmtF2aP
0kocBSQ7rpXWMJinH+QGpAa3RzVf1spJewI7T7NlZARL+UVICDJJyJfz41O6Z8qhYwwqgZ4fuJtb
U8hxta3BheTcALvk09GqMYaVVwPm3cemdhyemg36P1ObB7FGucZALYMgwJmM19lsy99WlRqdyAIR
QwfRKp+k06yX/2BWaQzQrMHRWpvNtO0EOpWMFfqdO9dwiQ1Ki09MTXbS26n9LQgy7RzbvX9gd2dn
6Z4qgRDghRQkNnZhlq1lyu8JdSgEnwqlvNOOfgfhvv798Qp3LUGaRSqD98bX3H5DmEKHUS4FGXPq
1QCCpXcJ7K43TxVDrH88trXzFPMy/n9bmyhD1s1cJ6gOhulQ6l9muHD+aFVf+rGV3RXBD0VNhaDR
2Y5c23rji9JsYfYwkg4Udxd8nhqzRtw1PpqV2jNl8JFMElI1fbE5lVkTuGgCEIVbLXyosBVVF6A6
EAOiCv38eFU7F4C4gkYILTzSxC3odK7ggTVTePzNpQf0BJfFRfMFdd12Tq5F3hmfF1k5vz82uvfB
wLapg0FTixz49nBk6N4iYMEHK5eKs5jNjPGaoOYfW9nbRdJrAgpGvfhoGzdC+RRyyI6lDX1v/p70
9T9tbXqf3a74D2edpRCkQD5FhWvzuSxvBqA6SwsF5Dl73zgdr4iZJG20rrF28L32FkU4zSgdvpj8
ZWOrVYwR6FVaYWqKMXJ0YHfjRFGzWSB2fLx/e1+JYBpaF4u5b/o1t18JCWThdALfaKBgdlmbJL16
Y/xmpCO1PDWzy6Q1u8Shv7XSIqYpXBgxQm/s/yLq685VYa4XkwWFszvHT/9hUao2Styu0s7Nolwt
WOzWn6hPUCp9h+YK2VZcerEePbazd6+Y4P8/O+o7/hRTqhfHtDTsWII5LdSyILi3EZv00EOGEiMo
X5ByDg5qhzvhJIkPaTStBROGho1RploSF5pkjA4Mmp7ieMi+zdkyXrrU896Xo9+0B/nJ3hkhP6Ha
4wTIqVmbwCo3iiGfdI5+jyrZ87i2f9aJbh5kdftGOCRquoXh/82rtfhzJUx3oMJTzeNL0OVA9U34
p9/+xdSAmU7ZjLrVXZvLyOsqG00rBMiUvYN5BkXkMuujGrFkZoT9VxHE/z42eb8wKi0mxR3wjxAo
bccPcmM0W0Nw9kvygyhwWvezMVv+18dW7tMbVc8xQOGrzjBTr7dHER1kM00ZtGWKxCuvAj2YVzPP
/A91F7dhhRY2/MWmGyJoP50fW76/BFiGJJOCMs6KybFby7BFtAJYOR/Or6tPlmZl3wA1T6/ofPXP
lh3XZ0cCan5s9P4SUEhSlUeFoWUQS236TzeP6iYy41w+xq+ESmVgZ9VLD4lRZ/yt5hW9/BdzwDmZ
EPpRN7s1Z2SJC2uPMte4fWgFWRDGPKCRzMfvC0rEB1u6tzq8JTqNOEvgRerf/7Q6pOHpiq5c8WKe
mLYClhe5KbLlBoP+vxZTpR3Uc/eOqPImai6SQGSLjEapj5mchMyF3CoJ6WiKJz317YMW7N5BAY9B
YepH4WZbAst7yPAYQQRpEgzZBxJfcdUEehD6KsYwyzo/YnSujh5/uZ2l0UWCUEQNPIKU2JxOQLrB
yEA2X05LxGtplgh5zHiZx1aUz73NuMF+kXqCclaCj9tA2O48txqhcg+nagFo69XpKbPd4SOEX8Wb
kxniHFVC4b+lmrrtxQkKUbNbcdHNXI8jzZI5JPBomQdri5yUUoaRDqoqj9e3cyBd2vSqW8URuWsA
Qo+c2W3NQwd1++9GkfgvNLXqb5omkPuMq+Ig/lEf5XY71bwsSAt6VPQ4tyhez6lo2q4LXGD+Ij7Z
uZBnho69EGaYJCy7VoRapVUvMkmrzz7Swgdn5v5rMhxB7KDTo2GE1dlEK2U6l+h8IXsAC674w3dj
vYvQmKzOa7Mk08HW7hpTRQs+qMv49SavqcQqkQmomQjuiv7aZYv9rl8X90qWalwff8X7CQgYaGz/
xwg95VNoGm79Sq2huttMSxWlokSwoZ7lWedKnBHoWF6TURbvHAkHkkwdBoM1+c6e/f7T499wfx+x
S7dKvVJwx2yBB6BoNNda4cKBi1c+64jNnJNsTQ/89a4V9dYScBL+2WrTf3KgZOOc0dKvImFO41NG
lAuygtrf47Xc3woVqDBKo4p7rMq8tWKNvdQKJIFAXlLutrJ1fjbHOXnJXLFUJ6MZh4MPuLcsfJhF
599hdnKL/k7sAaJk4ATR2ln959Eo3Pdz6w8H0fPesjwwIeBXTMVvudm8Kvfgt13TGrxcAYW/hAKg
XBG/CXSJyIWRHNm7fxfYwZ/sqd/z08dCHR7SEAd73qK9L8FDfYOYdXnKnCZnZNP/YwzSI4nruyUy
UkzvSwHoKNfdjUjoMYqxVQLbqzR7GwWPKQiF7fVPyK6jZ5M1R7D9u0uOPUYCqEL5sIbe0al5ab0O
Yz5zUrQ0u6R9S+PHAt7ArxwPnNdWeBi6QWyhavnjkDA7vYkEJe6xgci3ioZ+XoLQFjL5jbMkP3rr
NENdl1U1TbelDJdqQv2hDaw/dYjtoVIu9PzduKbmr6tpwSu65FDiFmVFHUmi9mjZdfUnrB/8/qpq
vpHUD0+G2y+/UMGeoWyzOnnSmv4g0NvdOXwWDRheWLqlt4ejbqF5llynKKuk+07o3nR2ZpIdfxi0
A098dw7VxmEGQIZiGd3iECbpWVKQekelu/zhCMSBRFwtKFOOKaj5bshnNPCyI+a7PasKIQYojb/v
hgDrICWmtGQVNZqxnINVtsw/oKIdw5hzqUZk9NLCNM6PPdferlIsYQAZ9kbAfhvPtRbonnSuhg6k
Aw9Zn5tLNEDASZ2wPgJy75qi4QPWDC5B8rvbDyjWYfESEALRCCLshLA1Ok2ZiKOUyvdb/TEfEEY9
CN7BCKjC060piC6FLXwUIUdR+VePrlo0OyOi9UWaXqygiv/3eBfv31NlENiizQgClBBb9IUmKbWZ
QFciQyZ5fzLsJrgAdC5fpl5r3olkHV41iQ6SkRfN31nQm2dPz5uDF3XnAGEF6AdzazQetgQuQQV6
sKn9IoKLwYv6zGqiVdrtyYEK40MQB90JEcX6wOjOV8V1EhNSVufh26JbhmpkWNG3Ed9uLcRJoSL6
itrcQOsFpMTjXd41RX0K0mHmO4jLbr9qV5NcLgJTSa8n12Eok8vsm9OHwenLtzsbEDuKVVSNO901
6WEfnG2r1jA1d8GpiVf/okGoFDZ1f1TuuAtxiX4Ulx2wXsidSeFuV5VUuYIpxQVEMFUQ6UnhXJGR
6UNnDoLvroO8LEJ/9lOvEAuQSh2lRXubCjBbUXWRSlCYuDXfERG5epyUUZ8ayH5NGsytrW6GyGZO
B4WdnbcWmCnAB9UhwAlsPPjq5WlXOWjOrtasM0HWt1/KGKaqJu7rJ6Oyyuvj87J3HyicEv25QFso
vdwuzZookriFRBc2MduXynO6c9Oa9QXenzUsjKo6oYTbHbgetYibjEV9zp+Mbh7dDM3muYdFM5Kx
NUOhXJXLF4a63WtTF+jQWFZ6CQoPlUBpm8Xvjxe8a5tyFtgL3n5gk7cL9g25jLOJfJ8pR+t1rfXx
RGQIYnKw0Hyqpz+LoDZeJonk12PDe4eIyrGiw4WxFbzJreEAtVpfyzJ0zpCXQkmsWn7NdQoIuKsj
WOiuKaK1H8+kom26NUVlq6xbvS4ZKTB+WSvd+9LMHgPLkx4fVCn2LClVcMj7ftD2bxbFpkmbab0i
AluXheuwamcha5SYpddfHu/f3odjaJSxd4I9EImbm1FTF8xdHXcDRWj9vFR5352Csvrcdb2GdiMT
yzySGk2AXv762PLey0Utkn4L5j0m55R7+inmBnYKQaFw8HSrZkRmkFuXrteHZ39xUwTH5ILSc+Z/
mzsklU6maqUjgewfhKp7N5VmORNWuAVe7c36lzgrVN2kiEY7D54nM4Wrz67TsCvrPw0fvmxaOUe0
bncpFBdVIU0UMSB56LYr1WZmNSftgs2M8U9pD9Mv8P74BwW1vS/LUArURaqOwczn7faOVbLIdAgK
3OskP9Y239NfZHzhtfzDi512DbvRaz8sLnQWB5u697Ao2Qfm5gBLelsUs6hnaIz6qozs2ezb0EbT
8yyHInlynKL/lo+t/6cfJBLJOh8F5WH19SNlhj2HrybwwWFA70FUsln8VHQp5KNF5PLIIUgagA1J
J1Qsdao3eW0fDfzv3Vj1ghK9A6imsn9rLytdIxk17KH7VYaoXK+R0bn5JQ368uDG7i2N8R+SfqpD
XNuNqbyX3oBsNmFPkCGI2fguo/zx8FS69XIWw2ofnKP7peFfFYknXTOqi9tWvmv3xhonSRHNUnxO
+mF6QWtNAWnc7s0BHRAMSjLKF9Eb2cYjpSL5Cmyky6q8na5C57IDlZ8vVT/bByf0njRAwT34i260
eqa3fi8YapticEXEqmXyd3Mo5g6NvwziKZjr1y8LTb2/hSxlOARTRlPcmX6Zmxrxatg6LpUQzYE3
vPdD/BjFk4pLZPpyCygsdc2zxxXptVTLyq9N7YgiLJ3BfnIF5SrkHNvh12Rq6+Tg/dy1S4UFpmEf
rMG2zTuZSdWPc45c3Ox+l5qWIRvYeu8mh1I42fYSVZNjfXns+fdOFNMcVAkUCeAd2D6g92VXXYPM
nDBKZgVFcfFyob9fLPQ0/oMpXjW48vAC5Em393IVU8IfymfuQTdeHD9buTGdi5BJf6Q/dX8vTbAa
HGCEdhS4f+NyhiEdncnGlLDN5jQXzLqPxLhRlyT6E3gz8/ntS1OvFggbYKFAN2+X1mfuZNZlx22p
nY+p3zchb3l98RHYPLC0tzISBU6HAmvevVdLnVmooLOy0s0UNxFjC2tXJSeZZcOXsRT1AYju/n1U
EBGiZgYyyCq3H802l0TzGi+PXKPrLrOnDR87vzcPIJF7pxDYi6L7V7Ps2wa9YTbU+KsWneUBZXYq
H+7ZKWh1Tfic8+NPtbegn02pn/JTpFNn9linI6b8pjA+FmiTXyHwnv/DVSaPohEJnp+JdevWiuQp
NBLEbyANK+RrUI/++7iHWtSZZfyXR0cybMfDvvzO2VAyI4p9Bb/Fdb41mgx1pfPcZxFdtL8RSzYv
1YpsblYyf4bY+lGjd2cnf3BsAykl6Yde5tZcDCuV30BuAg9AN1zQapWfmJF6m+4ZDNKAyX4Uwoj2
aVZsD2AfmJWddliZqnbuAQrHTdj1bf6HTDX5AXjpUUdi5ywyl0BdgUiUm7athcHA52MRle1pkH3I
CJgTumkKp3J+SDuyZ4oHj8IC9Uxev42bmia9lbQ/kEO2svaUxCizzIkx4ospHD0+9nuPrKpjMlFF
rEK0u8mYrLRg2hunG5UCKXGkS4zvRoyU9CnOFLtKiR6ajzhBlMpAvyawJoUwoJTXeqrrUFTu9Ofj
37O3dAVL0DmmpFbb1pPNrLlwtD6DlF3LPhprGSO0a8NRpCdH+MedZ9WjRUq3klYlI6KbazEgfuVW
a4ug8eKWJ8vr+kvRTmCt0wzR+aI14nNTBOvTWxfI6wM4ALgRzAMwmt3ejtSkjefrBUNXfRacTTn1
p0LiEJw8yw9S1Pt7bzFaDDyM2Xc6wVuNByD9XqsXWRZVUpSnbOjmM4A1tFoapvoDA27dx0u7v/ig
91RllWIfi9zmaUwKgxIbIdRfoYr7Rq23OjM3qF0fW7k/IYqGj1yJy0GLeQvpmArplsy1p5EchRVV
Xd7BlYVIeID4y+mxqb0FMctKYgZn1T1pu6ghm6sNLYmI2DVAb0wqC8r80WMr6jbf1oSwQFUY/Q9O
Iaf59kTAOUpbcE5lVENJ9YveB/nFdeCd6skNrwX/2clLtPqXoVv8tx8QHnGqi0RDquW0SVOYPPdk
gHJsxAuMlMsYTJfBGpZ/6jVHLaIuloOzv3MgiYbUdIPqoDB0cLtSRJfiwRmxFyMnDYSqKcNKn5Ln
wOyWq1sy03vwAe+vOMkDkR79V5gb+Ya3Bst2hF+oIkIe8i6+tgztQnK6mmGc9c4LzSr7xcqm/CBo
2TPKjCo+jMwekjF1gH+KJObCIjKXUkZMztdns5i8szegcWW4k/bONZMG4e1aPwgsdm4F4OD/b1Rt
/U9GdbMHIwEAgk6oG4dNt/qvNKFE2I9l8vnxed1dH2E6JP/cjLuh5LFAZXxuOa+I4y5/GYZANsPP
tPqSmYsWDRVHqW68N0+PkQcyiMiVpxYNxevmU9qQCjUyLWVUOEyp0HVbIgkn+QsxaEB9z/Hf7maw
R4iGmIBK5DdfEQnwANGsWka5t3Qhoc54tmGgDIWXewdv8I4DILX7QQRI34u36PbbxbE2zM3Uymig
d/O6wrdw7mOLIaM8zw3jCS4c7Robev2+sUR8YHvHxdHeU90wyjAURTbnpjBlPnXBKnjvxJcBJaWP
srPzr49PzM7hREeZyWP4mYg1tuUQoiajRsNVRFNqKXrFKbvyvLdRkS3dQV6yczgZ9qNnqRwbNASb
cCbIimJpArynX9Od74t5pSKp1y+VQ7+vbPPhf1o1lwdGd9YH6QElPOVHDR7c2w+46NpKaSYTkRvI
4JTWpR7BtT485Z4YTo+3Un2P28eCSW7GxBlQp/wC08KtKdcZYiMQjPtzIrM/NIBwoc2I1GeqeFWU
U/g/qCzt2gO1CRIH8BHVj1t7C4iLVvTEQ/bi+C9VKbP3aZm0zBvLpPqrC6bqwOD9gWSB9GYVTxtJ
87bjNPhpJ6SxzpHRo5GSdPP4mg1yPHiJdqzAPKcARooSCIqM22Wl6VpYZqdNEQeW0WZgEC/oE9UH
Tnln8yjaMMoIFIdTuS0YrbM1TAavajSnlrCIqMV8jUVSfNP6KXtdjT4+qALsLEuNSSmmCOpTvLO3
y2oc0WQ0dacoaGz92nqzdk6Ph+zv7xhhK40IaMmVnS1SefXNogvcdYpGZ8g+Jf0Yv2j9kuGZhUE5
efI+QW3SH3yxvb2EgYIwBTInlVreLi3LtIl4xZnANFX+X/D+lmGSS/mULtBu57M8or65v9NkYNQd
FUkn4wFbqOYQdMx8tdWMDlSFUE6adS+9zYGhensE4935avRXQDZRb2MUczs9vEx5sA5jzZGv5+6l
yy3jWqSkJI89x86CuMXAwbjE1BC3D9rq5FrvGyxIxmX5ycz78ZzbDeqC6RG56r0l8CLgrRmoByZj
b30GzarUG/OGWMTX+4/2oDtfg6paTYYTuyA9WNaPsfFbj4i1H18JomRc8Ob1hG5rzhDNk9GUpc0M
F3itIPpr5nsneC1Ir1a6LE9TUi3z1SGmgf1nyRwYpOpcJ4Vtdac8xSgTfx9XzRnCIhibX4VYlu+a
P2Rfl9SevxO3BgD1OpjQnhZKzNapFKa1Ro8/0P21YgaQAgNUGYozY4sSmRlsKKwkG6MsoV5zSmXV
/FrQNkoYk/OtEyTrDGEF4uBe3XO8EJJTHWKoAIJWjvzm8QrwuEOVtmM0M+D1TcarBuvx7KzGuZ2m
Zbxmk3AvttLYvfSC4XN3ia1/Na9v3dNapHZw4MLu7zm02+SOCsIBx/pWr1umSTkIOgxwjw/Z60Cm
fF6SEv2quRhfi8xLDt6bPXv0pEGN0BrnzKrL+VPgbCP1Xhj5SPBVOWZYwY17Djpmb1Owk6cJ/ayD
N+H+slPmRo+crAQHc/egDjNtlbIhrsy8rAPr0HMD6+IoWt6zolwlHVt67rjq21UhAApMGzBmNNd5
cG2QwL3QkuoPTuz9RVe0RIrUkAebeGQTHMxrbzQJ8rJRYvrZmbpb/4sdd8VJ5w6+GR2iTBGjMgxO
I3iLIcgXwOxl0BH+Iy92ctZK/FF5iLESkssnN26S/z2+jHtLg6YC+iX4LhUz+u0GtnCvMclEXNza
0g97SMnzk1k38JdZbvn97bZUIMLxo3hPyebW1qC1EwcGsqplsNNXXr/4TPGpeD9rS32kMrXjZDgQ
xKpKu4lAYbOuXsoaT5CQvOmT/qTJwDvBdtecWkBIz93iyNAkTT8/XqBawK2LhsyE2BhFDt4FgOW3
C4yNTgajrly07CbAiln6pSrEpMQE/C8LjGHPbTx7l2GZjd8eW1Z/8tYyzM3gigD60fTdnFAZJMG6
lnzGqaOoCtsa1CP4f+H/9djO3nEhOoarS42kQZZ3u0K/9LwJii7SjpUKcUUf8VS2fotebCsPNnPP
YUE0hB3eVnLTjSkaCIvQlhhqMy7fKYdV7tLm0Bfkfv/qFmL+/fHKdr4doSQ8MSras8AP3q5slUWG
VqxKTmvHQCcUhOaUBW13mtfVeFpG9IjTdApOs7UeEa3tnFUVeJF2cO1Z8SbkA51hmFVfEEcka8Gc
pFUiTZCBFbDMUfuNFmF9kl4rr48XvPMpb6xu9tcqk2VdBYUGC/IfZArL5dVIEhm2wXRE6LK/QFV+
VpShHJvbvWXRWqcvODWpJ9lF2u4ClKWhpjHxBqOZLl79wjjSt1B/6OZKqKYCZMWKeNvZ4iS9uJEQ
cRiwABY6BNFJn3yIxfp2PDZPKp1IFVGRIWwpSUspdAhkM565IPltLHPvc7l68aW3JvNo7PTH5OB2
RdT3KHYTQCGIqLb5pycc4oJ4HRsQMu7gVx+dtJye5yS2gQ5nzQdDSu3vcenHyBy84QU+6OazJYpx
DXEOxefVcfDsY+k6CGy4fyepHYdEGsO/9FqpvpbOgjRcMh11G/duFZN0pGg0vhH52lRC40SsTdny
cprpqgimoAYve8CVDSCjCB7n5pxM9Xqmr68dPKT3Z44SMy5Rxx3T+dieOeGOzlh4HjRWepstp84v
2l/0Wu/EiYJ99slYF994nhj3SQ4M398ryjE62RslUZQgtiiGebaAjCwUf8fFdS/r2AWvZPflaZ3j
+M0uElNqjg9SZ7pIW8Jqd9RjV0p8Vr5oNTO83txGWi/cj47WdMOpGKwj2qLdxak8EXAI4JgtDbmu
dT2ULRPP6uiIKMsC91Iho3HKzN54euyf7o8Oi6OvCnMPkHIOz+a0x5OZ2/AgRdXo2ZfRXIt/Cq32
PyLYO5zbmWE/Z2QQVNeLI4j+/cuDZTwVzTmKJ9RObi1bidV1bsCdXtpVhkEh43dNxUuXxgKSg7po
+y+Pl7prELElWtdUvICs3hokdO2WIFOxsu91rx4jfKeyyZuw6qV5STPAwY/tqbfs1pH4cInSwaJJ
oTLYzdYmtoHQS4s/rpBBf8l6S7wEBgw8C8pPEfxM5ZcGMMe1mdv1ZK/9n2+2bnuqnm7xA+iQbBLZ
xCy7iZ4g+Z9r01dOMoq2J6v6f6Sd147cSBamn4gAvbklmZnlVHIle0N0j1pB74Pu6fejLnaVLCIJ
aYGZRgOaUWQw3DG/cbnDvLYPMvgdZyhm5Zs0kf1J05sj1NrOJr76Adv3dmwUrRidPuwbmni0R8CQ
9MXw1FnTEdHp9SNEUEHrit8LoJXu8/XKTlrmeIVXyhC/6y5EDtIMVBfh1ttfdG9C3HYcSCqJaMVu
N+w4WnY9NDJsbFr20cxFM0cSJ/jU+2MDDYoQVNFpTRCurGLr1xNK+MNaM6UM1QzL1EgzM78c0Sms
50INYuVQRWpvalAJCRyYGTHfJiwbynaqrVqVoZWJ8s5VuEjjvlre1CA1g9tfUds5hmvNDW0O+oCY
Um33hbF2QVtdgvmDskz0RQ/bz2bF+ZeWlrf4eAFbZ1yX5/Iy69D8TzHaO29dGVsFnTaJwhBoCU2e
qDBXH7M5sp+cKkljJAis+Uj2efe7rA6OiPAZ1MjXP/8tFqDvRjUo72WoJ317JwfkqaY2fklE7h1c
TjuFE+JErMIQGAATSKn6eqhpcIXXaHwWtaq7c9tVmNQplHTrNq1PTRt/TOFLXbDNmTi7qhu43tI/
QNlqD9ZnZ3n4HQQR1NtICLZvTzNDw5UI1YWVzD1cVpPF8hFuswNSWwO+onD+ONnhnbP5wGQDhK7b
rmqMG1xdpGIMpziR9447UK8cBopuVqQczG3nRoY4AP6c64K8cdvuUIsKUN48DmFpGzgRwBG7X9Ii
DbEa6UOohUBkenW4a5Z4CY0iOUJe7uwm6txU4xh7zeo2O1/aUGmTyqXbkgj1wc2NfwvMdz4P7eEh
27kQSecAQXLKqARv4dgNEi2lmkTIOJe1cZJ9Vr8sUZMciALszgegOUVm/JPoCF9vWavJzZjcdAhR
kVoe0mUcT3GeaBRNlfpg5XbCFGo1SGHAdwHkvY3BGscrCzowQ2jZcfFJLl35kEee8UHTM90faqyp
ykSb/KI3/7wqBcibUgp1KQ2onbe5AhyFHQXifAiLvNFCKDfEuk2Vnua4Nw4Cht07YFXzoxcHnIeb
//qDIm6M3pJF56/tveasaoW4FGVanaYs/thXVvZusPT+ibuoCAd7yXzpudVFkhsdfO29O4CwGoI5
XGWwkpu7SJOu27hVPobVjDqeny8d/SZVy6cvcWkCmI5npNJvPws7iQRoaPjDsCjp7Rqbs2HOup0v
KU1dr+kTOv6DgTGV7Ty6MzY7Ew5kgRKhF3V70L1jsi4sjXDkVkmcr7/3DJVQ6pbke5M/+bk9KR+M
uUrf3R5l75gQWa8biFAMJvn1KE5qJJbZ4oJn9MI6RdFQ+cucNc+TXh0xzHe/IvuGZ4TCEcCG66E8
MacSZ68hxOEYAUUtgmKbyKE6oQX5Xz8Vw6dcNY9KAHvz470CScGOcXm7rgc1C82SdlWNIcIcE5tS
dlWoSlt/lrl19CDvTZBCt8ruXLsM275d3i6RPsYzV442xO69bfVJ8qFBQdr6ZEzrKyUq1HItfcyP
OkN7ZwL0KWUBrjRej02MOS6zafYILYS1ij69IIgP66GTZ5lo4wlM4ZFCx9F4m/g90qLJqFPGS+o+
DdVmiE9501ZndfbcsxiMI1WxvVW0cJZfO+Uge7fiFaue0CDnaggVMGxfsNzDIVtGpjzhCp4cdEmO
xtpsU2OC/p/pwACAoOincba8h3KmHlbN8RFGf3coisW0lhGpooV4vTlFbzQoRAIAMOrC+tTLPgni
oVBPIGL/nMNHhxfEBm23NafeliSywVPGSmdvVkrrXVC3cy96CwrA43icb18pexcXejgYJK7YNxoL
17PiAXJLSx+GECKVqZ1KvuewshCObuW9TUg2wG5Hngnw9ebqirOEUrvpEpSadvLeVHKbroKVPtSO
KTpUhJej8723XKtxK1xIclcIT9cTczGJR7BGAJglQjurtjTPTYkfWzRJ/aDysTvUim/AsHWHKEJn
V5T6EhHoqnN5yjANfWFjSGoCVnow1N5ygc6lRUKRlMxx8xnbyNXxAE6G0IuG7r4kt/uoKIduBbsT
Aktu84zS9d2ClVDoWtwYGaGwgkVxSe0CAyx7kJWfVHV28Kbt3cOgzP7vWJt16o3KcFMHAANqA/kF
KpP76CiT+0+fQ+xU1NgJU6hlf7Hr6dehsgC8nHrnGiT+lo3lad03MuWKorRR/VdoLQwu0bvRQVSw
+x1/0XBXYjNwm+thrDxPZTmy6WE4p+m9lgvzIRZd117UDIzp7ZO8Oxg8rBWrsWKQN89KC8SrEnNN
TjB0ZuQbtRU/zH2rkOpp3PL+X4wGIAB9SjSKsOS+npqGgJU6ZOkvGEr1bEcj7iCT8SDyQ+2uvXnx
7bDVAfO0UgKuR4q01NEUOHZgh3IRqkvU3mMJ8ikeKuUAdryXGpB7kEKSpWPiswk/7KVp7TLhC9ZY
XX1RJpQFnErPVuXr5DT0veqXk5IHy5R/uf0x9yoZ2DSiQo1+y+o8ujkEwvaUrBjJstDRXh7tEZPv
ypqrSyoHFN6lYl3ywpzeNfWQfEU/KXpsEUdcAtS6s1MVV93FToXxXY1kYT/ldlz+J41h/nn7R+6u
w9ob4A5HKmS7mdEfr1PN4/3z1NH6mMYj6NpcET+8IT1yL9l7LOjRgLIAMLn2Iq6X3CohpjYOj1IZ
eQjUcj+c7W5G4V8H+4Cr1xGpem9qK7SFSBdkApDT6/H6Ukt4Siae9mxGTay00y/mqoFe9e7fJIEw
CmmhrbknkpfXQ3F0Y1qVTM1uUiwZsIFqvyCpPdhBUmMn8hd3wvpUuMgBQe/apl/VajAIC4PQT0uj
O0QI+rtST4wAY8P4dHt77K0ZKLg17wK1At70emLD4MTCHKkSD2sDX+h4WE+lSR2tEBnG2t6Qf789
4N6iUdmkagBci4Rhc98NZtO7RpJK1MtM5V7kOoLQ5RAvHNI+Onik9p5dpOdQOaBwsKYm15MjmXeq
2WSsajCHD1lm90pIOjg4B+u1M87acYU6BoWRntTmXXL0bi4LxGpDazTie6uYm1MeNcW3219udxQw
AcBwyLNedVph9BQDxsPUIouuq85DFev3ItFH7/L/N85mr1PBAZnIExgCzZr82Z1qoFtxctC/e20X
AQIAGbRfe5yG7jbfsEwvGTSMYMNaN+L5wc6rSfOrOudaGpo8+6r2SfXPOFetvDOqXCMZkTFsexNU
yT/4WunGSZ2t7l5ThRKHBT1n6ZdJ7nC96U7/vS01TfFVI04+9kmZ62FUlxQXWg1B0+ehzcr1GpyN
wR+i0lgCCY82o8yQmvduRypxaqtseWnnvD0Sid45cCvdD5UYEhKqZpsSz2iPQMdMrHyF6yIbUCTz
R8OuhjuzSktk+ucjftPeriEcZN/8gpNvOwlZVJpejR5EiDhuWvjjqLa+09f1UXq8ExBSmoNZSyhN
QWxbedC7pkiHWqXb07YQ0XRQ/0RraljVhXZZ2hINP9Kig626c5msrAoa0BQgye82L8BCZ3Exej6m
iqbH3ZhO2YeO8Xz4Aeafh/CUw7218YMiAlHo9V0ic6oquGD3bNfMogBWZF8M+sIHsczeaq0tgFWX
c2Xzrbvntwi3VvRBV0RJ065Rla8gS8fUH6mOh7eP+F6hcQ1baN2vet48otfjWF6fmZ3u9ihQJ1IN
bXcS74YcV/OgLBP7f003woVp2k6Mb8a27D9i3j7/m9q2op1MLcPn5Pbv2VtHwjfKOrgdwUPYHAoQ
i3UKbJQrx6B2tQhNvwMR+7PU+iNw9N5I6MEB3lq5FXDkrifejOqkRgsO6S4VsW+DRrcLidls8iOM
Rg+C7b0jsa4lOQSlMdjF12Nlk8jyzlC6UOsUR3ujC8cBzDikShWYSNtmH7xUcXMf8b/p39vfc++S
oYTKLUNHhcdiE5jOXd52Gi63YWypWI3MfY7lDv48bzVP2AHM9PkvFpCGKCRbh+YodPnrqcaW4pqK
MhBG5HrmK47iIK2Msn9t6/XB3t2dGwHmSuCnGrcVXcjxvDaz0erDqjf7e2yc7CCy4uEy2LW8t1YN
5NvfcnfHAORFCQ7kAK2O66m1VIWJbLljzG6IHuNKMbDQ8bQHI9aOmhx7U6PBvJqjU0QCTnM91IBW
UT+gHACFuLMucpjTIK6d5Ox0Uf9ZYfyDuOXXudogFGD0UitYSwZElOsP+u26IfobUTmFBVHQ5AmK
Qbqe30/TYz2Vi/DHops+lYs5/89QGh5WGrfxB9vIyqODsveJf/8Zm0NJfa4zBXX4cOCzoIwPcRO9
YAs1lFj8xYvBdQfS5ZdswhYDEsfGgC0OHBoE22SQmKUGijPtzk07mafbG2fvLkcKeD1/q/HX9qXX
1DFFI40MOJ6VLMh0fXyi9Kp+vT3Krxtru4aYAFMVoaCyIqI2a+iabTcpk4QFWzn2KR21+WwkbhOC
+odqbLvjk2Wk1VNcgs+rism8NzLRXyCatoVP+Wvqz20mHTgNFF0uYL+rlzKyrPue/PkgHv+Ffn/1
W61VXh71Tzb65r3WUVEskRuTUMva/r9MOMOlW0pNpd/TmxBqOzyTi8zphouuZ+0L+Hzva2wa2Rlv
3vSfpDa0An9Kt6vDth7Lg/Xa24U0MUknNZaLpPL6Q5Y1ukEaNXCgqa2TBM0YuXdgNq3vHXTbg0tl
p2bBAICQ6Cgg/7CVU6+oaXYimjl4jkGCPBXilOFVEiwJ0BwEk3708LPv6ik5uj13JgndCVgxAgUQ
416d+LZaFgI4CrpDK6pT30wcdCslqAs1Y3KzgxtmZ54oR0P35oahbbvloprovY6DCxcpjVzTtyXi
6qU5Ov7Y1OUbYL/6OcnUb/o0dgfpxe48V4k36vC89lusjtNV8Edz6EmUKUeQJlZxapC2vKiDeyTB
sHeLUoVfMdQkZwicr7/lt1u0hLk0G1rDQS+N5K6Zpe6XTi19L8XqWOldJ9CibnwvFK4YZUywHjDm
P7Z1YmRamLB+EX8jgdje5BEIqLin9YUZXf24uH3zpNO59kt52O7bny8pG4iN1ZZi68PruGkDKp8y
7LBoylurFNYHOGDugzfinqLGbeYvy+yEBVLyvmPMzslNo6MnYye2Iqr6v79hi3h1IXCQjiAnX+td
+3VSaUrbeI58RO+gfBinxHvfpUX25zkAsSnNac4Nec721HaRFytFAXxk6IbRR3FDf4wIWw9G2YkC
VmoDLSuKCauHy/V2Eoi0AiBmFA1XhxcRp1UaNGbvPC/jrJ6imErNwW2081LB/V3bqtS21n7/9Yiq
mnQy6lQ+phnPi194rVr5euyZ/91+q/YO5e/jbOIbKIMxhsrUIumA1OdxKqJTU4O8GYuxOVAB252S
DsoHMxOSw21AmmtiEaolOQ+oIoYpFgoBnOujCuTeLkR/FXUZtiImI5sCk22gXlmnLJU0CfOFHq2x
rzmd5Nw2Ycxde1fM9hEZa/crouSzapzxz22bx7Ur1Drlr4puVT6oM4LWvYUVGSYK8cH1vbsV18IB
uGfEK7f5tbYAm+h7+lZ2hRZ6iZuy5i8u9xuEuzwUZdd9/IsdskoUGfBRAPxvduLooiMtJmImozEK
lGUHM0iLqf9gYJ95/zdDEZ+RsABB3lKytHlxlXntyWkd9nfxPFdh46buyamMI+L23ophYIXSOv+l
VL2+kr89EGaLkrymrJdVUzWfZbOI71h6WE9jqUUvt2e1t+/XSH7liCNQsn1wyeN7R45rO0lN3Rco
1PlnBe2Cg32xOyHKYGS1iMORt19PqFcVqCY9Lx5VPOWMu0fjj1lb342lGh3cTXtbEHYJKGa0HtBv
3OwIgUvJpLk85HUuxRmtdeUub9PsZTFke0amKzq4OPaONDABJrVq2PAZr6fWQkUXuBWQIJhTE9ZS
9d7GYpp8l6rHKYmNGK/eJfr39qrtfU/Wi2ooKCQilk1cbKdKXU94pISiyNwXaP4jBuGyfoxGFNVv
D7UXkf021DYrIXfOmqym1KK6cTGdkzhRnvPKUWrfHmMvcHqreDM5JfBIrjsvvD343mLybiJlSuxA
yXyzb5Y6TcxaAae9ege9Idt8m1utGqr6vLxJ9PjIh33vMADqgmWwVnrAt1+vpY5bIqqwI7BwU4Us
ZFrTWenUP5d1wmSN9G7llnFTbsO/PhoI3UelD6WItXvNrTG1yQ5lnfb2JftxlaajDAGU7HoucYSG
E95f7MtFzmB05vmU5pSM+9bSz0Zm4OoRI019e712PyDANTolwJ4AzV4PmumFnoqOMiHQvexS99hQ
QAk5aq7tjcIVzLanJAnqY7MrIgRADDvJaWxMRQ2MAH+ZuY+K0+257J0xwlU0S0Cfkyqve/O3S3ha
4OBaAxs/RaPzS5KWkw+pZxa+k9l/E1CtNDWYorws2itgLOL7ubQpaDi1a51Tqypg1rhHrK+900Qs
ys1oQGMmALme0erqnsZShSCk9D1K6+YaCFjFpS6y4t5xKnFweveqxkQBIGZWsAJjbt4x2nkqwAsY
lNgmg9FMFu+SK4n9ZCpLfBojYPzGUlvnZkkVv8/sErc6M7os+nzkJb83czrNq70HEnG0kK5n3o/D
qOfOOIa0leQPw8zToADqgvsZNhSaSM1vf7530DNbnURwOIYPcD3e5GCxIXvGK/W+unPMuDrZZt1+
GYx5PMBU7x0GOqMrdAIFhdcu6kk0u94Iry2eWu8svC77NGKievnzCSFCRZSFcCCB5GZCWp7HhjZB
haojXfFLLRXhrLhEr4r3F1w2qDlw2dg5q/jJ5g6p2jEGeYe+V2r3kZ9aUeU3WjS85PM4H3RPdu5I
Wgj0zYHtIOO5Lbh3WUd5zFulxGLLPhtpV/pzXo9nVNJa6AyOG9CWPZIp3HlQV2tP0ie8K1Zbguu9
MUQyyV2tHxFfUNLveuoad1U7yMDo2uznbLQLTNHkvRdJ42Cn7FxotPVAGtLdJvXfdtJr4A908+AH
Dkqin+nc/+iG1rpTU3EQnbzakhSLVvLjytYxV6re9QztAdP0JIkpusV5F8wdQIGKpuuH21vy1Zle
R+F1Y+GAJtEMuh4lzpqS6n3OKIMcH2yQNc8lViFngsMP8aD8scb5OhyCDHDQ2S+kb9fDidwY26Gm
vlbFrntRVNmGymCmmLNqxp8eNhqHhAaIUHGB8CZsw5CZDmZU9XXYeJN8ML1iCbs5LR5R2zoKzNe/
6qrAylDE/jQqEeZdvWSuZ6X2onAKUTfAHMbVS6K2fKe1s/NcKt5dBMLXR72lua8pfvujN/2xlt86
PDkhIqiQySgwXg9fIO9VJR3gnwLBoxOVsuZDXazcUkKxsC0bGl/tfBSkvDoH66A0S1f8Pk/Bds61
2mIrVogmXP2Ogg5G+rlS8PY0kkicb+/R3aHIuQG0UQhn+1zPz154cjvLqENncZZLl+rcLTbBet06
88Fj++ouY1YED2hNUipfTXmuh1r9q2zAHXWoemJt2RtR902PSzn5ojaV95XRW++hZcSfbs9w56wD
OlrxAmsWCTL2etiGn9KOQqvDSauQK5gHogtR9X/xHddpkezwfAOXvh5lxJqX1Jd9Ug59eTEsRQ/d
xNX8fhTe6S8mtGIEuMIokW5NbcXsKJ4ZMSFddeoPRsEhpZpmIzd0e5y9rUG9CQwnjx266dsp9ZS6
49ysEfhKipPbpD8n6QFMGbyjvtLeSCs5D9E+JkQt//rjoTPsKZRJqtDWFvfOBbTiN6mnPg2pVf/p
E8MmpH/FGoF7WEGj10MJNokyOlRGrDoZsXIe1Yu7TLylnZnf3/5+O9c/DREI72wKODJbpiVbIBkQ
MS9DUdmy8bs5V9M3OjHefUYLMwlqx62//fmQNAdAfK0SwK/68xjEGQkTxAO1G5MT9FHTT7tp8TW8
sy+l6x41yfeO9O/jbSKFKY9YzAF7UEtqZlDVvRKkkz7fuzIy0GuI40vdZEdKR+sSbV8EShlsfo0X
75VNSclzbXVqU4a6UpYnauJqkFNReWzzpUXoVK+fBIoUgTHZ+sHJez1deKSrfQjpIyx4ZzNdJ7Fa
u265wUqkxu5zsRjh2MP5GETef1Szsbl3dI7K7TV9fThW8iolBlJkeHRb8TtPB7jSDAg08E+DPkSp
PEzkEb6OQsQfX2LsVv5DOQORJYa7PhyyIjJjL9NozSfrczdMsz9ZUfGxaJ364HD8Erm/XkWEQOGW
0LcDZAEV+Xqs1LJzZWFmIDKXPsFqonNTv1Sq7Fs+lRWMQIyCg6YrRB/ISeveADfnsc2gnum8VSL5
ZkcZogquCTT24OJ7/WKQVBMWclFAfXG3B7cZqqbITJvPoBjpx5TiXKBitfLp9rq+vh7oNIGNQNia
EgGaUtcfAL/IPo9dAptU1WGLJ4rl0z32XmRWf9XH3j1oH+5NigHJ06kUAJtet9lvxYJltluzocIZ
unZvnlso4M1bvMntI23DvWmtBFq4noiYvKpuUt8uFzZOA/m4QXisj/PMB2cq/NLrxHMnlaOK/mt9
Q1g8JPFodIMNYutudi2yTiolN3atm8bifhJT9WxWc3Vns71Os2kpma9PuvIG9oj54swRLELEtLo3
kfTkt8z2ujDKvOpLWrr2Y9cL97HvUvunWVTWp7qJTdx0U/Ehr7WE9lVzCMZ5fZvx6zHQXYuzyDxs
GSBORMpsmEkLD7cvHV/xMvV9s+j5g4H55rPn9OpTac3G11lTvIPkcm+pAC6s6DSCP2Rer7fEjP7W
5A4GoXVv/pST8J69pSlPiWt+bsH/HlUV94YDcgT9lo7jCmC+Hs4oEy9S26QLZ5yKfpSKNd1JXDDQ
gjBcXxbmUXFn5+L8JWrmcGsSxGxL+klpm2U/KC1CHfrwHPet5lM9Ne9rdzwSHd55GBhqzfLIAMi9
NodLNeNezTDLCTurHZaz28j6VKrkCA8CcPhDbnRu2IkkOajs7+wd4DVUMblFqWluuzDaSMWBbm0X
prmIPnUmTL0LRL1uerSM2a2pn3bZt6RN+4tWgxA8377A1vXa3OBEmNSI1wYQ78KmyFl2Ue52ld6G
6ijl11SaiKm7xfTUamOM4po0PqNJUOIRoY/Jh7nMjsbfmz28BaB5lFnpra377bcbzeuWCOJ114Wt
mLOvNX4bvhMn8X3jKCJwk3R5mWs53tWVc9Rx2NlZq+s66Sifnpd5k1JAILS0fpJdWLuKEzb2KN7p
qogfgSzk729/5N2hqMbQxF4rlFsITw8zmr5JhQRMiYNxsQjTl8D3giIB4317qJ3zSa1n1Ztx15Lo
tjVaSQ2OPuoboVSxo7ksSjv2vMgWEE+tn4tTp8dHie7tIQFQXS+hmxq4MSHxiXOyQ3fUdqOEbNCy
lSBZlPlp6KzpT3m6KOX9v0mCRrgesXHsOVWUqAWsviyhsFu6Qv28PFmZcXQp7E5uPZt0fX8pX10P
NSqdlkRmhlBrNhhfEk/mT8tQK1hTzwkIqdyz391ewL0DgbEIxWySUG6izdzq2K7VJUHENNZl4kdV
Wd17Q/JfoiftOyjQ84PTWd4zKghH7J6d2IJSBUjS1Z+D7tQmLkbjoOuMpG3DSGY2lMKiDRDX+vMs
EVYaFZgVDbS20jeX7NwU0rBJs0Oh1v9UZb68MTQtgq4596fbH3Ln0OHeR6uUChfyHNsCaNfV1SIG
0ig7wmESbb4mHEe8IpC9PUL97FyiRD9Mi14elORtz96cNb0DVVmErWHILpi0tHlsJfQ/hIGU7sFF
SetzPIzlQ2mW2VMqAdjdnutr7NPaomJ8ClxkxBz+6226uM7glCs2gb98wtJ3/DEMVPEapTIvrUGh
Rott9ySIf/yyt70L0fqRkeHOSYFOScpKEMJveCUrlqrz1CdYt5vFmJ/t1Bzfjo0HPHk6JYWX392e
8c5u/VW1hGzOUQEbeT1h5NC7KcqYMOIV8WNe2fGnQXbJwSg7h5FRfhWdVItEe/NG5FKLHUIO5oSF
8LdBzWzfM4rmjefU9WOG8cEHYpaaqG85unf2thQhHXxzLgOkr7Zh3eTO8diqFAGEZt3Fbe2GZUor
SSTpeNclnUJPTdPDaTGqs+NO+efbn3dvMaEa08xa+2kUMK8/r55meVSb1ARSzVi4cpyvDWHFGSXb
n6oS6we52t5Rpd3DfQdYkTB2s5ggecy4TLgUFrbN5Fdd2T3oZZY8L1T9D47K6yWl684odFx04q4t
ObZyvTYdGuTYvDGa38e2FQUFVho+qD3rgnR7HYokggEV8UNuf1Pt9TTXjIq03kQsCNzpZk2bSHQy
FnUXOpbA6C+LreSkS6XlosUHPPfVWTfvnGW0To4yuM1Jdebs0g1llJ2zKjZ9tW/a1FfswkAhUIHz
M5hj/8/Bj1y/9XVACO6XAgVG6FQMCY+uV961RVolI0Ki7STmR31ZXyKZVb7spxIBLLd/WuwPtPRD
T5hj7KuTbd0lRvvHEDYSDHA8SBytHHRaIdc/A2kJuxZCIn9VGfZ9rwzfRIeV1zyY+VlDBvWURstR
rfT1poeqvbJFVn0qiDjrn/8Wi4pFrxIRdbCccKRJT8oyDZqfo6OpXkCvowjp9e2cXm5/8NebgtjX
pE0HrIeu2TZ/A1TmGLkk1ZY4kAQ0H0UwDXb0tktz66B68AuxcL22DsmpyXXJA0wnZLO2cuZIeAVS
VJHSmzgZNVGx+F1keLqv1fH40Ceokl/wh2wq3xjBwgRDaU//Lq0yGCfPSBF3URfLfePKti0CxZHD
t1FvcaZQ3Nn9jBpuPZ8xHxa935Vq97Yacjz9bn+u12vE2lh8MIQk1s7mJkoB2VtFecqmlGmuBuZo
OwGoKOWnqOIcuuRQvNweb2d5yE4IIShyUXfZZmc4J/PXO1kbOqkpbPQwa+/9guThS2uNfLaDwV5f
ToDWyAXp4XDx8i/XO7DO0tSaWweX81ytmjeZbkTWtzEb8a9HQqNwn0G9WKOv4Mfbh0qu4DxpFTKN
zg598/Scj6tQ9dzm9Red/mHnV5Wtx76rVvEbUSRUyOUQR5RLlOXZkMWA/YJXe5+aGha3Tx0NE4Zo
dJ136VLGL4tcat1XHQToz1FqxW+dyJVPo6uoIqwq4iG/yWPayFluIJcIgrCrTqCMLNyLI7B9wahI
y8K9HNu/uwHm1xxM9Tgn5yUuU+weIdCKhyLLpeFnFeLlgZdPKpww9OC8R/xdRIpZdpIO515pXPk4
EOHFX1vwnjgX6L3Q0R700L41hBq9M6ZMq+9QKcMTo9Ty1qEoZrvflxoRpD/OrwBBUGoBbU21iv7D
9QoBMNVj3aZuLZzE8wW+7IE1iAL5ZM875XPsnA62BH/f9ZGFgYSS8C9AxEpZuB4PwxRb64B3AxjO
46+d2dSnHuGld+WIsvztoV4fLXJTclR0lEgAyIivh8IHQDSQPJtQH5viErla/OjM+HGSO86P0E6O
EvBfPa7rudHIY1dx8a0vzba2Y/SzAfYJBO8cWbiZznq7fNFTmchLxv/hqTSM6N8OJV4REsFG4l0+
V2YRVBRmlsCxIy/6VLnT+ImnOqn8jO5v9Gi2rfajqpu28Xlcmi+yN9N3yVRRR4kTsbjPSD6T6DeD
GO8LJUU+jmxLn4I2sxvV7/XEi1G186zPTmeIrxY+2y+N1paRb9mFVZ8KkU/CX2RqfW7jQlYBoJj6
f6UxFh/VtFS+9QMIOTQlRvdzTP2x8NtEdPd0bvMlTErZvhepov4H1hwZ79qL0sV35pKAfV2NL7o0
5WeE3+yHvMv0/+YBy5LQNpfkX+K7tj5pEx4vfp1j3ft2id2C7kjaOO/jIe8+Y1G0UEdXoq4I6g5q
+WORae6nBYKdeC67WLX8gn1af1xkPMbvnMgwewQOunTJQ12opfUuKtARDzzCLg4eegEPuetNn40+
tvpAMZrhq9IWSQczq03mc8URQIMT+SB0GbCqzEIJmKygqhFl7/NstZ02tUg+j+g0qb4sUa/ztYEa
6bmiNvEilZT0tcQ3pA/syJxTX0L7eVykV43v5LQoJyHogh3s7+1VvgqnE8nSJefsQtLY7O+RYwYa
GNDXZLf1g9Z7+RPMkNQJ2pk/OBhsvQd+39vrYA5PLcEL1BegkdeHqe/hS8zS0jBAVfNgyqVzdiN5
BPJ5BX1bOxurbx8v01rAs4zrYWi/mw1sPjXQ0jJWTqUrpkcqTdHJEty7fqt708dIWPLRHpoO8dzc
NUc/d1UlDbRSa46QrXi7riNeT5ywDacUvuaqEb7FZqIgqCfT7OA/URLWvTgyVwbwYpbXolNuJ9aX
UeBxa3bmSgXUGmQUxGiVyx1KKikSp2Uz9UAJdAW/97pv688T1u8GeKkxBkQhyjEOda/NHL+rZZve
Rdg2UNmqe1UPAJT00fvaSjPjVHV6EfvRlETaKStsXDc6CBcnLY7ku3boBP/rPF6vHC/vfHd0K3EG
qLgMAXaSc+lLa3B+jmrSlBfPGJL8lCqe9p6bwilPeT95b1u9m74XkTAXv0kiK7k0lei/Wkldv3Nl
4/0zmApHPI46Pvoo7G4KYrsy/2nqAVBn0nTyOcph1PuiMzT50g7Z8hLptfItq4T97CAqpsJKa8UY
aJZAtLQp6uxJ8Txk6LK8xB/cbPTqMY3jaXgyVel+rdrGnHGkaYv7Ll46EWRL3KhntXWnbzT++vu5
nVIAIVmkvUjT7S1fkRVSj5mo3tJEqtJwEgv2cI3rZpEvpVsZgdCd9A1UcHYXzbT5BTK884B1AOEd
+tL0UIoqkq6PaRKODj2EFnkhtUKBM8vn5VHkRQlkHEOUwEFz5zvngV+oAwZ4kKq0BHzaAtuhOleq
8dwIc4aY5k7pRxt+jBYOmdWQk8XYNvqt02Z1GA1F/E6URC0fpNu03+NURQ1a4Ej4iQ5f6fpTpI/f
SqQmFeCQU/lDVbvFvquQLl6CTCncr1MiWoWIpxNZAPzB+kqxdv445L37HLv4wAaz0nv/W/jxH6e2
xsABDQ77W19paRGoiul9Uqclik+dHUd1OJeL5gAbinRkehOjxs9gFFEfzE4k3kqtjPVg6mER+TgX
ixRMjjElfmHPXve5Ktzux6Dk6nwCEV8/gy+j6WAkmvVULI2ehZ5sCsNvG8i/ABMVVQm9rkrPbaGg
F9WiBWGc6S06P8o+n/8jiXf4qxtdGv197lqQs5dckz9JKsr2FLvT8smCtTJ/cgyBhSlm7EoXJGU7
Kk/j3FpN4MRumoZD4tjv0W9JPkrYkNajlfH1fPLnlTbXdgkypKWdFBfOkfjQGoOLn1jZLn3Km9gP
T2gzF96DJcxqDIZksqfTyrWL/bFP8/JUNja/PC7nwbgvu6n8ih1uN/mN8384O5PlOnW2bR8RVfTN
FBZruW/jOMmESuKEHiQBojn672JP/jdru+La/9hOZEDS091NYJyKasRBAJ2a4ke5dNldP4eywfpI
mF88YK1B3DpO/jjNuC1DdrDdAweCstCYveHBNbzGTvxidX5p1QRj7E4wdeIFtZY7uwgVW7TWzXMO
Fdk+ITTVXNc6C72bwMoARuarK8xLnDJcL6mquvSqOO+Czk48LGZvnEhivmQsNud1qaunLtvba0u9
LZ8yHNQyQL25L+I2q2edRAu4q8WxhSQPsVwMcno4ZXc+BVF+kelS3MPK97+Lbg5UPG7YuSS7W5U6
omUz6dhRbKort3Lqh9xwc9JyZxLB61Dn9qmdS4ooL2+dpCj9fLqfMrspH20MfmUyVKpvkKZlhBtT
GlnhwRj18hQ4tgoPKNCEI5KuYnkOGDx0yegUGaCcPGz62MfUXMfWUpXN0VBdAaEpzIrtenBn1Vy1
m1v9NDLK1sumyvs1xfCnMI8yRL80AcgcRIeMV7bF4bLkuEWtxvyE/+nO3HXL+g5tcpAkNpo28grK
qS/KU5WJvoj7fIvaW537+W8mFUGQAuRfnaPhTggLBM1qfl9mproxiiazd1BW7bxRcZML9WvlnLaJ
tmOyCxk+oEjSZokU2QgmJ5gDIN521dBpdL3RvDKMPso5ipszJ9UGTefWZtsJfhpGT6Kwg3sdWO63
vIzm8mITYvYfoANPzVH2UdEeu0aaj2vtbeuuXdndB3PBN8EdqMAmpWw2trXdiMvK9trv5i4vk+BQ
Oj26ug2LE2623XK16qWbYqNvrc9bq0auZnsprjQSnx7zCrv/Qs/O1YhLdfPnekXcPJ63YBwxgcMo
elYOx6WHgyKPrVuHj1pZ2Lcs1hh4B4DEW5g2E8CcuCm9hcWHLvytlslTYA9k95ljaeoY3xejuZzt
zPxZuZsUV9vUWo+4ajhTWg29f1WjsCdOommGkJfUq6fM98keTWX72+OsqvzaIEUls8j4LPmAlvZl
kIvmk1Ea5kBAHNrv5aJ7OxZSmD/g15Z2nGXreKsytvlhXtD3ukLUauhB/rteefSKKLrwF71BWMKt
VsVDY2KWU8yjjhIB8OcwdfBHDuDilHsdFWpEUr4SiwThJeu9PRat36Te8eCRNY6v4APG+6awVmKl
Uug71lNmiqveEkRMnMbKr2SZLsbzVtT3SaABK1/NpS7KxMUPXJAdWMYVaaoHjYpdvzUnLPj6GsJu
ObnoA649CvNeJVwsoEfns1KSu7DcpvIN3G5ux4Z0m/xSTuVqx72jm+4hkwN8wH7TtrytQuRNXjZS
7/KmZ6JSxExXtgjjy67awS+FdV9vVhvFvtNmU7pyrHWSa6txqAzGEB5vs60q9vXK8Gea7T4FirYN
dDuGYb3I3GotDk3Qt5/NpqqyuJa9uB+MOvg+uS2/Vvm5hx7QotZ7UcGOSPKcm+ooyqiKYnAE1Wtp
VOKRibI7prq2guWInupsY1lTj1VCcMoQvQ8EZJHen+0qoRRXx0bkK02I3C7MWIcLu0MN3nwrLLlp
UDyLNd9Y1kKluNNP3MQTMnvCtJu2uZWL7MkwrKlLchA135e8ipyDlmaGDrww+UyrqdSdJXszOM2l
KtWV8CBPvJZlSSYXVJP3OlSmMSZ4WwZfwo3ux8H2GrSjAnvK0Gkrm/wWrfcsjGkiT/OtV7hTEG/8
r0AEe/oX0WgbTbz0tkPjIy8Ndz1MfTgTVoRZUbzj3kkcVTx5krf2ch9Ma4XtV2b6DxRW4eVgT7OR
dKz2hntpjuxxjkLH4DROc3Qrm5MoSyygT3U+2eXRpHMexZlQ2U8gBJB9SeHM4jmoxeCkwnfEa2UF
TRtXrrZuIl9vfJbWcj4XNBiQNzNq4wJJIiM8TLZ2nRN3ubwJdpGEWK6W+YuGgYc/5TKRCsxhdpBL
Q9pkOlmRXSzhXJpJJb1CJcKbveqAdoX1BkPB2L9GbrF1Lac+1JkTTkc0Xbonp/dyPERXexWxE5Vy
i20Y699gxBI36sEFHW01uB8QJbq+SPq8Cudrhwuqug51tfSc5QGsCRJ6wdXWgsSO11mq7MiRVDJp
/XG7dbvBzg7hlDdrXAKSI64GrqKxAcBsTho9ieI0QVOe4GFIZuXV4OEjnE+hvihtwwqOVt/Zr15H
G/iE4A+HQC6m+Uh5VNZpYHVhdFPUeDLGZtbMt43j1fVlYxGsYuGUqM9mTE2ezUFZY1pMm/kdzzVl
HrPcVupUNbN8DcyFURI1RP7gzRRSiSwQgou9aBYYqw4rI4PRxGgp97vwiszagYxOq7Q90bgy/INk
Ymoi1u5wdruCeHNkXmMUsb+LtWHwg2c2xVzv460o7SF2qTnoVuGHoEjyIKEkWGsMn7LI4/0MSAx9
GXIUfticxRom5lSEJJSd960e7FEmDS5BXEZsa0I57ZMbtUi00wZzAKRlM6wy6FIEco1rexxuu6Wp
dSzbYAOj5w+NSELFvk38rfGco5vTQYgzLwIxzreHuMXKuY7FLKYfQ1X6HVdPG32u/Cm0yCCVm5Ux
vjl+dcr8GcAfkx0RkobhxxnXwJpfSJxdEjXX12Es59z5KTr0w2Ib/6jhGBpSVJ/CbomYaKCIFsSe
pxcNg0/Q2m+joEmnwKmHtAdb6MUA0YVIWmg8XGdRhP2I2ox2ODVl6V5tzlLxGOhNWafWq1s3cfoK
26LN6eotgZm4WInTTfrB24oZlTnwFr9knvsNFUEZ3Khe4pxid2EXEAKRpHrIuMa/Tt5IBKnYl1tc
b/52w81AWu30itQEh1/7V1cX2aNqO/ll2FqjvXFqvRqoy3lLOhcO0jU7YyVLqiioX0y9rjLR2Wz7
TJXC6LrKV++RL2I5iaIMOMK5sIO07PTyOa9WcC41iDUrcXXmVMni5cG1jeCKz+Eyxa03rwR3VYZd
CZeNyeghm323IdkSxqFSxrQm0aD83763edG1J8bic4HxCF9/0suXaWI6dahHQ731bkRby9JucGn1
rraTcHCch8Wx1o6On2xultocAHPWhfjk9jlpps4rPvM8Yp6U+BIP+lg5djsm3SKya1siRJfMEEyd
Q7kUbZPoXBbPGh1hCd5VAXkpo3IqrkUxzRm+Nf7cx/Q1x2fVL96W6qFw+yu05b1fRVC69aEcBeW4
b815cLFCBOsPQ+mPc6zqyHjZOlv1iUfDsD/ZrZiOvj21Yex1PjRafoOuWGtSCQy67ad4C/RScewi
UR7Ynu4PQl/2vTAqxKPUIibsw7nPW8zes/HNk+Nk3wbt1gypE43+r4UpCc6hm2iopElM46Guyuow
RxUdtxpnIEHYbvmVzcGW7M0yNvvnJHO2sVlVuzABHICBCUm5/lqzsrjKq9EXyJMgA5NoemKvynCB
V+IG33LQzM7gYhwm9wWRyPB3YK0evhbWGBaHSi9DcDO37vjYTX7xFbE2vzmU2hzqmMbtsF1teO39
wgtgvAzJuCKcR83mp2XW5kz8LekpTCqcnm0xl/nFaEK2uwgzZ+YAmkv3u53tuUprErOaRmjnfFm6
Rn+fgqo3EixOTEETpo1owjSzWi52rpuIPbG5Mva0q2UyhVPwaCiPKQmK0S5A2AwxOyJ31t805FVc
Lr2yT7BYcGPtZO4EMRpE5e8GS4EihiWALncH+vxtxNjox1QNRU0ZVXfNAdDUVFPOVMQitj/+c8u8
VzzFUmh5ICtrKvqKk7ybg8zla2CER08o0DbjBF75fDSl9r6YQjMk8KNKj7FT9kEfV9wzXaoW0/st
fZ96Qpf7yBPNBeruqgTWzP7i7267Yf4M8SQvk5wE6tlYhDGSGCzGhWRAE8Zw3hTBWU9MZ2tEK2In
m/G0HUjxP8tWOli3L3p6M7pc3jWyzH+2dZ+9LmtZfpvIlulVowL9Ii3kmpOsy7eXFQ9zns81YLI2
brjGDroheWI3YAMDarMytsrcvlUrNQ5kU2ib6bpY+Unjufyk1n58WsOSdssghqqmmJaERUUDejoY
BREiQdlbfAoDLFZjN++XR+5regjVYszfheH2v6WYewFdqQxUoje37uIN6b5HBL2c52zK6kuqgem3
t43OU8EJ+rWIHuBeQ+ukp+Q3ad1GheNDD5KmP8cZGrphbFKD4mvvruGLpDLUcUG74btlDX1xANUS
VKkUPuk3escDkxVvUw/0cdaG3HqsdMJQplOPHiVoeeVEG9yAym6dr6rwu4fJtvX3qBa1vpFrE86M
JufAi03p5+KmVEXYpZTf6GEv0dwfykFG/WXN6OCtpNV/HeEF2V0hKhk8olW2C8wxdhQJ0l/hkJK/
tHfbIvRjVuvqByzz+Rrtu6xI3LFwXsqxjta46zoayBOj3Ntg2Poc9yYf6WAAXPUQD1PnvbbtMmXc
oD5Xzrz6+n6NGrr/lmt06oKrWBxHty2M2LczLvOFeMaIzOwNM2m5sx83i7ANs3mkNwkyzkPTybR6
GqVV3j1ZvprWK7ob7vNGtszUT1M4p4uFs1Kc04Lf6Dg2y6Vu6ZkmTWkObB9l0MZvWyzw4kqtnZUU
oRE16To6S5uoqUH3zAZkd98oB8WvPIrq8M5lhPi7wRH3pZcUvJzFPZMu1jq8zLN2rkjZTDk/chpo
DmGXM90NedUptKj9uU2aCJ3cpK6V8+K5PdOLEa+Iff5idNaNLJzxqqCRkcWzgq57WlW+yTQru6Ch
pLYWhp7zJn7O61K+AMrt5QE9vrw6ZIWHk8CgJpfEgDn672yel5tV6u2tqblTb83emjmhcL/HE6mw
vvK23h4uVtkYF/5q5hODIX/Kju0cRd1pIH/5Hi0LtawjNvsoMke2h9aV1SM+ssa9Gwj3eWCWWsaT
9INHGMvtV1nORpl2deCJeDBs/stlxZc88T3dURrObkYrYFkJHYq60UscLvL6UIzZjjUext1VslvH
byS11WsxhQTGIDNEzvkPmWMB/Z0u6I1sExxXhwNS1xXVVrCaAhlGs0Mgo5YkCpFX/swc7Q3xqAFo
oSu25A0TGXtoYzjr/RIDpbdfSE/8J7dZgiGZmnC5ynthRbEIPOOy0evoXs++nC/11E7lRbPaxUu7
0Ui6KdB5lMccid6SXF9ToriO8L5uFC5F6tHoJjxUNKwuxiDMomRl9P+CHJBXHWGf9d5halZZHBni
5o8gphp8VSyaU6K3ohPY+emrJ5fgVi1GzZCtts1LwP1Vz4RJcRDqNqpvLOZZY2zrunwwbIvYriY9
VGk3dtn3HPyfiKVWXIw4OcMJC5vNbWOTdOo5W7VFGtl09Zj6Ohtet6YDA6sEt0aM5KJ6gbho/KzY
AD9HkA1Fwswi++LWdnU/jGQQyTZLh/k4oi6naVP0+IpSdFOq/XzA9VC3zVXTTUZ+tMzBuAq5+PwU
hRS3Oww6yLqLemi2NvExT2hjUfoEnmHwrBvXHacgRZ2A3IsqGAqzHZTFMVJ23ieFktblRqOe+UIv
p1PFZMyLp2IhdfVbPYc02eXY0T/zXQI1ty3ZRg66L+L6WRkWR9VtoPqI9Mjb7LcWTMaP3kX4Namt
xiInGFG0iPKSS3tCOT5h/DYEcdRn6n5ut9I6cDLaABWPFas/N5pW9+RbjZlTRBTb6+h4s5nUq987
h9Gg50M2YU1VEvSL+9o3YLqvC+yX7FgBNLldjTWyEhm11r3e9jKTy8crrsGa9p8yrEF2UIltPXkk
0kPMSI2xbtvUV3pPehJEx4znQCIkglBWZd83VDvdY2a321sL6CG87N1uegnLMn/wZXgsc2EOF4th
FYpuu7LpC7hr7QI3iKLbMVrnL4wsQnEBR6q9piCSb0aTczOoxeZf1K1hP2zzNkTklnoEK0o5cC8I
RThVhRu924wkgqZO4DaUnLVTpHvBrQ+5qMMDF2se0byZJ3nRA/aieyQaxC9WPOGbG9U4BZelO1d3
q5stXyVh+8nh45RguUb7dx8WZL27Wt7N6ET9cuIZ+3u3qgRpbLVkdModfmaWmGfFSBED/9qaqKEc
DdjmMVYXLrzYVoMJ5MM+OnNGb5/WvvfNXwIyCFtl5U+wEcg9jSh/VnGAREd0y4CXpl/YuTSo8Lfx
zMPKDvW4vhsDQhM4E3VfdHlrxr2PZhjO7/6Yp30nx09uhGfY9cRgY0jXBvoc5bAPO1f4m8AxBGfs
76BJanFcDWrs1Jwrgo2tinw7RTTdX6BHO3vb2KNyWTUjp4uVrtUUj0MNl6xQVg7GKA9aN66rMKQH
ZBA7CA9+3qXu1iEqSNJnNcdyq4FCpmY4RaaMHTmv3lE7Y2vctfSeMbYVdTOKX6JQqrhb8nDGu2Ao
axIefCydlVu0tGs7bZrFAICicyCd6m4qGU+viT84cnqRk5TbiQRG5EZcZQ7YpmgBvIkwnV0Yz/a4
uCFq9HYNRCrOW597MA2k1VVPTu5LncUm8qINEqKrdD65mO92d7IzFpNGDEHHvRhMH1oVtpo2WXZn
GsarWbRze1ktswz2f9eW/XWBXsX07Ft6I9Uywi3sf2EwapPaMPZjjVFEMBniqTe8mTJ/m03rwltq
e76VLk10JgZCd78RstZbnzBOphA7KuHn2e8s2gL8o91qaK6HDnvc1xrnlfEttIidd2bYZ36yIDy/
fGbcosxPrfbJhZIs8lvra28Iz/SPTcOM8CKztGaoPDhbuL0ZS78Dekjniu8d0Nn6xDKKaWK+23Gv
hETMCb44rmFyuK0gt+mX1UgKI5AfKndA6qkHoEAHhokKKg81bwfyxDAF3oX2tsl4bj27J9OYZuEx
LMm0WoE4j6bkSHngLsIfvnT84Mfkh3UwnkrmpHkRu4tfiYEOVOm2X0RIlHmLKF2zdAkXp7xeyrIZ
771VIo6dwHtD8rsIliy4XhSUjVPpaN3emFTo7inEYWNOG1rn26Mv+Pv72AwZFSDhj4PfW17mS/PJ
L0xj+ZatC2GDWckaXSj2N4/mW3V0oi0+6Utr1ITMwrQZpdBem9XVakyIOvtDUOuLoZ3xEhm7ppwJ
ldNQ3QGIKuSxn4Opv1KbuVWp9lqn/oayRyapc4dQpXQ9XfNCATXZ4qpbN+vgGGsbMMug2ZKsntuF
X2pOzBOagNVyM6we1cxmEl/TcRmRRUDvef065UvxSy2bpS59LoH6sLh19tXIVW/GuaHnF1Q2c/u4
mFH9VPatM8Ww5xtMlgh/boqKWd1/y4c6C6i1nGi5yAW/lBA31uwy57i8TZ6svIMJ1nk9Acy0XiAg
0WPy6NlH8RTRh4sh1RgPTFLz5lCH1fZtlUH/BB/a+rSGuRlQMA1lOsii7BgikCPGhYRuGzNCKW47
au+HEPUOgMzu0Hpx5mfFt3HIByvRnhp13AqxfmntbZ1JZLVpHqzJlj9XRMm/zFO9XBkk+w2wmN6/
nAYE7ynS/NRwOBeYXNaXTlVJMAPjdsMYSDdpn2v3uuf0zPFmT4xvxJph0OuWc33TBJhkzpQNlJGO
EG2sC1vgEcBgnMk8TaAf7WYtn0QvAtqnQaO7g2yAtx+2gsnvU8WN+Mk01EBPGg1TzCG8oFiZaziA
EBrLB/RR8HY/ldIDNF33Wn0BdxQ+ZXVr1ce8y4Lgqcf5+1ViaAlgx128t6jX9UozxhvWQ7Z6bZd4
81KnKo+WXduhDlBqRjSsSeYFF9ybYbRm5Doa2V5qcy4uZsDM/a0HlamkpPYI35Hq6GUgJ8e8BrFJ
ej+zbRY3kNa9JhFTVuX0ngf8ewn8HYNPmQVuLL1AfZM5sSld1hY8R0XpTjSuI5xvpy1bL2hr5e5h
CIe2uAZNZbQ4G5Ztk5bZNr1swASGlDJy/dH6VvETIfswjOfCW65bhJ/0cZWy/KbGGbhyWBTVwyjc
ktGlHfbgFtdtZMoy2uqaeonyFRn+6HanN+SJ1frFmID0YQ7DcJVp76g7nA9Ei+9qjOHoQLDSjWvE
MtvG56KgMo7x4kI8PyDTUQd3WZeHsXK04JUsnhkX3EBbnKug4cazIgBXuR64zqMIafWTRUvzlcE+
yAddI0qdsC1pXFdbKa7zhRQr1VB3NJfbbkrobaX8WkvH/WRGS9bEXPvsG3tYR/vGEEqVsckk6Eue
D35DjTcA6e4HVYVHLqOwOGKmWhwnUxhTEjC8so6NFQ2P3pBvO/bPs2/7XPkPSOsg89r2XOKxsdXh
mhbluj6UQHOfnVLK9lpFfl+kmaurPJGADsY087I8ZNZDknEMFVPxvYVAW197Uy7oZVqePFp2W7XH
SbgR/R8KQJqw46KTabWmbx2x100aCx2cVygW3XaQJtg3+m5FkKdmEZWopAfOcM0kZe2/WNUWlunm
GuH3oB9CJ5GyW3TK4UY9oWq7Fn/3ZYjcS2n2461ecLlKUEKiyx62bXdl9wYt7MKikjuSINifpafV
L+5Qhlt1ae7NIjrbJuXnYoWJqjCDfqkqtV1UQCkaerAGo1ngQfWLKpT3yVoQJr62iHePW2v55AN/
B2n+C1cGWhxZpRDVI5Oc7lz0qGvGdSKpog8rKnVsl8K71NWHq5xTYRH5Re4IBXCU6SI0j86Q8BQp
0m+3LkyEoAcdNHx9r7fAPtVgOpbVyZMSNfIPHu1f+Lx90X/goDAy6SjuP/8f+P2UW0SiDFlqF5fh
a3SS++cei4FTywj/vy+FazJgXdSjiCrnhC0UeKxmrUWQCAtcgROW4yn36+lUWLL7QKvkHFW76yXv
Lu3/mEKgRHeG0Ctm0XHsdJhklejiOsMtoQ7a8rRWlR+LafuIxPDOBtkBw3hSI28GMvDs09Wr2DIg
JBH4gdW+bDa9XIZcpB+8wPeeCkQznFYb+dN/bRDI7G1QL1WUAOHDcHYGAe5kVn1otMfYt1LeB3DK
d/aGhY+7TSIPW4JJ/Z97wwYhPgww/JPIlz9K16wP+QzGvJz6j+RB3nt/SCOiVsXFzm48Q4lCkZNC
GmWU0AFRzwACgtuGtPeD9/cvwt6+LSJ4euwIH32Fc56u8JRHdchnMkaa+H0t7FtQG9ZBhYZzr2Wo
k6opsifpL9ZnJotTaoORef7PdwkcHzDfLjETRs3+Kv7nwFHaBdA0eKmDAjqflBFQFVBajvNfvUos
yF37lgzp3OH+7JwtZFcFTG4MT2HpBtqNsRgATzabwn7dZvGRbOe/t4qDCCQzLaC33JPR2YEzCmtg
dEIJbxT18oP5CcPNFU2ELxDtyo88ps8JG/uT7Vxd39ll53nCP19hVQ1WxpiDhldghbci6L5LptRH
spqfdL/aBH6Fe6hzPX9A5fn3Bc26u0IH52+HNJ+t6y+hMkjoOQ+e9o4Cu65ETm5wbCMhDkbur4lp
tdbx7/vl3YfFsZg9A9gYAs6fDwuYZHFlzVxppJkBlx2oOxi/9bhgOBiPbi1T25IgSRH3/8/Hn8fd
jUR2fm0AA+jPlTtXYhDULlGSOVv7uTHa7ml1Glqp8zK3939/yn9fAFB4UTze4x/x6Fw4pnSGSmgZ
sVaXhydzXuXJ2pgj/H2V93apR0ULtYjzb52rD1CWZ7RRAy7QxVMwhnvmVlPXXq/g4z+IQO/tFc+G
+QWZNNhnQX++vK2OBhmgwJREoLXulnHN7lywP18t9BjMdOvcbI5JAiov/fsjvvci0b/DBQ1HRWi0
+yv4n+vFqEz6nxOV7Tbb7bfGzr320ESjMx/+vs45VXY/gxArAwidHtpjzllsGAwL74PVj6ASQBVE
ApYTV43WgYkE9EkADJjPTN6bAgR5Nzvhf7Wq3JfnGvcCJpfoop5bv0/aZjzLcDnJEMlOXMTa48oO
MJybK7QNzfEjBb73dg6ajbsWq0Pf/lxfs0CEo1qhsSbhZOojHjCPGaZBB/zRwg+C1Ecrnb1YFES3
cpW82NzvvbRpLQwfqjo7tFK4l3//hu8utXu02shWIDd2dsBpZ2W5ytwocY3S/YFQBU7oTik+i7L4
yKP836nLbq39/5Y6C0YkGP7EoClKdBEhVm3jJ5rTP0vx+PYAZOIt+fdHO781bY/EZVd0MP9RePbO
1qO4Qcxtqqd0NmbrBPtoAZq1Rsd69w5wnEUfg5wWjrM2wwc32flL/WdlhIHgFO5R95y7WNkTnEbb
ntJwqMPfbd9HlzXTX4Txrf6DM/jeUigmmtzNqA167tkd4yO836yjOUGa1eFvIPVuAi3i06iV8VGZ
cP799qeCLrbrA+9uDOfnrWkmZZc5KFbDWW6ZuFifVTurmOGE/9SEzUesuPPbk+V2ci5KMWAWEbw8
ezJrnDA+CSOdLkYJRtIPT94/pAk4FAxN+56/g+ndB1/u/ErbF+U6IS9z90IvOktCS0/LMehBZoYM
OXfHnPpCI0XyouAKH8k4vJQmT39VTDL8XqzL/PyftywpDV+R8sjhmc8Ovs4Zoqm1HdN2VeNprI99
/+S0+fTQFqGXMmrtgYz0Hz30O3sIZn6EtFmE7iGsqT/jhZ5I5llkTGtVMafxbWNLyFD937kqwRL8
/RHf+6w7G98NdwFcNtOfi8kJYAi52QhRyimTqPXnu14Vw0NmrcVxlIDNDNGbH3xW6529C2UKmVbk
BzH3OFcqb8ogN/NajCDRlX1n07Zl6hL6449m7KMLqef5U1Bs9VU1DvYjFV7zSlPYSSWMXYn/DaOy
LGpLOlPQNdKsz5zYwlz8owz63b8ShNouIAjG9HzLLxTpuEpXgJJNCHpyDLeYXeJdqMYYLpTvNT//
/i3e2+0BVBcI6WAXzPPsDrJn1zr+PKUOqGgDDKLRZKkDogmwzNJd46VaHmAvZdd12QwXGZoX+vj3
v+Af1Yf/Za3tB47cyMfpHlFkIBR/bgdFk9PeHYzSWvjtNW239hjgf34R5GV9EMO6Jf0wereDuYnU
a3pg3HzhVE5TzSgFgNPf/5z3NidWMyF5NmIR7rkUDwD+POttRszbXLTX7Tquj9qEXGEU3o9a5AEz
pkV+sDffWxPJB3JfRGKJVmdham5MczPmfExhBlWJu9p6H0WNwWO1hrqOGd7RTWgzN/ggcry7LmYB
u1IlsIRzRzSLKfhW0GbDvNzxmR+M3S4cO+FDyjSlgDZrmMWxqqX7wSd/d13EDfdbDiL3+Rfvx2Ip
J68bU9NunIugqn0fWPFYXWewvg+6Xy2GIpDJPrh39td4vtE4WoQwBLERcNzPwv8kxTPw3sl2YHog
mKlfynIZDvbkey9/30DvnCiMfaCNc4DRizzXEQBL2nhjtA2pr/oqjVAduoQWAIhiyH9DW9bJYC92
QmrgoOc/OZd/X/2dVwtb08TA07VA7Z3nHeQJq6qtgq3UVP515YOaD/FkOpGhDunY2egHyOEjwZx3
Li0WpZtCVrCz2M/2L5EMpdmImDVNzJBRTiE6rzTV6yArk8Cb9X8/o0gd2XuQxnXZPI+R4bALLvvh
mLrNalwP/qAeC5C9/dGEG1kmZjPmxzUK1of//m6p/EnpeLE2Vsx/7p8RxoQHmn5MjWkbT2tvtRej
J8wUlm34YINXhyCo1sf/j0Vd2hs20ih77vznoqIdSrPxiMx+XfTXi0vfW4We8TMXYjmZnX2Hse5a
f3BS3kkHSAPYwjbv0UaB/89F16wK/MbNxrTP2oEmtzM9j3hsNsQHBQX170/4TpKOsQVsanYti50X
/XoEQTjpmYRrhVvsQB+78ubNeTaYY8Yj7O3EQaP7ONab+vL3lf9lPkroYRCKg+wunLVb3v75nGa3
EeLXCDwRnQLmE6u8kwwhf0PAWI+FcLBHdYTyfoYiE3DXwSgD5jBs86rB+PuFaQyARHvuigOoJvgC
f//r3jtVxGUOFk1Kioizj+Dp2TS4uYmLIWC1EK90yEO5f8tk3IyzXP9XZb9/Xga9azqw5GR4Zfz5
MtYitAIpKVmKiZ61N6JeYNOcPJX2aP/3ALDrA4Mb9Xb14nMzHGZFzlDAB0szMOYnUt7PHaf8xAVD
7RIp7z6y2zr9768TQ1x075DQx3/n7CBBaet9QNxT6rU9vQKr+z/mzqs5bmy7wn/l1jwbY+Tg8r0P
6EYnsptREqUXlAIH+SAc5F/vD5qxLTZZbN/75NGUSiqKBBrhhL3X+lZ3MyRiCrwQYYlJ1tv9+8d7
aySGsed6Bos5lxSol5fTFSq5m5Pog94M1d0Ydxoeetl+wP2owZ4uwpNdltmlusFbDw0gU3JcQF4u
1MSXR+2T2BsiPAWB6CxjZXs1yrI8UdYIA5UFSWBcuJNvjBQGCmHT4H4SBnJ+vMplBKbtPATWFGXH
ykqaT41uTlvqadnn9y/oGx+NSjkoOD4fJV97+fov07c1U+uc53SgDYn80nFrBxuxjQFR6RB/g4qf
LyzL3jigicuaSZxe38L2e3lAUZo4UDBLBFkdhRthD8+Fmeg7otIq6EdldeEBfeNSgtOE60uHF6bE
+baIRnpH31cdAsmgFaDsy7boGkzU5fYlePhPqtvZUmhZB5GABuaLavLZwGfHSMfsZByDNo2nnWVA
LagTpbtLu1Rb20Mr2X6q4jbppHqQFf4aS3rzjTp00ZcEEvY3XN0mhAOj2fVLIItjWOFDFDbdyWXT
d+B5SHcCE8suirL2Ep7srQ0DPgU2qRQdrdchV7NmEKGJ/i2wGlkiEQoxYln6aF0RUSc+lSg5WMVO
Y/TkMR/vyzqBO4JUSHlujTLBFAIQQK7ffzbfmMPoBtAm01jrODSwXj4qqlICRm14VDS7VRAbFe5C
X+qhsqDoqjQz282KJzFXlsaFDdxbR6Y2TyGbXgSkovNhxurIg4+jMUhV5weBEyYL9rk94Si3Aq3V
80+27BN/kF53YaX5xuNKC4S+Els2Hlddf/mRI9xfoq20MQCKHiMvszOfjEAjsOr+Ugz3G0MplO3l
ONTC4ZucfUajzSOD6XCE2RAu4nxzKLYodUZ6uCPixmludk6t9xc+4Buv/zLSEEHBwkDVz2vok2Z1
TVZibK8mCCcqili02uA6dvMwCkYA0B7V6v3H6NU15WlmgWktvQnKeec7FFr/pTa63cTbl8iT1GKx
1Utz2CKl/Gf7gjqH4oGFUMEqxn2VR1eleW+nDhyMRXR5wHuX+FnvojOion1hIfPWp4I0ZXAHXaA1
57O90KopdW1lCrACU6EvGrNbWYhWYmRKQx68fwmXafzFyAZEkMIklHQKrAhvz95EF5sMSliwCQly
6RMKbFr981wCYHn/OG98KMYeNjw614//vJePvxYBPYhqYwryHg6CiecL/ws5v5FX1l/fP9Srx3/h
ItosjRmx2Xr8ZFv+MvHZmQeCYCmYY1utd20nq0Dirly3nTJtKH1Pn1QtHzbvH/Stz0d5zlhwsuwE
zsOwYhh5mFU1REfI1+Bm6Mm9mKjZOS3i2H/lUAYRBMuHY6308lLa+N40VIuLvqklpdaSqJbgzyGJ
95w/+3H//n38j+i5vP3zQZD/+E/+/r2sJhBfcXv2138ck+9NKcs/2v9cvu1//tnLb/rHTfUsHtrm
+bk9fq3O/+WLb+Tn/3X89df264u/YIHAF3TXPTfT/bPEufPzIJzp8i//r1/82/PPnwJs/fnvv30v
O9EuPy1KSvHbX1/a//j7b/Djf7nqy8//64unrwXf9zAk7fzc5F/Fj1ff9fxVtn//TVN/X5K66PLS
xmMAMhkPh+flK9bvBHkwGCFo4UnUUZ389jdRNm38999M53cX8pXKxnQpWlOx/O1vsux+fsn6nb0c
MCqWMwxoi27kvz/9i/v0v/ftbxCEbstEtPLvv7FsPnux2aURD7sUqanL8+POtkNGIiMEoPhGdHOO
nzLTy8ARpDgeNTNlAaDWqlx57BF5dtoIfSfMaW1QnNuizsN9PNdqUMWe6psatU1PttUDbpwvFWuu
fRt22k0xlt5VhiPh2mPRfozYb4FnQwN9FAlJuMlsm8feawILFPW+ijwbe0Mv+8OYzC4qn4h6jwLL
AJeMNpAeoHTbLrSpJjdtu8FnN38eHZZWY48hdY83hEDY3rCutHR8EF6ZHEe+e2s4DTps0Q8o2WXU
PLXwMTAnt3KDD/sup1bre6OAhwkOwF0pRRxt8RGmQY59eJ2ZpA76DX4Pv4kTa1vrBhDzIsnHuxTI
g79MrCtGJx25AApqMBTVAezJsM0jYWywQfffhxymQWOYz0CHEPWXkAxKzNQrPfPSg50Xkz8oOeUP
o+mPlLP6g5YTHAz2UXP2Q687BQ5sgNvwfAmdGXMZP6liUr7RTGjXWuVlPn4dhn4tmQ6jxEvrO9qo
fJ4bDfltlzq7tjVwEZV27X2OtDY7gLurHmRnkERp9jkkyyz/Y4SktMtEvxlDCuQy7qZdjwFyH5dh
6KyFMLZto4qdi7j4w9BAueqwxR4jY3auZGzVlg9Qvt+VGCAxCSa5dYUbVVt1VTPvc+zNJyNRgUva
Rbn1SjUFgZsupmCjELAHCTYFvLmwdCZIwp1l/cGAbF/1TYfkOCznu7k3rTtdIIK3qwJ/DMLrrVsr
zdbzpLzq5wQfkZHZBzT8AJ3h1OycAe90xE39oOfKACgBvTC9AX1bA1tY4ZhI1xZLuXVtKNoj5IZc
X5swmnQ6Eb5tzaFfjQ6GPTzrCP/psRfVVraZ8w09Kv+KCZdLl6trZ3Q+saeuNwOTIyK4UGLQqp0D
rB/zSBCFtWIjBNTGSYq1E+YAknH97wt3LvZxUbe7yoPQZA/etuh79SPlFPfRtMN2M3iapqw8FTZX
budu0HZ2jxQ6NZ/KvIvR2ysRHuVIF1ehJ+LUVyXeRfbf2CBMmWpPcR7PyPH6/jvi7WkVMqvWMOF0
fS2rUdu70mJyVUUSb5Eoh/xmtcEgHNjNwLdzKBYgpL0J1JeBoj3oyo4/TtzL3p9sXUNOP1DXtvLx
C3Z1dYXfb/wm9Nh6xKLxJVO0BqlrbpyQu17lGMlxDWra1lAs7QYfShhINrfbAc9XUFYgmETBJWqh
oR7rmgQJgbx1Z49eDEAIFMvoSyuOHb+a8u5jPXhz5oe0UpHkdk8KZcMPet8sKDVz2EjCf9VxLHeC
iIO1rjQqZvvsqXSlGgymE37iVe2u09TN74p4/OiEnrPrLMUIbH15GpGKGTejmd7nCYLvqR2TjZJk
2W3Y4XM1s9aFhDWM3QktvgmxtUzpIYiyzj7a+jjuYGR0N63RO8/1GGtXk4tiCLWsNDD1tskKWfgA
Z2pU2+vCVEclGCJFP+pdWyDYjwZZr3HIihPZnCm2mMLCYJM12xJukB928zdlaKZjDP7/B1YB1pQm
3LVtVcl4NZr2uJGugh8e89SzFgKR8fh5WyWb2oPIi+FKz1oTOf20qfLsQ6aYFnj3IW0wyStdMRzc
Lum9m6ScSO5Q6i77VPOqn0oWL+kKf/p8Vyri6EaNuTbcSN8zlcWhr8MQQEOPRD3IHVM8jiUxvXtV
jcQ2DjNZrVN9DJhvYj8plIPuRMMac3jrE3o++XlNfAA2fz0P3ET5iMLavpqzIn2kb4Dea3CvowGu
HW4/fU0Zk+texul2tMM1DcJIrnvFi/aGGXfXEQikJabR3OI7gHCU9d+NumXG6tJib0CH3mgauLMR
ii3eeitbofvFCZcTY4wJlSh0CI1BDwSupCC8oavw3c6az7kEDOX1T06en0wINzbiSexbUQqVQdh2
4qN+wmAYjdWuzaqvUC2mozKV0bWlLQ8JwY47lb5e0BmtgQhqjLRdNTNSprM8URY1npRQi4IoN4sD
Rm58ufCFHrPEmb6wunYDoJKQWrIuRwDXSxBwc/lZz+snr59O2eDdYKEM/aZvfrRN3RB3TZeZgTFg
tBjYpTrjaabGi/Yq6fdQla9aR49Xk+neGbmGUkIZvolBCT+1sorXRiaSdSTmmWnbEyvS+dJ14nrA
lbKYSCIgyRizDBBjUahHNzmyvXVHCPtdnieuL7vsusNXVa8sJuASVutQ7MzEUx+q3sm+FmwPUh9e
trPCghTuSYuotxK+F6Ndl3+ayCA8AAWYt64NTQQLd0iKtVM+dTjvTSj9HRwuB5OKplfGNzao1Uaz
RYL0vTUcEl2l9QNAtn7j5YV611SxA6mAU73BEjrhKJUH3U2nw+BE4ceyH630Kinr/HYMw+/aMOSH
JmQSswEFRI5GUZzO03YY53JDLRGroFM5ey9LMAe2Vvy5nhILSFFlQLNUomovrHAUAYjZvVMzuzAu
u/xmWVseTHWdltg0KJzYN9mkQhmKcq26i8bZ+Sr0/LaHAN6Db1BRgMeFFEduMRanFmru7TBP3Ucj
Uz/JkjdqdCkfJfAPXNT+eNrBDG3KBmK8RuDIBz1Uyl1U91a8Eiw9HQBz6kKOYBHhV7Sb14hx7acq
wTcSVUZDD7AOjzaQt1MM0vIec+y412RWr2OlnldT4eIaLA0M/PBVle+cY276msqueVX0rnOK6lC7
inDUb8BRAkM325VuNXoAZCS8nmPb2MY5HiIfjFw2+plXxKsOC8nG6+KtIiuxK/viCFlH88kiohUB
pKVcKT2ef1B7KMazzgR51OKUweWThWScd+aXljowIWmuMvoi1TLssjaISH1hdQhvOpUhfKWZwJzD
2GjNYwrvjilEg13Wa+64GjS1vu1rpWp3OUre9cjLTu5Eahv1KgHR8QW7TAZwwNWGlQ5NcwsqP6JH
7ioPWTwycGESJF19sKuPc5PWnxva2+o1LIbwOTfqTnuIoUBA8KmceVNSSglXc+J8aZJ+zqEQJqa+
ESC5iMkFuWrZqfvBLOUfjaH8Uba28TB4obt2MVZi1DBcmExtVXz1jKrFO5ynNbzo1js1ptOxAinc
jzB7lHTNV5UDMuyt5pKExLxbPpimbLYOW4ZNDXL13kp5VGoXMxDR7au0a5uNih3OZa1Fh6ksdII/
LGg+LTf8xlLsTyZryQ1GHnABkRMH8zimz24xO2uXTJZ9NzGTUoPKduCaqoA7Ue/A3c0fxEjDri++
1KZO8HEIatShUMYSIrsWHiuxYsa/T/yEVnx2iL3wnSS5Nq35AQcOHnnCD76mrXVKs7a5lXkW7Vmn
3DVmvcnt6oRn5VkvPRpX4r5WvWcide6T0fxuZPpWAaa2G8pZv4bB/Ti4wz7PnduQLTVGK20PT1pS
LwOWImuAJmZs75sIjy8+RYqyjp6tGos1/aCuczMGB5HP38Y0XLrxA9Bux2tTyPCxLe+nsdbQOibl
ABWxKwtygJ3WggaTJd8dVrB3OgWRR5oOlHXi1oYqpE/RHQIP6KNqPqxKR8/X82gUD2FhpP7sjbAA
0Z0csM5HwYAj+8azpokyu9f0LHOT0L7CiKzYzHrRAsdUhrsBpui08XJVWcd2k95HHf9kUbY22nRU
h0rZSS9Ndm41s1uIc2bXgsS3vRLlyq0zl7a7Yks5n8ycsCVwdBFbLqiBhIWWp5hG18ogOPTWXIzM
TpVAbIAtQeos+8VtxypnTEZILRKfjINIhu4VhR+/ByYQGGbOKFxU8S4bQhw0YUopVHCDrYTxh7nX
qK/SVoev5kbjsWhNMiCSJ2DBXAgpRmUvppwVRGFvm7AbV2D7ifLCz6vdVuCUkZq69/ncirXongRQ
DSaT7qFIZjVwurnY2UbYbFwXkkJkOQdRtMMhNgxIGPjA7+Jav87NGuN8N4O1jepP2AuN+xqbsg8o
Uq4F/IejXUN4MIdarJw0L7aEfEV7S1fCbal6M9GMZFU4iasfY23UN3Vhm1skDjU0CKe+Swse7xlC
3WKeHFhZjMfeSu4AmMA/aAdlP1RzfgxJhQI1K7w0gOVaZJs26Yv7uR1/dGmp7YYOJBnJifhrcR7F
rLg7RVxbvHagZaS0VglSjg+OPvDKRpF3r01D9qkDsKUHbdhHZkAcvXxsXNIE2FN55vIDCuc6Skx+
y5LoLgl1Ma5GW1TB1HjzOtYYEZRZs1dRvDgiTPEUQS06abBZIyAuCrxbkbgS279CJIELA7fIuVth
rh7wTMNh6mc2rMhKMrcSt3ApHLaRaXQLndDDGC6Ke8ua203cqPOqxjq8KpaYjabX5jW4Ax472B71
Dyyi5SertfLBb0fGIT+ixGCWCfy9wQqNj2PtatsytbOHvp7UNcQba9POTb4HRpsdk9R85GFg8dO1
k3qYFVkXQVMtAP1RqffkQicBpdeS+Tnl/sa17Hz2H+byWWJfCcfxBuGR+9AA4+7YpUr3afGvX8nB
bal3VNWxQyy5wtA9PbqzRTOsG5Vv4TxNK+J7kj+01nafKLimezhi4+O/lVZRg6VwdT+xNJy5CSS3
GLzKDr6etkoc9avmpsPVvwGcmlMKHeB7DK/fqTXZPBN+1FOV2qc06cKVY3sRq4Xkjm1netJG7S+N
xT9VoHssC/4/r7m9qNX932p42+dyqX7J8x/1/7J8Rz3r3/+7QPa6fNd/zb99bc5qd3zLn7U7w/jd
WnwhKI0NFcHx0jL7s3a3VPUQ7dKkodXuYgGiQPdX7c5Vf8eCjeiCbBXkJahp/qd255i/Iz0lfko1
l6wXvvGfqd0tpfD/LckvPjjTAvuP5spGlcMZvqzvKsrYzZnEQjs5crjRSnciewGQjAH1rfDca62G
i7zpZKRMPjWnvL1W+kJzPv1ywf6qKP5aQdSWMvL5abiL1BCH46I9PWtYCTb30psKTqNJ4gwO92wb
h8KKjd7vkyGksQnW2U+dKn+CL6SPftd4CSp1O7OmXQdO9YZuscNeA3yasTLjSFLHaagNqiCPMB6w
u4xuL5zzy27GEulGNhFKRB3tBffxXI2YprOnCVAvgRv3M2+lmLZJ6LSn0larqz7SraDNwvhetsDA
lS6194TZ4+GuTdbAYKv8Jg1RADhx6F4S8Z7FH/x5apwbWtqfCabucuq/dCU6FR8EzmwafoNWkFZi
j743RWkwckE3sp3v8E4vyHGd6E1F03bJ4sqGjk716v2L9LID+teJ0FeivUSaCeLplyeSDTVUVnKG
AZN4RBWbRSiep0bJby32PJuQNWaO5R0WwzSDl33/2OfP1HJ/6NdR5WY3RHvrrNsE1wXEdehwf2xj
ViFzjgtssUvVDc20EShrZeHGhyJ0MXVw6Xn++jRzZLQsizjB4b1yz5M/JfA6dXArI4ACYQTA0vH7
Ixdyd8SAs8OkS9PsVQEPtRk6837A3e1P3VjcOVkISPD9q3DmqFxuAVVvJI8oOheDqL1cpl+eBXt2
G2g6qs6rZbrZFj0X+4lUMwgqKVVWmOuoFWV6aFKd8t9sj/nXSqONv7KrOrrQLHv1mjNqLXG6vDNY
dPjL2Ws+mLaYKeywKq9N2N5mDzsL/1J4jCgBwCG18/BzQhtkFQ1VfkrMcPrQK0n9CH+HRb0AY6P3
U/W5MUflGkQ7BVRPiXfMn+GFAen1c/tzXCQ+GkE6avizYbFNYPJAfPUCZUKO4Y+qQ2STPVbXLStg
PQ8p6XSm+TBNVbS7cL9ePTxLP/unkIanCF7A2WNb1jPElppCkjurKvXmaoIr3HmQiQaaGJ+TQuqf
tC6f/8i8eNwR4ROjPKTMmLlOe0Fk81Ma8eJB5gxcKjOLgAHJ6rlOCgRWqo5TNG5q8C8UnuuR1spU
MqwBY2JDJQpPTAedEfpmpjikE8m6rJfaZHS9dUtZ5k7mNfSYBZ7Tf9JCFK4ispSNbOa0Ws1l1/Q0
SZEUK5YR0YPWi7HdSlFSHzepm3mwtEaoDxeu8HLzXn4qjAYoQdC44SZ5lWeX5ky5iZb1G6D47a7v
hm6nCUEhEtnbuq9LY2NkSzKP0NPvY98rO4g2/aUxehn5zk/CQeTDL2Ym/vDytWRIjhIqR3Cq7WqB
OBA2AmQJOvbRa50PosjN7fsf+42bueADHIyqGPJYNpwd0eggUmpUDjcj2OrPqlGWm6zNzUddzYW7
riG4ryoq+9fQPqprD3rRYQIPfLB0xO6iLH6gjc4/9rPNHmbS049VaUNz6q2rWJtKUiwKWewslaWy
H6PiQyuotCEQd8X5/v7n0M6XLMhBEQ+gVmDu/Wl7f3nlDMUwJ9JYSECTpmquG1NFgFt28smkoXFV
ar21C6kY+QlVNkqmYN8koI6HQVZ3k9lUGy9GCJ2Hun1vMu0FVmINPiA194bc1H5dMYKu3z/jn5r5
l/eaPj1j3jL2oX34qfj6ZQjuPGgYU9sMGwJakj8MPUdeUVLpt6acqM0w1nc6L8y+s/Ti3lGG754o
vWu9lCmUmdoG4kGQxLUbzizNMcXc6KXRwZczCtRMbCw+zeDlqO+K8SYd0TBGSrbvm/CoAOFx/AFO
j68qfX9iZ55dWAO9foiX1wgzlMs8i6J+Gct++WA67Qw3FVq/CTt1ugYSiVrX6MsbVnLTniytS6GQ
r4/nqcs6Dm+Cgd703NJqdWhyUxqvG5ol4slolR8sOhJJxXL4pkZARy9Mnm8cD9cHgczMA1SqzpNJ
m6ovWivrhk0iLfODG1vZM+mXFI4tEKLuUFsXBtwz0TOTNep4BDIoZFSU7Pp5FpeTpURVqRRsqqa0
VuwkIxXQYYGCIKtV6JHOSYmZd+pO6ak90KL1OzCqBD+UqnbbOW30aLSmumrb0b4wL71+6xYVASF4
P/EMvFgvb/UARk2huj5SSjKybUgr+2MUQu7zcrvDPO16QWHb2nPbIqwzdCEvSIfeOjxx46zkePt5
988Gr7IuzFiX5bSZ1Wz8oCqV9gUnyVYxC6wGrYSuPSqQ2SQxSnGqOBc+/FlE7Z/3hZvD3Vm2XKxe
Xn56lxwkA23o0h5kzeIDCLMeG7MCOA8oqQNFJB+9Xji3beTskfma+0Z1+htjovRMNAAQS7+rQjC2
aQ5wrRPRh/dHmFdXx2IHuRg8TI2FLv+9PD0775KhUGtjY7MU2DWkLtyAJo+vc72unwbL+O4ORX0f
81YR4iLVh/eP/nq7AdSaX8ypKqYhXtGXhwccXM6GJ41NmjS6cq+UXflhoEwxnFLJW7XOG7ButLBs
HH5A3ir6ZlHZ7DQtpqg7prL9p5f+nJDjscdhpkMAc76rjcBfqUUmTMaJwUz9vgUxGi6YI0Cqw2dH
a68plV3yar9xE36iZUgrsHhOrEW19ctgSDZQOC4+sg2CE4ONntdrf7QUtLZTYTtbsx+K744ntF0L
rQ2HikKS1oX7sDyFL+YZ1PoGUblIfZAPcgFensEYD8Sa9ra9aWkmRn7WIskG1oSUfj/pan1oqDkX
+ynp6ngJuZig1/YkCxqt1lPUTGuxPLxQ3S+8u2f5urw9nNfCIWBPtNwW6/z5sCe9pYPqbMKsJiNh
pnVrrTynE8OqVRdQLjqlEvoeF4aCbUmQ8zbplwpmn7T2fhQAYFZtr7vTzis0K157CzzOICvHWVdz
bD1AtkWboiQw0bYSqAIt9VgBjXzh8r7a8AN9wtTBRhbXFK71s8srtCiHpN65G5C7sXFbZEo1+L3A
c+LXuJ6VNYm07K108kWqYKTiuUMCW01XWBb752lsbN2nmsL62GbruZdzT0f9/VN8/QjiFkQfhuIL
GAklpZcPAI3ONk8KLrRC0YcE2smioKl+qvXcO+rJlO9cOlvfrKrcTjZZLO8f/NVkycKGhRnCS8Rm
7KmXk/vl+TebmKZ9kjgbbzCU+0xE/a2Nqus609g0EFRan94/3plQfnmsdDYlqM0IktQX1fnLA1JY
kHDtDGcTO6L7VuF73+bsdddKaqrXoQGwHf6aNeyYS92VG3lqkI1Zuad9CbtLaYtTOTsZXZJYXhmk
mG4R9tZkReZUQQoyUZ9ipzKhkkvWVagOLiwtfpJMXr6s+mJWozLC+gK56tm9imM1hd+fIF3hyT4Z
jec9aojkoSRq0cdiZK8LeDUuVmEytejeENNoNE3X1ViBs3MMEoBrOyMb/v2Lqi0P8cvTwuNKzDIq
Z+Y5e9ET/noXG0olZTUb8yZsolyuB+a7ya/1sPpACHZYfhrNWC33wwQndWXqvV0G8KDs63Y2nENr
hSRqKIpCgovs0uboTTrujKFQMGMNtdcTR0Zr07qudPIq/4UTxzvKAGtT7kAx9/LEeRJ0Yfeobmnb
QmODqzyIIOts71YQivtZtHWLiEnLsRXhmXO1INW04UsnBb5xpmhacJbSa+CepNAKX3HI1+jCEWPX
qC4rbal11l3sQGW9dOKvR21mKd3mijOqYLg9mzeGqgUWpGkzueOqSQKTobVfrcy9Qf0U3QmNPmsR
ucoXbB3KXaTH8tEtUZ4MZFOc0pYX+8J1fON0li0pljvDNBZ328vriPqI3QZr/Y3tDMSWg06n6TUm
h9K25DGUiOfWMnYObjl4h1Jpx1NOQseRP+wdupdXF85m+fBnjyNDLcAhVKW8J+cz+QRmUS/kyMom
Kbe5EU4oS4tquFdMKGCUH/QrI8rQr7S1eh3ZTfeB2N183ZmyD2b6zksS4HxL0xBWqezzC8v1N0Yg
dj4I9F0PhgmD0NkIpAsROY1az5sm7BXzWI5sxDw7TKpbZWwIZs1JWHI+QXxst7QGB5WQnwlla+LR
X/PzolDKTTyicTxSN6OGHFp2ZWMHc9VppZBUWtAjFEa5rpy6rda1hZlmk88Jy0sai8alS/3GjUdL
/NMmDAmGC/7yxrvVAKc567WNoOPoJ7EOhT+y3c2YRgpSIUvOR3T1BWrS6FHhmtwaTWrvDC/ETAzf
7sL4+NNaenbnGdJxQaBhRnpwXl63uXuoh3gOY3QA+1QV4iRa7sYaJMnsm62BhHAChixQ0oGLn1oq
SVK9dYtRbOK6V1GsDvRPAbA57EgizwzK2Ghgd0OYQ2RRDJGfG53ySNNV9wGopl9qHXowMTTfknJM
P+eFY3+88DQbr55mtq74RZm3eL2wSb+8xE2aEWDW2N6GSCSN7MvMONpN1Gw8bHpfiQQkaTMjyVxX
k4mGRug9J9HwjRtRrWc5xfetmun+v3BKbKwwKNEFol59toVP6e4jIZ7DDeiY5rqxJckgPK8+5eR5
jWB62tqgZZ48ZqUT48K0Hlm8QQgnbHfmo9zMqri0illGmJd3fmEtYHxhV0Nl7HwE6qVBgplGBGI5
WfYnYqCSNQ2i8shaHgGrUiofTOkUu/cvxBvPG6VenjX6YXQMWFK8vDcZGRhkJbFniEnd3VLw1HfA
pZ1tKotxq8VFcYWBtXxC8ZdCWFXtPwYj+xpb/Uz3XFjlNnPb5qjkHqEwuiHQbkn7pHgDuRQznG5f
IDNGINhrgZISQAkzPXwsez19ZKK5lsqMkvL9DwSb8ew6QlNhxcq8QkfNYPd+/onyRl+mRDWQSCq8
lTGi/0EKaTmPqadP41rpUeP6ZLcRpMogXGVro9O9/Vi00vDNia2mn2ctmXdzYQzVR6EjIwBIi9Qq
GGWv6ic4KEhGVbUfmy+jhhurpw2xncXUyFWf6ma0zgiKt7J4egpxetNyEdnHclSRXXRxT0ypJcSa
zL22CjoUeOyZjHoJoOQ1IWtpmuqOtZs53GadRqYq8sshIU7NHL9YwiVYY84SjWpmFuYHQ8poCHoS
XmpyIDLI/XatEAGEht1bi8ZCF17bZp7vQ1MdTshqlAbYtxESukEyLjG3TfbcdImRbpRsJOUSbH/U
X/WscsKd3suhWRd6KyUfEGTVnhVCdkcBp/kDz8Pg+RMfDqzaRGg8bQFCKGotnwM6+fXJjPuU9Dt4
0MYiMCDwuhu8hNgxx6q1FclCQC5LA1JCF7b1U0hOk73C0YGCBepImfplqCKpRJzJZA91iOREYXfN
TuLk25OfgTLLcIkyAhPmmIHaIz725KSoB62ktxZkcx7b6zhya3Ud14UabocWX+CWGLn8novHcNhk
y4UKs0hd8TZmmAFK9HEFYgx0l5eeyNcPJMM5jhOW62wJzxmiVW0vibqWFhRaoh1SNRMbxWl4X7Q6
OUIwJH93GnMkmkziB7M0sj37Rm1/4SyWhfWvwwsHwPuydFggKrHYPVtvIWKapctWMZjSimjoLIwO
IoVak7vJKeoGscfI/+BKJaGKGjVXxdhYu8nxlC3NEA+Q/kTkXJfI5/dP63z39OdZscYBm0FP4tyI
V9WM/jV8mwDA1PCM/hGHQec0tz2KzScL3urm/eO9WrswwrFTY4LVPfjC7jkYhFCoWNhN7yCwHr1r
MEJ4Ooj6++z2BK8kVs27EZniRDxuxF61IBJFjftlm6Ulo28TsUe7Io3nj/bUoNvx9PTBKio5rCrH
PqoFyqmxzmYc7v1AM0eVmnrpaaKU8+pOstnEK8CqmamCOZOv/7Lj9EC1I8IBilRpAIOD0nQad1/n
NWEwbtN2JhGQcXwIcwa0rZob80PN8xf5KMBUbzNY2nDExCGHLYr8uVxrPZvalZ0n5edEpoPja06x
b2ORGStNSLJ+MwLVVr1IEMrVbiNIzFKr9mMjzCslJIh6GzqDFR9qKRsIvKjNR9L23BLTjN7ZxOBB
QX2K7RlFJeLySmwp2rkaulo1SXcSwhDJjnCe8wDgRjnvSaMW7S1RIlOzSgvXOiz7a2+tq41mBaKJ
yn6fzX3xrarSpNqkuZ7NQchO4pvT1SLfjRipszW6QBaOudl00rcTbTYP6RzqUNvdZrqeM0piQFi5
XxTrmh8MEHn7SPGl+RY3OOpXVRdBMWXq04qDIF1joodOOw/BqWGdkHFXvAhqghgj7efhq6lOhb4x
xzQtGNIIKNx29tJYwgsqFqG9A+DPpl1rBjnGPLnKai/v/IrwCizQI0opH5+rO+y0KsnFAX2vOR3T
BpXyWgxztR3UITzqOkM7IrB5udb6fVh6LIhIfyKarw9z8zszontrkdhZrdoUu4wxCgXOJnuITaEW
xo56WP1gGq1QdliC2EsYqZVZPnkA8mZQCuLHiUeVMQkLqpmu40zVP+Mt8G5lGjnpKtbKTA2Yijz8
FELOjwJHxRAQFprfKiVMPxbtfX8ku7ol3MvgM5aDLeQuHwky9cPSUZog7BRC4CV5hjpJFQwHvgU5
XfgdYdT5g9MUyYl1vhMfRjci005rIvGQKDoaNaLwZP2oO1onb53/ouxMdiTHsSz6RQI0U9pKstFn
9wiPYSPEKGqmRlL6+j5Wq87IRgV6UUAhMyPcXEaRj+/de67ou/U0+BxMh62X1s+64u56KRCDDodt
n/zwEJKf95F4o3g9xkPXWSmyXVJG6ZI3JpGrT3tsLsvxrldqI8UHvSKAcRfNMmfOFJd2UoaxHp69
tWzICi237mNMGCvxl2QP4lnKa3tMA7taTrjDxpk0LkKZTqqqAAqt5CbzL+t6GenmFX1+rKwyIouQ
rMjXjmN2zbyu3LKgXevueXJm7OlVtJDtbRvH7TJWY525ehGITX3frQ75bnC4Lm3pI2CPcnPvYqhS
b9ZOgFrS8G7qSwkC8Ibu0LiCTBdE5BBECxkKvsEScr9vAmAOLzhiS9wUpjntJDHIkxOua6Zp5Le/
6kBhibG1Lf1rq9aQIQr//XCO1yY2qQOAAeliOTho/uhw+gcrUjVRbzRi9yeWnsI7rf0NU41sxmNh
DZs4htGIgGpyyFVqrXxgU+fWwiVPx1+1608h1p7cZLIU4z1f5MR8vV7MZakti0COiEDFsWN8/MyG
sm5ZNzsGkSUaX3PUTD8/NNodOb2iCb1lsRAhtzqcm2ROk/dKeiGl7NHBKLVnUNu8Ot1w5vsJSdyq
SRtIl8hD/S1+IzfGdxDAbsHbPJX6ZzAuPdsbQnu4uFgCsDfqppVnCGdM1yy6j1MyjPv4xXdVEyCr
bbrhsE7KweLhNITScJyCtpxBKOoLHtAFvqcey/daL9EvLWzv3a/HDrOHFcyIW8lJCe4GqHp+gosI
iGKxdR0lM36GLvVLL14ST7TV97y3gRDhK5veQ8a84wnRht7p51n7flOe+tEJInkrDw4BPfWzZMXM
6eJ3an4Rkl/0iMiFitG4NaFMlTDmbojr5kflRGRmzHFPHttQBrv/Ys9qvpJMR8XX+LujmbKNU/gg
8bF+tdoa9Y67lOwTJAxTrTBQH2eYk2FzvuUkTknREO2GS5LQtKxYZ3vGJhTNL/awzMRjjTmuyJUc
8Yd4qHCKz/QL3I+xN/m/ebpBd0fO1uYeJoqkd2vzrSFFabTfaz1Nv/ADYQOT+xo1B0/Ms32xrP0m
oS7lGL4WQWzlWRAE2j2BQsIjY6iI10PVmOLjMioiXiKmdd6FXCNzsaqqWS71MvRvE30AhyiHud0e
TGlNODVQcdXHxnL0mhSgz+tsEDNFWmRPBIcOG+cMxr95TscVQTlxd94s4AZEBiNQgKexrq2hOJez
7UpISEtkZ2TqsIDlVPhXb3TJlrCoTtMgbkeefbcreF3uLeslVLb7oQZAVL7lVslRvjQ6Hq89sdTz
uaM2pWKblw8qbtQdY+fiZat5Rw9biOi7lm34eQUOak61bW/Lw9ZP5o00DCkPU+t6+xOMKh2mzi7c
ijglny1W+mjlU34XQ7A7YYUim2tyM9+iqh+RQpGLQUCIM+dXGYpWc0aXLjmEJF8m3h6X3h3rYMoP
RC3Nr5pEO5xAQhDMg/quGdn0jSMOjvFU9KKc2fRHg832l6winkvkDrQo6Q+TuGRpfyc/HFjyqw7m
Xl1UR7IQLdcw/rjk2Nqy6LaHJcAPOQtn6gIXVeMIjF63JS04lPLiuGkEdVgShq3AhhDl/XHmH3nn
ZvXXGK1/5VxHtxv6Q6dl874pr6nuNN3v7TJGZCimtUuuVqaZS1/LuaHiiRofZ1Ie7mg/LFCaCPK7
mymYh/tYIy2MUtF6LiUQhdbdJnoubGsFLZ/wtT2w05HEmbs+tHYGn5iEzL1SEZNZ0lKXI3aijTaZ
oc18xb7FcdgJHG4hh86WetMeviI6msk4Dho7/oDqWtuPLUMzeQfBLvyOci1WDLzdWSZEl3WA1Ydi
bAmgH+ZvEty6TILF46dx19+/CIuws8OKO3xNo36fgszf9TSDLdtJOlnNsL3ilMOG0uwWunqD3lo4
zUvBO8PnwqCzpewxtJkWr1lPoerrJbF723vJt91d0luvG0EfAyjnAbA3eT9hUVsPLuZRsudis1r8
jNhuz/Vat/ii/R5gaQm9Flj0uuVJvkXRdRaLZZ2rruHZ2E5bfCRNi+OEftxy1v4ki4ep6BAcuPS2
2tRRPT7CakbTgm2FA6PvC3d+3eGe4HbcB/+X6KRxjlR+lv2yWyMeKd76EG8OQXkvfgw287ASKLYj
0cHJ43W7pCgmRqKKua/vt5TFYY6vnK7+nCFSbbuM+GtnPXd2J9Yje0c4HfBJANMXcVy6qVhpzJ1z
Te5Umi+e/zIMHuRhPr8FhE8PSzqwnScm1Ppm+FU+VttARf5FdFgY+RTkHqZxNFtncpj3+RvtT/uh
DyfLAkJyy0rDnTX1z0VLHunJVqFkqOngcMPU6+B89VRJ+jxVUHwse8tgBcTFQhtiwlN+ypUftgeL
oWiFEZHeLFlPlUsQrcr3ByLxtHwiOigYEfU5ln2qN9f5TevJ01ej8Mykvq2sAza21sVYZhhPtlPc
vfulPYtzVzo3KOpaet9q7h6YrLBMonszzT4+amujvuyVDxbEn+oxyvLBEX3GK9+LAyC9FKZv6m2t
hyk0lM23wmnFxyaOOp254QI7y/WbwX2Ou4mdnWnahKncMuJLXflF9KwU0XnEsNbsRpGq5HouhyUs
PtsMzIpzAPfuaV5ad7hjH6cbI6RrHnVEYOjV075C28agcE+FGXR1rIlNJAm02Bd9X/m8qPfeTrPj
SSu/bC5lW5T5wWXe8CyHgTpDqhG3AqPNnql2GUl9L+PFl3dDKeEd4Cmr5KmflpAyY4JuNvQbO2sJ
J/CVJY+eBS8vxefgg3DG0TX4/dHpt+aOCFSiQddgC8XBF0rfu07OVYKT2HEeCm2vANYRGX/DrwZ1
Pd/s/meVNwVx1fAELnnnDEXWVDTSz7ZdB6+DN7gAqHzkYgeuLblzlp0k7pkhS7EnoIMI68Fqwycx
WNM05sVq/26XtcVtpJTFFbVpDChBVTxCa+Dg1u0SzamNvongdq+zrEOJXP6gnQ3bUz0Xw6/CXxl/
LW6zN4DsdhTzaNfd30Mzxw02Tc4fArpVhFpq7iscl1Y7/DIjxdylL5ulPwWyI1/ZDGYlDLnvS3Ww
rLxoj7G1ghgisHPpjxHZLIk/DZOfroTmWK9tN+/Ltd5v4tig9ccPjSmZe4RW7j1tldeCnUCVR6BX
FCt4BTtwIaLGtrmBgSqcICuMH68gZctqSmrHL4O0mjBCzT122wM4Q/+Ddpzit67Hsr4blqHGyuV5
3pWY4TY82L5S5dWqYq2PRDIGfuZH6EBCdjA3awQXrXve6+W50F0U4Re0u28OcbjlSRFWU92xB88v
JMaTDDtXbfBz6LRjFeSeevZbvPrtXTkX3Zmud5dSrUBn1z1wtm9xsNuPpaEOT9pmNMcChFD0IZ5R
/BHEqZheTACWiK70Flgzodmm7jCRSDKewIUUzWGJ/P3DWiwKb3Nf5fetgg+Gxd7Bni4Rw04Yvgdu
t2NRwk0IyUNfE1JgREWOKusiy6NOfluEGgLcpOMYZ8blz+As5JduRURwcR65/k/8WOU7fFlSQNpC
mTe6ePJ1HHqbKDbckAdJvdQleJbUfqGwn+VjoQas1GOwNj8BTE1nn7g7D1yCRbUgNtlvmS/0RC75
DQuUuW4/I5VuZdungTMApsD4gI27ppwT93Lv3OhedAMfp9+mNU5LN6aDMAomJGkIcP+mUaFoffLa
MFYpxwJx4iDnWBSGJh5hyCGR8ni2IvaLcsgHK4knN2+fqYkwaPqRtdxLYYXnmKrOffC2BYDjHLcx
ScTand2sX63VYJFyNQ5McI6J5xfTdiJKvBcfmfl04yFGk4g9o7DiGRewGbwnVW/ByVQL8a62lcfl
mVcm/uKhBj3kiMo5DChe9kvs1gH9dNeKw3TI5Vh8lMVAWeA2haLgbAWp2du4ZfbQF346bpNNkqUP
CPbqy7EUGYHmMdsUY71zJMwe0SSmJ+Q19uo/QoTBa0bQPdPgvvJ2ffSnWN6Rxmh/07OILPLYRH9F
f2Tr62b6xsdeO5b3tyZVkTi6hMw0RG4TvsZkLB/IINTxsVMuu38g1DTfYZRd+9OuvPCJWmu0sJkB
pslFuI8Hv79lt8quufWA0VKGgl1k1SLdCz8CkYOec+RYJKOSJCQa0VPSVttQX9RWx81doGKbpnkM
I7vsyzx/GafcItpO6uAyakHWHWnN61e50204Doz/t2xhLjA8yT5u+g/xsFjxo9eIuCTAuRJ03lFh
c1pG+ssYdxxa1FpUDx0TYLiqC7m+RQFkK1kU9t3nyKJ8voxVl7sXAdtkSi0i1HHCO5PE8gufHB9E
QxIQVQi3Z9A8SzBCem8n+91wsd0Os6YCOqzY6PajqmpHJ5Oq82/gNtgHzS03mwEE8vvMivLqjbMm
DM8Mot3lzKqyFzws9NDurKD07CcesvgurS7MSUDJqy0dB2WqJweCA9mx++78aB1a9GkDpI4Ye5WX
8tAFHeCXqoHRI2qc7Jfd6NuNcZqbK2VfvtHWEMQLQYLDHgukcSAB1kwchw25pmksWaypcmSc6o5W
QrZEiGGyUvjjpz0kIvA2cgzGxGAsLt/7QHGTXZDXyuOIUo4jKjDL/Aj5G+k7Kps508TwlQ9GrNqh
bJTRcBG3fO+nrrHrd7Jnq2/eWgcEmQ+VLM5uRQAjdAo7HC4rmCCi0ictPzOomtPZC1d+fBxtH/au
KZgycAU3V649C+O8fskPnelBFdG2klciAFYrKxfpOWk3DMQWi8KBpVLYVfWAXye/q8Qo1L3djtzi
82FV/jXg3PgyMz4tEyW1/z2m/Vcc2irv1IPv0SIBlFQWG3mu3PcTe693Wnf0Ks1dHBt/f1F1jDZd
dJhV0on2/Gfdimq8Y2Fq9mMrXMUXbxrbzwQRMJ7seEX9p9Kq9iCF/Lvoi1P0/UMt8eC/j7NbIfsI
5UgCeQ0duKeibcn5mWgMhsQ5A/NAKYr5fVUYYMzUN79WQdQPW0RU/eaW33cnpeo9fwzgDisY7Nr7
vnbGHhG3O9GjjPlrEz6aG5FOOfJ5gJ3V2JGbwHpBB+iPJ/pI5YFxdU7xZhptP+CLjraML4V63BOW
99LR+XGokov4F4q4xT0Uuq3sc6UqJoXrKppnqSBU0LTgSXJN1CSJ1/sSc43q1ruxxT8MFEhKzrMt
hvcTO9ugE4JZ3S1d+rrk+j2gFUuYgxNMQcZC+wvZzX4hC8T5TqcQUUuTRxjRoEhkFveuLan6qfu8
7XXtcnvayvx5l8r9Uo0mlBmp7p7KzDJZdbrk7Wy47uPwoOaypukq7ckvMxVOv2l8a/FCRKkZj0Gk
rZE0b2cIDyNike447iIy7JEEu2d0KGL/ai87LndKXmgLsRW18sHrtBkz3YyFlVklN52E71pfgpzz
KxN9pFCZzztVnOHq/jZtdDeu0TyY9qrkYD/cSKJv2lNczKZoq7j29PGWzrvlnkZ3jAgTLyMqTQLQ
LDqJajWAeUChUmGJVT4XSrQwQ6ZoHxOaGuLBxyA94F8OwukoPbvTjyoexfhoiy0gynzZVq42zlDP
3xarlowpIw1zR6IXb5RtfcX4DbG/Qm5wolLsZvojeIRRqG7xJUecWlExWCRzx2vV9NnUNOPAqz+v
/q2DIcizz4lMPQ2IrsWT3dV4cea93yR/ymzhJzqaqj0MXt/SeCnbYTjzG1eKYLfInQ45bqv1OjRW
YL3d4rn36wyzujyDJgrji6jWioj2CORLEuFjtu7LCWzGMdBabwCDmmK/Wztq1H3rdpaUW0T3HpXE
jhANRSHWqN6FVWXFLQAVNUj7QnE502Dd3fFJUzphUQddhpbdiSnIY7qh09dhQkzzqEk4b64m6NVn
v67Ed4TB4GVkN0v7FDaD8yH3xuJlzbFmpPZoT9wfRtKdYObXc3eaII6m48jBngy2Qs+1Db20iaXt
lu0+oOT7tNshB5QuvApYVdDffP7hzq/J3kaYvE8r7QvJd9En0ZmbWj6nKZW13A4J33am7UC+r/ne
1638bvdQdfO1mrYzYBq2fytsy590/ZaLrxdHHEfOBNZnPICUknG1vOEcKpyEqi8sU83XQxdYuhFy
iqIlujcvIOH5QzBe3MoRn4ba3n+SKTOPl0kFvUb+0drVkZdahaeipGmeOevsmfNQ11rc9fGtIUqv
WMsHqAJrf5D8VtGpW0f7F31XP/8shqoPvzLO3fJ7rpJ+m8RAcJxj3dVd9KqQKXnc+oRZf4XuFq9k
HBexlzmQrZiCsxy95324xR3WXklrnIoOlnAViuZhqldGgkyM6299LFEgBZvsssb44tSUt8xJ7op0
O6Dttve8y7irmKx2/YnkUvMF2QsgHm5b1KLlPgwfxLYoGmDBSM9hVDE+hirfppFkDa7Cj1KEuj/u
jLC/rgYDxjOGolKmllhrcUetuWQhh9Jh9MH/HQfacjpIYGPl4TmQa/tTudC+MstX3fxz6+cFPZBu
N/gZY7Ha4IFsGgBb1041dBarjh8kHa4X6COhYqSGPCSNmZp88klH3u5zjffubCjGMs4wjgy9rhxu
LYv5fcqdBWKSVzXnuCKF7VouM2oArySynU6wv7gEro02XDxIp3WqUXOqI6DAcL+rStBkvEiA2HO0
TaM+lz2ztUxGvf9Tc8xu1OnLWh/ZZRjp7E0e7CmZxFMD8cra7LduZ4E97lgCK172WJ3JSBbhfQek
0GfySpufeNq6J0cPspHK5nCePpCozIvdghiAXSNVFB36uXLjrAL0UKWLNKpIDNwcZJKR1y4nq+Q5
JE6+ajy0iKvFwW4H72q1RcxfYIedlbCxj1nAPdM7Va2NWtVGa0nOec/QHGIcL+BnPe7S5WoK2+Yj
U7v+CY0JdCS5jHN9t6zKs9MW9Xd5auY6fsJkFubJXoSuleq5GAn4NBxRFR7jHxHGpziRu/HPtTNY
n/TABkfq9F7rjL08z7meuWx+dKRt3HzoQF4LyaQ6oXfgXaxGBxCpCiJ10mXyisdybsfquG7TrE8+
gxSTbLnTxRwaOPN4B6NbendYqOmSr2Zd0sbfaIxOYY06Ri/lgmDY30JSCCJlVQyXENBnYNX6JdvD
kV7e6piB2ImgLLmRjG3/gjfSaY8eUWDim3HC6cPA7vh5dOqlPOA3HFzGTLP3IN0ABkQTmf19k7As
rqiIZc0gYgV94o2ebR08sNLTJeIdarNZkUFwDsq9/0Fbgmel5Hx7q+Z6JVfQLZU+ga6IThP0eQhZ
pInHpxn1M9cuWEVk5ky5eZ9a0f/Ip0AzhWXUSaxDLvKzRpU8ph2XwRsOSIxV5unIv1sHtTO/teiv
JQU+bgo+McnwxIawkPIeQLTMpjUIf3FjGkw6R1sfcDNpdHTFroXwJAfceKKoHXt62FWBgMY4C7SQ
CVkubVTXeWoUhWqK5pO9tAwl0oTbRenBRvENK1Q7BTzEWJED0eQrycv8Jy9t66xNCtiulhfdN/Le
FuUqwcnE4y9T++2QrGtjNVcqvIb2Bub9Y81mvYAOlFF1blf6PXTiGL5mcte6e5LCRt3U83uGJ6CM
oX+MGiaHTB7K8Z6hI33Fbsvd31VRg18BcGOCt2b08vKYhzOiB4+Y8bNTLszgwZ/R705Ha8vtLORu
6yXlFtGxccLG4+5Fn+gwLIYnTuxlfp2MsovDNIT2VyJrVIAIXZv1b4K3f8nDAjzONywsFQyJKd4f
doaitrnbOUtMkAjNp4neSzaTRX61rXLFbdgXPws7N8y3HTEdaZA4BJqG3MqX3btuYZQnUu/uddn3
8Fz3Y5N26yw/Kt5ZCv2i+OIQjXIgEi1ukzZvpo//Xb7yp0yd8whLHh8cOAZClvAP6Qe80yZcmbEc
e8yiSeO65UUKETMMWr1LMzWMXjph6LMy8vuL8OQ/sP9/CIiEf9NnkkHHTJn//8fPZrS1R37d78c1
cKenBSwX8UwETSRdE9vNMeTgMmjKmZlXpykH9ZWNYbiFp1ZozztiiQD4UEIums6j6uwAfXzEKIDb
OMI6PdU+2w7FeHnHeVe8TLrVHyrh6v3RKSsQ3dS1uqbYV8iejZODlTSEkhcUhE1B57RR63iUaw6y
DdZuxEDmhuM+jLlp1WPRbPJTGfg3R/ewlxdjrYjKt2HWH0us3F7a7fNPDxFUSgO4+4R0dnlmMALH
PQIJhhhmDVCsTLMIuwRBKox1afOo+ZLC8oUqZh++ySoPo8yemd0leB+qb7vZ3X4jO6a0us80qfGR
T35giVQGff2TNHVU7c7m2c/LmiOWYegLWU4W47qfHB+xFjt03n8NTIQ/eeq19RW9C5p0u5D+Quub
sAeassT8nEuvzp1juw7DlyqEgPE3nf6/dGO3rz2ETXLDSdwyqv+pNvLq2g4tbjTH2mx2ouMCJcwm
GNGE9aMPko3J6Vx+Nk5UUnPGMX1NW1BMI2jsR6d8ssKey928FX/7XP9SQd2WoM/oHEfSf9zk//xc
kuaKS4/RHNGuqEdOM/s9ltV88mG5vPVM/E8DyyGhFTHCXl4gJAWhziEUhVPquhIAqavb/1/WFcQE
4fNu8JBcgYIHEsk/P9TsqmGx8fQfrUYV1zHul9uVYqgukl0x0dxOLwFCnb+ZF26v3j9fzQDnH4EE
ZBVxLP5pSA7FjL3QZ/o1qWWGzjlRndb++IgEHxUK9mhGblyz36yhKa+Dv37ir+lAUnb7uSBE6zha
TvwcQGY67CM0t7/sHP/Xp4MGwmYb4sO3/1xBDhpqMu4958gW+6Rrsr+Ssm6HB+U2y5r+9w3yX6ZM
yj0/RB2HNYGVgVDkn9+AZDYtvaVg17Zm//syDX6BWXcjaWy1y58uUX7EihATX/pqe+h6m9Z5owRD
7Xw//PeP8u9fG1g9pwxzAd8W/0GU/2+Z3lzNSkNANce81PNrzR2fvlRJknQ07NXP//6z/n0uEDfO
NNJG3YlX+c+9mS7mgihD7kdPKG7wAlUp0G6PIWIP3Z6dp5afl4jWwEI18Jef/S8JJ8L++PbE0VNi
9Bd/bBCTiXLGVKz5pfTlq26ZFETu2noJ6VzTwQmE9begiH+xEG50DlrfLk4tzBL2n6+Zs8g9cpWT
M77e/OkklOWvqTN2twknht1si9HopxDRo9OKQXi9ch+yL11E7FGGgmVYD47qQvfdsXbalzXHP4uE
CQEZN9SGWd5AM89Kfx6nK2Kzxvqb5+TPR0YOBLhNAYYeZThr5A/P4FwbFs1AlMaEIPo795u9Szq8
jR/Y7ru7oQj0lyEa0GK2G1tYK2RHAzamyzHe7LMctzdoN+jDaSjsh2WxvK9GFNVfIu3+rw95KzRw
NfI/FOH/fJM42k3bMgY/LX0vnOPWlMv20e4tQZzdbJzpikVumb/994X8r/eXR8OKdOHpw8mJcL3/
86cicrJHHx7QSfXLcKEjpKjE/OCVmiw/7AzUH7wwX8/jxlAl0d3GYE4LrzgzrP6bKZDd6Y99FQAC
vgAgDxSMbOrij82k3yqrncK5OKEiEsNNjOP0Tznc6t+tZ6nt4CFQR1ZTodR5WeJJv8dLVEbXhc5M
8bStmANO9VIE9tciWrjFmADJxwuND/kYt0icWKHF6pNjGm3OF0jRjfkwyHJoDgPFByEvahrtA/kk
k5cF2qaImja6DQ95T7cTUwE41TTuATE97vaNSbnEeVkdhNFFc8prbZGsGOigdt6XsjDbeZr8Zv8o
HKS4iR58j6kKUAnnHNdxd/It7EXZbTj1OXby6Nfc59xNC0cAEytoh3BadjOhS7Cy2q/k8jonJMp5
eAWNjSISw0xug13GQ4LZGaoEFZU3PSGnHQOGlxxYJ+YRrcRCty0h04BiuRGerTX/ODEyPYV0PZs0
2Nr+h/HstTuiBBkjNKJq+BCPLuaAYbCW36pvgZnvsW5+8G5yj25jAJigzFd3SGdZOh82U1Z5yhnj
jZ9UHcBGpShtL/4SrK9er0J2+xwO9sUTufnpsX55kfraD1KvXpYPkdfF+qKZ3XgZM8Lp821LAF6M
2k+mQaWdMel9GTVJGDXeb6dxbXpg5bz96lC0vXlNPYqfdR0hDbbkEHZgM/O8rnDZ6qJIyolkhcRh
sdxvdHvqtJu0AVka4fM7IHpoBmQw+XL0Rdsx3RoNTRta79SGCDAW/NVRaY9ZVbe1xnnRD3CrsZx7
bFY8cbwEUVWcQq4Be2o7S/clMjTgEtGuLl2CUOVf2Yb2/nYWSqs69UYEB6IqnOBcmGpz3zEy4v50
SSG9+s5YXsRq7dEBdVWEp5VhSU/nolLRuYE407KHRtMvU61MfVqnoDofcNRbwFx9ur7Ih2Z9RyKu
K4+mgHyUQK8P+jO3PdHdyUUVdxp+3XCluYmwMCqFNEnvyfL7XHWVwvap4XA5Ttm2aT06Pb3jdRd7
yvyTr0F2gY+skxg7N2N4VDzfEhNgeCKbqjPL09V0sNoAILMXTu2bjew0SJzOlHcR+YhIucly/rVX
Lh1WXAKRSnWfb08tf7zKIJg60RPNSXQIxW49m16M37hThfHtvs8MrGqn7wSwBe6Rs4kCUuyeSAGo
mwZGeKsE4zm5gp1ZnTh1Ozh+iZawvw/V6JVXcPpOTQDLiujJarsPcVhtl44h7k8m+sMlrKOSoZxb
1/5ReTArLqCpJWqCsUH5hmchUpnF7WBPK7/fooQ5jXdfugFQzHHtEGXOwaQQSuBVpKLB535drUG+
0+RaxodiVuaVRB6Rk3ehnHuEddaYbTPw0XvaQTD7xC5E/qrdXcZ31TpVQYaugEUajbv7pXNs+hRT
iZkroU3B4+4Qj+HvcQrbZCO1gSEL1BhGB9DCRiaOef1sNY3czpuhYYCcqHJnpDbcH7FToBlPmiCf
eRrBDjkeIj27UHwTU4jcn+47VW76AHmw9OjvWd0LCurhs0/rQST9HgSv5WrCMfWior/bb07mxHbb
0stEzeQ+GUytP2mGsf01ilY/65Blfybldu/SjWDAPetUVRgSRKPmM50C26Tcaf0i3emGt1AMwgqu
TiwhyQM6jbRy4Xs4XfkF0nK/QmIYyi8YyrAz5HGhhxOyF/VeVKizAGeJWwYDs5yOVdGwtvnro4+6
LEnGKMK8+tSPoF5gTgWmOezoLo57ZdrhINoani4NQkjSRFKAm+WErLaX2W/H+JA3of/cqYIWdufL
/nXKw8DNRgC5DOd3dKvprYkOwBgwSElX1PV/qLrG/7a2u1AXx5/3zzqU02cy9VipJUSl8FODOJph
P4IRoPXA3S+5C2o2katmfEqWyFakfe25xy2nwcTcNw4OFv+gT4USyCKlHQw/Qhkw2DR9CXQBAbN4
0bVh++nknH9tWyal6QImhu0nipGbzbc40mWr9o87dKU2MWSev0GU6ao0XHFmX6A13bTFMd6RdAe0
nBnJDIemAPGmuNF9q0uka4vmjia/ea8Msyr2cWPka1BM9c9R785LY/eDPIcdFEQ2LCIaCDLJneCT
Q9NaJdEIqYWEmM7C4xYWHEeMNT45dYdyaEVV1R8YNIWZvdFHhzxv1CfY+O6ajeQVL4jJDLM+Hy4c
rIUt9vfnobOLoxUjG0n33S7L8zZDxySioXTso6W8loqf3qp7alYsV9ozUXiU/izDIyDjaEjl5Pa/
cB9NyBEaxXOWAxNpxA5NGCEMEwfsJNdtxAuP023BpbO7pbl1BvvhR8QIzKaR5no6DTcTiPMK3RnI
7xR5ZAO4y+o8G3ePwo95yNJL8WFyqIHToWMQr1DzRcD4O6uqvHh1K4wVuHFXcxqpHsCqz9hmkhhJ
EU9kpqEk1LIXzw0DF4KKkF9kPNrlq7fVVt4kNQhkcSzZJfgz+ob+jgurOYzC3AjqxrUnTtNhJMWg
tJryTra+89HRW9yCJl7x4tAEnX/UqGQ6dPBDbr9EdusfxAJcJUMKIkcEOE7VQRkePs1BWfsH2SEl
OjpCorzfImBEqAzrm9o+bplMNEXxWrMr/0CBW5U8RM8PT3pCT4+IsiuPW2mWdyHt/EfgABc/53yl
B1m36ltNOb4jiW/7X6KIkFiNvJltSsZ6ZCEf79slG/B5dmxONQ0GrQEVM2vn7EITH8x7umKyWxKt
B3MniEhkDOfsqz5b1jhX6cwVYwLsPXePbtMV/v8QdybddSLpuv4vNacWBBDAoCa7V2/JVmNPWHY6
RQ9BE3S//jyhnfdcWz7Lvmd0J5VlbWkDQTRf8zaPSKbGNM0Qhg8Og27kx6HIq+QgvZx9rJRuz9/b
UfkYrMvUc/xE6/XYFGgkVqVTX5Qi8GIWnuatDXUCtrDx5bWK0fPb2iHg80O8evDX5iyEdhXOAgCq
lQ858qhqWNZ7iFUK4be+88rdiEZ8teuKakEmXkZ5TluRlszcJW24WTIlvGM+F0HHPO8pla528NFB
Dpp5ECXqo1PlIgEMpPvHUaELT8To4+AiTNqdss6ybbIo+pBVPuDe4lGPqFF1b+f2wExhBSVuOV8B
FFzGa4rk7VdEhia9w/Bl9O8sunnTNsQw83YFzsTWszpqxlXJydLreqh1t5HlGn/xx8T/u2U78Tcj
7vTNVb2M4gPEJMrmEFGHQl5ZtVvPu1y1c34ZZsgt7oqKzfoajQKljMxkrvacB5m3F5Pjxbcs+jUE
tTTO+2hg07qxaH7eOGqp/SutCObvvSaxIF+kCCpehjUvaWcSFpr4eE5VW9cG13MQeedfEyWvCxYr
tgcKIm/CFyuZU5vNiQb0pkakIzylSZHCxlyy1SLcQJhlv1hgLOtNQBE8Mqrzvr3Dh2kNt/NUtOtd
4csZ4xAXaZ49UfWwngjQ417v0kbDwYaG7+AkQ1t5D1pNWbsRDXQiGRviwIuige9j99S0DscW3h+7
XnjDDbK+VnWJPVn2dbW1oLam2+yvWPKutzAd9HDdOIAUr9rKLeUd8jNyfO39eBz3BWDq8aLO4ZJY
eeb5RyKqnl0ffNGsNwud92pPaBN9dtBPP81pZocbvsWDb9IjQPIh69OQwu4oaqTqSQ2rfW5ZMI08
Px+S68xLIryF5ITlkWT3Gi+msEzST5gSVIaaptxknxW5Xd1lK938mwrFzvIARj+ZXpwxUWtD3TZM
ayCoyLAEZRqPR1ojTfJQIlEMSLsdXUdTSpf9cpCyinMAXnMZ0vBKHShwAOEcov4WjABwamv6gEZm
R+GgzJt7GIyAiQM0x6atO9ERwICHItSzl3rNPdgzeMdrSt+V8DKrXuwlyaI/md3770tN0nbRY6bu
ZVSQULMwn//ACMUOKWts8JPH2LFhizWQ3a6avhc3fpGswbWSxEdXK83I4pZKTYwHhnDz4KKjqYck
VgAMbxNxFLs7hHmi8Rr+Jig8KFGdczUqB9jBUvb8xO56yotW0fu3AATL9SDdsG8vJkGZDbH91E5P
olfxdZTBRNjItSc8ULPIupsKtH5wWXjU3y5xIxHxtY+oe7HrJ7AJm9WbkPnLaPoKgHKulWzojPLO
0mka3Wu45MQuKKIun5M1t/O7pqtBJM39sl6pMYvkFdPIc2/FAC8n83NbXifURIjJh6kudqA1OLBh
l8pH9ktQLxwS/vSBWD+dt+BvIPp36Dod/1DHEO9KB5IysG30B1Cmo1fzXlBoKYcawMxsozwMCBOp
vEhlG4A7qKYkdkDw7LZI2WxbIkQ8x1GotuC3vWX0cabLK9xjJsgrrd2NfyCCm9rSj7Vi6oPCDTwZ
GUVDX74Xb1kRJ2pHkS7HaJnp/8Fa77ddzTFYz2n6PMMweBptf723IaROG5W5yx+qX++LKuYGKNkT
qjkUKoX3rqiiiIVsZMIXhKdAIgPXTS6tTNnPuMD316HU42efSOIPxdhfi1kkw2BsnDCQboTox88r
BDcZLN8oOxzB0jW3aFZ8UfANMf6a0QhQ2fwnDeH3o4zQCf0JZE9C9EUQCHunLxKt5VBOy6KP+VKM
T72bZVuCpfxhSgeMsFqysm1UTy/I4ugbUsI/0dz/p8vzgtFCY2ugQvrucXVI1yXp6IbY2QS+SjcW
ihy953WPk5f2T4x08loODdCuJuuvLYx1fj/931/ftIqY/6DNGQjqwmZ1/LAhUbZdcKJx0P/JaUlt
IJyxykhZLsBnDXtERwB3hM1o4IKg/km/2j+1h35df7Dj0XFGQImWJUnpz3fQtfWCQK9FbKRFgIZB
B2Az74CzVlF328zj8NGfC0BJOcLoIEfrXdg3yfOA9R7g//kPmm2/DAcKej41AR85QLpDkfn8h+EI
Q6zZgQd4x5Tsqbn0JbpwV/akx2mLdmK7XrWIT9UPaet136sose9QZcFi8/fv5K2q/NPKF0bgCPUD
mrKSjendkCDtUjeOA7Z8mRBMpqw6dt/sTk3r985vp/EBCIsIth1FQN/w64ZXQf6YHUrknoabIe+d
8qb0JmF9KPAH7V+nQZXQiDMZJFeePbf6KJcop9cWDWjI4FJX7uNYYYmd2CkQJfyECBOsbtHGvD5x
t9bglPbVik0WGPU2baaD8mwZn3LksKpHKBte8wK2PBS3Ya6TmWpgrJMT9WGFdIZE4OpUBnrytoWk
dnfQ2IKWkNDhLG5my6tt3GB8v3mmCb84e61F9R3yqT1spg7I4VYhPfaJ0jy+7B66K+VVUc2x/4cK
+i9id4FDkxkJGh8HbY5l992I2wBvl6CYYKUhCL2bQckcYpwmd34rsqccUMi1XzbzJR5JzaYhJ7xD
h94/Fsr00fWSbRtbNaffzwLnl2lAT4xeXIhmZkBtGO24nyfjsKoah6TFOUR9iFLUBEvNuhwwCbOe
Bux2BJTZEVYl2Mt2m7jRWu91QDx/21HlBVBbozL6hOEiNGxQcIt9BMnjYDc9Uqr7Dju7fwoh3ien
JabMuZ9qq/0cYBABQnSe/Rel/VCScQXts9V3ZX4556CGSyR220NS2Wt88gR0hI1uMRjbzqIGqIHS
BuiXKl7IaBKK1fsyixUwQ12MwRUUj6m+pGbne/eTm8/qUHro0n7EliZpL0iWBpvWTpN6B6jyE55k
Vh5eFygoeruAJfIsWuORQw45d8QnOq4/KyfAWGMZPE19BgmQ7tDgXw9TDBodhR2sC8mOhsE3vpBi
yD8spFfYlk6k/VQWlzXfc7B2+k6KrqbuXbfdg5crmzAQqM5ykWd5Hj0Nc6x3tlV6zdEFqyEfE17U
0zQ27teghLR0mQ60SPdpiuIbsFmBz1a90noBVd2D5U1Fs66HEqhZdjsN3URZp18xQB29xd8WKlkf
ehZWvW2QIZG7nIg2PVSxRS048KspowqhI1jIOdwGgA0BWj0B9jq3/phHzQ6hB4IUFCa7PW9hjXfw
E5fi0Puh/qrKxMPhA9GWy9lJANLqNO8Pel5yuSX34BFSnUrQTBNGggCyvH4TxZVj7XsE6bO7MUck
57KxK6a5D7gIUZAKOu+XWdXzgv6kvaLqjE7rgLgPTTLLvU66yFRdnN7iWoksj8Bdw+WDKnobC2Qr
6F8oJJC+AYMBFdcXIp3vkj5q5YOjm/ISYJMD2jyUJT6OQ6aPAKAa5xA7RZIea2t2/CtYhDx0hsxc
doskQvwCWR719KgIvQ5RB/Ssqs6J//bSAQ5VuUyAxyZ0Hy/7cg76ywWPLHdjyXp6qopeBxv6F7b+
X0YvSCSSrfnGNsfYrrjvYAVopSs7zdYEfS7k9ZI56u7XDn8YIoz1gkamcen5byefD+cz4UdjmvfR
krkeR7eRBeN9OMG784oUSutRcD23styPKB//hRIQUFTQJ99Sv5u+/f5y4v1hzfUQ2Q4jABRAGFBx
/XlLCqwIe9WihEEX+JBtgm6+S5Po0MGh/JxXaNMgizWWVzoam02UTZ6zGSIxH2m7h5+FTL4WgV1T
1pHebloD5hGq03m4reMpi3cRqLktIUpzXaixvk6hVMNVzbzn3z/D+w68eQSeQIiQhqET2u92VaoK
caoLdPuSGeEYGArOIYBLtZPBSqcgEUiq2RSvrzVUhuPvLy1MT/THgx1sDpYOEgE3znXU3N51aptG
g5HE2/tQZ4idAWXECRe8dA3rLLZ9Hd3WYoSDVODUGVHzxLP0ZE35+jIPra93YgjRHCaOQxuqpzIE
uc/V4kRpBD4EAl7rX7KUzDVp/A1hiZJ6b70aG45D6OsOyG/rWDcqCyKEd6iajpvfP51rBBh/fjqk
A1GjByBGIEdU+fPkwJIUcguu1sdpsWmdxAm+MaGukJ2DPMm+7HVTdhVQ06qOIjFqwzlhjruDxOPq
vT1kxbL1GhuOCHIbEc1B2VVPdV96A3pCGbh/knooxUHqwhNa6Ss/WZWeHxPRZskFIB86PsZjraS0
Yp9gpDrBXUBF8QaNBkYZRYuWcg8JNLth//T26P8r57E79Xf9cej+/nu4+areu4b9vxmQ/f/0FquH
rP67HnAF4/8Ny8X3//zLQUOadOi/96NfnMX2umvU3//Dn5ydxaT8NzAi45dFDukA/WK3mP7uh//8
yxLevyUgmIgeB9pzRIuswn+sxQLn3w7QSTR+QQuAlgq5hR6Vx/Q//3K9f0dMsSjkD1hCtPr/N9Zi
fOtPE9Yn6SHfA31keyDA0F4yy/WHaL9M4kY0pYOuhkMH0bmdCVkTdYcNIhvazvG1tgHhYkluQayG
EGrDb83jFdWU2oX3gEUfda3IvQg4+8YHWMwtxYx+QrXnwV7wF30aPFbvE5tjmb9C687WJzCFHdTR
f/6eUDIYHxwEueTtQgRg1BgzbCK+ZtnotO2mggM9PmR5WvItCOMvVz1weT7ocGLhy7pOLFeLtbbF
1yAW5dRcIY3ozPCW6yac93ONqPdt3Feg2Dfnf0CKzmFIIhJlbiMHZ7NQIoWRnR21cqE+oH7+9hhU
uYv8NW5nZ7kq60nx2+glcKEKLbPl5MLmH19pGlXgbNEzwZDQGVa/PyQCFBUghBxeAI6/YqkoK2a2
O8TFdpBSjA9gDXgo9hDQzttVS0alG3u0KI48HPR4p7FQG6Wi2uSvug95ghVOFzdt8yrHh1j7St6W
czz2wsii4CxxAHOg8ldK8mbQRNjwa72A6P8q9NBDk2dvRV1m7yUSLiRqin46N3QizLNF2q/yV0tp
/teXCU+w6gEqVd66HW+Ydj9fFsUjbyCHglp89dO+zl+9KC+YIwuiDz2CtICrkcG1gDthc6piM7bo
dbV8gcgqNMQM0CugXVjnrrlt1LYN1K8Vagq/r+7gxiHO1jkDfp4lGjUyMxfOD0nnZyC6pn2fK3FR
J0Sjd4k9cPOLLJAggUJSqmNZZdwdHkleT2Qta/5/6uRmHkeSGwaOZl6IX0B65vXEHCAxNPRoJrqN
/QgBrqBgLQ8ga2WyTJsU2Xju9Px9TluNfQVuJSGs2VVu0Mjbf36hnugJGOJwVOYoz1uWTftKnWcp
meTEsnIS2PrN7vxG89lWmCerydV04DpUQfLX9G2CA/lPeWi3crndYFSFIQAqiEtPbUkielOV8YKr
jlLaLL3zi+koIObuJbqcpdVgICsT1kCc4H0HMp4aJv+h2s9E8ESZudDKY+rTzlPitbb+XmmL51CF
4nPqmmbEz492/m7bjtEF37jj2srbf4bPArGhBCkXanff67fVG4QJnyvE07D57JEWp8Gx8WmvMC9X
5H3YO3jyhDtRDuVTdRhUioDMhx823v8hEHznzELESVxBHZMqJosoIP78eS/LJ0xz8zSiNamm2H9h
pKb4EPbFIO4QryNS29jczPzITEY2dEO1K5SXrpgUn1hewZblQKYQdxhad3x+/lGUD+MfZTZNSev/
hgnnOwUY7RprK7b490LoDcbFcdVazvZ8j61qAXA7lC+5EmIAMclMCVLz1GhtRu334/RzwMzFuSDl
TMJzTiXTUPx5mHB0xqS+poNbg6TD43aaBp62Hz10NWgAJ/MjSvZe8Qfc7/uDhquGII59P7AJz6j2
/XzVEdeK2HcbyF3MTLSq/nkjIe6DDD8F8oUf/v5BnV+elDgd9KXtSqCX4FvfXbMowD6Brei3dpa6
8iM9mawVRzC+LLhIQJ+5Qt1vAN41YlNePyOkFw54aOZtuVTXGZDCEq7pELKTOkbRu+tz5kiQtOZW
u8mSCLKiiqXCP2JGOfp/nh8+iQW6dG5IcI6m+rsbXzPKRJONrGQ0Fpb/UjSVjK90mnDHoep6cRdo
KncdwhK5Kg5hE0euvUv8pBAXYTOp+pOPi1+DpTKyAP7L70f1XQJkZg8dHI+GNnGDoDBvRv2HkGEc
I3+SxK3bam1LZmdF2x0mMya6npPtEjDT4s6jszE++BOqKfgzIFFsfcz8Cj0htEN874TbCtNs5awb
H+AyceJFZI39raXp/18phRzIbRusZp5ELoZal12NhPC+6Gt/wp1nTWc+CZaa9f37h/s5O3l7tsB3
aUyxOtFkjt6tDdhIZGD5iDhoPi/Fc584eXZvs7/Hf5qbpqj+0xYgaQyQKYRvLY5fXnEJvasqSsGJ
gqbp+FCWTo7acCEyy9JbBxhz+y0JB0YJJmg0PS5qknwQej0O0VFRpNk9reFu/vL75/9lxdBqAf8d
skY9KDvvV0zWe9rO/bLcuoNTO48qwl39NY0INS5URnPyJlgTJDF+f9F3EGlG3WxHpvLtApLGh+bd
jPKblUJFZ+UguFixtyiG2Cvm7wuRyEydrPiobLlSa/SouZzcNE/6D4kNHr5HnKuT7r4MljDe53DG
l9c1C8t01xaylz5tZGGOQfgqmfURGu5S3hY+CqYvDfFm+ofHMIn/T2/UkDxcrIUYuEhiRvbzuqAm
wPWRAN2miyrXT92cNh3t9cpSKxKV3tjKbTgmvX075bBhP48BwD1Nm40ayh9KMO+AybQSSHsF9RA8
iDkNqYz8fCs2enExTuolIm8lhf5N5nXMsWmW2vqI02rOooyymK0hp+aJPql2U/kiaMvOX9Abw6R3
UaDwd79/ze/nlrkp+llMeJA+v25qCUhA3QRtuZ1DyIBYKVC14eBx4jSHktt2xvu8E6i0/HE7fesW
/PhqKHbQ3gIg7hv7m1/GQxdBWwXoaG3RmvES/47KRGsXp8aVRWOhW9RAsNyoESZzS7UBZUhUfJGt
iy87V9Fy32cZXC5vMyK9iYlagCZFyQCCT0GLsfA1eMvCEnr94JQ50cRWKlr0nxwPdCmIIxBl9j3o
m8n9lFmpWJFDo9uzHFWUFv7nQtBtrXbYZCCQ6duLkif4SJV4DPw4xIETQSbwlTIQc/VNw2+Vd0uL
DBd1QuR66ngDoyjIBiTaAbeKTYxYD5oujp3meXMBCMxj00gKOeO208YAfLYo5PjtXttzMqB31lhW
yq6SWWFUXTZYhFndMRxQuXZBR7lTdxPKPI0PgWzr2GgkYJzxqVsHK/1boHHnRzsYxdqL9vnQGN43
v2DLHazjdrwiSivaVw4DbYC7mmh8R1GmE3/JIpXRtwCEx3pThF0LmW5OwD381XlgQnBua3jwkxt3
ubXBjLdGV75oHD18cb0xS15UjNHbHbL9Y6QxKXPlNG3yaoxjsRUw4OPvNcigAUC21oN/FNDl0nLn
xD0vbTMqdGyOCgWkJjvmKE/KT6HuKtTB1hnVg+/NLEIN4HMwZy1NQG0Fz72lUuuiWqrOv0JxwV7n
7Wox+N8iIMLeZxjgbe4fybUoX2391LIRj2mbnqQHVMGMVQ8AvFWClk+o3uRbxG6wOjlyWKoFQJiY
RAa4ReDLkx/D3gsBEtvsCN0fDjb3XWkKepEHfcV4F/r4WxB3vtsTGKA0AZhAFozAMc0NfPnizZyi
13AD08eWxxzZSzbLVqGicMhx+OM0L32EaoZdEKiQc3kVc/FcwM9WD1acq+i0TmhMF5sF1wv33hYC
LeiNPaBnmB4cRQcMwG1Xu+tJoC3WPBYN+flflNCrodlAyU76vT/kM/LL6JYsuFE6C+d+RBwzP8L1
ln24ozM3VVdjXnn2MQhWtFQOlrbSOdjEFGihvsN0JWsFCxw4yEkuM7QhWZVTPR/zBrTCgy+GcX5w
F15Yd8gRKK77YwXGnLwb2UKKChs/Kld5O3vLRPAtzHJswLIjav+BXaEJoAbCI188Fo5ARlzLeNGv
K3rVk1GvzZvxxqEFIi97gHnuxTygn5MAtG2CJb5s+5TARyObBl1ygQx2UdWONnlIm8v+iCuk5c2w
/fGZTbat58QRYm8O9NBLH6p8yuIHqKlCZOToSj0pN4dMtkE9IsOwr1c9+7RK9JRdj8CMENx0AT8R
F1WwmFj1Izx/RhADX59IMYZiNn+pRocRLhHpna96TV6GvCHbFG89R4t9fBjQTKC8kKU0jnaAuVP/
RUsg1uKIhC0RsFrCdv4SvaVU1lylDIsa8qUEMORHw6IQNY7nsDwp2soSVVh3JgjtBKZsuCI4wFsP
89r3bPClg2j7IYIJwmgHbV/wTbIaKIoICl/tt76FLmwf0BsrOKsy9sbBZRdYaTFtaqmwnv7EvtgF
j9ngsfKQsBcqyI2M98JxV4ZJ5L9ApG3z19WqzQnIhtzPX/IlnPmH7tU4fwnatqMNRhGmzO6FqpuC
RpLiFqD2kv70SpvpBvcuHLu7c3yarA2HFA2f3vrINty7PohFGnzAf1fPO4GNYOnIEVj0fSUXAtok
G2UGoDVfzLGmIsiPzy0wwzDYOk3DzF0tNMUuqT4wRSwPROZtbHrSdzGlP7/dqLKPFfjvgdc2Filv
fEpTt/0m/YBbAJe4MH5tIIlViz6c+1sEWQl/aoCH7bdzMifmNcvuz5F12ymibwHezTvNVW2V33EK
m62PiY0uzGtCCYc1X00LEfcotM17jW28IF+LoXfkEaGsmgI12iQI1ex8lSE1tQmADvkvPgga6ic1
jWmYyK40sezwNkNXVP7TTxIDkfASizaijTVGUA4Vf2RG3Us3RS38anpbIhXOxMVz6PZgVzfS7k2Q
4LgDW5NVwvm6SMhFxgdQa0X9KU2zarhCCxYpiA0nW7vUlPIGMgwYPSaNPqdGQ71w+3Wf8EScUeRP
/dQS5WANwANpTjJEx9QimIwArYiOCsUJdiSINPdQLXDc7R0ZosutuKvHoCrRMFEsXrd3Wqj6tt/i
vqFM59qITH1Eq7DnDy2gj2ybtefylcjY8vncerzcpkm5bmZ4ITfJCC/jOQuhst5iz4zCk15KyhPp
JHymX4kg+lWnc7glWzg0XX6zdtSxLhFnf8uX4rX9BsF0ZDupvd5COBiGRFp9x3y8ru6d3EvKdjsK
B+bGeZJ5CzwwcUTnRMgjYqFecwvqd3CKbTlWQu3Qbu3rU0CgU9w0b6dDwUkEctqmGHxPjsnSiF3F
joYXQDl+zkTrFh9L3x+gi9WqG60HKG51hH8Tei9i2ArtJyx8MgobyzlRm6UJQw2xd4qMjYP+51g5
T1nYAqTmsIVqZpRT2vADqWefFVRjl9z56NljWxxd5BUC0AYeFbKNkzsVPd7GL1i4MYN5IoI0Qa1I
MgZ57VDNO2k8btJ9l8QLbjJapC1yMUXrHyAMMEsy6NcZRehgaPS6bcTaM44CBSNAFkltz91L0pUR
2+g/dRHQBtk9sBKmNwYzrfURnR+IVLu2mqcWDTUvVEhvZT1qI5dYbLBEXWu2psduSaOYYrRM5Evr
IgS5E0nf6a9F5LnVh1S2MkGgG8qnwDN6JQpH485k9uQOunheZMMFfdo9ZtdCy6FAeWtk24hX6oTP
qi+VDm/yIC80qgMBgPxDq+PFKL1bLWn3BvEYsy4HPyE8ZgPVaXRICTpUARLYKoIPfsd6C7cDu3a6
w2PPDENlBeCKqE96YJ8nGq/Bxe8zgfe1IMKQEHwbWxg9MveXCoIfEEGEA9ywKIKo8fWfCnLqUrA9
V9B/f7lfEg94t0KGUMx88J/iPaeb+rQqUaKCqUEPXSK+3sfGbOHtcLad1ZQoZJaxCn9/2fdFPkP2
pUXDVU13h/rTz0kYkDaYkRpftmhKE9KMIZzMm/WxKYwP4+yzlr0kiTmjMwfd2OQP7HITz/2Y84De
okrA/gSxnHrBWzz4Q5mmyGfISu4w01w13Zhzz4BKUkzt+/cP+n584Y2TzxFdutSrvOh9tgnNg92f
gByNwtjhOarUMuueqol53rZCBevzIJUSfyz42gZM8MNDysA0/ckpI8JajHvfF8qaCUeFbFav4HAI
LLbUF1eAkhnaSgRu6ezqxTroDiMQ7OgiRMLTG2sdljbc4vos/WFXAt8a+htYImvz2c1dK3zuYok2
1Taox1GUVz1yOui7o8MyRMsRUjbCFpfBhJbPkzcvAsnWsUVpod1O7LfzvbQRoLkvyPuIqayBcAmZ
grnLPWeXZU3vjbs4cK0bBNhRo4fFEpvybhH67Qx5qHYaLzokSA6Cm08pa67JI8Kngeg3Y5G1fraF
89nRprK152vIlnM6DlQ5krgipbmB0rVAYQVePPPwZQw2rdlYcaHJ8HAARCD0kCk2vwBp7hV09C6A
GYKSFKlbpv29LTEzHe4QumYwt1WQVsvXYFwG52PI5/20Py/NjhZLitDXSkkr+GIVduA/rxqQPN5W
SG65EvKinK3kkopvHkdb2jzpAO+hQyvrNR/oc6BIBNDFgw8HqBguWJMu0FFO9E57WCUim3ikJWFv
u0PKXSixR/ua4tBu6asoguASRoZtvlLJwrIHWJdcMWzzEUdBCnyd/MFBjhFPkWwbRkvK1coJLPxy
YDLG0b22EXdst6Sj7eLDyAPG0m0HHMb4RdlCdMoPKsEuoDjluls96MKFzxkfwRzGsqjOc7e29mJO
atzEoTMlzg7d9w4Bq6ChQBZusgpht/yA5JFnZO8zOA35DmJeqagp9sheQzjxtAfuY1kcTuJtR2I8
fEBlIU0/zbUbNS9W3XoxzzJKayKoGf0arkUqO+jtmxID+To9cHqMMGc4IrCjRE9SFeVwWFRXIUQW
xrBaaF5pjUbmBTX+hZ3fgp5RyG20cIB5/HDhhNr4U2ke2/UseHH4Lxbt8OCMZLM09WKIW8kW7aMe
3JDf5jaHZRXyQju4dlXkfGPLmuYXCh15S7MtCXsNDYrG6XqH3XLpL/dUy+ZhPjULgpbI68S9wbVg
0+Q3tjyFoktAUgHTK1E21BUH2YmZ2ZfOcR6npcjRA63hlGDCvaI+cEp1jwHcFepig84ObqVTe6Xm
QvEgf+CAG/g7nBWwSdxT5VmmXZa3AbTAmJBOXmp6fMiZRb1VSRA7hRvUt226TE7xjfB8ZrqdX/LC
hjpcdEnuMrFgfcj2C6OcDt8nOsVZgz8Lx+QICtZj3mz1CpSFNlc3Zwx337M/pcCWrZoFGqyWPV00
eWSV32IN0+RJpgrTjKPXazhPIOz9GVcTj5ugwYgeBd2Ai46kkm+SWU30gEaiNanPk9c5yn3wszTg
24vEK9l+/HBWCqlCdrWJ+cpBAAPh6EReO9q3aR2HCXq+gZL8RVBWMYEo1H3z9yvBLesiaIKQmxhZ
XjiCkPEwwaeYtuuEnCZGgiMGEwiSovFKAMaeVph0yCndgG9CZrTmF/DCNV94vteZ8890dLWEe71F
n1dPL0Mb8xQlJpHGV4tXxG/H84iO7saH6MFQrK1lwlxkCUaj1JBEH5yK0L44IS9frE8jJmvrU1an
ZoGupS7m+8Zfx/gGQD5sxz25ru6HD3PgjKZYJSLTqEwlZg88PCKVXLYjLUKI+238mzmNEnGKyoh4
cIPiV4Xvegg5thtp95tvt8PYvPfV46fw1XF+HS7Yfzzzj7dXkluheeZ4nUL72eqsBPNJQEwpogGx
W9wEdNRhaqMjWyEZjLwIzl5bdLu99ltXh2YjWiCeVyv6rMAMog0A4pGpZ+W14BLBWvOL58jxHA9V
522rwOu8P1ijzUsKoLqgD530iVnhdQgnGvsHRXXOiEYDaHgioyj46Dy22ejyXGMJq0NsqVmbV1Gw
d2F1eW7zU+JX7II6HM1HrRuYv108H9fG//P7gzdn833frRxrFOOAALTnhwlSybSmnWMxlQgb4apj
WD8u5k8rykm2ccNymeTdeXPtozAeLiJosnzReWNu89IshkF15q9ciE5vO7+BExSwAhjrfwbOwY2k
P/gFtPniNBNQFjfnJ1zkEvI6EwS+16fSysxYn1cRuvk+310Npbme1ZlDZTgvztKFe8jjvj1TU9kz
h0NGMFXchHAfOeU5+swpJcuoYvg6aDrVTYm4uhduSltM1t+I6M2YaOnMdXhARIQElzofj2liIvMN
MbU9sNUnOvfHk8SucEhvpFcn7aOTV46qNoQSYwUXVDpp+UD9bF4L3DYRORwOKAq31IUIpnq0DFAw
Bqt6Y4Eu7voL30bn+tnFU4qo4DwrqhFPukMEgJocd5YtEXxc2iRrOoijYTz0NZyyBOSJxeF7RB+S
UGeiGjw9UgiIUmvjC1AAn4UFCNfaqnIhW0V3NATevzp18n2MFQvVoPWL/KJvhiietv3AJP5i26nV
PSMMUjFvzmUwVTikMuzOpN0DfuJD8QmQiKmfhSv4IQD2uJ3WSFFQIeNq7BWhsh8KKylLtR1namQn
0eQItqGX3ZrGu+8hpjlhPDeYTaPAC6DbG/cOOgf/FCf7hXvtL3Broqw5ziTueJ9g+UHIXbcuP/un
kY9sX7cXmrLVrklUN3dfvc6vreboaHZJPMOkuVDVOqYnYNcw2U9qCN/qMgPwCLV2ROxlNJq76pFh
VS/oL8v4YyGF5kcc//TpMGHQZu4Tk/MMxsGRigmIEazI9o4bWzzzjHsE76NA3DXH1IZoq9mft8sp
0qxyHEpIFr2g6ER+CUgb+DsxjJNEn+dIBy6Mcbeo79FIRXcdL48axEK7jguVv3PZh4zEwIpiP6B+
scWANOM/TjPZXBRDQ7ZlqNwrv07xw9wdphAie6XPbNt32LgMTXZNMz5g9xrCwpxIyils+h62tZry
4tjWo7hz0kxweU9IXjdCVSVjBgdYqvwrlBTPcjZjVNGecERmsBbR2+DrwAGXMS+Jm/411G2ZUNOo
LLu6ksDU+OqESjkjuULaoz4VpytCMUgdRCilNrMzhUifJ8CHelD/M2JDMO9LlH5QBmgpu+nFNftg
GObsAqE1RN53kPa1Ij7Wy0rg2MHvQYq174irHhdUJ3hCiNuJG+6jBfzrh3Oi1GRokR4yDEFQYJ+X
Btlk1CDWLiTyYeEyEd7S+LmfmCDn6kDjW1yzpyxZfCFa15hft7JP2KoJdBnvWvPmg0tEG8xE7dAk
zaYrKJ1l2nwgovGbBXJfOqA8De4sCi4zLCC79CH2hTmT19XSUXYcKo0rdVkgm02Rva505l+0vRjR
70F21kHk/2Slru2OhzGjMRHsQWKV6LtT3lrAkXxtYNma/yAm4SYlMCAPCdlyn7EXAxnYui0StchT
gJtKM+TcW/49RX/RLCpcfEeGMVRN+FfZ+KhvUJGVa7bEr94YDGbR5OFsY/LL3AhQTBsPGv6NrLob
XQCWTr+tLkYU7jeDqpIAsKz/Iu68luRWri79KvMCUMCbiIm5KNv2NJtNf4OgO7AJlwAygaf/v6xq
SeyiohmauRhFSNThIRsoVCLN3mt9C5OEOSD6elg184/SDnMC6OU6zJ1Obnvb8bWk3juhraQ4wVaG
7EHmjLBIXJBXuKShBef8fRDOTodxeJ7X7K91nOxI/fDbZMQvmnUwJmZy08j265yvjRz9UBek2TQZ
2/pNzIKbR7yhRVeVLnybIXJ+OmyT0+QaIZPjzA8O9SPuMqimiF9AfJcDA2bQbKau7awVgE2KvHFK
5sx8BrxEVX8UOZhfEyB761QLPbYdx7fR5BoKdLogO6pqGAHGaPgu/nxdrLFHfE9sDs940NlmRtaD
HWNGHfGtY/nK6TzmOb+oIUbHd4BZzo87WstMI3oLwS8L3GCLIMPDapr1KFEzkgGLbk0hu66kWbR7
Ukvhf3IkptbpX/ekbfacyTMypq6I/umXcAvhI0s/dnNQhc4HnTtW8jHzwfN7R4R/GW5x9ikcBu/p
40UzWpqQD3Q/2dMSf6lbl8Pn5yrMtQ3fiURQ2hpBhR2a15gATfwSnMnnhApLNPWkO6NEnlunfGAL
iutpi8GwNQlWIq5i72alJM5DbaYGXOtxRIblqB3+HFt/ywiDA42YxXW7NDtgTlRh9zFceTDrbkBQ
0Hzdh7Ankrd9JRgIx7GkvrlclWTR5Mk9eC6ALjeTnUzlemhR163lXWmVM6ydMm5Nak8ysbTEh26q
2MVuGLEz2SlIpaaA5C2AIzpP98lqEXN5mxMjPSUP0yrJpdguQzkX7tUczebmK6TYHdsF5G1Dtad5
M5vq4BqYFzlYLArI1NPTsD8IC4pvT2xJjsH0Cna02ecSNyoXsfMpxDKQSsSPyUd/Ddoo23prBfCX
jKBgoXepu35iB0JEhbKe6L1UfI9a2GQnbuZGkai6kTPUAftBsImhsAuLZh65k6Yqc6Yl2TnYWjaN
HWVTdFz4/nDTbPo5niaPaVjiVI6/KxtrLRoLn4i5ur8RKaXhDMOaO6cj8WYxUEN32E9FSbPxqpwt
YnY29YKD+a2mioo3q5pDZKrpINz4SwBvfPRvFUjTWnzAbpnot10x0bnijsPBIVoT3EU6qQfloYwg
8FsGw7jKD8Lo5z73TL26/NrP9OXYohISmgePEBTc0ae5gm0t2aCFMFNRxAmfEkdra0JHNjJpewvZ
f4cdx32CjyNmIBt6rGNrN1qdsMS1YKhE0y0FfTyCDbYRuoP2jbQGTXyBX+dEzGxm0Hh5Q8+yT+bk
Siyz44p97II/6DfYOgF+HEFZJzUmqJjQxPIGc1YxNLusZ2ZqDti+BC5hgxe13Z2CsNLOVI6dZoQ+
Kicp4SjHa7wY+lPnY+Xq5qmqHRjbGd6/PWcz0F47KH2tbe2mLmqWBSVyP/LXU6o9kAyzQcopO0h3
pb/4l2Ie9CA2zLkk5gUPheBextQ2Z865COB5b2BMVOIujSs0oeBVDDhwV3VrPIWbhTBHB258qEYP
iBHhSYm9TRxKDV86t+r5yySSmCHcTaXZJRQ1TEOxJzMwCCwOwpyS9khhRv5gCQ+C33NAS7Gbtzlo
lCB3BvN7snXNH3e93uOXJEvn5r0vRAsAe2gxFjE95amwbyuWttHe1mUwKU6wJCwu9SFL+5W/1aOG
5edi9PfDL6a3xd3M4Bb5PWazlhtwa3gZLrYL4vniTZ51Tgk/bRrNI3AyNjnutcASx+Pxx9D8u9Vq
aaz1tOL4E0iibWFdsVUPAfaLMeFDJ54yl9bnxwi5pNLtlU3mj7c/f3TCY0IeB7qQUfp7pghObpsy
yBzSGwcS8BpyOhDrWjgmB8GWZcsRsqDrQDsbHD+Md3M6+uf5k8AB6wn2NW30HXtkxzyqiR4m/DI4
9Nxicrq3f33anljo3fPjBotnvnemCFOZKHogv/0GQk7Nb/baL5l9+k4F/LuScxX/1LigCJ4SShX8
YJTcnNcGJgDriX59VP+lKXjxE2oHF/nP1qNDu279EGjcCJUd6UewteCJmOcbI0wZiTddQyjAludU
Cd8c+gn+9vM70FQ1jasDXJEKA6UVrnEEecPvXftdvXhZBut1Cc3hanSHaUi2KJBbR2xXUgy53/o8
rIitWyA9ZJHUNJCiuTa39/yNWI7l8k/YOhkaGJ7MI0DuawrSAtSQJbdU/HMwVW1ApirZYQI7Um8M
W3ijtvSErODjjA4np4gHHC4GgO6B8xH3ZICZw2FZdW1qX2ekidL9GrDuBd6dA+rLAyy2+gv13CQc
2/CznjIPf28Z9lBUdg5VZT5VpSLXsrf2CPCsfSxHFhl9iFWfk6nQOz17kMWrxfzgDzrHEVY3BMDl
u2FBSqc3hCa4HOitjHPAvT7VHqaYV3K+a5WrWEye6xlRW6lmm0Fay94ASBxcWvq5DXHExo1KZwe+
+oLVHe4ISJ7tTBVrvlFIMFZCOGg1MiMTkKT0gU7m7H1xSSWBa0TFG9/bJkRFtj5JAcgSznOJOAb9
O5ax8UPh2tl0PZ+q4ZD3es7TInfMWdzS4yC+L11eR3cprEqo0Is9DUu2WewiC2BZSbTs1wuQaBbL
XklTM4r7qePDuq1j3nSGF0UOygqKM9a5RFPPypQrmHxqfo+HUoZEzglSL75TPyRs7aFcmScUVUbg
WoSlWeESPaxkvo4fCWXJQyQQfdf0+mEt2R+vB0soZ8AFO4V4WkcZKhKjXQ5rI8K+czVqxB2eO59k
GwzYQDp35oxabZQLakhRL9bZ3OzW0je11XZFE0c0G0iN8bqfE1Mna+LIWDDgg/FpB5/jYrzF6IFo
4MD2sc7jbTb0Ovg5ZyQjvp86y21xK7CZTbM9OS/UEe/nIOnDcZv6wwz9PW2BpQz7SNqh/KQKWm/s
SgC1Oh87YhI9SWlCBzA7sAxP42M0J2yRNqHrUHC9LkXldJ/ThT7mI9hP+kXbNfYJDvnnh6VR0OfT
bnHrASLYkE90zPYdDiUbMC1ENj6kLSBL8FXNIprig+fSu6QtMgaqyx+bptVLfkibcFm+tHJS7hcO
HsGYPA4VetLHpLNM+TQTLc/2edLJ0bfxnsqKeCdqerQl+OlmruRJDvlo6lc46B3KiwS2UBSYZ2jC
aqPAnNTejnpJ2410TND6UOIjgS/Txx4QHe+dVdAzvrdLdaq8NZ5nqlXKNTXD56KasBw2OFtFZ996
H41FOGWox3n171WeqKq8G/hgCeFYpe9JDjx0SyBntbnA1Phc7YNfyCBNRQgCyLDmKJ5SRSZIfCub
2O4+1PRTFIfrakrd+apb+4WzjHsSF5wrbLR4GUV75GX9SsgxK6VG0qddCTPmXCecKghseLrJ//Ee
KUpPVPFS3Y6Q5BZZxUIT+TSZuQ5ziXk0pPcpSmcO+xjex2CZEGDvV6hCuISDvJsWwESL45v6LtM5
oa4+5zlgYrmQ5q9Hsjd9Jnb7pvyIaMfUQZtwMiNcnx8mWJtujB6k74zS+iueoNa7HDN6h79XWqTF
3ydNaF4FBIem2je1nll5BjfK+CET4thVHkv+AomVBNwjlNzLqAmbYm9FdroCasL7e+Ni3xB/JUTT
tuuRtCHARhtUNOPU7aRUavnij5OzvKkws+UVDexarV9Uh1wPDY0u+jy6DmdNnvE2Qjjicgg+VXkz
wrS4pRTydEZE0NiFPRi3UOdVtaPDYD7s+WXtszKiUD81PXT0LWtLox+fS/O6tM38HiyUc55G7JzB
O1hpKJnycyFYFI4p86ZEyvBgOC9BSN04g+DkDKBQxQtMoWWtVfjUOHnaVbfnqvsyNTHlydX3lnT9
gZuvNouI0Eu3PiElLuLmU0AmOxFiodtPy8/Iqmafk1GA+YQt+ljhr3gIIXPxLSLbR1tHTbU13403
L4WL/UmHsWeB+sRuGxGS1QKi2HdB3/bYfvxEFOUudReHfVtpLZlkkmS/f22NtDke2EQQT/J+9BAc
9HsP6UvqblCiWYwjL5ARw78th4hr2mPPpuJtrQehO7Ba5WRGx3lsEq1CieS5qkwqpKk4NVHrms7G
qcb8XMw+TZdu67Mr6fqZt//85RWePPVfTi9dfX7KrYPkC/e1TEeuk6psMb+cZ5qkdh2+PFAKJdSm
dvJYqjbeQMwIUNVzRT2UXjsdF+HgE35Yn6eHQpiWApZjzS85R2Luz0b6aSrS0F1W/8ByLHG84xnj
9feVDZGQ3CqFQOxubOp5yA852ySv2U0ENnvpDS6ccO52dkeAu71Ft1wPhFtlehrrnYdAUHx2h4Vy
7SEjFLFv7lsvQoD8dfT71mr37AwmzCrS99mp3Qu/mAjT28xEDo1fJMo+uoSKTK+ZNG1vMMsvfjR/
lFsFGk+Mh2nMCiIZhxaW7njIaqSblBdqjNSfa9n31C4VLa+JGlvrB+kjJ53Ao8JBsE/yVq254+lt
ACtTfE4FU+y3gXS8eHoAZJGTkZO7yzp+qDxPRW80UmT45uyqTI/h3Nogi8ssGNSVaCGgQEOCyj7W
zDTdueHSZ8oMopRFYbo+V7mtaTXTzZxx6mJCI2GAH/fcBKaSzubjaszJtPpIyZ/kzM1CkG3q77rE
X+Swk6s0O8CwVBRNqL1nXvSDfWymMtLQCxBMRLPhuiPmNxFeRrrRgA0ke6TpTgzsX5yqOiI6lYNr
RR9sl6hMvafj7GpvS9uoqCrK1ARfNrdWlsMH2bg5odIzyseirD+TMjXz58N0Gk3sH5RfIPPtSSNk
+xaNiwRuBv9bB+YJ0dKvyOOMA8ulgemEjMx3mvCW4osGftt/K7K5J5ATG6pXUAnRlBTKQ5MS7CX2
Wacl4MQ1z0Z+BB0l6epvnomzCnZUU3jNdBOY2VcUwamonjVT+kHH0mmHbamptLM1PXe5cCiYs52i
FKMfYTGZyasG/7l+0HWK+EE7S9S9m4fQl8td5g91M9zraXGqRyskD4s2K8mnLa0zx5IENmF2T+2/
et8mlOduIofJwfvWJ+CJj5XFPN3Qnqhr6lT2SHaYYF1A0i33PavZJBieXdrUV1iLqsE6lEvTJxwq
kfUAYyYlPO9WTEhaOR8tS5Z6fkpaX67ZBi+LcD6xQM/xW2optG7IpCfkB9nxMlDbABO4dEjTlhKp
xY+iq+lxbKzIDWS1X4uodj45XkaK4aZpzebfTO7mx6IE80ZxAGUxA0qYFbeK/5XwLcgeNg7mCaHR
hDp13CZDN+WfR+K+ncqgC8D5X+H8wrG8bZfZ1v4+PfX1BKhknq9dVqbrWrUktY57LhyPiuVvcJqf
bUL/LLzyWapXe0/IeZarG2Aypwm9FmbpGWZhvlMSuU8zqMuZF3VBV/BlhbE2vyeaAHgaW41RUy5y
JyCL74M+sbPlzbl59fw6ZQp+K0NsoLdtH9kmsgoQssS5frwx1FgzSlLLFNu1bgoECFlSUw/Yt4Qm
uSMwVGzv8RGQVCOgJHcT7/KGDgJ0vxtHUnNbqKAF3DtbZlWs0RXaYnb+76TwQd4+1Xa+xOpqFaU9
WmJDn8DcrW5nryMimlK7J29AgPLNku2m7HRr4zBIv4ENX7L8ENilExDmVHdL+k2jLOneOXnmd+9i
9tStw5cHq5SjYI5ljkMxqWr6saN+x+M/9wr1UE8JRCGauIHctHbrCX/Dxs00cOd8ME1ddNETLcHn
Nvq5HSCH3izsz48uaGZz5Hhe7WO1mv3C8waIF9C0bZ/XKCLtzLyHO9LcT1DGpmMLFJ2f5aL0048D
fimuidgiHEnvHLpQ5tvZdJCpvJzVC88d4CBD6Zzd4ZPOoFTRihWte7BK0dHHMGoC/7ocm8idWDrY
0/d7mzjfRB6TxrasPyizTsi4f+uyDLCLnSQdRyfCbePBwHupfYtkgjB5LSBzs+WM6ExZTPY1WpnY
NJ5U46MDHtexCvxD1NKctfcUjWf0xgqkfErRiTDAkmNcsdC0IpgWxdy/dC20dukOYm8yv5z8qgE0
RzpeQe2YLlhcBDSIrUqbCSwLZkVD9Gw7PLcDSVWlqcdRD5uBX4hT765VyHmxmtNHQjcx9Xsf44H/
E+43ek7ssYgjEc2b73SMFBv6QeOoJpSgawsiSwoQUfKqKz3PsYGgYzUoNkIR71tQBHeBWP1BcPdS
2sfTRTfJaScE9YiwEILLxdOt/GjsKUnue6nc9mCvBdUOjPWz5OD1urbvP10K/pZtvCPI+0IjcvxF
RShQ96Byc+O910ct564KvrNwq/rD65d56Z07f6JfL3Pxif59GRpHWRihUCIACx37AFwipibWwfXZ
0aQZQ3EzQBewUO4ByMw2xSxH5w/QR+elqtDcDY82ThBwesYLeunkcyZaIfQrFNti3pv3i+jNGGLn
xzFG6cY0gNM46um7OilDjdYKrcDzWGnnduDPriXFxeGfDU01dUYV9Poje6m6xNBMYdk1Nk1DiERQ
e2E39KNhzr0Ih0KQCoM1yCkVyX3swTEAGedVUC1wdoOOeP2yp1f311ebCAG4R6BtQJA43glb8uuI
QC9O8lkwAQtGactEJhOcWn/DuGJzUhMewWwms5y2+zpQPd+x7JpX3md2RSlzanC/fkNmaLy4H4hC
ZPo45K8EroMg9OUI9btgMuredN8husdqRk0LRAeRfKL6WlOtXm5XIoENjeKEAgG/5M1vX7+F3wZM
jKMq4h0J+K8Nh+Bi+PYYC4i6c42s1zcd7ElEOvhiMEVNvyO6jX5+zAzVi8N5+oi6NcA4cD6RoLpQ
byS4e7gNkiME3fpzW/31m3wpuuZLM+Za86S4LIM6uJiSoX8gubPGeEtKmbE6LWfLPeGOQ4vXrS8Z
P3+Ypy6HKJcE3+hgvYT5FPN/Xn41mM2GvJdxsrViRZnnHQyGRlzVZM233W1mh8rM1n1Ju/31j3ox
RnlvqV55CewerLjE8lxSbdBGwE3Xo70j1YyfTvkL6YYoskK/P7MWzmtA1jWTeUu1zXClclrix8k9
r3P/8KpegAjM/bA5oiweR4bo41/aqqnLVLkPVGBH39Ao7M9aGVMjpJ5CJrVZ5c4CnpgaM+gPWxnV
xJJNlW+De7NwsR34q1ZSoK+TpdJHCJBjdQ8Q2uHlCxbFTyhziRXn9Ud5Ilb9+/Xi1iMU5GEAqQLv
LHzSi+8w7YhOp2TAo5TBBEhjmcz5y55gRd4X9PLER0WegB9ta1igDKsuwFLjY1vVJ7FI6aIzirqg
xnfX6MjIdiJiacIbzDxGBRO1vplOi5N4x2lRyLHeu1jibzKCsfnT50X59Q/12/dB9ljs+wAv2dFH
dnBpOCcsOxpyMqK2+JbOAh3kNvfT0COUr5jIUcXkxkihSMVpUZDiFRBk/DCzxgWdRr9En6JoU1X3
Z1SGm53UkzjcTAsqdmmZDQSJVFjqXr/zE4Xz16+DJh+vkg12wWe+o2b08pVyV2o/iB/0VtiVaXBI
Ug2ghfgchd7HmnbSNwwvMciIlPCc3RBOfPoNOdwcsacImdBPWYIe+EbfJvCRE1f90t4WQgXzXzZt
SH1XgwSqcBQtxNIB5wb0iIW5ZwuQ4t2hT2E/Pn9jwk1ZAOFjG+2w27p+rvdxIpFjIzhpVudz1aFx
/zuwHBGk26qve4tA96Yw02OOkLW6p54Z59+l4+Ue4bq0+cJPS4Qn7OPrj+zCDM+0jJsb7RtMwgQE
Gkv7y0eGrlngC+sA8wtqODnq89OWsKL0yMt13nCi8ShbEt5pu5bfaMuyG0xICWfRzkCw8scqMazl
H3bJF8sGd8YejToFu0KXtTyML6Zkx2s8n0mQFKSTC5CwGXNMK5wKs2wTY7BjG5l6S7Fs2E3gFsVA
6Dvlm17RKXmPwkBPcldnVdbcOGnm9NM2Rz7AnPr6AzRbvBdDjhkgYrH3gEIEWD0unh9HrJSyB9g9
EnFG+YlSw1gRrok10cNl2s5O9zWhU5zj2SP/oP8TNuD37481ncOt62LxAK4XXwx5mo8u30CR7egB
jkyebpQabsAqm3osnhZmMEA5J+NhaHRYnEpTD3b+oZxyo4UcrA6JmnCFmZZefzK/3ZpHIdGOGVgR
VQFoxReT4wAvxsurwt+tTckKQ60XaRxespoJJCGY3n3wUGVwL0tgp/anJUDWJIg6JxsX52wmZYWA
PK3LH3+4LzNwfv3KIJfAWGCKM5mDDtvZl0PeHdsWe9Wkb/CXrHShSUXF04qMxQhmSI73wRGst4Dr
/fovKiuxzO4hRpgOW3xubzvUHOkUvH5b5qq/3BUmoIRUTTpDQO+wRF/6sHjb46KGvUNXFu3F5zrx
YetsnsWcBVhqJtoQO/ifdsruxQh2sWGZGSCIQo+tyG9bRBWjAq7pelKNshGVr442bSuMBjXylp6C
iaRlOKrRKXHOinREA9HQZZWbCrt0+QAuigYs+WS0SPBJcDZPUjBZ0vRE8PZQkK4nqaefjZrRMgKJ
x19JQouQCKMGZmE+tAQPjYMx+N60RrU5IoOe78bFnhdv4w8AEegjJHTf91RemBr/u+dOtCvtQdY6
th8279LFKAVWAgK7m3+cvfLjTNgI8LTT7uv5HUFBzuz7+lUvZzeXIg8pUBjfYH36yW9PnZa1Wluq
SwCVCs2s32cT+y/JKDBrZNabmYrVyezAJJ0p5NeFYzZHVkYvbn0YKky90DNNgAJpSpZghcPQnlMr
eP1GL8gIHB+YgGGmJBypzX4xupiGq9AkRCYzhrFzq7HsylZ+xrfWMDxUtRg9kevKJFk2BC9ho18S
OTZ/+1jfyZdL7YgxRZSiTgX1/pAezrbo+7D43jmp0bevcMv5QSFrQEzQ6MgxJL61FnwdRkkTuCXF
6joK+nVna1QFD9SqjaYeEoHZabWtY0pP9HRdcYuPEwMjgAArAn4+5Mv0swM0AWQZZLlu0j/Mb5fv
DdmBIRWGwI04Nvzu0yQQK8sp2yMhRbPkf8xVaRW7uce9JHY4t8yXOmEbm76T9UgJ/g/rzssDC19L
4CUh63XCV8JCebnu4GchagaL1XYtMOnF+L9OjLCpkKM5SJ3qN6+PhMsJCv8g04OPgMGcHNgevpw2
KeLAL1gqet91ZuprrV+ZzWlLJDbj8qxhdl3NQff163pmCf11ZnSB9LCXg9DhEztNnOXLC8NsIfPZ
xrnYZZ4jbhuEvMjzzu0vnyg+/Yjwk/nEWldmm8mxFWOH9BHJL2xZaDkcB1rWTEGoZ4y4cIA+Hezy
zvF0RfErb5GFDIRmRGC2xYh4aa8Vm/L9+TgKT2JN30So3AnEyxaBCihedGa/Rbzd5Gqn0OVQIEXL
O/ZPbWVDGNuQvhLW9l+u7rPBx/JhxY58Q7YuU8mhHRfCfG5ef0hmlnr5jE6sLJujPinx8WVISR/U
HluxmGi+pUwAZlnsVj6dRTCvX+hy1DNxcXZM6JoG6IE8+2K/k/aAyW0AyZuz0351kRS9RXrP137e
LOaWZ+YuzjJM7q9f+3JH4fIfypccE2mMR350uXJPylv6CDIdfdTKvPDebFoCNIH49s8rC2cRLPhO
k/Dyp6fxcG6qpYHNn/EaIg7bP7yJvz166o0gwUI2YMawfVliEVMzwiRAVAqIJUtRZgAuZ1cRYrBC
z/iHJ3Cxd4GGC88bYJMdmL0xKtKX78I4Em0VOAUhTqeJFdZo3z50UuLjaWa2oPfhqSvsehIpR0bM
PXNrk6ysuSP1FvGnWuDlnMBs4FLAjnEgsH35bRZq4wxZmuNB5YnoWvwV8xardz2BjFy2im2jEPew
DJO/SJu9trs7D5UQCwbAGwbMQrGJ0j8pTtR7KL4ns7XrOhpzxJp6EMoDeiBZgMawOn20//ZRmtxm
anVsBKPAg/P78lF2xVCMjloaTBSMtyO9aFVo0HZGjJTkSV/t7bUynyDNOCwfpRX3wd+0nzrh7RJt
iLv/9Q2xL2WRNbUE1/2tZolIFR+WBg0xWAnznHDQH1/3gzYSizUMV1ZQ+HK9RTG9YsM90P/MGu6P
48XKhChAmfDYX7+pl/XDCAMfGxQqY9R6YbfRuXj5kKrCVrAH0367UGjl1cmNEObb5HMOpmcDYcXM
xItmfGW54M3DZ2o0sK/fxG+jzBQxOQny0puF53ILgm2DfPuC9NGzfC4KB64kNGXY/p/KzclYQp9e
v+xpOvl1UqUUFVOcwSDA9RkEF4VL2UY6Ug6JooMGDTRgGsg0vjUbcXD20ctBwd2g6KZL752EF1NO
r67ZeWXJcGmKAP1LDkEa9RE0TD7iPg4tG9O3r4zfqZvtdfqZZDl6CJzERg8ywVZsH56tckXIODyP
xqlE2EMaLQAafiEMyLcibF745vX9+U1//YO/7DfwpRvsIrO7Df6ch3vZn4KjFBRl4nTbOjewFc76
Zr1/VqFZNd7Sn4liQiw2YVuPEj98RpEPm+bJAnm6l/+KnH5ffB9a2f49XlLT/3/y0JnWh+Xtz6xo
m18B5ywGvzzs34jo75ti/Pnjf91ipPnRit/+4pmL7vyDNgIrLLRJasOmKP0vLnr8D9PY4IgYcWLh
EJtAznzmoof2P6COuWTR05ZBt2DiuGQ7GS66n/CvqMFz0oAg6cE5/z//G+J89hMHVb2Q3Cwv/vnX
SAleuRebDQNQ9M1uzOancXtc8OWksFYjBKXJybfA2BcMYCFdHQQgRMvNoG6sxMI0USe3g5XJdldh
Z/jgELZ7iK3Ov67tNCr+AmkZ/50CrvtbI4QgNSzMrheYPgctouJdnKlur2VbD0/ruuojUr/ujW3h
GwoX1//UqH44tgkQxk0wdmmKSnmxv5D8VXxBpU6oveqs8KM3QrfdxX4DXNvVusdTQKz3wqEinr1j
qCz/CcUiThVyaFqCJFb6v3ixNblymTeTZ4ZxM3QOoirjT+4UU58DQzNj6ajxtxzIQE9+InIO1dUI
kq0lIMnyPaxytkNQVWWX0XaRrJdbpMKq2TczlXWkSkIH11bkI7lwkxwpTApHV1/7qeDEQrNOVDd2
ZNU8vokcLSU8fUQlECfvUz8o5C6se2zVCSGxxyHR4nPervWDwvTibxYVW/NVE4M3XN14SXddTJTg
RnQLGYpBTGysWjNSoGu0v9FR0B7cpy65odsGuOhd2dK/ZDlBIrqlpBwSiz37stpiTVp+jKsdpJu6
o6917GY4+G9ylTrjNcKQUe38hkYy8S1L/YSlJHxw3U4XgOVbSpgACzVhT0xbBxdRyswmwG8+z6hF
upshQV2/XdbVOVBa9b45owjjxzpRy3BARM4NB5KAMX+1XfdQUp/AkVnl3UO0+s30boUXDl0ST16/
TyI8kNcjWXTfkAYsR3anOPXAXJFM1QyYLG6Hcog/534WVVtQ6epor3LJrszU9x7TJmHdpWjHx1l1
3kDAWli8S6ikUYp3reY7BwH1YwZF9KldlH3vR3Vx1QdZdEtjAv74hNwzonM3xyQEw2G9TurOelcl
UrwFWN9POwTSZN+KvL/1p6ykJVtHWG1qsoioEC/rflzawER8ZNWH1hn6N0NLICf8PiWv4nKObdqF
pYIghbn/a4AM/zuWHVx/SSzX49S2NozLaBDzrtT4L/Z4TvocqAxy2thamq/4+KursLS8D70zwc+r
45Sc4jSQFNhK8FibHM+9vR1U9JXtFpYFz0nbx2IIuuNAQ7GHgxRFD33SuMvGruy13GB+IjvKgELw
S8ESzLbYN8uvsUUt/JiXVnMY2EjdE+XmvSHFu1EHhXwfE4BTNPcxHAiFDQpPyma1sy64Dtugvrc0
dsBDw2v7LUQklW0qUHzdH47rF9t0GgLMfJB4Qpe2rBFevJy0hFONSPxC3MIDAZ72VThkV7/M5M8T
5a8T43+8AtskD/gcxcXLShL1yh7mCFdAIDug3LGz8v/xChcTb4JayBMdVxAYY/gM0Sj/b64AAhMm
FGmX6HVfPiVnzSTDJSDLONpZ9HH6cvjDFdyXRxganSA20Q9wamCRcukhvbxERgBS75Up42BsfX2f
T539tEoRfywynNG39oDhgE+WgUir4ua+8Yt075K2d+8EWdDvoHCV4aHXk/ioe4fWmszsZf004JIV
V6hmB+eYBoWt72zLLsXOqavO/cNQerkf5RMwehyq2gGgdh8lhFkff5F99JBBekgCGLdX584ef8RJ
dUMwzR6dzB+u9LLKc74SZcKALiPnFP7PyytZpGXldo1fnNr0uzQeyts5Wh8pw66718fuf74QJaXQ
hwHGF//yQqBpCFBvcsxgU7gTBWwO1X4oEvXp9cv8/uRoBXBOjshaofB++RKS5dvGi0M4LOWRnUdk
OO6d+DNZf4CFqz9c62Wlwjy7yENixeGAsyl7oosXvoiwVNqwSTZTrMkzPoAGJdt73bryNo8Or3+u
i8rE6WJ8KEoj6GL59dRT/WVIVGEDnVbn/kYLb1uHH2xvxxoBwG3Tx1+j+e2Q3cTiziOg+A8XTvyX
087p0pSuKd+je2CEXI5G5XcDrfrBIy0kmN5BfCmp0A9Jjc0znrIHTogIcVuKqD9cyAc32disbz3y
6bDvgF3cEVRRtFcs9MVD2YI8JIWxayjytejzNiH45k+dEvVxDjpbUOi1mtvSmbr3S+IyWgIC39+l
S+F8TtEQf0njsCw2MhZ9twHQmRY7TjYTvjYxEQlfQCMmIAe6hLUtqcXfld0KRSZmd7fpQzV/qzvV
hIcoc9X7sIs1RVwcEvs6kPHbYBJKvsWf52PaAhapbwQ9I+8265T9bey64g32QLnip0vp9EGDX2/s
LpL+xiuS4q03ZT9ZH7Jlo21IIWgaki7eZMvYrTvTG31ShCK7oF46N7xJdNY/9Ssd7Gui4AfIUZb8
UYA3egNrqr0Wbt5ciQhviD8KB2VRCSIAz/DsDseZBsW95ytp0vCSzt7mUdzaeH8gRu5G6hH2AZll
9w0HB0loK6JYNp4LgZUPGF3krkvdXtyLYZm/ptDAbzF8kH7V9/Zj4sn4jTO47a6lQntHwBeQMeCp
PqcyJHoYCuz2wUXOIQ7zPNrTE5nXUbEpexgIG7KhW30vLZmp2yyUs4VyOsXasC0lNpsj9aqJDk8V
RQtn11Y9EYKIrU7C3vycrMlNyXx3RTcsPRDs7T2yMUyeVMMcTlZEeqhFHm3tyaL6xQnkgxU66R2c
mH7cChDHd11RNeqGL9M9yD7SOx2nMymZlFE39pAhUfO7snmneGv2iLZDjc2S6eNuSqq53bhuHgV3
WPDq48rZ+UMHHrzD4gnCZA5LKFPtEg75GzYPWL8JMowPYQljYzMW7XA/jfO6l3jt4TyCTb92kUK3
b3EF2N1Bp0sy3XJ+D0HXxuRepwmLR0MSzPKuYux4R8WPC7NNDkqTvUrdI0x+N/pFvZ+gTtxiCQx3
WnZquQokICsbCG8bH7KlxfrNDlEd5Ahm/oYs1rw8Bj29NJdCOYXuBwXeqfw+29RcCItOR+tqgbGs
nkI7KL/K1kraW0+n0TWsMJjgOmnrcLuIJHgXVggn70avkdSai0UEuz4cyi/I68pu3GGKT9Idemn3
6HMm0yQ2jrUnMNFE1nUz2OG0o1cyfCTtbfAPhSvVzku98QDsLHnKfYChweLP9GFQZH51az8/wEZX
V2imB0wKScj22Qck6ChoorZwDwW8p6tygNUZ97baB1khebl0Hc87x6+TAaBfP9Gtn9L5isB2671M
8ShtGqzeEYarKf/RTkn8Nk3nwtpCcls/Dp6nqCURDvA1yUu33QYpUYCRmoMb6XYoyw0t6zDjWvmE
Rjn+SnwUJM9IT97RCsfxzTyV3IcFexBSaS9uCnzz1tdI5h7RncAc9lNmEWzXIIysdx2gJ2sPmQtO
XM4kNx+rtZZ3/rp8JH4m/yoG0dw5gBC+l0Bs4qMSImn3HIV7IugElqSjttwyR0GeFu+XYsjgv2GK
PwZEcw47m0m82Nu1Lf5WdGmwjnsqeUttZwiPNn2C4NaeGg0IKCqkA/iGeK1dZQz9d4H/P6S9x47k
SBZt+0OXgFGTUzrpOrTMnBCRiloZSaP4+re87+BlRiQyULijahSqg05h6py9186EEXRaguOpsme/
22sZLuOAvFJYXRrxQFdSz8vxuRrtKcapLEqry8Iha61Q1DBig5EpehvnqaCUORvzI78b+7bhTW8C
8X/7ZeC0tBlxxFibGguesyXAZ9FOhMjX1j4lJktgJszVru70aYc8Se9Ai+fND6dBokWFx5DHqpPa
tAEeuUYwLUipV9ig71MK0slW+HX2RKXSfoICZUdLXrdHv0VkDmo7ScLOG5ZnrzWd9QzEVlyBtJnH
x04i18FyXNe3F+rObkQt9m0adS8LRr9NjS3Is9aMRJN65lPpDci85qQ9lRLhx74ZKGcdLjQMGQFT
Wn0CHdalnR44++XrsQQS3mzdYTUsejhWX70OcTeBlsiMMYNI6YCoqkZxRLPe6F/LMcXcj0a6s24n
9o/nTi/VHSewldixbjJiYO0JvkVlJNegwZ37uh0Na7M6UJKJwopVjFproO+COWMmzhKDii2vXWsE
wEzhYPbQXax6sgeLuxjPw6WavJPONJ/QqyZ7+tB+cgU/wcQhEit5WAyteahaBb68noasPCX2aKvQ
E41/WyaT4UezsVTtcaE8mGyoZC55oA/JSG5KLPuOBBDNzzOaVk65RWEuIE0Kby1Omr2Cv82pX9wr
n9GyV2CanD1rg9yjwmiqa6SB/S4Tif1SJUZa4dBe5omwVTXs10mvXrBMrq8rE4C7hR0LxEHzsIgx
24IaoUDIKHHsHieBkeq7RMjxdlgz5Z4rlFj6xlJLQm5eP8suaCgs31vDWvNk52nX9oy+ZMikIL0k
zh5wjQmOBLEZOYjlonX0qiVY2FXsXCQrRDLl4DRoRtkUI204HT0eUL3ZpeuazYRAuuZBCiio58J3
pqEPcPDV91ZjuW1UjEo8VKmt1bve570HvZC+e20jbLrXOKTUW7yR1tOapvdM04gfUqHGbt/F85i/
gvn3p+tKK/ON29fdNbEAlnfOMB1SJpKlHE+NwSlqS7o1RQIiGfjVdLoXFlMINpRl4OLE4AOPCov/
plnZWs3FUFZftbksGXfKm6jpkGZTRrWJ9yagy2mhMqco+Q14sR6BwyFLIjFbsbdsCH3nKp5ye59h
VyxCXeb6xM4TRWsbaBTpKdnodo/lIn7jJH+hFJA7+IykI2MZg+TsXTv6mlcnOXt+vUFlZLRIC+vk
kMeCPyHB+7yuvqAO4RHVtlNItgrmWlnohBNQ6T4k61jUx74o8tDrpiGN6MgVyb1OwrQKqfAVHYSz
SoaVVidbOosrO6h2efT6ulcPwrY3epblR2QPEh37koRTYu47YafXqbUWtGaIKE0GiN0xLY9twuiv
gm4UeHwJzdjP2Dmj0sNvDrrMIROaNPL+V6cpNzBUTx0NHQHRgZpWs9ZegAxuTOLhnYIhWOAEQUS/
H213uE4xe3ypupniPCzoNtJWtZyqvp0tdAlkkm+osM7LdnJ6q3ydqJ+kRFlUkOb6ZtHPxtBLdr2Z
pc5iQZV15RcWnqp59MtvOYsrGwPNTw5YWoqLX2hyTkhsnFviIqvbeXEb723C8508+8ixQ6xUfs6S
5rhfYnqK29Rs16hsponNhCa+aLPleRuqw/3dbIJnxwvSOyej0j2KDl7eRNCpKm3T5alnYA0B5JAS
dTcfiLyuxm3TtHN9tOCef8OswGYQLYf2hWMUrG8raxftwb006ag5EbEY8OyXtyGPi+WH4dYx4HzZ
6Nl2dCuNZMAyk9WDXaRMIUPXNptR+il7Lcq4IZ4ovQqp9fmRYUIRCno1pxuM2ubjuFScE6pWLMeF
IuFB07Pmf9A/zTuzYigaDz5ZFa7VkZFioafzqGxipi4OS1GcRixwpLuYVlSD4+jDZZXaoVi6ArdM
muxzP49v5kyUj22/pSWPxlr4QeYrBoCYMafdQGKgUg14Y8Hpz4S8hsCEwQfJYnXvcKx1yOHX3rtG
fV1HnDLs61EsnKGsavxVZnb5xJDzdgB/vFPvt9iIvF77RcDMwlcumuUwCSiAR2KoO3Fa5xaOGPN/
8t3BoLbr1rWFW2AWJu68xiOXpckhTV72qGILbnuZQ9C3tnq+qBk5hfk52CSQPJG0se/B18SvKdHg
nvsSE0JEi7MmTKBrjF0s53iFmrUuyaHUUojeel+JXTXVHZZ9SBD5QXNAaxwkTvL67JVOYwY2H+1r
hn6y3Izl3E74jsamPhfjOp0aWMfLgWkxPXCoissNmkaRRXo+Ld9ZDfJ6U6wVRmo4JcYx6S7nrowQ
SL2vh3TrgDDZ58kwARtqnYv/B1PevQeRmOKYYxC2npcYm12IGwSn2rvYLXwsrf44B0ZXxM15BM3y
KtSgsPXX8zQaYT2ijNuQdTm70bSWeXduqKK7xyFu8+pxwD3F1p/36Uad2RavOOJksWEvgj4B+smd
Nsf9V9ycYsZD76ynJBXDSdml9TZXODA3iYUp9mqdJgFQIhtkeu/ECHBYJq2MRJZRW05QqZYpwqg5
Xxeghve9peR0OZsQWJl0oDWyVsnvgOLGG2CZdX+g6lh8sxJ0l0gWwsGu/XaLPDMuruwuXb/YOvtz
vI8SSoqZkTC4oqh7yQcdyILJsltuMEanSIzVimN/YP0ZAlDBfqg5hGc5jdOxBPQubfV8mpxD7rOP
H3qbPYM/luECuGY7kAOzzQoFAXnOy/tWn5NIiA4AHkqDi9kMMyL4lOQrEB77EQK2YnDF+O67geCP
RvbiWeocWetVFDc2taionJ1eQABu4i+GbF0KdHp3Avckr1Ogv2U4t8gjofdO6sV32uxX2QAaoAXj
zzsfpu+1oxbO5YMjif3WWRPDGlf2zdJYuF1tR++f8FQvR7huWbjSp1y3DDmyxEs84FDgnO9Ob2hX
BbV1LHAEnd2xJW0IGiLWlK3XRau49myALDNORqYJGFEBUApOmjSFjIOJxmjnqLk/F1lRnvmidQi1
Vr7lp3d3JiSVx8kqH+KabYJNdSPIzUz4fBuoFHHrdOsvJhr9mEP/s7axk06Hhf17HRRrXb/0cmzT
HX/Nui5SsyA0QrroIFRjfkeuUUST7JrDBP1y2tRtPxGyKTmLxPiXvngdModmRlsXaBgQU3CRGktG
acbrHOEJwD2rD00fdswHz5pW+FuDk+Srkw5WczAIuKBo3jn1MTNaL8RwKpGjIGu/01DefdFkUt07
nZ5sbBz0p5JmzXmSccNHp7v6NRGC1R6tZXEv48GNBA2lDYG1zc1A9NHeKS4UMo/DO3BIOVahMzjT
13G0q3Bwjd7ZY42Gic1HYI/bFGSRG7VC83f45fQLvZAfgOKvjp86Z/Z2K+SQEFq3TvdvYf/dGfkp
zXqIRjQJDhIhEf5G34T1iEPwiBB4fvRp5dwBGqPDMpH840D9q1pyGGxtDRV1+IcRUeFuVf1cb2ZH
VfWmyxbiy4yYikVjdbjrx94BZqBPW33SWHjcpYEFwr9WRVil5bixpFjczQRylGM6JtwsqEt9vtMM
D3pv3MkzJnXgmS3twzhdsh05i9PG1hd8U7Qc+D/1cOSeyyU3CkjbolgC3S6TrdkufjjxIKA0OoY6
1zqQWtgv0v6Z9EUTsdLXX0e73wyZl9/HiP3VVbuOQAnYPD95WGEfqvEStaI37lh8Xz2/fVmkZqmt
tnqivOVxMHzmVi1uoM8NiUijByh2ABt6o6MYoel3qQ2yD5g9sbOMxl32WT6I5Vwnuv3WZJbOZExd
NJQmB4ttloECxl5aGpFYCA4Owci4+SaVcbHtUsVyNHTqO2aHMULLfIvaPuk2fctJChUdhKVRMXRc
TJ0bxZi6JY/S+4kIqrlZKmMyNwMJWq9Q/a3XuF+me4pgnCX93K5PHqNLp1zZj9hIOsjlYToaNONW
GjYRLujsIfbXfCvNzI18vY6zbUtfOkcdzUcQSfpJSEfdtAOylenuGWsFLj/PlMmdI5dLWAfdcXa/
fHlol5E2P8SrDNpn7UwjL692Qm8F7F4a79ui4KDWn0XZZpFfaT+GZYzXQHIe/xmPjgamLr5kwwIR
w1ko19Mk3YbOJKaUdD/Vsn9zrcraCWwgYUcIwbInIoBLT725MLKFkncg1/SbGZpF6BdijAq/mkJR
ZRP7IX2Ir4GG+F3QdUgwN/AAVvuqzfrHph3fXE+qq9UzlntL+dl5XayVWRY2mjzau/Su4PPbL/FQ
oh+y2I/vXGmPr2tWu+5RYDhitm265oqa/ML2kMi4YDaS9EAeIVYXaXfOM2fD6Th59RQZxTQrYunK
4QcoHVSFuOaqCxJdchKZxBiix4HiFOvWQPmkUM8D++BvZePwHjCBwxAokP6XIRQ2n+224Ex2heSr
9vdS5tkYpO1MkBzbzg74j8fsy5bNMjf5utRPfqWn5EGgfrwhwcEHajSaTBydNTRJkPudcq9NoMBb
Tw1uT04JZwtEB/b0zSDsK9uB5B8PBpwJf3eBr72R/eLs0lYVb5pJDE3oTpBy4jWfxZbDwzLtss6/
YVjeFSmVgxSBeGBn8HgPvhwtPC99VmLQZp/sA1wxzKu2GAxQm3Hrh3mbyFfAxtYG6RZNcGCSMQEZ
6+hvjNGbYFTzyp5Je+pcOkV5b96bDc3iWOXWwan4/VtBBjj0/9xj22Qqo19CrO4TPNnSojBoTo68
ipPF+0FB82djVHcxdgobKo1n3Cx21pAfTSu+jEi+LR/MwRp3GVCNXyYGi5Z9QszG09Mw6AOMoeNM
poJfnRdCxG2GAijuoOvtmj6F0yxvCRwDAVxhnJ+tGL0FFt4iP+HBUZSURqh2B2NtxUgolDaqjTf1
EkA/6MwiGK1xKKILbCrf5hd8USThuXabQWgqfgR0gYnPzZJVbWkwx0tAQzC+IoLMLYIevGy/K+rS
PGvZYACqr5LF36cV9f1rpNVIyuEMzPi4vCX7rlMcV8QaVNk5t+rODmMrWdw92Xi5tkOn4rwhcdBR
CbNzcoD6l+Oubeq1uMP84z22TiXUZuTLPo8u5jUqjYkoDlCrNG0jbYosSQBgzMlvQf1obkjNfqT0
zyODb9B301uVYiffdGbXvYE0y9YfAwet8lax7z3UzIHzHgWjNgR9axh3egK2JYyLWn/ULrvdfWKZ
er/3GzPeDIDxI0vTqptLmMrDCDuSunkn9J9rZqbbudYveDy7rqjBz2Y7wpRN83PJc9/OpnSoQOti
y94ku7LIOV93pZbIuz6BVzMhJeAYJf31Bp5ldsu2brquzV4R2EIqAAUFWJ77yZmJgVxGITdabhcm
SSB20kM+yu15J5pqsk4m5G/C0vv4uTY9EVZxLb0zsplm4SRMFf5+NBjYG7T16rlaITEEgN01tgZ6
Ar50XIolKkh5SaNVIdZHJEH9NBi1JH/OoM1w1qCaj7+ujEOMN/05wRgQYJnsGtZdOGokNrxxsSKO
EP10D9qqyaeyam06a6xYP0m5ym9L4FAhOd3psFOO50Wl4wycgz28iKeGcuHDsKwWgQNNYRrnzB79
X+XAyTUQ8aivYUri5bQzxbpksOETC9fd2mK3SQBb7+e6QPvSzG56qKvC0ng0qtlBv+q+VPZiX5EQ
2R4IzZgeBGRhVtdSlUH8029b7a7SepIU/R+ZGxBbIfWQRieVg5kNKECtmigH2jG6+Nnrk08A2ZwT
j13XcW6eirRKX3JwLTLK8Gyb9Ef4nukp+09UBW9UWj6C6Cua0HRSckCnpG95iw0KkmEeOWi0+YnI
wWHfN46LTKVfxtNSUwg5i9jyky1I404eW3w87WHMa2jaFq/6GhdBraJ6VPka+HGhjEAaq5acsI3R
IYSMNZytOKbAxxvPqJ9xpChvBKS2oK1pDIVoWkD/NmQ4UaCHOs7c3sh2L+gZ3neXRTcZyOMIHL8t
LraWxf9Ko0/Pgb0ZYCD4Uq0okzroaVYUA8hJXt8ot2YniMTy0rni9LadqY0WO7SFrAt153E8mzK5
5Ecw1O6rTij0SZuqfrkB1zTqAbxjIEt1qmOizadLYF/TQdulH/Gt0Ls620qiDaaXtqVnEXSkT+EO
aE0WW5m5TaS0eKJVR9Xmrp3Uekr9fC7uyAjouDNvSEpgMLZ3l2XGUB/LfGm0sKpd7WntW3Ej8Pd3
gagoG9lFV4moBnrIoc5wDDY6MNOuqnZ1X4iMoxSeaINjRCYk/TPfUrxlHyW2/jKM9XEedOsbO06e
EKFdrdzT63oCD7jSzynNwQ36qnfXnVF5HtEWSZIbaK4TQgUNU9cbCovryPUgrG1oHCUOXQLHWwLH
05iuS0dpz008d/vcZUkNqqxcvvHi9KvM7fPia8FtX/ghBkF2vVPSXCFZcaVw55oP0+Bpl6Jj3IeF
3lMQAPo95ZfekzoMlZ8U+zVpW7lLent9zO1MlWE5zfPTsJjAWQDbnxfK1Xd00fOv9dDJPdrKSh7c
amiLPdJZVGCzbURoB6lRVvHiysgq+xzo29J5eCqJuAwpTPgPlWA7cFUO2kQ6RBMDgK48UP6EJnv6
skXC0JbbUvY+hcQ6KcGnDK7zS0P0Uh6GqSUss6qYHzemX/aHlHzj5ltLE2d50hz4cvd9XBUkzcC+
LzfLYlHStz05PRFtUGUhrND6qZ/AvUai96ii013XtICok77ZrsrX0jsI4C2tr6zAcJAk1aEVa7q3
0obAKStHNp71poXucS4eUrulrmTFE4lG8AnIs6DOIQDidhleE8oxrTjDR9Azgrm1VNyneJo4NfJt
uSebJftQ4brLjjldZs6kJAIwx3vG+IaCc7jW0WIj6Op95y4zmIc3EwT2Wy9x+weTYz+xbhBpsyOG
vvYuSfR5PE+GUcPQb5IvDhshcrXmmFrj/9KNer9f3rrCI795xPiroHCyuGwM1u35pK0JbnGE0nMf
NvOY3YLQN9dDacdd8wJKbrouM0dwGk+K8qUWKBACoffD42A78nFxXNhpFqGzFPuz5uitHVGHq68Z
VeCbZDgFy8oZYlN1hUExqR2rMwW98o7frukhPvbB+l4sozyp2pa3usPGxLC69bntlvSqsQ0vNGm5
hzqhjEeHsongddI5cAJbwuzbLY7d1QFAWQ/TSlfm7nyf5wOdT1dI445MXOOHJQijDtOM8ADioz3j
S8YekNrngi4ioPXo7nvGy4EEhfFMz839qpM7eDIhL1BWl6IL/bqLi90kBWGVrpOZW8PKxZ1qDLUz
MqdDuk8IxVPcl8ywChX5zh26Md2PnInpWla9vjdGi0NWVvtDF6Gd9SPwoesvliwd4Woryaq28/Kt
H6W8QlqY3jZzgaqQz6oGMkb9rwlrDSVkUCOYHe87ozNu+4ysqKxS87XwhfGqy0E/O7NuR13Ln+ro
3sebOuvtKso6WoilMbXbpW8WvhKLiBI1CUdFptJy70jrZ36hUlRv2TkT71At7XCSZpoQ+9O6z4KU
XNoMxnjdTqO/z5KCfmdJD5rzClCAeU9jrGZPSuP/B2MpjlTb+7e5HKlUlTE/KHHMbVLp4sbMRiSU
GK28sGI6eSE889JR7ZcITaM3B0OcGtWvmLQH3sSE1vGYePDowrhkPt6zSUcBi09PHMoprh5yvZ++
mnWWEAjpTD27+sSX5m1KZG2/R8dXE4pqOfvZvyDi7XJu+KKFVt0v6BtoZ+Zd/lMY8frF6EGGBIJO
m9xTrlyeulUM4iqlA8izsKo2PkzmiOJ28jPzp8kw3MXCimVoDrkc4CYU5X2SeFQdELLo9xM1THZS
VN3gFxiq3qYabU8fRIyxSTLTe6rWuLEjR4EsiHqIk5zMCFAIq9xc60PsJxrJPqPbalt2FC1ALnqE
+xoYavm4ZOscwLGbzgb7OqjNBbPctmFJO6H7G/VduVb1re2xyVnI5vCovOo99odexOxbLi9uG0NM
rm+oc3rJV7V2BgNF2pfmFl2EMKlUcoUFEbG0udSDenYg+e18CJNzEHeaPR9GUK5UnT0KaQzxjkMk
uSmhyzSpbfreMYKUlu5aDipylnbHfFFAZ3aL7FgkQ3GfjjVteV7FySZp44lue9JfZwKqG/VDM9nT
/0we4cYwrqYxv050hyI1Qr0ERQn7dJiZtcYRlkM94wKGGhZ9IrFkOK9aN4MwSuV3qYqp2jjNoL7a
uc2kFXdpdXsJ9pnDgv5WuaHwDUOUrkR9P3LVe2upq1PMNHbNEca5GYdZ3unZAhXOEDUdCwUAz481
zisQR4lsGVui2S/bwi1GWpJI8FhUe3J+B2fjuULc0zij8NvxtxpoDFZ8WFhs1HFwnPFm6hT6xrKT
ZrKVtlcVAZ55tDRZ7BQGyouxuTVzy7giyCI1T2jrmvlgOhklLk+K5hbwZUFzRzFU6PRnnDU6eYND
0WZsTPUuZ39z0kFNvsWymB7kgJCSDHF7Okt/XPuoxd/mb2yXDdYW5pTnBXpbqgOVa+PZYef9guR8
oUJvm7Qd8IW9jU0MbJJhFze3MwzSyLKxcrFFW6zjVGTSfyEDTZ5rmzgP0LLLaG4l3F3SaLDAd4FL
HkVEZHNxkyse0JZtgk7e91T3Dj1Tz6nv6EKkywNKglK+su2RpD5VXbq3ZVr86oXwtF3lmyq95Sjv
qd3IfiY0e8JXNkJhyg6k1XjA6GnjEosGB5AqPTKce6aBAuWSaFg/lrbayXUwnlx9nOkWTk3EExdf
kPaRU6Vs1j8j5CTDhp+Ve+IQu9qUI+iZgoQOSZ+K6Q/19HT9hnaNOQ8auM+BDUBBoe+cE959xi3Q
5ZsKYdyT2SbWswVxIixcI/3hGfyUvbTmtqcB0Xg5p0WdyhS/eE5Pi9fPLz58b2eb+Y4UETMu6EfF
Ypi8+J70fiQLobiHeoI9foU6UdYRG/i52EAI1q8WX7K10SHovg61lX/L5tp86zzVa4jBau9rirJp
uOC/K2gthHL/SGlf+Ezx9F8ooU7Eempoqpm6NEmbKM2rm3zAbBLp6DKASbpgePe4J/w7SpjIQIzE
yx5UJUV7XcRiAha35DYbFmtq1U0F5POY6mr+LlhXf5oNEYQkuxvMOyCrL985LOBXo9UtosU1vaTL
TrT4/rI9A66TUlraUs92SH4wCJ05o0WrjQD6Ksi5zPCHV8lp8gTEqZCHplexG45M1DjWFc1kjBbG
ZaZOFNWDakh8EbZWlxQb3Jg2sMs1pvZdJFr/bI6z9S2t2eBvzDKNWUxYWodjFsOyP9A7n++GQhub
3f8ZgFCOtVRM4VlhNqGmLPXLG3tzwKufZ/fFWHs73RnzM07i6c3Ih44arBBf/q0O/ajqxcGGUdbH
V+iiIX4nVG4mXfUp0U+B0d8DNL6qGLi+u34SWPwXoS29SOHRCPVs3JTvBN2CyBYN8iXdeCMF1nKf
EWjgN9f0clvr9t839Betq4/JFhQA3RdheO9uCH0WYBW4+sGacmITMfFp8d2/L/GXZwb1iHwr1+R+
xHtzk2222oxrHOVoe9e6j/UaUcT/9yU+qqCxFYLPQ19m48ky3imTi7RBC5N2BEX5RPiQwEKct0Am
C17rE3mwh2z7/3cwXrTBnrAtndUcOIxuX4xkvyvV684l1zVr0JK0cZBT1psAay/e3pm/V94xA9X+
7zt7xxb7vxfE1uSjEUFFTmrinxds2rWQ6GyBgpbrRlE8FPqxJvDRv8qzqySJFO1e5xPx9cc3dpE9
o2EzbE93xHvtupHQ1IQSTOdC3RvNuFf1sDXH6N939vHLg9YBw05HZe2CTXv3JFsPcq102ELr/s08
Pg/e+d9//x0QhCfHC+KLw1mAEtlhyP755Hrqp+4sHSew+nHT6QJ40EtuOxsy0kFIWeh9W1KQ1ZvR
P8MBiagt4g51P4GhfPhecBlgyWCyALiE5/W9/aOpkHX7K8Ur075p0jYcxXC/5A5kbE2/hToe0kr4
jJn4YThcLgpbwgE04vEGL3bU37TzJEmivUx1iuS5fy27lxYKN+ju6a7XmvNSG9E4Odc05KhR2hKd
o0WwqUcEklmcyQDY90ly1Sbz/X9/H/wqE3qR4GHgH/jzV0l4GpWBjSeIh29Na50EezA7t7pANVce
uRjJ7AXETj75Rnmj2ZcegfkN4N8nJoa/vhBfXCz/zK+41f/8Fa5Btw4Cnxt0FZJLWwvJwQmmDtyT
p+8LSjCof77/+84/TOeX1/HbJS8/6bfXYciFBj7hV4EE9wrYORZpMNFsG+W0b9JPxu6HYfXuYu/e
/WwnKJwnLqZQx7Bg08h0OU78+44+TBBchJHl2jibzQsp6887QhC55GNtuoFY7IimwQ7/PGd9879O
6zjlXRd3LRPEBeH0bgQnrjYM2mDG7Nq926UWv+A3UBup+qd1dZvn/3pPPrQmokO4ENwo6909ASHo
tMEGhaFlUKjZLCWmeuYr/mTB/fj9cRms/SA8TeB67mXs/vYxNENiqGGF6OTqz0O+reiV1ygEUCeP
r25rb/59Ux8/PTYSsHRoOgJGMt9PspOm0sHvEsppXDWA2n9QsYqKubor/DVS9frJ9T7OPFwPx7bB
1MM/34+uLPMo9ekEPVjNN+Xo1+U83NekjxNF+wkp48OVmOD5Jrgpn4foO+8GFUwUpNC54wZp797x
Xzb7REk6cLnphSkozn8/x8uo+WPZZwk2TPeywcALjkXtz7cm5CxHlHgM4XHTWw+6/WvCB1ILun9u
VKnXWk3Rv6/4YYhdrmi5fCI+znP7/RAbu6oqEqDX4KysjZ1hk7Z/Agv6rwPZA+zIhsYxGcp41d7d
F2WmxbiAwgM5XxOVYcuYM/knS+Bf3hTX8HhXEKfYp72b92lktR5WYTZl2tnjEG/Jo1u+LOPzvx+Y
bnx8R9wIHSLkPaCq7Xe7ZkUwiKeXBvvMXtPPeJGHsHO7+VDOZn5aRvtXbE4DGl5qTa2q98WC3UrS
vYmMPJ4/+To/jDs4KLpDrRSwDMPBuczSv43yqe9Kn6xwgrsMa0I4QL/dqyzz0bRUeVgHg0KENdaf
7Hg+Pmh4czAJiErAOAG14M+LWiPVHDodNN0HPyjkdxKitnFxjp3Hfz/pjzdnQvrjk8EQiJLwvYcy
WYCHyQEhHxjOQLUKe5B9qtBbtNmm9X/9+2J/uym+TViwlmtx3Xc3RTz8BKuPYkBRtrd4Nw9YHtH9
TWdlaPt/X+rD1MwhiJnEENyYg5n2ct+/vbQiMXOCXWs3qMoibOLnvutCzuwbFMlRPXynKfjv630c
4qbNioV1GiYnM/Tl1n+7XqoXZmvmqRusypInEVdlSNewOZKbqD6ZTT7OX1zKhzbjX0yibEb+vFTW
O4lFzgROIeUVB536HyhzAMFkHYBZpyEBANdd1InO+LNLY/yTaebyuf85fZo2X8plFgCG8uGLmclp
R6Qwumy3fbokWNW6T3BdH89J7Cx/v8S7h9nq3ujqEoU60Uf1vlHaEhJdSuIZoq9Nt9B7NfX6R6Gp
bjPV5Y05iu6/rn2XX+Dj8gYex+L3nqVVlXGcWopfoFMm3mC4PzdOw+q+vJZu98l69JdRgUHONh0O
vTaninc7I1TCC6U8dnnlQECTdhT+VVWxyvb/j9e5zLm/faJSU/gUda5D1yuc9CvYPMCTvU1XfrJI
/O0Lge4Lg4+N8qX28eeFurgsklGnE0v06l3XJt9zV/vkXv4y3DDbsczpnAZ15sc/LzGlBTq3klOR
RIwW9Kba2CSdBaCyPvnaP3qXPV7Mb1d69y3O2Fq9tOGpjRaum+x25cNLfw6ahYqx2miSOsX41qM9
dbTPLv2XOYxLgx52KU7xP97dZD7iwUVWw3lTf8ySG9p/lth3oPKM3SWC18rOjTqKedfiU5P3qTzT
7B/9LbDftXn79/T2v1rIu1H/x2959xisfMjAsfAY+C1Ls0uG60Z8hVEZmPYZE6Jj77L5oYxPca5o
kkZOsV2WT5bEv3xW7AgcA5WZw8f1fknUlWM2juRxtFIQzj22LFhoKP59o38ZjIDKWTGABVFteH/G
HxGJ4oemhov/5ZcB1xn97k+Mc1EH/vk/X+qCHAKOSUkIapDx5zdMUFVntYXpkBskX1S23LW9fULv
9T0u2vGTa30cL+wMYZRRgLQpPb2vdWqT0XVwPfiKTW3Xdd53szBwGvtf/ustcRkOQoagDqkjK/vz
lhYSdFt4xVTAB3UGy0UHGkVys0ScPj8pjPxvBf/zi7xMLRBFBG1q9/86/3+bznxL67tWpdQZ8sn1
7lqq/ofEMLXppRxagq3MnB5KRHXce7HIpsxp+BE/xImwmJYNVbjsgFHTeSbTx3WvYtlOP6Ev+esZ
6wF6eJfmXBU2FawvIk1pKGzpppW/lhhrU0iCvf1sYJS8FbL0j3wy88A+dFKPbSqxsQBTrylVtXW5
s8x8RpiSZvLJddbksc+G/AvNjOGQ13B/YzcfDngW5vyTCfLj3PG/wiZIF7Z2rNLvxqvdQvPsMoQh
FblfpMnl3o8uA3/UXef5wTU+mfE/7iIvJ0UiZVzD5Vt+z0RjA2uimRh4F94KOii+o3cX6KO6sljJ
zPUzuOzHQWqBrjAoOHqgXMGM/PmZgZ2lH0+qFedFPUjHyDanrbvi268/2QZ8nHL466ZPbx1K92X7
/+eFDFuq3s4LnxivL6Z1yp1P3tLf/j6n3gsE/P8j7bx641aCbf2LCDCH1+EE5WBZsuwXwtuBOWf+
+vtRB3d7podnCO/zYMCGYBW7u7q7umrVWsacWRQC4sKh19DPaWIap/yfhhr31Ftvf70lYWP5Y0KY
KwltJBocMCHTY0NtcsNuca1224Ccv2xpYTBAqMjDafOFrKnCdTWBWI+sOrc5Y2rqtrCkaGsmFhb+
xITg1c3U9T0tWzadllKyRbgN5YpcRvGLRn0EvuTh8+UhLVx71BNxNIgecW3qEacOkGdAZFsbvTEA
ahtTK24KBPvIycEvAXYEQh4QLJ+hM0D0d3DtgC6QPLvNaYK26C9Q1Oj58vec7zOT0g4t2xYtMQix
CKGig5BAElqSh9i7/gmdI/pBKzq/66toCt7tSVl51JyvKOOmnYLyASSgHLSno/fjwpTUVkYt3Qy9
u6i2fvdTM60c5OdX00wNw9OTbMKc5xZeatQjvNwHGrbRu+9hLgM1t/aSlq+s5PnMYQUSWrpzuS1I
o50OJS7oFB6QNHaLWvnRFNnBo8N2kCw6gSqkrpXaPlxeqqVhIduCmjGk9XM4cWpwarOxk6DrQqbk
c1bQPxtacMitHVDnGwLxBwtuWQTTePGeVXds9DDQ5qH+YaGzipBneMiUAjIGP/5kGb2yEoKdPz1n
czP9JVSs56/qxJOsxp5VzgMbajXvHdDlLq7Zf+1wpXFMmuiobczA2F6ey/PFOzUr7EJwV3BrAL1w
o3a4AYq2p0XvBs3z+2Fo9hwIKwmf86XjxIfVVOOJy3NeFcxBWpDRpBiELkjXm7qUaWAb+9tCXZO6
W7DDVUn8Bz8RdWhNcBG0rOtSqSheId23MWZ6PfkuTt4vz938sadh0nwf/zEiXGE0g41jQvDqDmEf
u4oPwBlOUlh43IlQMPF+B0P1ctnkwpsJvYD5zMAzdfSKhc3WhQXU9+0Q8igLn4Ne3es0Sg2V/ENR
/Och7kAFy18A45LAK7ehHruX7Z+5C3IasMWgl8QJSZVq9uKjyLClqTzp5hbfXu7KTdNbP5zMMr6X
Wqu4CtWobVJm4+tlm2drOdsERMAzTee+tYUhDz2NHpGZh24VQQxoGrACcS6HO79nW1w2pc4JnpMl
xRYhHdYQ1aNqMX/L0fiCCHWfrlaQkfb38GVsggwwNbLhCWwy8VubDMCe7+jyug2SeardFGzbcDDT
aF/E8rXUPlTeL8u6NvqV60I9uy/mD4P+lJoLgi9IvJ1+2FSNfVzqJiKmGb2pJMAiIjInq8H2gjZL
7xGrCk0XnClw91Ay2+Yqz1XjKUhUCUnJqvWu0tD2g5uKQ2jcEEdqW6CJ6nMPDrLbVh2Sq3tFGqRb
G+oy3VViQM4uff/E62Vaau+tFYLYowwZtSsn0Nk568D0y4TDEEsN66zSmKArNUhyFbkoLmt3PKCm
bdF7hStPnXylhL55dXmNF+2RYmPjkuWjLHI6k3E1dUptAnxyguRGbb6iuAyzw17WVwL3BbelpE5l
ghCXDSM+d8OEpgbYiRjXWD6wM3/A/3LwJXvl9l0azpxE5zZU2SCWsCNZ7yngNorcJPqmGD+7bm9q
P4tg5ahbtmIo+OAsESNW/cJQVoI2VCPXl6+b6SdKunCZPYXdz8trszRnKKFYVP6IWTi8T9cmShqu
QQ85tYhb4iCFRgrpj47gkhNG+UpwpM4LLez1j9idm4jnztlej8jP51YYR64a9PIbzBEOLMJBpDwP
owxMcwQlCl+gpMr/1Flv7TNggq8JDWV3KUhe64kW6iJ1O/Sv/QMVPtDzllx7P2voED6j9Zz8sKza
uIImASDr2NnWVz3Kle9/P18zXzZHMuztlinkq8uW/YgSVOi2+rj1AuDsTn7leH+NG2KLHpsRtkym
ejE5XcwAeKOd/8pvZNeIYxox3y6PZ8nNTJ3Ut0m1nYrsfP0cHb+OXsK4pUuMJ7Wo/meDrn9R7Lj8
xENX+zGhMRD+/YWGHUIucjj4tiycq7UTaSzkELm8RuhHkjvpnsVDkbtu6HeQs11PLmkl1FsY5f88
enn88Pb5uOOPRil5tlTy5Ad62cNFWPZuyjtgtNMrr0+f/npCT0wJIYo9kSMpY5IUcf5W0PIF2haM
8XugrxziCxv3xI4wjXDCNoaWYQfg6hYFrZ3VhFft9Ne0pGS9YT4lKEftlPhD8A85lCu9AnXNzNnb
VqkePJrPoR/bX541/fxk0B2enSaoQjjTLMGM1lV5FLVzL170pTcrAsiXywYWpmuuMSE/OefZqMec
+nnhFYhL5W3sQuTwO0S2PIeIA8TuyhW0EK3NpV6YnTjdeNUK+1aGwDKQTAClkCrckVijJgHhWPaT
EhdtQuPKVjqPTYHDzWUDZZYSmyPj01FVEOfFYxZDdk3nGPwWELVP5rWccUjuLRXSuBYSxWoXZH/v
fNjVSXgSQSCqIQxzKoPMkwpaLGiqd7XY2Oa1BAuqsru8aEsXBuBPhRwMeQsUVIVVM+vBMdIqi90u
IeoqAhKez479qsP/BhkAtYEm3JXejeYfuvwNIoDBfqmg4uy+F8WtPkP3d0P7SOb28mctOCvJOhTE
5ugYrIww63TBl0ZIjxpb/EDHJX3y9crCLrkRXsSS0jAIaYRwiDhTOZRJjgWba3+kXat+bChpwwpS
r4EgljaGzeWvcBLP17IQzSAcY/rwEECf4xdXNBlv/di4hsp0ZUTLZuaEz/y0MMTYbPL1WrM5GF0/
n1yTOi7S0htbe7y8MktWOKe4XEAO824RBqN6gQNwAth7X98ZM0fXFMMTsTKUheWnqkLcrFDHgvxb
cP4yLgtZy3h/Wm17ZdARyPqtRMwL45h1Hnmzk0lCsU/wMCS9Wi2pGAfar28wrexrIEtyYv1tbgCg
64yWYP0pf5tiBq4cmqyNNAtwe+NslfZmaqgV2OPKdlm4fE+sCM48Qp09dRFWuhEOEjIELZylowT8
b009ZmnaIEYG30IJCiCnsPzQFiujXYQJrXfxtUQbDyLUe69Z01E8y0LM08bGZ4MSOZ1FMFqlenrT
BInr6ZW2qSGBoBJ+MzrQDRtMZIH0Ztv+vuzZyzYBqAK0JosjnriNV3mjb2ETQthd2BERXxfKc5WT
uUqfoE27bG3h/IHcfs60UMufC5Sn9wqZb8PMNfgKNZQ4UAO4Tjtra7ZcnIBirW7l8l9aNvJ9JDhs
UrRooZxaKz2btgyDTih/sm9mBQrFNnZqvfL6WHLDOYEDvTradhQRTq20BvwPjgQjgZybhzn3FqXF
pofrAcLNlShgcUBHpuZPOQo3Q51OWsfElFY5nxN6zpNNYUzjtjLH6tvllVo6jKiDctYRbLBiwqjC
Lg8ZNKZgC7y2R+sRkqoVZ1gzIYxmNILOL1BHdaticD5NfhWRQvT9T5cHsrw8fwYiRIDBCEp9crCC
RPpm4k2gUwX7pEn/4WqlPD1jNIE3URwXzghYfOQpo7cEpir9ZQbFdI53NakBNK7xvSbZa/m7pY17
ZE9UtBpt2HGQhmLjFrRG1lWQu3nnWxtfLb96HkzSoX8I8nh/eTYXrc66QeS2SfSIIUqf+Ebth2Xi
TnlyQ22xSH6pyrChSyfVFLe1V8ydg5w4EikL/Gtv9qEjj1f7zIKZDHvw5boj5FkS9GyKLkNI+9Ib
jykZdgMyomh3eZjn0ErBruD+ugK1CyITCeXS6QClil4+jxq8boeG0QLtyOsR2Uw4LeprWLgvG188
JI/GLOwL05u57lNsUzXBc+AElAfpaUx85Ct6egPTvw9uTuZY2CH6ANNnkM9jVe98BVrUGu5F2pEv
j2pxHx6Navaso5WEp95vEcqBD8GBc9hovvV1S7uNj6J9uCZF8QEkFBJCpk1mnU4eImowoqfGkibx
u1onhd8YkM8GLVRdpfUDsRn6l73P0VXebnQozGDH0ORrGe6r6Ltnmm7nv3f5yvkze8rZp9iOPgMM
wDyKD8ROBePVFg1viLD+ldpQLbT0iSe2v3I3LM7vkR3BazTo9cjpM2RJhY9wUl2pgcNk+gYn5H+I
U3E9sqEkecFYCkGkX5LygH0L/5RGxBlzyMagCF8xsjRtREBgwYGoLuCYNBlh76CHUxQqI9sv7ozE
u2sb++3vvZLAx6H0A4jBFvvorKKTAiAYiRtHZvbZlMfkuoL18S5QHe3NSOMvl80tPaxNh5cXsB8i
IHRMTh0z6GbiwXCECBWS5a65Jg+bd19NQr7xppWg6bTuk35be/vLdudfKzohb7E59mLNaEw8NZsj
itG1vszlJIV38C/ph7ge5Y2cG/WT3dwEydvQ5rCkriLi5l98ahhwqEISQSWnSdwnGC6daWxCDXEI
H5pbKMwa604Khnep1iBpoaSxSVv7C5Tf05emL8ZtM2vI13H4yde0b73iv2l2FT9I5jgd4g7aDZ8O
mZW3ynkUwvcxM0AYuE5l8QGZSHItzb1Mm1L73BRf+uz98tSf35inv18497K0RhshUHhkK4dYerNU
CM2ek/Rg2NvCb/9615waE9xLjzIdjjUG4yVb1E8h/4S2Ceqgy0NauB1xYE4zXkJoDKLgeupOat10
VBZJHABj3+jWmxF/07RXKRs2pXEXq69lf1t3e0ja1Hitlq8srNdcZAKeh6jhXI85tZ1ZXZ6UWmNs
VOWrEm8Tb+a2hd/0t2W4oJyqGlpNo985/asX13vPuV9NBujnu2neR+AW5h4PCv3C8CVYc+2hw6np
T99BDBNDplWGN40OoIeGAOmxhWq3i9jGpovAlJvl+0HdTS104Ntef1ILtw6uSkLe0YPevkdo49DR
Jjy89BB6yHMDdOyWRrDvbd0dPdhMoxe9uhqRpBvsapPV32ku2sbSfVN8S/VfdfXi2I+6c4hG+eAD
paDCkaQvrXWTZWvZzoV47HTogjeHoeVNWcLQaW6H3g1GbXKRiOIEOi2tW+Cm2zH6ZMD7ctnjFjbR
yYwLix4NgyQlPWa7cd/2VMmZxxde6jibf8dDfCVWWVngM7nwvo/t2sdcDtdnQ5O/nNzEA+Qwnasq
SBqNP2V4IC8P8fzCO5lZEecQFk0Ho11nQG1hun4B3TE4zBDRkstmVPX8RJ4vAV4opH/mpo/T/eON
I0QfLXbGaXDhm6RH8yVLfjnGjdI+W5a0gUR7iuHa+tJXMSQye1X7Sf5+g1orpF79RiIxWWj3/XCo
oVGTpGIl+v24coUr4+QDhZDfS2ncgFuUiYBVp7FvIohWMz3FHHseZpf2VzIqm5lh1vKfpvBbXoAH
TjcNugnZ4LhjCDWU8wy8jp6LRxtOxsp6UGvz++V5PAe9wSDAQ8MALqxZpB+FQ4BshTyONfPoT+pW
slwnfg2Da6QTVTBGEbxhuvXJJkVOKc8pv5Avb4efcIWszNai1xx9hbAfVbQkrNjjK2Q6CXTvZwnW
M4O7emWwi05zZEbYf7INV1Hi9ahpV472KZsUeUb7GLeDMVV0QMHQ2iIk6saeSvYS2sld23rtJpr1
dGottFceLAvhPXOPcKxjA2ymS0qce9mZCjgujU1SPqMkFFTXmp7AJ55uLGfbOu9W/lVm/XkZ8+e7
McCT7HztK3BDny9PzMdRf+asR18izD/9Lpqm1XxJ3U1wrl21QHqzeCYzv3Eg5oeGWIECTlIf5fqT
LO/96WEYX3UJgdjoqiVrHUXjRm1vKsodtb1LjcaNQm0z6A0tWe8QffHWLA6Xv3khBp1nb+74NQ04
Q0X8OVxRvYVIqgEw+N1T0eb5KiEPXtX6YQAv4nWT24AjAQWvNCuHz6K3smQzOQZcEuLFCUGVmXfh
ZCBkg7hI26Dtm0rdT5hqkxWPPX8NzWP8Y0lYF9/2YAOusAQCgncKPSjBvoE8ymzNlTGtWRK2hpqy
aF6MJV+Ttx4395SRO02e9HYlhv9A1J372r9jEm8lCGttaww4BcNyViWGFJK/JjdFC7di+NxK0U7l
qPQVd5IeFPmgajd+eKs7REVvifOuFW+WPfGPb/14Tzmcxt7HzEndqNzl6AgVX0bnecXRFpd7ziDS
CEcJ9mMbHz35TS3xQE7wwabkPQwBJL6VBZUuCsHNoO1jVd8P8kQmx9pCbfkt9n5U6D276GEdJqdD
K3mtJ3DZ848+SDg3pgDRebrZjE1mTvt8LFxFhk3HuasD1UXohozObS0/9Y25scK/v94pUc19JcwH
lPiCm6RqKvUh2s0blC3IV0n3XpfsmqRYASQsDRE7FnWKuYx0BuGV6hikssWFMBhS5EooZmxQF0RH
YITbFtpNac//9Q4evZcQMHLDpvEIWKazk5UBLwXqM9fJnH0h/26LfazoDoxRkHLMRHCaD762zR3l
TWvMrTrkrpMbL+goX0PFeufAqgx507PZK4+hru+NLl5J0S/PytG3CDFFGzvw7hnMfjsnRYwDwliy
eZ9DzQEvrta7lZzeoBPYpitbYGEHnMzB/POjHeCVdBFmwJOQlYiuE6vfh1O2y5u/LxzbBq0RDJAj
j9Kx4NcJEAQlnIcXRzcQKLtOs1INWJ7AIwvCeap0iHvKGQNJnQff+jJo13V6FfdftOE5zW9ALerq
XZ+vudA5hvN0XMKmAavkB2iiEgpar8r0xZO8QyLfSNlThSZIA6oMrN9admtxybQZhmXSU07d6HTJ
jIZHtDkyUt1kX3j6VQojd545K2/oecKEwxyk2h8zwoRWSOKM1mwGISq36A8BOlIZ5G6fcnrdIF5e
OYrnqP6SOWEmCfpV+PC4peL8SUn3UnQPQDz0f6GSROIDlmZuRjfPfio6ytD9SsRxeUohIDyd0iRK
E6VJOHa1OoDBUn6Emfu+S+z/stn+nVJLVk7NoEdHyi1hjIXxqW4eI/N98j5dnsf5nPjfp5HuqlMT
eSgHcjuwavEkbeQe+m1pxcLaXAnPszhvZDgpsNAGwUEbeOsO/s0sh3B5ILMXiwMBYwMOhMbAGYN+
OhC/pOXellmSutJgZ0UVyr5XygYczK1krmE0lqJkYoC5PErORoNkS7CGaoJRR6wMujfd+NsI1Kus
uSrzwTUjeNOdR3mCsGogJrESGj0PslUf7OHFaVFV++noD7L2M7d+ShoqlE9Ok23rPN/q/a1kfbfN
yo0bdSWmWzruTj54DvqOzu1ZTytBRpS7K1brRzUaScjkzQ/NoeeUH8SA8tPwDdrs7DYYp9CVevnR
Dtpk5TsWVunkM4RVItHFKxPmxU1QkohQzUbmjdF21zFMX3CxoGTrN9FaB/x8FAiucWJUOJn8VLXR
n8RoOu0yEll9Nm6qMNsBE3VbKPpk7dW2Vlnf5s15ZpUQ8SOnpsLdczrjej5omTngkEZfbeqbKIGl
UwLYvbUfEusxG6vfupl+qkzp+vJGWMplcsz/a9gWDie/05KEWZ7fkp/b/qui/v5gb7Q/59V1EwHz
meDwuy0RFWuNlTvgA+p/PmjCwjkXI5/lEKw2Vzz0V4xNMxTpLrCdcotmjXyneHBUdBBbbZKs713d
iV6CJIVTtp8CF/0OlUgOAJdirZ1vC6cPk/Hng4S1D9S2JrHJZJi07afd1x6cU5etHHEL6Dv7xIq4
1qZZdt6IlYi7rkO/Ixzf6B7n2ttq9vcKTtgg25A7tXKojWV3iiHzzlA8HF+KqNnCIJw376pDBjXZ
TNP7ij8sO+JcWZ/bph0xD1dnWZEWI2uSt6/DeJto11qy7+g7GlCYGgGF36a6C3PeZbNLaTnm5I9Z
9dT/44lGIwfl6k3vkGSc5SMDHnfhrgEHVtVbG9ba3PveRRB1VfRWUiWyXGDtG/jHE+kTxMmq5cLl
FpGebOzbeu375oU/81T6vIiJ5PneEE8i0FxlIDErpt5vZ9XUuOmQ0X5CZrqOv47Tiosoa/YER5Ry
P0EsgumIwuGKZIoS9ptA2RcFuoQ3YfHa2S+GcQ/JejC0pCTvkf5AE/pXNGxD5dksVgku5um/NH7B
Zc3JTJUumpfHeM/a6bpKpj0aqZs2fFUlN27fRl0lq/G5HPmilbt6Kek+sxv9/8kXoR6QjxmDQisx
2daG4OYu8Yq96d17FMRSnkvFTyeAPWQl3fC/WHVkkmwzdurjjjy6AyWu58pqNGMzJV+dRN4Y2Ttk
2hurfDXt63KoXct6kXRpZbDiwtNQCF0PfQOECirBiRD/dHJPy6Jkg2ORryHZd3swCcadprxV3ac8
XzmAxdwNBj6YQ8BvqzI8Z0JcolVIe3foDrpdC4SwhftXddqNExs7LVnDIYl3+TyY2QxlWDC+Z0Rx
BpzgGXkBKIEz2avcfIxziPiRR6qJfGAKOkzWFF77VZashMULgzRpL4TVgmYfyAWFQaLdWs46NrE7
wBGwwcvaLcnad2RoohsE4ZXN5ZNs0RykUnBoABDTPw7/I7ep2hwhasi4ub6/6SXIarRbIf9T1jLf
H9mj4y3JhNJbQtV2vjgd0omnJ6YPD+0sbUi7ZgUkyESYCZXALNhMVIQ0GO/ffe+1ziAo/6JaB2oq
o/qC9KRtHi6P9yzPIX7HPCFHA27iwZFbj+8wI29jq94+QecrfeKc1It7uCW87M4K3VTZIZOzscM7
R1rJbpxtGWEihLO5nkDMjyofoCOS7va2vwErjU4DkqOZHO9gXN9VqrGyTxfc+WT2hQPaQ1XKiGBZ
JZUX7KLipoLAIwn2UnclDV8vz/CiKe5Gisn0dp0x/NSe06qlw86BMJ2M1qFQd0kVbtVu63krB8Ls
M2c+RRMW2DagsKbovHacW7pfUcQYnMepAZ36ZVpLpSybAG4LsyLAA/GVGsl6l5UzfjxA6/dDqvd3
4r9fnrGzoPbDJ0ES/38jQjQRVAHyhCavFrmmlY3CkFzvJM1v39POSXamHelXfjzJL9mQRPukKPq7
BoBUR1eDFF7HqKWu5R/Eh7P4QcKxXgZov4W6zKjVrSW7VQBEwd4a3q2FkmLw7ITXJbzwrbNFeSo0
3EpZ+wAxAfI/H2BxTVKtA8AvJAfUJtYnK+UDrAixTMVNpZ2Ghp58j3ZmjkYBKkxORe2cgv0P3ViJ
7s7uUtG6sB7SqI8Goq+0IcmHoHmYIF1Vw39AxPf9F9neJ9W+rlZGvOxnfwYszDiqdGWXVQxY874l
8aexuE/135fdbHFjOn9MCFnVvJQnpKUwQRVWrn6AbUvtx24CzLCGG18bzPzzozNWT1E+SHLmT4vG
h7z9JjnyXl3tPlo8SI/GI5zkTqxpMYT7WGl4eaKCqh96dFd5CsGWbTkrx/YcMp6fNX9mTzi2cyeL
DWOevWF6QspAdx5M827IDiGAkuaGMs7lxVqaQlpxaXeCR29m5D2dQlMrE/R6ndgtiuew/+5HVCHW
8iYrNj62wdEyIY2opH2HDeS3qUgjgo1WIBnvyyNZijCORiIGpip1vN4ssZIm2me113Zts5W7Pt4o
2soeWnIIEoogfHREeOmYOp0zABA6YvTU9MAY+NU+pT4xvreoj7bGbe8dLg9rcfKOjAm7SUkMc+gU
jPVevzP954hG4Kr757KRxbk7MjJ/xNEKeRxEBGcYsbh91O4+NfeoYiNpuHbiLY6G4jK8FsbcyCe4
m91kPkrk3KQFuJH8x9D1mxG9Z0PZVaW6s4OXhHKpgh7rlLlttR21x2D4Xq0Rji4O989XfJBEHA0X
EFUXSgVfkUV0tnwfjBsNZe41nsUlKzAlE9ZDucADRnATx+EqNWOg+ND+6PHWsR+kYWuvZVGXZpQo
d359U7c3HGFGTWjcakQKE7f2UWByvtbARftoBVrxkYoVTyXYf2Af4NEwqwmcOsgI/4DszFYUmfph
m5SzjEWS21cxVG5oX6JXRzlkSqqdH9vtvW1PxU6O+jG/H0yrhs7KTuzyVy/RrQcELvcd1Z2iALlf
P1F/yXWCphgAW+BwuZHJ5R6K/Byldzttmruu0wb5kKTGQIBQ6YW+1bXMXyO2XpxGCBJpFpwBn2Jj
ehkgYj3W4LGl0nnoQ9VVaN1u/Hj39xuNBNK/ZoT4OKkRUmpM5nH0tG6j9QgpWvkG5o3HqE2u/m+2
BM/QY1LuUoetLvtqJ7dZfJ8UD+0akHUxiCFygh+K5Jh2lqL1kZirNZbQNY3oVwsdRim3GyQ1eTjr
CN9WT9AybnOY9Ko10OfSBoMsbaYit/B+kbMiyVRFakPWrFTUbebtUgWIDBRqf0ueOYdp5FkYJM2L
PJKEK7koFCjxLUZYVn67LyLrd1IY+soDeSkUhhXcJqWCJUD0pzvMa/VAAovOezGvb0NAun4WrNxb
i/OF2sPMGQb7gpjDNLugLaeJfkUkkePtMHyrlGpjDjT0D+VaF+bScBDqAuRBRx/5GmHOkGHKy3Hk
RokREbPz5y5ZIT5YNDCzRevQTcHrIETuttMZUpIwGGMG/bbXUfPj8vZZNkD9HJVCzm+xBdLxo8F3
dFog4RX8SaYLobNgTT/irKI0uxaiBCT6WXvI7YVVzys1LasI7beh9g5KuHNUkgHpFjFUzXjzo1nE
527WxIXi7b+M7o/hefRHV2BX+LTHJrRcWmX2nb40V/fVFdDJkrsdj024M5Q6Qfk7YGy++hWenq02
7CTb2I/GSoQ0n2Pi3QTanDIidMa80QVPoFRi2dEEcKWyFA/hrB9DRb6j/1J10ZMz+CbU08mdDGvA
5RlcHB4AJqjxIJRyxG7m1HT0xuswO3YwhCmlto0jC6l67S2Tfl42tewm3O10opp02Il1WSjR08yc
e7G6QnNN787KH0cTWrxrVfuVl1eG8Sypn61u5QKZ9+jZxM7MEqRdIaMWcXk65LMEcozQRPhTBZ2T
/SzB99rxQe/3l0e4uNmQEuOoIDkIWuXUHXO9C6xSxVTZ8MqqlerK86O1uumaEeG5DadPxiWPEdjc
3npP/mzBBH15HItTxrmH9NYcX4oyYtJoOUg+ciqNUvur9MPrAsJcsNFXdv+trNY6mZceIlAk/mtN
GJAm89buc3YYyuME0nK7I/O5QfYNVpAvXuc8KMaXy+NbTGvS5AVQHBgMXSXzBBydG0g0SmkoYRIN
p+d+Sl1UA19RCX7LZCTy6C8xMpRjswLJHe1dc8at2urb1i52FhLpl79lea7/fIoQS3ldNCZJyRHm
GL1bSkRRD4jYtkazS4YVUwsTDXCEVr0ZrMBLWXDPGulydGvxHLSZtkWNZPg2MK5MK9369jcEkC8P
bM2asKxhazcdcqnsO97L5vRa+u+Dr1KA4Mnk3JjZ1WVzCwcZHZEmA4OsiEtIiBProjImtadxDzzI
gfRbK/00mk+oJa8cmAvnNKIcNBcQ/9IQL7LH6EMlhVU6N9VRLKs+mz1sFjeZfqUk6G+pvJ6LlbTt
0jwqpGzVuRcJAlphYHbaggj3ODWT6Wko3SAbbtUdGvW7rqlX2iwXfBFiVBLRaAtBCCKy98mSWfny
3M5ZI9A8cEdtkPrDR1J/48XWk/nXeDQCBwzOWkYQd1GME8Y2+fngxch/uhGM9q1kbxoqCz377O99
48iMqJdR1WphNLMZjxA7qu+L2vUKlb6llfN/6YZDBsahGkb/OHAyYYeVjtE2xURj51RUoG6hKIZt
J1PL2zHRn6WhDp/tcNR+eKXZ7MeMBvYgMttgoweIUK9svyU/ZWYpyrGU7AnhUxBiVhAhVbkmhm+h
/A0KzmSacdE3Bv3lTr0J13Jwi356ZFDY71PtlWFuYjCHpqRNEDZ/RX94o+aR26fflGBlvy+92MAa
/xmgEHRKga2mDRJBPMHvCrsGW9PA/DLHufBG7iWZA5uyjVN+v+xLa8Ocr+ejqwMcVDp0AcOkbeu5
zDloAvMtD+yD5ExPJTpwfbYKFZ2HIoQwJ0MVYlDDGzytzrTELdRfQ7Eb0G/Wr33nznKuLf3RaV7b
dF8aCcLt17238txaPBNsqFuAjMy6osJV2fbNlPs509zIPgQFV42l7Tvblek96tfYRs4wQx/nAe9T
1IHocKe59nRyY3/wOilkcjWzkElRh/Wu70eAIqme0rLh/dD9qKC3tldvYBp8kRDh3vYWytAkgB0u
8SC9vrzaS6Oneo5AErVlnmnCAeX06AgYmc7MezYSBhBkRYeo3ttSfCjT6XDZ2BlOZh7+kTUxo5dH
mt8UoUF+KntsFWTXy6oE1f3M4eUGub7t02ibVep9GewLZau61rUZfi6iOw5pdNcRXYiehq20VaKV
D1sIOfmuuRw9C0gA7T1dFgkJLlJqzMJAeTIui0euhpWJXrq+wWrSV8tb1YZl5NSEE3tBJTXzbo5D
K96OXQwUaLT6azQmyxBVZad5uTzbiwfIscn5k452st42sUroSdw5EwKW37v21Zx2vUJ5/cuAGDCi
gdLXyzYXJ5I9xGThT7pIHAqBoh9HFaNMegc1x/qu99Zwd4sTif4q+SRe444IZlI8JZ6AYqDDXt/J
ya01fJLUg9M/Xx7I4r7gzW9QRlaQ7BOWy861qjTzeV/42VOsSTdlUL6MNmzHbfsQIBl/2dzivKHw
YcIPpPGyEszJjd83KfhnV2vL+rY2c+fOnNboEuZfIp6yeOC/RgR/KCISg0GHEcMYtk5cIisSb0t1
5f5YdjuYIamOs9txhFO3S4i7siiGFaHT0+eqV+inLK7DPriSYBOeYv2qLZzb3vhlOWshwf9iehYy
mBkQNbE91kTJCLljhxi51bZN+FWRUJer1H0XeO7QpofU+Nbnw8FX1so/S045M2MBjYSryhAL1F1J
kdjOgPBNYRU9tn5NflOe4vuyUxBQ9Zt65aWztJQkccE/AQuiF1A4sMjZGhJIK5IpUCx67fXE7RD8
uuyTi8HesZHZaY/Pj2Gq5T7ASCc5zmYoIDj3pV1iMLXRLLY8HCYyYFnkPA+Wg7BH+PP/+AHCrsip
7klJygf4UrrXs4M1ffW9B308NLW/a6tnVf5sa7+pJl+2u7QZj8ct7JO6ajQ71VhMI8rRaTjY5rC9
bGEpxpqpPDgigWTy8jmd2cpXfK2uR7Y7PLCaslO610g66NJVCw1yQg/pZXNL3klyCFHaGQtI7ubU
nDF50NwGHJmKcqc4vRs18HRE33Ip3F02tDRzx4aEELkujMwHswL5fpG9tFP2WcumlbEseT4VyRmD
zF19RrMX6l6i2R0RVNC82+STy6fsvzzsj03Mozzye0NukjL9eFn0r9yWFj3pvCnd1neb8qlc445e
XJyjAQlO7sSOXIYeizPGN0rVIXMBAZ0dbYa1IGfNkODWgxSpbRczc5F3o9ivXXJf1Z+sYCXOWVof
0sTUQGhMOSdvGqLJnkzPZs8mdr7ppK9FUV71frZyPy95mgkcEzFdlT/iQ9QLZGPSLY4GO47Q5vaU
lm4KJXq97M9LebQPgeqZax0CUbGgKjeRlbUIMKI7In1rS+2gShptNrI7QjPbDwEcrP9ocCCXY7V3
Wn/ns6XswneT1l7x+8XTGOEB2PJhmTfQYz71Sq0we4p7KUf+1NCmHnbDJh6ox+o52PocfXbHzcOS
lvlwQ7eOm09rvdLzoSSGD8cfIGwL0ymT1MrmfBdhQ9buY+s2QwkPhICfyrs2z3kvuZfnf8llj00K
e8Pw+sgvfGrzTjXsw+afOjzkvbadmn8u21mC3LHOfyZX2BtG5oyhNRMmjsYQwneebYoebkuruvEb
SM5ojdpazT/aFB/6PttFagg5z1930cyvo+OPEAInHaECu58nuE69TaKSvkcj0/41GT9K858xuEer
xY31Q93+hwQcMn0feqBzkVaYZVsbg5hiPUeqEl35FkpQuXenRi+NvY3Mf6Jue3myl0LrY3PCXJc5
UZlEscf1g+lLNpa7Tjfpgye7OOfhlL9V5P2YVZo1STAQXSMmcrpvwiaMHLuG2hGVq+1YbvPiYZKh
21mjgFkcFg87jdrzrJAi2AnCKW/1EDtl+jJviq48DIq/tct7ey2NsGgKUrqZbBpMmHifF1UamFVU
chTICjp/V5q0TREE8L6Hfyv/Pk/eXM6iQdkk+yzWh8PRHhrQ9UQOza4xIJR57uJH2exdS7mrm5Xd
vnR1HBubo6aje1cJ48IPLIxlXZ0dukiREdvToVlr0ca+7INrpoQALI6nUk8VTGn9gzX+SKQnovUV
G0uHF8xpRHgqxNCAVYTh1NRV8wiHKNpyE7e5C95kg8TSxvlPozmyJIRddNk4k5NjyW9oAtXoLfMe
uu7r5SlbOv6PhyP4d1R2upxnGDH0kK7jT3UZbhTjoCif07Hc1MNjWe4uW1ycQMQPUdsh13zG1MVl
4yMxRrZ+CB70fF/I12HyGc69/5sVwetGQNXtUGKlyBDBU3zp25RMN6Gi/j/SvmxZUhxY8oswAyQE
vEImuZx9rT7nRVYrIPZd8PXj1Ni9lalkEquatrZ+qLLOQFJICkV4uD+kEV+7xOeVUO7QmbQeLzaM
BweSctRGwEgYwkH+HCSh2xptcQOI9ViVeh0o0FLtQCFaiuvHOoZoFOWm4VtOvfINC28PfAJYJsBn
gTSWuqVlCcBHOX8CWNdMe9vXm9I69OAP1O3v/Sq6buGomsuPgP4jsQZ6Y2WjmY0smml+EWRWD3Yn
LYB83Stlco92gJssZGsNLHMQok4wJhbdMnPFFcjP8003GbXsCMFqAtS3HZizRYb+ur8sHB0zxG4W
KAc1Plh0zy3kTZOONUF9LNI+y/A+G6Un0pWc9JoNxSdpGut2VsHGNIA+y/lMbO3WcGRwfSQL++ts
JMraDHFikbCEJ9SiQHe/n1aHmLwY4KL6/7ED7vrzGZvA/muA7B0c27T3Cv0BgIhOlP46SHpp2pAT
QHYd/5mZ/s8NmagyVqTGs3qqAazyunosE5DbGe6GG1BGBLaziIpt1lXuliMnfogGORwkYAzg2iH5
nqKFAUAoZs/pywiyOk417KYoEgGsdT/RjqPHXh1VOVg3XQ5ZwFogARnLCcTN2ZgA+Nti19n7DpUM
4JCKhmyTtDQ9S5vkFz5M+ocIm/DWjcvxU4apzZ+SziQftAOHThFpyAcPuh3unNRgP3icTI92aqI3
VHP6fFeWZT4ABRYOwp8kdMR2NW/t/tatE60KSJMY0c4Iw+hLbfXDF62uCAFzYRF9lKNjxJ4Wcqik
Oa3Z71EYzINB1MJdue+WDhZAowD1w8sceC/lvptKXIOZgZQpz9tNa+1qhK8l3cvqtqTbzHm+7lRL
a31qzTxf61B08ShMWLOrATVptKq1kecguXHdzNIeOTWjuFSTTHCfEWYMEOllTwl/7rvv1WoBbJ4b
9dgCtQ8QcohRQcs5j/Yk9Km5FbkEjIx+U30vycbMdoQ+JBFkVMobTewAJHKrR8ZWHtFLb0o0jP8x
O4/+xOzQQh8L7wFk+MiPHrRDRfacQpOG9VvL6j2dPjTatgVBwhqy+4J/D3HlTNxr4vhE6QmwzXPD
TjW1GoBZmQ89u++0+Jx6GQAeFfZvXdIcWThuHTwIZtERiYabxHrCVXqYouI4Ent3fYUXbqizT1Hm
oK2dFHUZfAodDAZCZGujWSXAy23od0VyMIs1vp+FQAoDxw01Q0h1WyVL4IznMc2GzE8L9lKkEKRx
ysS3Mn7facUv1Bf2zdi8lNT5cX2gS+jwU8MqWYKVGcmgGT3E0orpwPUUwY6T2X6r0fZOZz3oSso8
ETdiauzimEQav9HtNEZ/bdlEv/hIdM1vE2YguZ71j7o5ir3IHEhcUpDSmej/5+1HlFjyvQ9Rl/cE
japjNPTWcdT19FEXuJDzsFjBly65MKJSFHwA5LIghql4kginpo16CYST1vc+B6pddxoLpwL9gEpL
sq3r5BUZmUcr3U1VQjxDrolwLJxEwJIAfTdjj4DxUI4I4BonjcR6hoAg+0JItHMb+50Za5i1hZMI
Mqpz8gfZBoTE6vE6CMmsCqs3DpPHUNNA71sX7TLAK677yUX7/rw5UcwwTOBx9BlEdr45G2NARcwZ
M78yPyQemBS86pva2GTTsdffQI0Hdsgo2pNKeim6GXTykMaHKNzrxDfxZ9e/5nJ254Q1Xu+g4sLd
wpRQSE/FpMF/Ztx6BjTbvhtzP5V/fcqDlNiC2BFQ4/AmleKmi3qbSAAMoDWCXG+8kdanab7Lte7R
y+D03Ixy1CBoIVVTwEwG3oOB3o9usjJbl4fZbAHRNgNVDwiOleDUSsfYyCxYKEi3HfW3fNoA179L
J/BTHa4vzNJgyKwcTsEpAUl0JXpkbOJYGbCVQtaufWzzGMXeNstWBrTgjKiIEiDSYAS4N1X0yA4t
G3pfMMPGNwviqJGRvbtDjvaU9MVtgL9Hq06q9ZC3rsE8Mmthhl5rxS+t+UI7cceNV2mXvkZWu0Iv
r+y5PYqhjAOxH/DPKwcPqn2E1nqV+WHuQpyVgJsutqcHJG49EMBsywl0P+M32WdB2gAQZb1cn/6F
Wue5fcWZRKhZPWvrDEUJN+ir3qtGDYqyRnQ/8V91EwejRtGghfBerqXUlrwM5STcXrM2JPbN+QFR
FIClTHmDNcELNu7vzGwzxypc3kzJWr3n8tjDMP/YUiEj8YCO4CiGLTK1ANCCSEXekPjGWUN3LY4J
7W6oXczE5GqaECR8SDUzhAFoZvIMvUBvTNCN92n7mWu7laVbdJ0TW/PWOgm7ZE+bLrFhC29JhMg/
dQMh8p7xwqf2twn55pgGBVBI8vW64YUx4mUERBnOB9COqNUM03XixqZFDrzarzDXPDPHRYn+QXG0
V0VYFm3h1Q/3QAYR/5yPURvqLBddCXFks0H5bGeaO70EyXvTee3f1zeBcwamE1YsoEjVaLJsx8oM
xwq2mh0z7iboUTfS8KZuZf4WykHnhpQ9V5KxZqmEoS67SaK7qdxJ8sN0thI5S7vz+vwGJRDdfC+K
g9Nsu+Tp+vpdRo4wT1Faw+0MgkM1dZNbbhoiNsx9bg0ARKEVHlrTw1yetF/ypvRB9p2stW0s7L8z
m8r9S3DMmxmFzYmmgSsCI+N7mxytdq3AtTY45VCBPpolSonuMwINTlA7YlCj1yXfDYtvWtr7sR7E
zsf1Cb18sp5NKFUyE4g5RsiKYHC5jRTYsW02E/2cGoo3ty9Fffh7a7jIoJ+GMAZ93POWOdn2o9R7
NLsYeIcX8ZaghTepbzUk3pJKBlU3AGHRrdyeS5vw1KKyeJbVxZBMhvKnZpS7Rn7VMjQoOyyIo8zT
VqOoRWsmHpSofsyUbMqWB+pNREmN8bWy2Iy5DboawP3HYmOGaLZZezNfrB1oIIjlECCMEAwjODyf
TT6YQ991hobqpw89sJl1LGKmL/Q7RzzhAXV97S6indkapMGAt0EYenE9RLGVNymHNc392mRoXKKf
1w1cuD8MAMQMThHIOyKsMs+H0xeNDX0lMPjngKEif9m3903xLkbIqkG7IGv25bDGy7BmUpnBNBvw
PDOxRuH4maLyB1rpAsyEKbCXX3vH8t21vvKLWF4Zo3Lvmd3U9jlymZ6U944ZELNAsL27Po8X55Vi
QwnL+BROmR3BRoRzkYeBO4BiTG4qurKZlxwCLzFkL5D8g0somxkoV/BOx7BTl68pyfy6XHGI5cn6
Y0DZuyxpxykrZgPyBa90w3ha5SZbG8PsICcHUmuNRCQtTDhRGED3w5vomo+tmFA7EwpDINMxT1MT
MY+G77q7sg7L0wQ0tTm/QdBceD4GLk3WQwUZYxCNB47mun422fN1n7qEB8xO5aCIB4Q4+gjVxaYt
WAyBR5q1rJJNWIHipt5M7k3f+YLaHrMfIq32qg7Ees1Gr1Y8enEK0cQF7BbIGMDndj5CI0xYAu51
zbP5XZU9OM1KsWFxx5z8vuJoYd/3AjrvONpGNGGSfjs6nj7dpWudmGvjULytYiS0xnn3F3XqZcae
62sF5Ms3EdZpBkXac/8l0MHK5kd/qZwGiXWSIHllFnrAvFDc18Qn46G0NoLfV39d3JhNomxHAULC
YUAU/2NN1Va9jlEl6GvTvdF4pYAGVdb+ugsuTd6pGcUJshjE+7EJM7r5YYMthfU/rxtY8ALgqVEh
gcw6Xgiq1ropywhyIOhsqZo3AznJajPSg3Tfr1tZ2K2wAi+eS4JgwlBCBCJmkHM9aV5KtzmShFGd
oEwT+detLEwWXgMMLODIg6DaqngaGPps0uWQnhPum2s/6dEK+c/FKJDyACs+sOEWGG+RjTvfkdFM
sQtQWORT7T4ZbhK2Jfxv1xsmMD8z2w8a293fKlYnR3MfApVeD3nko/tBT58pWfn92V/OCg7z7yN1
AQ0hi9koZZ4PQev1MM6GIvJb8suoX4b2OERBPmyieMXQhV8phpS5Cl0On4NIu28WEzpPj7H9SdOt
Xv/tkkOoAPxIAN8AE4PQU9kfJMt1SMIP6PA2f7XxpuvXCssL4zgz4JxPWNYKg41AsfuW/TDxAI04
JYBEa+WmhWVBFhnLbSGvhjYAxXMTnhncamcr1V3KIUJs7tu+8KHvINeO4wUnPjXF1LePdAtiSJgC
gxUtdl1z7J2Vm2VpNIiaCR6scyupehynRUSHriVYFPqdlp6T3/AGXQdI1iUrXnax47H8p5bm1TvZ
LrnJJpSFYamAypjIUXxYI/5YmC48u7EoQEygcKWmiNth6BPaWJGf4bmRvFG2FfVKLWPBxWACoGbw
JM4UQYoPA+7MnZaDpSAlPx3qhSUo18VzAcHR68fjoh00wM4lONxatrL3HWdwC7t0I1/TNoL4Itww
52Faa1FYWBLkn4HbgdSgSYB1P1+SLiZmzKYu9iGLZGivcfZ2fRRrv68seW92eZQZ+P0yCZrssS1/
Xf/9y1malbOR4vz9Hrs4geNocElThwATCLPdu7y9d+jUHNoC+IhKRmtVwUVzc9UcMBm0eauLj6Na
Tq4AJUE1bllTgLQuiLHrQ23loLzck8inoy0HQ8OGNNVQtkkniHt1PEHb7IMRNSg4B0P52JlNUA5f
r8/gfFid3zEwBekghuoYcAFq6j6pLNQAKUxBgMx9SnJdPg1pczONSb0v+ib2zXH4RppR3iSx/H7d
9qV3QNMdpC3olLdBBK4CrYaQSK12MJ2gn/G5nW+bNdz+fOCro6O4uxAKAEyFGsW5f4eiYmnOZooF
q9vamuW5dnuTlPGX1h79HslqG5KP/zAovDWRnsYBgaGdmxSkiyN0rwONXj0Kp/TatVr40orh9py1
wdHjrasGetvMxG8YtFVBQkVAQWAj3UdU43UBRafB42uYkctTFTmcGQiAUwitfFSJB/tM1K5TAVTI
88cJtarqqVt7gV4+3uZsPs46tPdScCOo76fSLLrSGUPwAMZfbO7rYCvt9zKEhmsI4tDHHs2lFajq
GVTxmt31Bbvc1OemlaChbKUBAV2YNm15kAZ6Lxmam5+nvwaAng/RVpJHRtoOsjUicHk6qceSL1Fe
Bu1a2eLSOc4Go14bNY8H0QwYzGQAowh4BlgHnhtXelA9eQ8NiN7Vg9cM7sqBdekiMDuHROBfAqRP
vUfKoUn0iWJsPEWzvdjVxTv/6yT3PH/IHuDOBbXNJUqxCnutn21ULuv3g+X+RI/pQ6uN5R5xR3Dd
KRYH9MeYSgjfuyRBrAJjEflp6dsJx0RIVxzv8iV8PiK1hm9HFp7IBEaodsvppme3AgzBeUaC2jw2
xnYqv5vaf9cHtujtJwNTvDASkzsaHDbd2Mw3dSrurH6keBgX2ha9fGt9BGvzqBzAmc5zaRcQ+dDJ
U8Qfqx54nZXOiDUT8y1zElZGrogmO4yxVM43RGQoenp2uBK6XlKhz0s100kDaTFDFOePODGCPiaL
DhbGYbl3GvT/qruCem3nSbLn6cGKX23o6oW6BzXoynqgKZoyPLNdedJe4miUr5gX9+Qr3JyU6EbH
V0ioqxHPjKRngjc3+RrJhwx6rgPfMGjf9WvH86LTnIxeCXqjGvIuZQO7o3gxGcQz9uCa3qDt/7pv
Lm4ImIFsO2r1aKBSZrmZOvAccNjRKPJ0FOMwGOirOKoTHBDeaIa76MYG2uZHkCFeN34ZcwGcDzQG
UCyOg2tIedWhvc8aDRO2k8o5omttkyL1NUjyyQr7EHZrDjVfmueRyak5quJtpe1UxWhC8CdFfGf/
LKWxCblHm+cSbYV1Xm+iIsjy4TBEm+vjXFrLP+PEbJ/7EIv1ZjRDGM6ha1QRdgjjOrBNYCZBlHjd
1OKtTiEygdcl4suLWz3tGtnlMWw5KMd4PZk8p5vAm59uRki/WaXczn9eN+Q+MdI9vhVw3hU2ocU9
c/oNyvWOml2bpwO+QbMFf0WKdrjJWI5H1VT0fq6DwmLQwmkHNqrxWMZm/ZDJetfi/bVC4ff/mAwg
0v9vkUp9nBrQF0JiBB+iM8Aw2k3f7YX9XWuDxApCiNejgXnAJCHZJteOr8tAG85GkHEFt96M01HW
vCIiBvNRgSMyHO+JVgHyvKYfvuhWgI1beE/SmYDx3K3M0XUzcEZjmuNPsNol5Ic7t6H/Q5yBjggo
fAAUjxKmcp0ITRKtKOs5zrCOHSv2UYf2jPHbit8uzRfaLnAI2SjgXygI2GkZG46YQ8IeR6zkzntu
QyvcasEHw7vUfOMg9xFtxoFlHL7JsvivaeyninLQv2TkjbeUrJxOi0cjaBDRC4K8GbIPyhHcpxou
phql4aTJtpzwZ+CY9u1UQRgNgk08fqJdtrVktg3TlYjhd1pOParwSENCeBapAXRNWdoEjOMEJFJ+
Uj7WTO7imn5Lx8TL2ufJaDdGGP2ErMOcx+1Rx+vLj1bgFhpq89BYCQI102Pux/UVmjet+klYFwd5
XYZ/VRj7aDdV1Y5w6FhCYqV/ysi4A+eBx7m8L9DwypM12ool/z61qMRNJVQdxnGCxVJMFcTB6KbR
048YeRNrtWo+T+i10SlebmjtJM0BthJE0+4Qe3b5Xg4rN9DSfXc6oHkPnMQStaVFjeHCyIgjWIjK
i0OwRx15hMfP9vpqLT1KTk0pDlSkbReB4zDxG+DvmnwLVTE7/uRJuDEhKjWGnVd2K8f+sklwygMl
i9OIKLe5GMo4gRQ2DltewZLw68Q8jK7udcy95wxEXdlDok0r3N5L58asVI9GTJA1gMLufE61rLbG
yMAhSCggt7ZzH4drMdLSss3jQQvCnINSERVFqcdgNW5xfTN7LB+zsR8A7MOBYW3itARtRNhCm7OB
RNDKZb7klBCIAQU7Mvh4qSsHUF1muEn1HpoA40NCghY6QMO/XCJg98IV4lKK0pCyanorhzy2Bqgg
dl+16T6M3mL3jTnBdXdcHAl4Z0xUBR1ci8ptONlyTHGTwDec+KXr+ndRoytlmFa8fvHCBxLFBv8L
ctEXEG20H/FQlyNCPPfOirYsuRnyYKx3dfeoW9vC2BK8Edit0b/+w/hO7CpHVSSNLhqiaT4+8sBN
xIFUz0Wmrczi0hF8OjrF10UYT2E2yxNFNi39mtg/Z6N7N6a5b5a5HcRlZ2yqPF+BXCzbBcgHxT1Q
Sqg72xryijSo9YPFJ/PjzLnpbbYZJ+2Ba7mXG1rA2K/r87m0q7GZ/8eiCkDjbRb3BI1lPilC3xH3
breGjVy83U9NKC6Jxw2tWAgTjsPRioydtY3Cx3D4UjIf5SUTEma8XdnQS0fkbzC9gXIy2tSVzcat
0momYcFNepSSrQ9QBvoyGTYEqKa4lseWZrf6MB6uT+aKVXUygdKQCbqYMFL5MJWg6n80o/dae2zo
vq78ag2xtbTXTwap5i5d4nYJcOVA1Am08dxEBB2H0T/shFMbyn6DiF/BQhM2aNJAKdGzaOSZyGjX
42ZsIUC3Ym5tSMrGGzMnGSsd5uzoawpsdy63q6oev68RJQRhcPi5+j/jddSyAEnCtmpwh/odiIHj
wDD78ANSf+x7DOBu4BZG/iILJ7m3ZVtP/liH2gOquyiLDUk43EZVmt60lgPC5uveszD2mfDWhLof
2E2RLT6/YJ0cfZktXq9IwBx4eGxs6Tn9agP4XFVVBz+/zvFgxU3uqtB5KE/WBemRIxuGyrrVnMp8
DDPrJpUDnmy1uxt7c9ggfLmT4E32IlFMK8NcOHFmigo0gqHVHF2wynHACjx9wIiMYRL0bIF+CpfF
9YlcOnFgAgJmaDO3AI5TrvNwqnhrhYjJCnbjtnvZbJ3CT+0PGuno4tnJAY/hlUrz0uKhxgjewZlG
+II/L2Uka2kxR5zabcp2GuJONKFeH9fC8cJObbBzB6kNHYilNsdZXW1ATSHDzZTd8fgNtJRo2u/+
IZQAqTtKkGgtmSNNZRabZgxZR/AejY0jjY6l/HTilZhycdaAasXTD56PtrLzEWUVjaNoggnHgMt/
H7K7sV15XIKQacHj5zh5JkFGHVilwWiFrMcEXOTo0omrt1kQ8pulJ/07ZGNKUAFy8zNtcvfAY6Hd
27lojyIzsq1AU8ieF3p0CEXdflDJ9a+VKPheN8IpEJoV4lXBCrIr+pAH4N3ujjqbeupNdj59JCMY
zlgo09jrJdVLEI069SYbRXfXxqm+GRtW+nHTmXfNaGsPdcVlC3WccdpVRhV+NYWR3rGsK5942chb
KuL2MdXqDq/NqATTXZK5oCPqmnAT6uY3Z0pAVp3ThpvQhSvb166L4y1t+/jesmur2cRWDEKmEhVS
NPNHNrgBJ4jYvLcMZD6YuOG5L6fwYFiVsXU5Ah2v6xy6j0pZlEg5V/VtTMj8ZVwceuh4bMyqy6Ed
TCOQpbrFEFTMqgM9H9xs14VVt0eWcTgwnsWhr08ReQvTyTkOrJHgeJA5ibecpmPp0Uynt2ap8304
uGCSKhu9abwOkxgMEOfaWMBpof+PZdq+79IYrbpW7waC9fEum1z2X9ZG2RHZR+1VJFn/OXGHPzTl
QLeaEZEOeH1KUi9GNZRuIMhKgSvUE+MLmUwXZW3JbtKsM752aW3+pEWsPw52KrZFbcQImNFykG60
vEi/ZAkbKvA5F+mPnFvyKEBs/y6Mvj8UuTH59TBmd/jfu7vIcQA8T21yx7XRQGGFRAdHmuLOjK1q
UxdTXHoV0r1f3MpkT0MeugISyDUp0YDjpEPAszBMd2gkNw+F2bRPiSBVgK40t/UFIeMRgK/h0+4j
HbXeGsliByrHuwHNcbVHwWj76KA14z7llSjB/j6f4dC0eAmTLH8u8okVG1FG5aErquojpCxyvcqo
h6+0FwCOpsY4WUczStv/BPCRgZjS8sg7nbzmXUn4AfKvMZgBzekJakd5kCWj5Wtcs58su+KH1mgs
fddTTsJt1VXc8FiOvKtPRTL2u7Rp5FNa9mPvydTlt4OlZeg00ro9j0vN8GxZFd/QqBO9EsxL5FVg
qX0JDavJN7ndp6+FoPLFBLXap1uCRTZMXb31RCny15z01VcrRUYBfUQM7SBRElVfiiF1n7gbNszL
S0LAeU6zG2eQ4Xbq0OOdFs3walajWXuhVhe/ZD/IrYGC4qvJYjS0pA6KRV5mFmCBzmI3eiEJh/hX
bEWDFyI4fzVHUwsK3pHI0ws9Beafy+Gd1OFw4GlWu14+MHYzlCa/D0mLDVzolsQuApgxysr+ZhgS
/WME8skzk4ri0y2HZ2DjLez7rMYDG9Q5ljxUPNZwdLA6GaHoN9VHWmvJ4yimrvAgNlMdKoclQW61
yJdZU1Qj+2BJ9HKI5AdwXcNbabvdIXNSF4VtJAEfcrzRcnQoRZuyLuqvocOje5yG3Uars/GbnZlV
MFGwOJE+l5HX2CUIOaZxDG/iPkbo6o6M7yoqsheJ4zrQRWP2HgyFh8ItqwBAj+SOloV41vgY7VlE
LGyHBJwIDovabUjAqJ+OUx+AEy75yNxG8+gYdVtwVth7UE6ASY6FVr+p69FG0s8wgQkBgWoY0NGG
JCSthm0scrot+sQadiVjtes7GbUmD23EjesN4J1rN2bUpBEeZTWqw1YJilavB6nYFg3+LfHt0E62
zEjSVwey8cC1NVKDZDy16tFHv81U+q7eJL9AE49eSllU7XtVuHw7krr8sClv932UJgF4GJoPEmrt
voJWsl9rXbut7brckHnSo1ybvlCj038NNHE8206KJwAD7NuwdZsbyGRMBwOOCC5xLVoTuVgqBYAj
8M8tp0SPUayNEPLiAkwKz1Mc6KhFGPaH6X7RUU+emK+VXjIGdE1aZDGam+GCM5UAksmK2RoYqMKY
a8las6vABp/Wa8DKxajnxML8BSe5vLArzRDUFCjqduNnafyYSfZdHYIXBAmh+Lubpo+0XWv6Xgwh
qY5GbBe5cgDI5pf6idWqsUUnNQQNyQx9jA9WH3RZ7EGXKI72Mv7C6Q9RrbzFlwIVZPVsIBWRU0HI
dW4zbiJQF8/l64Lfx7E3sKAtd0Nzx9cedUth16khZUqh6DS6/VxV1urXrv6PhIduTW5wyS9OTcyf
cDJ/ouJ1FM+rNtkHmVlgPCZ/XxpnSHDhJQeM10x7fG6hAJCNmnP9zR1uhnFnu1vXWqlJzwG1+lYC
Rz6aSEF6wC5g3EaTNbrRzyXbybkdnPTYxglUJ2PoyJqb67H90pKcmFIxGbVtN2WWYjTceXHoIxQT
jTVo72UnOxhET20oLy+CKC93I9gAI6EPBjqEiKDMnPSNzWuwrGi3JpCFUc+gXIHWQAIqogwcLLnh
JULuR6jzSbzYWv3TBkjg+uhXJlqFDzl2UvFmRlLU4dYl70OHzMIxXANDLfkkJAbQrgcosHGhBM76
tAHRA16eZv0rqV+j+u0fRjFnXkESAAp6VQcLUVDDxwavmczdVpXXossEdI9OvoagXPQVHBFA/zto
OFYFcgZTIHmR4HlL+NHUflY9GJtWSgxrJpQTQofcNOTZYaJzXtw+RovERl+TS1yzMf/9yRFRJHXv
UAdPZqf4VSXbpHiQ5fO/rMifmbp4MYPEpxwwjBLhWmV9cYpPnvlDvVY/WPSskxVRnsqxYUYhs2An
h/oLeRP9Sl54baqU20ir8EDiFFNVZdsKUoON9W78NTn/fDqcjEE5T0ViglOuxBja5ii6L7X7kvCn
68uxMk2/L92TFXd5DjR4DRMm/S9KIbxR/8OdMIs+AJmKfB1CsHOXGvUuGfUMNarMOMaQEcSNrf+1
XMs8Twjb0IYHPldXLdPrjmZWbotdPmYAswyPjvbUWXchAOxs5VRcigdOLSmbsELcHOVoUPJHfUej
fVg7HmVPoAAu/h4FO4+JQbtv5nRFyud83kyj5FUuYKk3Ng69n2jQD/+y9uiJAg4fuVfgzM9N1BLC
RQZHob0t7yy38NrsX/b6HwOWMoY0bwvmRPPp3r/lQ8Cim4Lv2Frb0uJOBIIKDdLAXmO6zodh63Fe
Nd2cg7N3QxhoVeKJtYt66TYE4yj6MFAGAsuuEgcW5YR22AG1tQgt5VkYJGz0wNJliO317bhUxGOn
hhQHg0RzTbN2NtS05S2SSskxR1Jja7dN84iOT+7XPahje8Y+pW40GzZZQcpi4oNneC3iXnJ23Mu/
/RDVY1MJTtKWTMVkYuvaSaCbEu30z6F+00JSTBorWcelY+jUlFLTyEuzQl4FpmZAb0yeBohzXJ/Z
ZQsgr5q7wdDhppxDJAVRuZhTp22zK4t70q9spkUPQQb/f35fuQ/cHCxdtcTvV/kP0YlNmCNb4tpb
Eq+RSv+mt1FjYDzt0HSE0BGYf8UZ4YioaYHDzHd6BqE6C48fLbBCMCsiZ9VONqBetmeG0KVJilsA
lu9H5P6mpkNmrPcEqIAJeIjiwd13xn3HXSS+VuZi6X14+oGKE6M7rZu6eS467YvDHiN2zKJtVEAh
9FiVe7IGvlic+pP5UA4A5BwtF3RAqCyiINbErcfKEa2F+xAJoutOtHTUnA5MCV5yV6B1ZMTABACT
5K3V7nV95QRY9NOZdh24BNQtVD8dtNwCIwQAF8K8jRID4fda9XdxW/+xoLbfx3nqFsB0ACcAzYK0
eW3sIE//S5tbLVuDY68MxlW2NXdZPVQmBhPF5b4Q8S30tPb/siT/O1/qC70h5igFx2hc1u0KMiCv
lnupna4sy9qkKS5d9UlNDY6VH9FCDFIMOwe5VrKh/csg0s3/35AUfx5L8CiCxgvXZks3rHjLGHq7
nZV5W96jf+ZNOQ+5bsS222DeQrHXAQKtm7txuKsYAijo9xg7lwTXR7V8tbloJgf9OdgXVLR1KcZk
oLTDdRLfxtmRy4cU2GPT+AI50Q5EPtSjho9KsIeX4r/s2xmZhdw7QfueMqO5nBLkp2E6ao55F/k6
Ev3RmpbK/CMXx/KJEWVGe5qPGpt3ruvshL2rswaQ/JXS2eKGOrGh3DJVHk/WZMGGBN9MPpMadCvO
t2ZBCQrDoSxjTYMFzKXHtcLv10C1i56Hwh/au+zf8gvn8VoBhRhWZEBd5Y54FThSvSyDbhuYXJlv
gwIJTDfjMyonX4H+OvyDD86qkuimhXw7+mnPbVfJ0AinlSigWuFT5hA097wOTYVcdnnbN7afS/2p
lt+m9h24+C3V/pqwEy8VUOsiUJ27hu2LPIEGDaHawNgzYSTgkLZHfU97zYJKfZncOk5hvF0f8ZJT
YqohoosGBx147PMBy3gwZipUOGXkGQl45fOHKRxXttfS4XhqRLkWYVvGJYWRiHyPbRR09qlV4in5
2nTv14cz/5K6x04tKXtMymoM+w7hcSnB/AfKRzQY+SaKRKT9uG5pbeKUnYabhKUoxCBedL+G4d5O
Xmx7e93E0kaYO+DBFQmOELxgztfGNKuqiQdAy3L+1Y6hnYP6c4mKpO4N7leiBVX47brB5TH9r0EV
DOWkHdDEDQyaBdkyCbwCJHkzFEGvm1lepD9mzPNxlYVl1GY+L1ISsHxL6SZPXwj9h4PqZPbUR78F
QXiwtsMKqf/LxK4vVzLNSwfh6e/Pf3+SGbHRqC4hYoQniYQ4GoRfxdqttLj+820Ibgq0vKrP4140
KSjhDOCU7Ze6HX0h32udopiIOughHlEmWmsWXtyowLuipQEt+OiwPR9T2BY2claw6Bq3MUc/igjy
cPCGzkDcHFz3gsX5O7GleIEJCm3LqjF/EVpANQbM/MpZcMm8OB+mJxaUd1DujDmtJSxUQGSKY1m/
FOFzTf282nUoECN2FkcjDMBvjb4uP89XXpSLAY1t/aZKB4blIqDhQ8aMjsMDtcgYhJfZ/fhGYw0F
51o4BZqjeY7Sn6yeU5tlDwxNUIU/YxDuDPT3gZmWhvXKnC9ucLRroFMBRDcXxNe2GQ5Vwwm+qH8R
5rYZjq27cmitmZg3/8m2IJk7VnFKgWYW9n3SgU8tF/d5vcbxu7g3TkaiHPQ4fXsnnmCm6dP2xrKH
AsGIcRQyZpvGEkfHTSEhLsIbWhVrr7zFXXJiWzmXh7aLrb6cbZMC3EpBnbwU0Q68OGh/+Yc98seS
SmQrRNM7YQ1LUWt5NdW9dk2dfWW51B1vk8K26wIWUopwtAxMAH5otlKaWNzqJ8NQtrorjRLwFbhd
b7zbDmy8XJ+mxQVxCFib0B8F9OA8yBOfy4WA/E2FWlSM7JBugSp7I9I7jT+iCHbd0u/iuBpgILLF
OwEHC9oOlKEkqSFSMjdygB7A+z+cXddu3boS/SIBEkm1V0m7xb0lTl4EJzlW711ffxcD3BNtmtjE
MeA3A3s05HA4nLJWSK/G8T0PAYF4q4EYqq92Ez3axfclvKnNe5TkLkuX6YnYEJNPDLQ4GLc41zO0
tDIFIS7WMe3e2hi95fMPNJfdzeYzzTrFQZadMEyfYqYJswnsA8NbVeGZ5PBGP8J04P1cFenPmTqe
WflxeTVmQdf/c1k7qUBAv2CgA/icpoj8o4EIlNRhjzSNU10t3fcOaBXOfBs7Eyjso+e1WAIQRSuW
VGb/uEQd0KpzBmqxJG3j2WeXBsZIMgYEO1A3jFeLEgdKKgTQX2i3QA8zYIfP98115gGpRbylW9bt
u3A9NbF+6CJLsWPShhKAJ4MOCUN5yGMK13c7EQ77x18PSX6ztHcr8GLjtrsFqtoOva77uInvQWL6
uKSd7+Zvl7dPdsgxrgz8KQwDOUgKnytpuWtpNS6C/AZMiNp8PVa/LwuQriIQcFGMQCUYedRzARlh
zaxTXKd2uB545a7W9H0UOQqL4BfUhxO+ESNcYDoFB6nN4xKw8HoDQZdusR/SJ/aJwWfORf6vOsJh
NioDWLToA/VDxHQJ+nCy4q0xML+nqklJz9VGkPBSSZzQGmoA6PgVAby8+8bQxpk/9exusIOySo6d
84mSnoM2LgvOA2V1EUqvngZXbxsk66Psy7K+6tbRaD9RXQUrMUr2CLBMIl5bGgWSTqohYeOmqW/P
AKnAFalKhMoseitE8PVWtgKLqISQwnLudWt4cMvHyyatkiA4BkrLogKZHM4MqHOM+c7MFVshjUFR
uzP5BBuI6cUaXqYvSTS1OJWd802vMCt0tZAnbXhJ4weALsc32g2SaetnXngbqeLLJUbsmZv8wT9l
K9pjvvat7dVOoETF56YrntWtHMHhRa0+zYCIynyjscpDQpaHcf7Wru69tf4qMM/n2dnPyzsmc0Jb
iaJNlBmtsgqHKTMxmMApBobH7D+TGOLhshUimEVBOhK1IdQa3QNQZD3Q8gKDlKogKWWebiuGW+cm
bKrsbqKzDTE1XmD5vHiF9bOfjrWuGLSQduZtBQmemy1GbhM+mweyVj9a3tYQG3YT1o8g3gNhE0Do
TYKA6hMlPYz5AoAPSWVMiosZADeN0o7w6zAf9S99ad+OSnB/vt2CAUKEywE3AUX1gTslNKtpRv89
RNjNbcOfyfXqJfHgFSnFpEyDZM0Xm5bBZL7O0SupVUgKki1ERdFyLEywYERVBHGwxsEoEoJLRAci
0FQdUnRp6D9MFUC2xOrPxAh3IoZ/I5bZENP3aALv57ueNe99qQeXD5fkOJ+JEa7EflibMeGzlHmX
3oCJBWPZXvYw2+5NW4UeelEUV73kZrTxDkYVDZO3H2tpqaHpTdrhqk+t5isj1S4e3uMQc+fTE0wK
PcU/3WQ6fELHjUzhNtaYNplNT7jLCtr1qc0ePI+CfzvtFSVz6Z7hnYC41gIqoQgOWHdtESVc0LQA
qdOJ9+NafGnWSIEjohIj6EPnNrInHWLm/tBY92m3z+Pj5SXj2/7hkIHfDk8fkD4iYjr3U33YgGMM
zfP+OKFXP9m5LbI4GNIpvP4TNRrQV6FHBLDMHIlSuFBcgAMjKIOoOZ6CwTpS0GfnqvyBdMnQKIJf
A9EvIJzO9ekKijEJ00EWBqN0QO9Y0KNpRoqbX3aWDB2ttgjFsWziaGIUzUSLBg1ToKlxCGOkwlMG
0Dq2BO7oYuhlRiIxqRQ7JdPMwIggwBMR+n0YqUsnK8bMDPAv4x4US25bNIHtjtM+oatCPZnj20oS
PNK62hYGE6Be7DJMKLPrcnRPEbAHcdOcLpufTCmCejsaN4E28uEhDKiTMHczJEXrGfSwOtDkUmu3
tK4inyyzcmLhHcp5q/CKE6y8sQc3rxJkYtysBAPGAfyRsXNl2d6S7i8rJFu7rSTh3gfl3IoJbyhU
ansge3iW/XN0dyN9uixGEtwCM/SvQnxdN+GFoRE9wn8hxlzv7Mk9VFWtcOByTThYJ6c1/4Cxnxc5
6L8oEktF+b5gRNz9Zg+7SUXbJTUAwEX9X4rg4pLMoE3Ms6ZDfV8NpwWQJLPiVpCJAJINEjuYbuYw
5+drlRSFO0x8+L1fbmfzqwaIWr1TLJZKhuB22nlqcddBhsP2LHqdDCCYqbjkZF4HtVMXgPrg2MIc
/7kec04yQInhNsD04s+6iK9HCtYjmu5zIJCajeM5wI/1LtuZ7Bbn8wQ8L4ZmcDEGMqs2nfoIeiVj
jSHb2xQOuykqD0C8vlXvMIEJ/tvLImVndStS2K6xJnlU6zirTWHfou/DJ1Pxa6yNXeE6+9EuFG5V
paGwc6xFZ1poYVWXqq78ns1vYa11p3zsXqtR/667UbULE/e2QD+YYnHlG/p3cQXbB1lfNuc1Fne1
jRlsXEhcAZJlDMD98DZX4Xe9Mm5AAqBoY5Cda+QcAWuMPCBuSuEaBh0LWWqN+8LpCs8GOmfemvht
+H55G2UJM/RRgUIHYykYBBf7PhgGGWdMt8N/EOtGzyx/ya0AjJqHRkuviux77xQnE3OIZrQcI3P4
dVm81Ip4IgsZVEAaiGjA1jiOLaCQEbxXv/qsgOEkexKNuNLeCi1VbKR0STfCBKdPTT0JgQqGpAyw
9Wrra7ZmJ7cDhYv2magaP/evWoIPMDGJl1ot1FpiDFTrzpVd2ogLwXE9V3dprwdt3HvOqmyNVWnI
/7+5b0p8EmDyIDdO6yPJWz81B8/EVAewsm7mZfHRLncfjYCDSfVjOPRPRW3d2cnUgwY6PzTZ4BlK
pErpFls6wIP4FDugmM6/CdO0eTsN/Pggc53Hexe46SwA1IGnAomTHtSNJEH7yW6BghFDezb/YNQr
8mOOYoiRBmFUgvlDYbrSu2QjTfBI1QIEAsr1SoBgoi+vIfKkBkgILx8QlRTB+cRTZmpmzi3JRD/q
DpOfHqIxhRCpc92owv+/MRvam0NsLHyLhv6Vuv11PFjBGH7FNNyOWckuid9K9Ope1kxWm+ZsI/83
DJFJIR3jtKm51NnM9zRJTkCs9I2x3I12f0T0jPJKGgAU43Ec6T7W6p0TveladJ/Hp8tfolhjkSK4
bzQrxLQfT0OTgMUE2JjJodZUNDuyYBCsDngYADAQiMmCR7fzrjbdDG+eyDbBJG8dMbB++Iwmf0WQ
841Ex3MC6Ht4uG6MvqR2jGbS+Gu4rgoxUjez0YSei6loXzn9Ak3YEp3arr4xxkejdNAGYiksU1Zs
RA8c6DcZRjDQBSQsGnP7TqOxi6gQmHRgdFtNUK17Jv1qs9d53Q/hnTl5JRsB/rDrVBOnSunCesYI
VTvWQlGC3FLFHqz4S+z4U30FjN98+ImJbJxHwLCPBG1W0+7yZkrd2UZ1YZU7e2qGlr+RqwQIZam/
WocoGYKoeCldkIf7l6XJMpRnKy3cjlEU13GBV54fr7fmuKvR5mqOhzVpEVc9Uu0xJ8GcKqriUkPi
HY78QNAPs42am0+6W0FmHcansh0Bwt7tSkc7DFDxsn7Sa4gDemHAnyFbKRjSuJjFEhK8ls0YpJiI
U7WBHXK8MFb2imtL4VJkivH+dBf0OsDzEcuQSxUxU2MVAn5qd16b5b/7xh19ElmJtxLz5bJushIH
ap46RivA5U5Aq3B+IKPKdTrdhDh0qrFDl9XXfddUgdlH8wmASNZhsOivPmk6b3aGKqAzMPzrcH0q
rFqFCS9zpnDqaA9g+JoPeLCk6OmMKCv309z9wobGZ419kytfWRJzReWLP0dBTcD5tIU7q0+jkTh0
RBIxeXTKt3p8qIDWu4Akx0J1ftdpoOSyFTb0cVchE6kxtMdSULSI5VfNIXFShZCZFr7RPSVOC4zg
UzWp4K5Ucvj/N/exTYYUrJJIqS+23w9PS7kHQ3bLvl22GpUUfmI2Uup0Apy+A23MfPRiB0NbxhPT
URl/vizno0XwVYN5oslVd23ROJskBtNBz7XJn6bxodTvGhVu/8fDfS5C8F2xWa+uy0XM9s/IPhlt
EFVoZ3hfVVWAj3c4Zk50Aq63P0xmYvtJD8ASbeG9wnP9ELXuo+4Mipy1VAIYZhjybJwfRbBraqRx
mIRIyA+t36ffGP3PLpejeYIOEfh4nAxF2PUhrpdu/pN8t186uqdh5WXhXYmRoMu7LrOurRwhcCVz
iR68CakvqwiiPPciG4BKKAYxhT6y9ULpCcUfJI6Amib49aFH4FZbyEy17h2p/sknoroYJcZlwq8i
nLeRWbFF+u8WkxDlUiI8HMwaBNnPOhg/Y7vg4C9eW9247juz0oeeDvssfdDH7ogCx/NAaKAbLdC0
KviIRvUskH6TBaBUCp/PScLOz247gOUMo/wIWa38KlyHqzYxDrQx9wtsf1lV1UuZOHCJwPSRA4TZ
8CO+cRVVBYyHycZmtt1af1/sEEAxxQpyUb/Kc5Cxp4vBgGsygL+xBFly5DE22t4629OXCCQhO3dY
c8fDRGhVgqLB4Yha6di9hEgi3ZvVyFQkbbLvRZ3EAsksQ2uE2A0XrmOIPDKWZ8F7wgszPdDW+YuT
VNez1v8uk0FlI3xM97w+Q0E9BwZiwmCKKLieL9AC6tw5cnigqLWgSej0YKLDNWa7AntdgrZxkcYp
MHc7HdDKqNod/uMfhMMWGDA/OEKhIByTO502rAht5tEN2kk/arq7t3V00prmXhvoy5pMCHnQTkue
xzpSJKokB5Czx4OsjDN6oi3pXPUSvmYtQsRwZvRzih2PAMPqP7sSNHL9KTwABgNDoucS8jGaGzqG
yNqGOxafGuNqBkBS+XpZiuSaOpMiHKm5jA3AL2IVR/vUzhixbe5cZ3dZhuRBQSGEQ+XgHCHdJSxW
167J2naoDpXmvM8wbOBFkWv4dm8sh97NMjAxTFmQVwDintN+vkWnGZI3xmR+6YrhYezXRfFFspMC
0zWBC8gT1mKNjCbhxNAACGhU8o5Kglc4t6Gu3Q/uhFrFHCjUl1kqTBQ4nnjREZjM+U7SsUNZmz9p
aiMEWUrRXbsA+trFTdV8HxMr3SNSuOuj1b4F4PVN6mg2SCEyhcH+WWTxvGADQHNq4LyiR+v8K0LT
iecxBCDFXFtTjxHhgup+ZBXsWXMBkdNnQwuQ9zkr4yv0cMHokjRDmdLAkPnJttP2eaYZgKp6zWZv
zhjRAHi264Crrci+6M1SxrtsxS95XW91z5WbGEEd1hztrOyXXbRaxQuxepPj2BjPes+096bsmoOb
auSrGYbNMe+XIkhjtl7HCStQCQnD2IuAi3Y/RO2salT6+MzE3iMwQ7iOuMYSaQyyGQ9vMpa57xDM
exH7vjR/9SgjZEYLdE66n1VNjJKUMyQCIIBfJrwuL6x/OlpsGmy8VoZl5zoPNArK4VtpP8fjGwjv
EuRgrBumpG+UnW9cBqjMAqIdcJnC0Ztyspigkcj9KQa4qsGZXbI7q2WKZgBJ3IM7B3RYyGfjoIvd
tFMOvLxkRid0PriAcjsl9Y/UebXs/eWjJDu3aHYBr7XFPYqYs5qqlg6Y7cl95kw7Mucny82CuGNe
Tr9HM1Pcb9K120gj5ydmHcmYpi2k9SsAxAnZ5fZ9MytWTi4EsPhoRub9KMIGkTibI9sF9+BcTL+m
2ZrvHXt8qdK+UpSZ5QYI6gyU51CdxWjRuTopWnjaib/Oq3BCz+nPbkFnzdXqetGMyuCO2F9GTKbW
KphoHrqLfoe5FIcNXEaY4BRCe4f1dmgVWEWrf1mHp7n+EqUAH/Ay7UVvj4bqrSLJCmASAG36nPoA
wzfinPwAAr8CXXSwkf4Fc+sz9fUsCJNdn3l2+kpzP4JU69apD5dtUxYRbOUKoX9KACk4OdDT6fpD
Ys/HaVHNhcnMn7+RsJioW33Ipbb91JMcQKd8NLvuTs10XJqC9w1X1qqIPmRmuRUl2H5WReh6QwTs
OxHYpyLr6Ji5pxf5Jw70VoxwNUbp0qxtDDEhhorr+X7OXt2i8sPldwz0zMsbJHP56CUCaY8Ln8/E
PnWe7e/KqcdJw6iG++imrueaD234NIBg2lIl+onMHiw4e7AdUcCYif7eaLSxaSkPetDH2RueWz+R
FTu305qHLvyKWXCN3QzR21L5hXOk2XtX38Z2jcrNwRmvdPa71RqvqJ/y9VhaQVKqMHhkxrT9PsFe
raajmRkhHgBkdKp747Jv7Qfa/ewTReTxpydb9AC48YBeg9cqbiHB8dDW6YzYxEq0JEYb1yFfUM3g
4LFenz001hLEBvWyvtzlFS7f/EdNAQfk580vk37J5q+lA8jR2dethzlSeHhpZLr9NMHMB1JTlHmx
CE1xBTQqLP4OqaE2Daj7nBZ7Kw3G7FiBgy0qgvK/j2BRzFtCPPqlgLUkviGaBkkPZKJAGgysc+RO
vZD5k4oyT+Z+t0L4zb15xGZd7ZYYMEQAYHzve8/sD3axp/HzZB6L8I6oGiRkgcBWHLe6jbimWcwo
WSDOMlPfsTxGb2cMy7mq15HMevHU18EMgMwvKrzncoZFMy2jgrel2YiJw1O7PsYApmPGW65C3ZD4
DVyXf/qI0d2GnN65KAzGpkXCICpJn6yoxTgn8IiruwhYi9THQNhlLyXZrzNpwn5NKYlybYY08KWs
DTAfMZ+fxMyziFewH8DZRcuLwjFKfP2ZSGHPUgwil+YIkaSlO70fgqm60VWGIdmwMyGCu1mnNA1b
HkxFU+E1+RcUHLGsHpDWx0YRUhHpjuE8YWYWqT4UWc53rChTlrOFr2H+lMynKbntS4ohvcCMdqx8
TlLmx+PvrvydWNfherRpG0zM8qi+dwBFnpz6aN+GeWAMO0xW+XM+AGlzj4giAztefDe5//0SRLXk
7+cKSwP/OJQkwe+36FFw0bxktAe7+Tlpzs7+fdm6JLiinGnhrywhGmsdzOisPEoJm5+VGXTatwTp
ULf3svikL7s22df02jV2pLrvgc60lH5DHl3zNS/iQ626gmTud/M1IJE+3ygwl4WTruNrXCwzCqsR
SGB9M9O9bjwBmNwLp9ehnQ+meV8WwTR/ouIA8RibsyheZph7PxcP8GrazTw0DZv72X0mK1pEqi9z
rLgApefrrxhxmFdbQ83tEogpu9eknYKoPpZN+ZlDvBEiOESTafGMtiYspfajAy72kOwsFVCwzDfx
viw+V2EDgUo4V8YwT3nGy9Kx9TMPT2sOoshTawNsNruqqm/z18vGKls3zPWC7g9JI7QyC9uj9zr6
e6MF527Zac7RdJ7WT1zBfHT4/yLEranJBLr2GiLa5iaPvjfWTisVp1uuBVjLMd+KZJOYawJ8/NpT
bcL1sR4X9k1Pr1vVNJlUBConlo40ISZNhX2JR2K0qw0txvkJXdBLdo2q6+W9kFUegcP3V4bgpBYT
XBegGYF9ta/rD4ace+dr5j8k+TGMDzmuRXMoFDLlauGdg5kovCDFtGFT9wOr0Ejlm+0pit4TJI/o
22W1ZDcFyk3/ihBu29DQnQKpeKC0hrtJOyIIN4O0vF3dHekU72+VNsImuUuUx2yAKBe065FxnJIf
aI++rA7/DSHSxib9VUfYpGxYps7QIaNJFi/JPWZ/XZzCc40rqioQ8ZW5JEo4nIbdtKFRQ9RU/TK0
L3n3Xs94KB4uKyR7zSNfZhDeH40gWXy0rekEJhRwP/kLojv0TIKyxfDCYbyyG8sPSYuXXH1rO/Sw
mOFNbEcPcaOYOJU5ve0XCCZSowsWYAz4AuqcxuUfa3wmFCXqLwDhqZx9oqs05o5aWFhMlpkEoGQY
5wZ66fmlNLprPE+GiTxhCxqV2MuTF7va5eGXma3e7H6jSCH3eDv+9/sD8wfomscMPhh+xMHarO2b
EDCif9yU4wRFfxjn3eXNlKwkBms4jxQYrVyAKJxrVhd2PTcJCMmsJvF7Z2/ph5h6qL55ZhIg0EpV
KS+JjW4F/vFpm8eIRcAvUc8hto6lXp7W6CU+rcN1ShW1KMnRPpMj3L2jjmF0VrhIloB83bGRwJ69
7hMX/JkQ4alq14NZlghL/RjDUG7oU/fbpMJklvgPwAcgDcnbS2AJ/P+bBcssbS1oZuU+yqLXXTWA
vSq96qdkV/H5zTFVrJvE+56JE9wVEHHAz6HD5nLyO2sSLyGGl2s78J47WEvVVKhKmmB+rTkgEigh
jVhBm76hE9Nj7XHOApM8ZMP7ZVv/aBIMxTs4HoSWeIRYgmq6HlrlYIOTwu4aZC9AYjh6ZbW/LOSj
fUMI6uAgoUZNHNgP59tlrgUqoHOE+iuq0WwIGi3B6/TR1k6X5Xw8uJBD0UaGYi/CJfE9la5RpdcJ
5BjGewbkWpCZNd8IKP9GoDfZkx+bioj5ox2eCxS2KtenygAdMBQLd215HN0vXf8dZFZKmjZJWLOV
BKTw8yVEv0g9lT0krcyiiJrDMNnbfRjdGDRN94kLOoy6aKvfLLaix9hw4oM1uNnz5fWVqgseXU5d
gYyGWKQJW7elhZ6g3bO56dBynJMHx/4+m0HTKk6cdCc3krhFbQ54YaZ6W9qQlE114CKCayzQfM3o
8jzG07eRPbBeEfZIbXQjUXApDgsxBU4hESDc1bRbiY2G1ruw/kSVFTuJ+hpqm3jN4eI8V43NcQk+
XQjSbT+xfNPovHEEOpvutcN7yB715Hl2b9EX/5m9+1csEwwIzLppZJVcPwPYQ0D40u4td1e6O31S
pDWkLuWvgmLDgxG1gB2oIEljOzO/mdZ7Y3m9rIz8OGxkCJeMoWm1PcQxWqk5LkW1K1AR6tcOVHMJ
+mJfxtTTltOowglQaSaEPHpi6+NiQLORrIGGxsJ5/hGuKow7lRSesN/YfuiWhVlzA0noVZw+DeAz
z1S8oFJrh5sESJODvCQTrL1uiypcXchoTK9cU89ByynAAWJkuy7vlNRlbAQJ90vmln1o8IM8I6fO
tF9Rc+PS3dp6jYo1SuIyLANQK9QmBhpbxaYrLRxyd7UjBIbTzizvxiTo7aexukXfQlYFdvHfrRzs
PWihNVExQMFAWME0ptHoZAmSJem1bdzn5mvx36MclGM2IoS1S4C5mU4Lkv5Zed+T+3Z8aSp/Xe7I
8N+vMdR94JBwQ6NsLQ53NgPqHvaINhMnvM/1p7TxHcdnuGbS5XjZHGQH90yUsGxoPHPs2sKyOfl7
r71aIMH2q3rxuuHGaL4a6U0UDooXg8TWz0QKy5hrjAGoF9ohQz0Zr6t+aN3rUlU+5r9y/hzitbO/
ayi49XHJunVxoJhr/F7GN/Dehe5jEz/myTEkCtuTagToM56q4WUZ0Q8NUxeD8w+lY+QeR/RiJB1I
DK/poNgtiScC0cBfOYInyqaR0KyHnGi9I2YQ1s+jqueK/4S4bFg0nCHUQdB8JNhD2TtxRUI0pIcE
rZj6O1VlzuQCAGwG3Dbk58THHHXwLrZXDPeCLQyU8uRpNSvFqL9UBBJmvNiNlkaxvTCLDXOC0vyc
/q7qRwuzMJdPjWy/eUbu/wKE2y7uDTKvZYEEU/Ggw1OT7M7OH2MVF7Bsu7diBLNq02bEvQ094u60
ll/txktDhUVJrgPOMPWvJoJFxVEXxXMGTZzqq5Z8d0GkDqrNbMm8XIVFKN0V0HE7DuXUHyIjt5Ox
yeh0lOzN5Jr1td8VjWJbVBIEZTKEblXFG1XAbkSRAalVXHHSDdmowP+/iQTavkZZwEXzlxa/JOyZ
LgDynRQ7IpWBnh4+woU6gpi4isK1bLIZjVfVfKdpgVNd0+L9svnKbmaUjv8Vwc17o0beRl3Gaoio
l1tQqg5uwNA2Wd80GqiSG1CyqqaJZL6YOOi1RTkUeXExIYueNnAFUdQY4mXfWF1AwDmcL4FmXcM/
N0C6vayf1Kg34gT9epB3AGEG4pz2ejKOif3VpsHSHmtVL7F8r/7qJTjLaXQAP7RC0DD/sNJDg8ws
UzyDpLqg1s8HsXjziXCNOY1bYFQENT5aP0/1SxKfWISO16c0/UTMQf4KEskJm2EaiqKB49eX41g8
I4bPa39EB6alGEGQLtpGkJB8iIiD/l20tvpW/E3LKw9TmOADVJiA1EO7SP8DgwWzJ6LF6WiVT4Hu
ABOnHkNVq3UCfcCEriKalnqcjRjB0ow+TY04ghiiP2jaa6MFly1ZGp6h8RlbzNHPEdqeH9UqtdIy
5L1HzQpWOC2+ctIsoAk5GvF0pU+3c1miPY2UjVe6naIoIFtDiiCAI5DyP0F2D2RmupYwvdm5q7Lc
M9PjpKHv9XRZR5k9oNGJ30HIDjoi4GDcj3TtHNhDZRxI+M+43C22Kgcq6WFEGuavEBFfELj7A5A3
IGSoffSoBcS5Ce3vzD64pm+gYaJ8TN1Dp2JYlJnHVqpo6gtFVwSX2pVXCXg46/8+lAa1bJgFLB2A
cmLuoiXjWq81zKOfNWvwmZ12B4rBzcZv7MwCNOigu4XCJqX79VemmLhAg0SXOVxmU70VNkiqvw/D
/rJJyM1+I0NYuGYaAeG1QoZhneLO8KbWRHPVfd7fr8hYdmFQaTud7C5LlV2LFK9vAP9hCgOdwudn
baargfoDhIY9mFc8tAqnI+D5tAb8Mr1zMCdCgrqrkxutD5FYXArjcPkDZL6eszdwSB88JcTe8jzX
HDrk+ACGwCKnuwaHLnRzT8u/klIRZkgPN68UIc2MVLPOd3kTA+gFHUbXHfA6b5NgTcsdCK8bD+TE
iJpM1SSo1GQ2wgQ3uVZlHs4Nan56fb+woJ9eMkdhMtK1cznvIBqGOZ7YuT5aFNt5mU+wmKYENIfm
2c4bnplocsXEXmwqrhepqfyVJjJeNVbTo8kMCi0Je4qd72v7GrnrQ1HqV3rp4ObEaApTdfFKvclG
KDlXMY8ajUQGVCzQGcpDqPETOUlMyWEoGqMtiNXETGFR1OBNj6EWS9/pqnnr5FHTc8sXUzVGId+u
v5IEXVC+meOOW8SgY1an8yzXp8nDOKK+9/0ThwoD7Ch0mLhExfcmqNwi2lsz8gBoD7L7WzDdj84z
OsjHUMUQKzPzP/3jKKUbHJHtfIOszFkSWmCDViACZPW0awa8DcnXywrJTi7gfzj/MMYykF47l1Lp
Zgl4zQXvKPstpe8z+oCb8K6zFI9o2Q5hTA0DBhh0Aiig4IKHbpiiNsa6Rdr1EJ10cptPV6R6GCxF
nVx6N28lCbago5FiiHu+Q0Z9WFv3Ku3RV0ZLCmClegiMEWMaVXMgGNmYu+53bb5+YkGhIbpskJX4
QOk8tM669i5fUKDauhoLombXw3NE75flSM1jI4e/kjYu19G0HPVkHSvqXKXmFUv3Wqe4m2V+if0V
QYWiQjZbIEFOoMo8fltcJHXnYwqY3oi+L6hPkeVWV3GlSq0RLTYm+ocslPkEM7GdhUxGCKUK1LrY
4lvGewzYfZIoIm2pOSKx66AxE10OpiCnWJKBpCaMJFuPKMLWybM27br6zlTlDaUK8Ucq9EFQJfrA
fIi6KkoJrDHXTlb77rjjLzcHul7bKE6YSpJg920eJkvYQtJEHoACx4pvlBOGRdnust396XcTc3rg
/P1XJSGwwUsYHa+hAZUa52YdK49arT+W6Uvdscc2G64TvQZ+6TOpv5ZJfI/5N09L1t3kfGd4ny11
u1utxLeb9MRGFZqQahH4pbc5FENuNhZr8G1At+3cXc1u9DhotcfLSyBLQCAdDKo+RHa4CQTriRp3
IsaI3hhn/pEP7+Por+lJb74stT/9vixKdksDIA4w8AitTEcse7AlNSYHEHh+Nt9Vxh0gELzLAqQr
thEgrFhGtXrJGghorDxI6fXSB3lD9+Nnso9bRYTbzCbVWFgD5JjJj6RYPdN4MLKfl3WRnuqNLlzX
ze5j9B9tmlzGMhRemr3OdeRnRozZ+EdHVcKWrhuGGRlYNRyQYAv35hSNeAEukNXWgLF8nTtPB02J
qiQptbSNFMHJgzxjQtIbHjjG0bHSXR966MIa9Hsn3DPn+fLySd39Rhj//2b59CifqMGb3BL9JkTT
d4e+871rPMeR37XHJlGEUooVFB/Rpa2hKXr5c1G+DtVhrtGG9RypML2l1yTiNd609wcW51wpo65A
AlWteDRrzmE1AEFs9Tdhb58ur530nG7ECC7BTFCHCIEp5sdgv05Awk2+XRYgfcQCRv5fRQT/3lBa
ZAxQDv5K3tmge017nNyvjD2S5luMjiWwTzmVytdLT9RGqODr53gEp30GoWYN3468EOLDIEtiD8Fx
QO3fYKLax+XjYCFCdb/PSexrw7dKL59HjEo3aQXQ5+nl8kJIzWbzSYLD0gY9MusInzSmE55lT3WN
mYjHVjtcFiPbUEzMof+Mox8AWeLcboq6L8aqt5ALIUECZKNiXRUxiEyRjQRT2FA3yqy2SBxIGL/N
ejDbD4b9CkC1y3qopAg7GKZYLNrY8In5PzMAIqLM6+cfvft+WYzsmKE2ZvKhDgz3iolla6q6dG6g
TIH8BkoxJtuvoCC4LISvuRh5bISISWWH1HpMWghpMLJTRE9uE7jpA4CguvSqq9KgHlWYxTL/u5Uo
HGudRC5m1yHRaoBZ7A8EJ4B4S3k9/c5KVUlLsYa2YBCOO4xkmSBMq56zIZjHF6pwuYbUGlze3oWC
Bvo4BWvoe421y4CckNl2zzaGL4/zQvZ2s74CvTPzssmZDnPXLkEChK8vjpW/TlWD9F+6c5NfwJa4
NotpT+e1VzSEyfwM55AAlwTnyrCFdXbJwGKdN8A7o4ZcRwJEiBCJqrfU8noVralsmbeyhGVu0UWo
FaDt8+tm8lDz99f2F1N1SckWeitEWGhc25Gz8Db7ckFbQmQEVT7eFhpwhD9VAkc2mqAQhsc1wA/O
PRVCEyfuohkXgxGYQCqOy7fLx066ORsBXNdtXJA6kWsXEBAZGARE2zkdEi8cv1ZsZ5QqYkWZ3wVA
iQ32A2C8URHmbXDYoicz4wXLH/X0q5n2l5WR7f729wVlmnhgdhRSvF7W2I9oF8T2cz+rZkZkS7aV
wv+/WbISRZiwwPifX6Wn0TyEOkZCRz938Bp6+oQ+gPPA0AHuKqTtzyXlU1GBlhn31MJSv+n2dAj3
xFb4Demm/BXyJzbZqmOGI+l0CAkxMObYh3hUzWXKzouNnlNKYMro/xfUKMGkVM0prinaHFeww5Ve
OT+mn+kW2UhxhIRGaZvIeBLoQaJ9YbzPgHa5vBsSXF08cjgFnYP3IbrKBT2GwYR/WSDBQmWhZCe8
Q63hLpkPgMFywlPdfsMJzfpDHYEvB+cVL6HLXyBfyH8/4AOwr6alLVqoefor9lvHC62Xqnudx9Nl
MdJj9FdPEQIl0hMQyHXQ0zBiz8HdkD+5qtBFeohcDsPOsTxBwHJu2uFCO0Cf4DFfApunfTKTk16e
qm6XqrqUZLc80Nf/FST6BFItURojdYKME5lupull0Y6sf22LI1NVSqRHaSNLeNFNVVrmiw1ZKUox
K0Am6kRxlyq0EbemIjPrFgfLRorY6zKUL66d4brpA5b9yC1FnV8mDKSLoFtBrhNZIeGeWyOX5QP3
DHNW7RNC/ME2T8PaHjvDBaTD7PVtrSgkS88YZ1tFAwgfyRJHGWkfJkmYI06qEj+kuofyyP9IO88d
uZFlWz8RAXrzl+XaW6nV0h9CZkTvPZ/+fqmDc1TFIopo3ZnZGwMMoKhIZkZGRqxYS9NCKKEevfLa
sN3Q+4/EzY3Kh1i9s+Jts6aWsfgWO/4F4iMfxUPJrjol7PgFfv6gDtvJ3xr9vkjuA/++Kg9+9OLx
Nrl84JZtUmgQ1XO0AuaVIFAoTROi0bJJGUboddo2T2HxJFW3gVnDRMg0ex67TG2vmBUfcJ5z/2EP
BfwgaCJmN1li21mamZh1Mk36VcRTTQ0YWYR2kNLrrBZgUvB3h5Khqo0VRRrZsdpPv2V7kvllNDq7
tv8XoAyMe5TDIKFhrGUWZEtqFJkziQkuOXez5r20fxerLI9LB/XIyPzOG6h7673DoJNdtwinynSx
VtZ2Kb6Jhgjc/Mw5OfMnphFDsOM3YcrTLHBz/2cL00rs/MqKp9WBi6VwfWRqXmtR9NHuw9BPN4Of
bNFGuQuHYKsO/UoNes3MLI1voymPKxUzXvVSa1+SSuMwrhHoLN1wx77M8nc1m8Ym9YJ0o0s7O7gx
7UeSqqhf+TiLn//vx5nDVZJxsjpJxhVeI65Vaq61BpZc82MWRDxZSeVMwYIRP/cp9S9s6I4b/Esb
1oHyD3JqETHnKUlsy3lZVLAmS371FlnOU6VISPIOt0y0Hmq1ubocMRYX7q+5eQISp2FkTB67ujPa
w6AMzxM3wmUTi9tMMCUINTZYlGbbzFQ8o/NTTNTFT40R1DjY9f7XD9uwhKwhugfgJnmPnIb41qx9
o5SKFB2k0dPd0ZPlJwYtImurZ1kS7i5bWxgwBltmCF1tCnyC0fPUHKq/ntbp0GjpaeRGErHUuPNo
zLcWrd9NMcWu3QZXSvKkVc0eEZOV22XhGj8xPztTcqdGSDdXrKi+lygtQ8XWbR1Au5r8KEsrCcrS
VXZiTdw5R9dnzfxQHIdY07SXhqfY1Ozg5XSt4K3VuGcoTtx5zT8c6BOjs+NmjFDsNiorHBSPhd+T
e62l3qpYpdldeWJC7Nsjv3zNzlMpwS9JevaMfW3vtMDf6vK94b3H0i7MJLf6paXSPgp2QfgliFoB
ieTFu7HAw4W3vflT9r+O5Se789Y2mHjanP0200AF5o9W6JycgdG3tIQaMQWy9pZCMNB9N6Z9X9iH
tPqkT1s2H+DgtWm4hYPKWwO8IYztFAbnZR151L1SESq13uBG2puZ30fN/vLJWbhE/wzlAwWm/GHN
59QTSdYGzYL0oVa1gzX8VJP96NebITsMa+KMCwH7xNRsB5XAmWwzx1SgbBMJBOiVkx3GNXLJhfh5
YmW2iZhNb5yyxoodHwb1sYYb/vKKLX4UcvX/XTHh5tEuReYtV4sQA5EKQ/bnsNsH4QrMeAmEAYaQ
jjdgU/V87iMIKqiYO2YNrFDeMTyD7toujX/E3jZU7jRmguJ9EiKMJq+ViJdiy4nlWdyWtAQuNU1M
OZTPKLjm6VaOflBIgAk6LLZwy64+hRdNMpsG0yPdYAoxsxRZcSIv0TqKqk3rJpDOMrXbQizZuM3Y
ulHaMqxIFrH98FcE9fzX6NxP2Y7GWOAms+kpN59k5bc5/Lxs4s+c/SxmHNuY19vrrjF6RcaGVvSf
jLa8ibzRjQDY14x0xY22bbTfVfJuKq/k4aV5lw7BTrFp79quHDN1aATXYWfuxxRJAPOz6snonP0M
Gb0Ft+J2RvY09MZjxLT45d+9cE5Pfvb8Lg27QDFqfnbHK1DN973y5oRbKVsJqQt3Jnc18EWZHISK
+uyg+nrgFfUIHHc0J/0tdJz0m8/ugJlN14JbTgXJQ5OZVc5iBDASX3byPEzAiw/9LAkKzPBnpFF9
UqYMjIcAA5LXXL7NkhXvzqPE//DuCxMGo2gz79KuCCsv4s+v6bU4pb+J5HjvyO+XvVgAk2AGrBSl
Mkrt2DoNRqKjaSCAB/dC+FJB8RnvZe0woFLm+wBzH41pW3au5dw1m/KTobvNZoNWbbGf1iLWkrvo
1IIZRxML5onZnmmCQolGFXfL/L88Nu+aUTqMrboCTvszund6oqAmRmMaJgbQR7RgTt2dZLmVCpno
1JvmFLgS6JLfSpCat2OudrErJw2QwqacUMnJtRpVlYQRwClVKm2rhGH+pPCsfqRRX4eMVTq1udV6
T931ddUNqKe3aeZKSEPmblPGwSfPautP/ZSzgpoc21eqF61dVuLznPkDyA0+Bmox1jz0lW2amHpU
0bLSfZ4vBfKniZPAqS7Ztluq6d1YJeRzCZNmkfQP2BVWk1wZNlUgpmDGTldTUgYHgQhOYJ789s1b
Lzx03hcjPVzeo4tb48jKbGugcNFFhpgwseuXON4qFSQXyufLNs6zGABVTLHpJiqiArJ96klbA7Uv
tE6AcYsntTXuA0c7mN7E9ZG7tuStXB5LwUOMl6JojTKzPW8D1qUm+UqLSxWYZqdSXTX4ftmhRQuU
qsgAhBDEWfjwcphGA3E9Webe0T04JFYGfxaX7MjCLI0ZSzqlRYyFIX/uIJDuX+Xo1olr11kTEj4P
9HwcRxCbwIut8H+zj+N1qEmqAHGj6QEIpFxeecEu613DRtJxd3ndFrgIT4ydYcErz68yAcuuym2q
3vfjIS13drxT/CtT3w/aNq8f03Cbe1e2tqaeu7TTjxx1xPvmKDNEewSogHBULu8qSuHOlb+m6rYU
MI5NzJ5+ReB4njJhok227XANawAhHh2AyNlL9qZeEwRfqBWL5eRm4THP15u/q4csjvUMcM7GL/Z1
8yRP72p0ZdePY4Duw3+2dp3o3wqpp6WP1Jv8vTZWKmJL54DoxBUKfI/sUCz50ZJ6pelHrYa/KTQn
zO64nboSnhYtWALepEKKA5j11II8FUWsmgJ5pNWukt7L4Ron10JxglDBKkLIJfjT5wegKiW5RMeF
W8ugn3Sbji+KcyXF936zy82t78RuWYOQ4J+VUv/SyTsyPD8MsdX5TddhGFS6Ix0U7UfUPCjj57q4
UT4OUDxxcq5RF42c/UI4Wfj5vh6/F5N6IwXh9vL5XvNofsTKLDFHgdoOIFAzp8ckuyX/9cwfcnMF
fmzF2tKBPl6/2WlrwXvUsSx8omlvfaubm6j/etmhpTDMqJgs5rAtIHaz4FgUBnS6DZM/tqfT66zC
/8JOldw+Ry0lGPxpB13MGuvI0iJSJxOM7WD6bHu25Qcp0EJHIDjS+LVp4C3fSPLnXHFH56ZfI0Va
WEJF8LT/Gf1k4HjmH1SJSi6Z2GocqmKqbn4qGnPaJxbUhpdXciE0KvALUNoWYoKMMJ8eZF9GlreH
z2ATonepjOGDnz+BmH6QlOKm0B4CWdvbBungZasLVLwkTn/NnrUGhpYUwSB+hINzxWgV4ivW1g/f
tFG9kiTzpi4+VX5w2wX1lnscIgfd2YxoXUQTclLWZz0KrvRW3+jKyutTW/jK/DC2FTP+ZBBzJEjl
R11uZWxeO2eyQWr9+CYwclndJE4YvfGanL7aTuJch1rbX0X6GG+rtul7t1AbZF6byXPLKQ6+ZFUh
P2WeGnlbuW+M5Mqr4xYG5X5obrJBG9AWHU1ta6lB8auNOr/fqlI6/Epgb/4v8GAirvVhHNw+NNUf
VlcZ11k/xrejb7fDhrt6emmdSmFTyPFXry7Da8Zc6j0AtTq9k7LWuY/lLl9pup4/cPlkDKWBk+DJ
hDDa6U5JokbRg4Iev1Lf8FSQtF9jfp94a1NVf7QBZtk9k+L018SwE4PUs8yXh2/XlIFO76+rMnkT
BEF3z5r2v8NWqq9kvYWswoyL4Yed6e1DNvS0MOQuLnbxENc3vTVUL0mcU9ltIPT7XIV6/FQmUvuj
cKRpZUmWNgu8QAZIecEJPN8sfivryIbQh7ZGKTxI5qTuzNK5LoqqutY0qkCjbXvumOvdxy94xLHA
o4r7EVne2bfg8Uo1/09/tH6GptC1zN3lA7r0sY8NzGJ4o/uNLbHRNxCcUDbJpcL1QnkTfbygxOAv
ybogXeRf5oFcKruyDUU7yjbLXdvGD5nWum1XrVzpC+kKBA1EOV6LgsBh9tLJ0q6M+rinDm3321Di
0A6bywu2cCPxIIQikIk2Hamp2e3QB8jhdRWOqOOmgkIcTetWhQizcytFW7G18HHoQhsmUB+haDPv
EnayXiSdRyc6yN0u+1YNj02+i9ZEsxbWDCtUJlg0odAz22Ox4YSqPQor2VfTvo/WGhdrf/7sKRWM
3dQlojtsD5krSzt/yFbWac3C7KtHcmQ2qYoHmRpfm110lRdXl7/68pf4u0YiQBwl2mURJOU04kOZ
+XtHgxBm+GJSgv34QBfiLTZlNyFmLLhuTu0YnVIEXYqdVHmejMH17e+N9uBEwcqKLeQdJ3bEih75
g6JUPQLhShmYfBq7+7r/IrVfLy/ZQpX+1JfZSYlNT62HDhuT/xJ5AMPTXWZFrt9fNdO9Wj2H2bXs
fB//IaKduDbbbiY0olJoi+2sI+tZb9pS3hT5rbb2qdaWcL7pgnxsnBb3PPvVKB4rf3C1eHt5Ddds
zLbdmE9eqjbYqPyXyb7K+w1I5rUUbfH0UCxkWpFHLFw7p3uhtdXQ12sWrHTAoBtbB9Kx0RWVNUv+
PMItEL5VyWvtobYJQrdNPjF1etnNhR4HW0Xk3KjAU9CZc5LldQlkOmfbt+Ves567dA90YT+UGy91
XBnonzzcJR8nljWQ1BTZNweOUvssI7bMeBorxSI1Ta8Y5YNvxa63Vbe77NtC6nBsZQ5YqJzUhoIL
K0b1nhVbfbq3u8KNayLI3kvfLxtb2i8CeS/GxgSF7WxPToUS57YMqiiptlWF9JBFrfTlH2xAwqBw
M+ni1X66XXqyHKd02C5h9jvz7xqIVtZu8UU3NC48hCvJzudw3byvoj4c2A4CrhAI9B/l+jWy/6Vt
7/w1MkfrDnZgRdOEkab45NE7D/+l4GUcW5ivFCnKGKWcXqksXDqTZnvjrfE9L6UjQAsANsMgL1o1
p18jHS3OdA/8plHu5GHbdl87a6/F12P/9g+fXecRTikISNkfJbCjGwNK2xROWj67KV9N3tavrj31
82UTSzeG4BIBdflH83t+Itu86eRmAnmjJF8L6Yb3zzbvdqP54ll72znE6m9L3ufWSql34W7HKipV
rKKCBvxsCY2g9UxaugRyBCVU1LJD76rkIZavAVPE9549eDDERDi8azTX5idHSdqkVtMYMIHZ7nKt
dD2baTZmYAbgX8oOWAaIWgnUVI+u9hT/uLy6C/v9xPoszeviWJZscBrgWgc3sx+UcsW/xXVkwIZZ
Dtom5rzJlVhd3VA1xz0Cdiz9HoYXKbgP1i6LheCAgb9mZn40gdaElYMZzb9DZLELrgxv/w9LdWRi
loVNqmSXfpyCZ4Sqt6/BAPufLltYc0J8rKPTJFXwHGtirShBuLnzO+hQLStW+oFL1X4Gd3hw8eSi
TDx/tsJUFUuQi4HFQHetCHnaBYwNaG6WPfDgxh7s2/AeF/nnof3sraG+FipOJ9bFfjnyEeXcLpJk
NlzaRYfasV7lrrwVdFm+ZoLIYh58SNmI9eHy0i5ExBOzszswTCKfxxROT9pL7d0lxv2gfNWqb9ra
hOX5N+QdaMGhoiMMTm9tlj+kdQ89oGxFNFPlwI3b8iE1JTeRg5X4dL6OorkApR5iBbwBz94ETVs2
2WjGdO9qV2/vi+G1L8dNr13L6Fcg6vtxnK1AmmAL5WBOwbwgPxSpmRSFFW/oJEvK5zh4keqvlz/S
0todmZiX3o3WzBwvx0QBjLPS37XW3Nbj9rKR84j3BzHDZWVzDSP5cboBR2i++35Akrq0+p0Z1dt+
LYc4D3lYsBkp5O1Mn3NeKkt1yczkEPlyq3ML6dpQd50GDVf3dtmRBTPIr4uyCWMBYnOfOsIuSzun
BT6Qtp8N51YbkID/1Corb8IlK2De4bajkUV9Q3yzo/NqSKOpxJ6PlcRjeKT0XhK5fegnqb5WZE+6
uuzT+TG1eXH8tSZ+zZG12DKiSdLQZM/CMnb14vuQJZ9U/6s9qVdj8/uysYXtBosrRAqcI1i3tVlA
j6Ii8MqS7ezkPjQK3wegU2bxetnIwnazxSdiyBRUL3RRpx4BRm5yS7CUDeAuDJdUxnrmprR/XTaz
EA7+8GzbQmQbWOIs7IyBkyqlwINZ3j6e3gN4gKKQ0a9truwB/1IoWhuapAnHTz/NXGx2ORUvgCUq
dOWzTDaYpNQJfLhktcKuJ1fWvZFBEdl7AhzJ17MCntxuwBT/xrK7duv0Qe+Wik1WzRuZuQOJ6ky9
0Xuph256qvvrvpf0t9SrSUVCuSuuokKLp22nEU3l1GyCQ9snaA10RNa7uurbOyrI1UOpjH57W1ih
/mROJudtGqe92ozBramm8jd1zO3bIbTr65btFTI8lhKY9UlXaB7GsQTFkO+Yv1M5H/aTbo8/Qmk0
nvPaS18DOllfithub3UnHvYGNp4LG9RHkWVqsE0Hp7vRE9N878oAdqd4DBR3aPtm3Cq+lD3kIYDm
SU5qfzNWcvddMHrWewjQ8uvWnAjbVW+lT31WNdMtXdbee3JAlj4y6mJ3mx6qxMYdsiC/toxgfCva
KthbYQcTaK7AD0BB0zwEoYZWgGdDd77125EBoEkNpMdEzeT3uJy857ypQ/onllFep50UbRF8Qzmn
07N6Q90qyG6zIs5v+Iyav9OcePxPLdU8hTUtTj9BV1TwzoYwfJ/Vdfi7bspE3UtWlfEmtqw25l3u
t++q3jdf88lHU6YL7OgHYg3arvJbHWmNLNHu9KCm/NaYnuRe3vLnb2hqYrJgyrOASQD4OD1ZIRdV
IJVwJavptNHhflCl5jBF8iGEmtnr0v8iaa1xtXSYKUkIrWsHQrZ5UcTwfEvPUk6ZFu9NwEft8HGI
HU4dWZgF9SJLrLwRbKk+0rFSMrp9dn152dZ8EMt6FGKbUWn18U+kYH/V4cOgPl82sJBgQlGkcVug
d0WLYh6LGvCqedaMFDdyVfpmdZb1NQv8vtqUdkZ51IEAc596js8pTM1ucpvAC9VtE6vpr8rXIr5f
WN8WYd+V28u/bMl1yEbJz6C3o1Q/C/iJ7w29rwOM6NvPktK5ZrDSaFi4LPH8rwHxA47W1q6aOFf/
EBv16lusQuMIAsMYi5tMXbG05sps8xuhnUaWkFasaGeAvihWNaOWbkeLNykPbyi86QKc+hI6IfFZ
YBOIVFvVenPgOAyMlS+yaITGIvkktuh3nxrRrSQsevTVN5L93NX7pN0a2oqJpW8CD+v/mZi9DB0g
q6YX0aWrh2+xYW6jFkh21tPBXGO3XHNmtr3kvM2LXsKZerxSqpuajHwNhbCQH9lUdMiQwD2A8Jmt
V9iNakfcEyiEbA/r4D49mK8BxMq693EqV+gQjkzN1m3I5TQeJUqUXhFeIXaaJf7eaLaNfB8EH8/6
TkzNFm5QLL+LPUZb88HbNma4hWE1yd90GSZ3ydxcDgJL1wYsmpAaI1QDmn1mrPTzrq0dlrAvNmEd
ukWARt4VMlSugV5ytLYpFrffkblZSKiVWB8zCXNj6rlhtx3l317ndsnbZa+W9h55JgUWVVfPO6mw
nLVGYgAZCRA/AJBgA9pQpjVuphUrc83YMfNlMxxJZiPYpuzgydRfzDXm5KUFO/JkPmiXTtVUxn+k
TwvDPPRaXFH2V+4nKPFoFnnR6+WFWzM32+bhiLx5nbBwmvYzsX4yZ7cpmBwKoi+X7Sx0M2DuI2eg
Z09/GAj/aairOE6V1zIi33HvpsbGMV5a9VUZqXyE2yDfN+N643BprwvIBjh3FOxgQj216QRwrPs5
YAotz8REn3abt+1r2xfpTqkeOno4krMCiliKUA4s/LgoOxZN6lOT5I+9ZvVwDUi93u4k7cmIWw+2
hky+LuzyHR6OtVbVosU/XADwgglB61OLZtvodRkTdvMxsWi3KagNx32ofFNjTwo2pV56ySEd2nSl
kLZwBQOa0kzLphgC5/DsycUnzmKzp62SBcZ13t5bXnm4vGcWjtv/kDCaILPoSM08kxJ00PWWyrcc
x+nOmOCVNKt6AIth/fcPlngHM4vgiFHQmS9T4ZgUgolSUU5BRH1urUOhlrvLRpYWjMlzwRnDTMpZ
SV2Z7KCKK0HsZo7uwBiWtqY8srAVnGMLs81nTUjByNpIVkRPPnqK5L2iXaXpXT7+Q54ukL30R4FG
QGolPt1RphdnQzbao8BUKgyRts6mCH5eXq2FwET/kVYUoHXgRXMUcdxHVqEVGgQhyo3a32T6brR/
58baM35h4Eq0V8HewBpv8ffs0xtJ2o6hSCmaKMz3Tut3V1nnVJNrZYbpby0nsO9DOQ0efCdo822V
p+VD3yfJazhp4U2Sqml+8BjvjtyybPWdanrJqyiV36nRAHGvijI7KHIDCs6672vPjXKmr3ZmGI4q
hYPQeE0c6GM2NEHM66iuy4pnjyJlK1mg8OK0VoF/4KHhSKbobc97yd4Y+15Fg4CXmyHvxj7zNnpd
S9d9IwyWzbhT1V4/GGPbH6qutDeXP+b5ScY8MyswG9MkPZMRRSm0D+OCtiJ0JeW+sWL/3R4BjGRe
9XHRdUwJNCfgHQDo83A4OJESZRH9xaTtRtdSsvA6KEzbZVxnjR9kySu+nGD7cjSVF/HpIaA8I+V9
wqhtMBb1bW6bxbMaNfYPu9Ao4VxewfPjIKakCKqGDfwWgvxTW+Q2jll3TJAWxWOp0UpC17gbD3oh
rXyqRUMWaC70/kxNnRN9+KpZWlnc0WYG3DiGCu/V8AE1nl2tly+XfToPiPj019R8lsgr9FyeGkyN
Jhx/dfY4tsXXyyYWPxHcLTQybc05C+ylnnLmCkz0nb9NPe0pRoMviMeVm2rhzY8rQLLp84GbxavT
z9OGDlW8ZKS/0u/b6SVMbqXozVevDUa8Q6Qzy9sJjfTooUiAY3667OPSMsJiIJS1uVoosp7aliXJ
6sLYoEGMVHPaZps03F+2sLSKtgB+k0IBVjyr+7RG7pnE3k1YvKH1NqnP/3KWRJS3ITYSZITzfs7o
x3k1VYxv9vGVnCJcMF2FZFGX/VhYKdJAGjh8JZ0rRTtdKdvIy7CwFeg/RmXTxjvmR1YsLJweMPJU
CwTCQOafUwtpydhg4AXZJsvuveAhLO8t53evrjwYF/wQE16IBDAByAznLBggkpk1cRZnmx6BR/3d
XFO9WfjeBE4EprndaXrMY2hWt83IDE+2KWDW7eOtmj1q7Yri4sKNZAIu4FOIahR793Sl1MTTTUpc
2aZUDkr6qbcPufVFN69l48UzUExhqPfyx190CpSGEAgA5K6Kx8JRyqLEINX9HoNddGcYb4H1NWag
7P/PxsypMZb9NrexMWWPXvtIyToKXy+bWPz2f92YCwRUw1QD7caEPo17RUmuRqYEPm6CkQhOCP9j
lmsWUKxez0pYJLKNxPBqaFrU6ON/8OLYxCxe1qEVUN7BRDJVrsO4c7fyOjl/+pFiUwpgjzmkdfOQ
ZRod1F1llW3MPHT17FP0TmOVEsfWpFMz/Li8YEt7mWQVkjABAUNN7HRrseWcpK2aDAGsx7FDPplp
apmemgn/4GH0zIO8Jlu2tJlxEKkhZgSgqJ9FsjYKcqfIO+KMGeLPTRp9b9eIeJdi2bENsROPDkyl
VRKvMmxImRv+7uovsr+NgpWNsLB0FtVPoX9ONYp+/qmRoFe9oZJ6Li3jVjIjNw1eTeYgA8dVzFs0
o8ppJe6InTXLhIF0kgnAzUSLWp0d0b5WEZgcR76V8zpJtzr6AeZGawBdjGtkYwsfiXkNnsiOznVw
JsZj611GLi5nm6odoRDndal/Koe1psyZFUEaYDIrK7gUuTpnR0mWmcohRwN62MTMMG0LJXOt8HB5
h68ZmQXPslCcxhswYngAvOEX07J/EFsTvASCgZYNDXxknuPKSj+YwwAxQaRSa9e2vV9sLrtxtqX/
WMAGPVsx+j27OJu2KBiVo+U9lM42K7e286IkzkZeiQcLq0WCwag3Mt2iri/++9HJ8fKqII0uqISX
DTKsTDKNX/wPJ2UM4iPzS4WEr076N/NFqvPAqISCVRZoz1rbbY0M+T1/JY4uuXJsRT11ZUx6r408
YQX8pCnLByVsHzVrDZ+0aEZjvXjy67wSZ6eyG3gzmhODeF1i3DWDdm8BHlHT9uPbGFVkMjSBHBIT
eDNvJkk1K0O0KKh3WwDNSs2lgXR5k51dPXwYeGnIaShZKeRPp0bUvMx4cJqAQg1j3zvhjrnMQ++D
5Umil0Hqt0GwRsFzFkVnJmcxILKL0hoamhVpqDNTvQuL777XbGMm7fRkr1cHmK4uOyn+xJMwSl7A
+1qU/kB1wARx6qQ15WZhNDRqbbsmZ7fgqCl28DYczMl+6bz06rK5cxSssCf6CApsxRSeZrs98CBZ
boUyV0+ZsU12hUnb/pBHm9z6HMdvivIcBO+Of3PZ7JKXjELqqAiRQoAYPPWSHLkP04qitVbd+AH9
GdEyvq0Hx827Ff6mhdBE8YlGIw0MJqmc+a7J4mQqc0yZqnydat5dm8TQGJW/W6d5vuzVkinRJJFB
Z3FlzB+repbXvdGxWwyzk91aKdp7Oxibu6IuJbfxx3+IVAxNOtSe6DiJyszpKvaqXSueoICuVHNH
vxU6a6plHwZ9s0PASQtsPCnr2QvSAb7B7qHEBau+tY0t33KnJHsOlYTJ0yzfj1n2fnkdl3YHGGnh
m7jd58+k0qq6pBICDHZn/JeMw0FFhXnyq9qN7Hhfm2ssYmv2ZrlSPdRgqQLsFWn4Ww4aREmHm4EK
fC2Vz2b14fTlz4L+dW92xMcst8okZkHtDKZd6RMyvft8jYVxIfBbAJdJ9umakCfPEtksHx048PBh
iNXrUntuOmMH4u7j9/6JldnK+WlbxZGo7w+Bupcr771tyntt+umH1Ur/Z8kfaoECLkgyQ2nwdK9r
0xhFUzQSibuXpHcYJZPcYC34LtwwFOcou/MXBd351a8zeV15sA5BEKVsA/mLHH7x6sjNvPq5DJF0
XYkXi+YsNjlQN5D6c73CcQhAF4jZ53oqbqz4LtF+VX25M/8r6It3a9Qv4lvMbxZ4DUgCSGxYxVnM
hZW+leuOjCN2nJ9SAqFjFq6Ah5cCIOmZxuOJNA0erNOPxCFCu70m1lIlupbbbNv24zdeIkxVGSv3
5NJ+IH+yeKSJivT8aRgqwPMyi0ZJZF2BJQQJfVWryUrZ4ZxyhaN6bGV2eZh6mGaO0GBrEj39JU2G
eeMNWvUEw9X4WZEmi8lxszjQVEmoTVr1bVRQDXGzKnIeVafvXs10p/ZrhPXnPd/Zz5odBiccDS8w
cV6CvyfpD0x4mNPGNwJ0tbZ5qW304FCv3QNLu5WmEVcNbF+6+ieTOEq+FSh3rQk6wk1RNdehqV1P
YXvnJcPVyFH0qvYm1quPZ3yiT/V/JmdJcpebo5f5mISXw2100x3sn423BXC1o5OYhSvncemECNQu
RXodpoD5bE6bFFOWCI4AxfGeNBjJh/Lz5Ztt8YAw9ow+qXi7zkEiqm9kzlgJC+CQw5tOTpXoMGhK
GbhRYXjfm6Ar/mUNKTdB+8HLj0rz6ZnsxrHTfYEearLw0FryeyYXN3lBycFS75sRMsF0TZVm0UtR
54SPC+bMeaQJymkwIqYiNhZNAX2SYU3MbvXcYf7CWKk6LOavfCwR1DB4hr1TrShGJJW722sSRmJ7
V+fOs/x9FP8cLFfSHkrv1VL3urUSGhbjD8eAg6ALzOZsWQP62lOsizZqbblIxzyB0dt7iMlc3jBL
qQn1wv81M0fG1Pboq604dHLl7/zmTaJZUOb7YJzQOF4JqUufjfIt34uyEcwtM5d8Q1JQ9xSJ3gCU
qPbsX07ZWxupGQLoaOLDZc8WgxiDcDqPHNoGvD1ON6bvdDZNPr6W2WoPYfWS2xaC1Hl/SAx/r07J
12EykK14jMy1GZdFR48sz8KK16BoUxvsmTBJ33v5yxRrzwXF2Q0Nrf1lL5e2CbVEGh4kztTHZmmY
VXaZ50eYiksjdgtD/+006Q2NtTXBraXYRcuUkGJRg1fm7IVho6EMODAxSdv9a146gaut0vkurhsE
ETyiuHL5dqdfLGqHtM8abGQWAGIE0fMIBL2uQte48j5c3By89SnxELHEFOipKWhyxqmf6DabTWMr
N42j+ck9yWYxuDpSBkDUu6i2XbNX4we9MYIXNVDbWxsw+8frNFQaocrjVc6Q8/xQGGHR2o7ED4mr
5jP5NGNtarTNYJFdidOLLgOnEhU00XScdwciQwkSuyRqkgbfaHbkuzFyy14dfPO6/tfkqG9Bqm3U
PHtSeA5d3qbnX5ZHK6Ga9aZQdEY5Y2i90RfkOhu6b7vehCI+3/pwXGbZy2VD5/EMQ+DV6HqK1+Q8
Q9S63mg1h/6EV99l5rch9d0ku+JBTmdkxafzo3dqSvh8lK9A71Vog44pZURVz9k5Ocni2oW+ZmSW
iXWGUZeKaOmgZOLXPxypc+MPSwSAMqb3wTVDVYhZuVkMYdqjkgefUn7M3I2ZdFeplew1aa0UtOAK
eCNSBGayCFjzxuGokFQWClX1rLa+05U/WB4B2S/8lWtmxc6ciRmR3hxx1om9lo5uUEj7Whp2nrGG
M140A9uTuJ3JQ+YQcMnpRqkuTVZt9LqNbOe265g5PF+t9/FgpdBlYcqaEhIkAvN3nF9WRKoEsv/Q
LNzU3tnWJo7u7Tzc2tU3swj2NjNB04fnVERQAoFB7UUB9WbPtp4Z1kHkhVi1k+QT3FBvakHaI0so
tDEDZDDslvrO7vLxXYgTYuTMFCyU0CvN90in+VHSTmHO6I+877QfydgfJjLyEc2gy5bOK69sxL+W
5rvEC3O/HgYsNfZnBlvISXaSZ+ym4ZuhkuvtyrXe/JrBWTqSNLkHlAuDQV26Vk/G+BD1zLh9CS17
V0vv1hpgfHEt4TxjPk9gQOY3S2vprTHUcb5RgC2OwfOgjlvZcztrJUU+f7exkv9nh1bCaRys8kIu
PBPHIkWjcv1Fd6aNF20k4z11vtjSmqTNeSKi4BKkQmxK/NJm62hNQR/4FWGkNG/VsXA12K8vb42F
kw2FlKCwpQsg0qpTh4YyodDATO+msFXZHeU+2sUN1C3oNq3xoi85Q+3YBHIsztn8RUhHLZES1aKd
7heuYTytplR/EvjTqgzCemLumQgCgnCe6LQVGNzK4xQPRp25hWfcWqnR7KUxegxk6TGtdePGU/s7
RZJubLu6ltT8c1lO94Xq+/DAcwrr4Ikekk7a3N3kSOB4EhmZL2vdyok8p07lugb0Lfr/5Cmsyem6
91UHhCkOcmaDzH2hpFdyIAjj5W3RoY82AImOvI08/PQnYxspvmDaWyk3Lnx5yAWYsKZWRsFs3jao
C48O5CgJPMCN31muX71AbHX48PbCCEOzSOUAoJmfyzRJy7QYfQIBeZhXywcT6v1V7byFdI+2B49j
nnYWsJl5Mt1GZaZo8f8j7cp27NZ17BcZ8Dy82t5jzXNSL0aqknieLVv21/dSujvlrRK2kDrAvTgP
AYqbNEVR5OIixNQ031TkyZkZNnag+6VldDoknLF4Smuw9tDqZbmm0I54VjLpyCn4EUekga2RWpBt
ZuDEokNAG+2iSGSQAMHpYQjzv2JYBFxnYFUHFiYCMWmN/k5hXw+JbPG6IGqzlqAJRCVyV/CdnIpw
W6wTKhUEN7u7N6PrsfoGYp2B3rv9N9Pck0iSuwjKDViitJLHgu1KpWEe3GhOszpY2rDurvPZT1H8
1sJpOZrKq2f4w/SkjPt/90gU8Q08QwCxQjpzKhSzuHXZAMiH/oR6Mxv1kcbWTap8+3cp6F1h+EuF
7+t81QYUkwBbFtjiaBXzphvmQ9v1IWC+kutI5BQGdooCagWM3acy9JS5SYt8CE6BERWj/4Xc/9/1
MBEgdB34IHTiuHRZzzAQMNo9nFt91KyjgZ0ChUQH0fkBxI6NegEiBOc7/SARJrJrNE7hdVgHUnU2
IxnxpXeDyLfRswdSEOBT3HbcTRrbbu2hHgJL2RcEoyYgMdGmuzwJq+hXN4VlLcljmRtxVxHwIWx2
DewPqJkzrVe+XYxdh3l0DDkb4OR0CPX16W6ob1M39Yss9VvZ7iyBFTFwyJqyKiBrSKBP5SnzaLV4
2dRBXrFpXfd9jHG5GLoMPCjwONa3BGqEXeSo1Z3KqQytiZJUZalkpxyXSQfN8mjJqDpFUtCERQ0S
9sMVyVnPzVtYr5hrLBm5oFgoLRvRFHgDBoDxxABdLuDjfLlMJw7Y1hL8faXbNCpKqTm6oY9afwne
fj3ezTKUmlAea1IiPwWTA99wAz7FmgYVVnNqeiQe3aES79veb8N5Q84Cdj5nh77xv44fI8LZWOwH
JjZPxf3OGXEaq3bKkeLgYhr2TjxhzbiM0enP3+DdHGppjDkKxVs+iTCJkdSguq2DGMUHEEMU6SFV
rwZkxNiNOT7ps+8ut1jsE6c/CrIbl5tEFs9FrrL+BfqpQ+YWHWlbmXWgR4tyxMYv/cZsrfd/DoOM
UvmvmlyM6oxcgyGhZparGwX/xQqkgwPCsfNiBK+YPy04gPMBWsEA1qkus6fOINtmhwtpxNC4gUax
VyS9aWsZg6IoXLBm3/9J+pNQrcKT1S1pmpRaHRTGsi9N8JF42WaZ7Pt/Vwizamg7oWOCOidntyLX
2oyg/hXEqD07XvxGu/RKRcYLtiRZNiEwHhqloFVhfPPwe854wDaWhRFDlp41F4TEt8ts75yuxDoO
d5vnw141bjXAa4tWB5X5ta492HZ3GfeW3xpvXZ5LVBdlN+vfw5t4aPHs7gl+z2JFL/WobcxOO1pN
dczy5LZHZaMADtJBvopuUwISEYnLCi4gcApidRH4VYDw4kPONOpzPg0AJ1a955fagWoB1goWehqU
CrK67+c/tMCfXMRrBoADQAgjtKeeu9hxN5fgKcPWMax2tnZz8WMZJfFMJoM76VZU54UXJU3QpZW/
RLtqjsNWOjQodKOVJpzLxm1DVa2HJma+c4fvCuaKijDJNuftJZPCotrq/CWNh4lYAl1srICLAVY4
4Nmnu4/npYgtZjMiDSxFBgH/qRRXWzIHbtgEBZaxaxigL1I0n7bnhYhV+SuE3xOQgExHXTr26ZWr
yrwpnX02B5RI0BBCd0bdAINLmM77tIerrZwoow4MpvQG0o7h0BjtJQHLNsb09WDSop0+yYo9IvOx
wgtGTJDrAIh9ar4ic3KQwGIo23UzVD69S7Wsdt6gPZ03oOAGAwsLKoAI+RDEowbbvM20uWnhC7Z+
hfXCuzp6Oy+BPdy4WxrEeWyxGJipGQvUqSLJ1BO9M5AcOm5agksNxAB5MmG+vK9epzkjiItxKYl/
n2WCoBdzviDBxxI8gy+0L6ViDZ6JFGtIw9H7bhqbiBwn85Wowb8qB0GghmYzOgh4fNxPI80gfY00
pyHfqP096g4xee704yIb2vz8nU4E8QG9r0FNVUy4M7Xum5MjZMvWx7PjePqZsPLbRrsYbzkwwvIF
st4cl3oYbGQZ9GIZbu1qpyQvXbxvp4tGv4h7CZhT9IXW4tjBXsWgOq4y0hGIK5o5mNUDOJV3Ufqq
0P2QycA/QlmY/AMKEVAm9KpOZY0LdsjjpOEyVJ8HN9ub1nJXG91G6YiPzpIkF/h8cNkEOwPqgTUO
/+X83VKGLK7ZTTFNpe8428l9iprNebf7HPaYDBDPgs0Ay9l4ZoE6G925nrCDmdS/rPm+zS6TGTAQ
yeNY5HNAaGPOFYkhmiKc3TQN2xwNh0nR7uwoRUXk7rwan+MqFoAjqOJ58CcycKYiattUTZs1QV2F
doNdnO+xeWNkhxK7WXMZWFPkBWth7MesPK5s64QQsAkF7mL6aX6wnDvLanxHPfSyF5fIBYCmBKYN
+DwgvLirD3S2U2UlMFyL3RtFt2ML4KxExjAglMLWSeBOYvyBnPWSrrZQNi4aLKG6mz2wm3n3iiNj
YxV5Gq7wv0I4q7ntpCDSQsiCw1kf+vR90Y6qJlvyJvw46DEgX0QtBtt5Tz9O1TS9k6cQ4+bWRYmB
3T2epqAtjemrQ+wrPY5KyRESSsTyZ7RJ0UkB9vpUYmIllaVGuF+j8ie7YnsnaJWDMjXhUO/Ou7nQ
hn9FARJwKgpkekOf1TXcYd6D6q6dGt+zkNZJxAj9YSWGO652ZLWETBATFRt7/E6S+yZ9Pq+J0Gg2
1pegvIjtqDwEDQslzA5QmybQ9bsx2w7WUfUigEcCW4bgEyqD4KMC8ozowBdhEszWT0YJZaY+3Taz
EWRA+FAsJT+vkPDTrMSwf18FhaKcXBvbLJsgJyVqYwFNN7Nm+0P9hVDKpl3+Xx1m2JUcjIgWOkj2
8XzA+mGDuM/VEn/l869EcCcVtbEYy3EgYozvrfQm9W4WKqkrij//hxbcmelNj7QWc2SQVm2T+ILk
uxaUFYmJPTPSJzVzVz4hWZmMT+1BxTH1rQlhpEowlzqxmYFlp1ivNnHDwSk342KGrU0yUNKM+3zx
/ps9+azBdjDUBS6wP+GV6I+juYt6WUFT4uX8Dh29AC2B20BG0Xmhk9yog+c7MviMxMd5qGpr1xOW
yUGIFofesBndraUfHVlRR+gbGEAC7glVEKzePfVwQ52TRKOQMjXv2PnRzpuxuCuiOHByWT4ntBrg
xCD5wJga0rpTUYnp9CBubhDo1Eej3RTlL0cWS4WZyUoES41W5zWLi8FwI2hjV89u9Ua1H7kXjO6D
O+k+ADXng5DYdB/6cEHIGZWinky8wToFlEcpCRNKMRHrT9ZbbT2flyVTjIsSfRyPalvDdkln7dG7
GemLBeiHZnzXm6tR/0IujEGFv1+KCxjolOddbEKaXplvhTOnPjqWW6xPOZzXSlDvQib5IYif+Qc8
uUHvHSYc4k0XPVpV6KB9uGR7SsLa3tcponuyj1QZeJgp8ClIreRyd+6iUdAXY5A1iLr8efSyg0cf
rYjJxGSalwUaqtFt95W0eSWUq0XV0dIncQ6hZOq2pX7XtBM2ue70/vuExczl9H7euJLjxrfhgI5u
c5Udt4oAPoyZ0G5o7gvFkWglMyV35MDNay1jCTFq/W5lQTMcHfDCzd4+mYLZ83tZZitTi/376ojH
RZMo1IC8aL5yhuu6ftTbh/OWEz2g1l7JHeyxLZrWYyKW6YHOb8YsuY8F0INTt+eCLnWj2M5GCHDp
8LzMyr3mZX6jJXdg2sECFOsirW6aAhMCpS07cSxpPef5XCDpXL1VsxSibbN+NkpymRXxhePMx8JM
j52nBktTgYja3lhUlcRLcQxD/omdKBi4+hMMVl+uwpgrMQYE50wxg0J9V7Nkl5TLVsOCmbLLrjB5
K6lWCH0FVxvwrnjOfUK4GxgQoEXGTpyFlQDttKk0E7QvMvCu8CJYieEONlZXdl42w6ZDOm5L1w26
Kb0ZQX1cGr8STzZRLjQjZkFRmgXiAq3I0wNgd4MxYkYSecHAiDPzwCO7Afxt6uLr9Us++ucPg1i5
D3HcrW2CuL8HnTvOW/2sAAvjvvR1uPRbQ/YulunFBRLU/qKY9hBE8ge1wiDVcaAXg3mjqEfT/PXf
lOKCCMbFlLpknfaZ/HDMXQX2OnqppVdeFp4XJFOKCyUMl0rMGoIGsHS511n05EWgy7qvq0uqfyWs
oH/DMLBIpCyT/ZjVAfPUyCxzzOgHSeoe6uRFNawgK+fAdhIwHaHBQt/VuHiIPFlLl2nBBxVWh8bI
IfhBwZ1yKtiye4ssEwSnqXqgineB8HmXdfbVmCSywya6b9ayOCXBIFjVaoUoQvV8l8ThVN+RZY+K
zcZT/DgxwbfmfuEIrEWyn7Syq1nGTVukUK8vfpfuhUJ+0wF7UiJw8spIrUX+wh7OIKAEBgh9sVNR
HRkHWoDMI1jyrRNhwPZVdy+jud7qeujGMpZu4UW0FsfFkrJ2jIb0ENcip3TMQ5HoPhi73RjNMu/S
rTdN+YvYtuRQCN1lpSQfUpJicBqDfULlyqW7sUbZEIgGW8YmJgr/a+24iGLUmE0bUKMK6uk1VwM1
uc1nSabM/sQnz0ftHXsU0SwDq9jp90JrhMR2ixumduvrsYnukXFJrmyZCC6EVFjS69ZDhwSriS5x
+jdtL3sECg3FBkKw9IENrHMOjoJRm2I1E4BHmJHSku+9Sv1MxiAnPLh/hXyCQaPIhV0dFKHQmefX
ZXhMveSQophL33rlIUu1Oxe8b+ejr9B0QImhlcnYmXlsbwUggYs92igTza+dd2vKRjuFjrz6+9yn
oWo1jwpLsVPb3rteepPk6JPHtbKJ5q/UNcAg6KIzDxiVYXDfyE7GFNzH0AX9zsKPHaX0UzIc20TW
GxM7w19BJlf2JA4t9NyCILXBo6x5+d+xHUlIFVvuQwgX51Rknk5aQIhVYNKx8F0M+ZOnNJEcT2E4
tVAHxzIgB1OqXHyrlH6YXQNiZobjjYskSEosRrNoGiwe9Zu82E948p33OkHGBPYizAmB0RQAy08A
lsrKEuDZa8yFbEAMb46g6vC7OlS85/OCRM9nxiyGyTGwbWH0los+OZg/7NL2gNayyMacy51SLNsI
6zOLbtkP5i90o68t1Key2b7MLFl7XaQncDpAKrKJVfz3NPbZizpVUwawiklaEhpYTrPRptzzSV4P
WCSjV6GagCLqvM6CIw0AOuClaH1j+oAHqOkVqeZIQ++piEgBCte3acao5XkZAtYBHbBVVvT9w7XL
V7HHxertkqARZM/mbTkCDwRpw4WLHUdHZcY2KYUqtyg2ORcaUoBAX7IfGNwFcsgecz+NweWc/Tth
D/tJwLxiah1jgnyft5l1taQG9B6td6t9yOM8BO8wrD77ke1J4qYgBJwI4+IaQZdVbWwIozEFZkax
5kAHvZSvJPPbeVMLLgVIQqMSzzO8oPizUrWouHg9UqtuHrGBLolHv0hTJdRm5dDOqbXtCk/zQRDz
a6D143nZghh0Ipu52iqtw5Y9At4jNK+UxQ4wL+PoYTMYG1O2XEF0TtY6cqd0zlAf7Bt0X+K5v3aQ
7LTVzmg6rEYBKWy9P6+UyKDYQYBZFpCoAUjBCUuGpdMLCqVIjx26raGDKEu16TMW91gogVY/0wIk
wXU3Zk9qR0rJg1tkUkDPXFBGYvAITIScSSkIXAlVgN1bms7Plm64tYa+DVMLi6mWhRKJPJFpMRZk
MToHg/EEn8rD5NsYmzm0bTHKOJJnrz+SaK/FV+kgORKiVBnzIn9F8fNwS12aVmoiJpjUinzNGoO5
Tr5Zgx3kevSSk+4AjOL73OiHWf3C0/hENndbVr2F8i8qX3jNZbcj1nLHlnaj1F2Qj4XfLI7jj5Zy
e96RRJ+SMX+CQUJDBYV/ibhZ6zYTa1MT/M9WAyV60tI8nGNJBBBc0YA3f8jRTz8hup/9mBmQ40ZT
eFWFdYXBpfZWybeuvjmvklCUYTBcKajPAM09FeUoJCeGhWBTg8EwTssdmLRabL7ptL1lXriyIQWh
OEaNARsixPEgo8hqSutPa4WocbpvF1sDXQxQMnNZz9de6WlhkUZXTYEteef1ZKeMe5SAsgqVIbBm
g0+CRxgYrY45yhlZT1PeMGoecOmqshUWQuVWMti/r4JnlldGpE6QQTPnbRjziyhNA2TbD8iMDk7S
+YbihOfVEol0QEXLFldhfzuPDhvLqXUXhn+ctEdFCbz4u7Mc+umxRHNH+hAXxdG1MO5yqIkeYWM4
YCcOEC3J+NPMQOEKRKRq/CiUxI+mi9T6Z6wqllbiBYYuPcptGGQ4NWmTpKOaMZGKtmypNhyXId2S
yd6eN6NgjBBydDbvocKQ4Aw9lbOQdu5bdrvrE/ZiGg9xihYZGE0AsA71+B0NGLz6FTe0StmIhsio
YHNlgDscB4vny8vUDODyBmddRacM66k3ZfqkOs/EPsbOfWWkgCR84Y7/Q6WCgRBGw85dEBh+i7Ne
gU21RH8gmFokpb5JMHvSYVulxK6C0jqOOl7P/yuL73y7NAFkJIddzfxnAh7eMoqqACiqpy5ON2lV
H/SBtr7aeDeuGj+fFy66CBnjIaBl4OX81FtFi2fsiYrbyStGRNJ7D/c+QEa+p8RB1UhQETJh3NlY
FgzvZBqEjca7F+/0oQiL7KVtNxRbzs/rxf4UH8rWenEJRbf0mM5lWLZRe9aLH+Dj+MLfR6MTCEpU
0zFtcHoWYnWI3cbD3++98kFLxje9VMKviPAAv8AuA7ApciIatTO8Gi0lkImGBagTVSwmOy9BFO8Z
FpJtrXEwx8wf6GgYpwyFrsBRh8Cq/LkHB7BsZkYUfddCuHsajJCG27Ear+E9tc6hLEJ9cTEsZgQl
vSnfz2sk/OwrjYzTzwL+o7m1KgjTqeJr4A0xNcmHF9rMwXQxqG2AceZx2qgip47eoXQzxwAOYXA6
DeLiScv6L8nBLCROJYj5+G+DLR04LQze47rJtFORB29yYKlDTetldQfhF/JAXYtIh6yNT4YVNcuL
3kL88dRuM9jHLA2t4ZfV5L5aPRrR/b9/IkacAJw28ACfprS9BWS/lYNXTTO/DKjgKLLygugLfQjA
ZNOpD8zt4paFCwH29MOBEq1zTGQxWyaDOzkJmqB9lUHGbG+97M6wrpHpnreTKI9eq8Gdm0YlKkrs
EDGNl0kGtrJDQ0Kzl8RJmSLcgbHAx64TA1I6o9+Wbb7FJma/HDqJN4siP0gYkEMD74lnJvsZq6zP
UXRvmFgQYMuOXD/xnnKgInP7vfJ+nzebUKGVJGbWlaTMIzNyW0hqwMtug1O3tHdFL8m4hIWetT5M
35WUFvNOczPBbGO63Fmu4k8t7s1EC20zfxq1IUy8AR9uRmPLDs1lGP2qTrdFkV13LZX9GFH+sP4x
3EUxm1avzxlUpq73PGH4LV3qbQFqI6dOjtQ0fYSQHaZnw6T8Am6KkWv8/3d1ubOW4KlHTIY1i9Mr
St9acGBNGxBKzNhzrT38py/LT1VXSeQOmDNG6ddJDlUMCssK0Ckio0GROJDLnTtbq+aldmBNDLJ2
eumbJPaxqvi8LqKQu7YblwlVo93aKQM7WvOtpgf6eDf093p+Wc77UnZjyWRxZ68YW22hPftGdLqs
iO13GZasj/1mzJLbbPSw2G+UqCcsejBmI1Ci4Q2LKH96Prp2qOeW4ekwqxMditkot7DjN6eMDxnW
IfvYDmIFuZU91J53VNu52f6zffHcw3sPSQ262vwTenSjxKiBWwriOkE4e59qF8cxsKadOR4z2W0g
UhfiTBtNbFSXUVY/Vbdop8yzsUc4cBPl2tSQyVsDSklpMGBTSA4SuDmxN7Pa++pc7M9rKnDXE9Fc
vCvMbui7ApqW2lXWbIr2uYokIgTBGyKAvjT+7Frjq9qV3UQpZUiOrL3LSKiYm8zbRuPFYEiACEJd
sK4LUxQoAmLn66kZxznXrNSBGUd7r8/HpH7Opsfz5hLqshLBHbxCseM8SiGiSjcZuWpByAcSs4Xu
PRnXLzM89wLBCNeHMpxPLN3k0bzBhwG9aJke5+aVxgDRv53XR5Dwor6PZhHb4AIIBXfQnLzqksWB
x3kW1t+hgzPIVmiKPsqHhE/t11xPPaoRSFCV25Feuv2hjMJ/VwK8JWCUwCFiHAyn3x3cKfq4sG5b
XKoU4DUwmSL/LSWpjuiDrKTwhVinIYbaTMjcifltMINSv6iyl2HZnddFEG2xn/OvLnz504xKoiQp
dMk8ECSCaJ9eFNlWyV4847pa7s4LE30bNvGO+jIjfuXnM1yCkXPQVwC4M3c6qk12709Lk2wcjMBJ
rCdyNMRydPohCUA8LuNVCJ46COustTOF/TJczKqsUy0yHRo6eFE74P6DT5+6geUmY6mDqDNIQISN
ncvY31vvdBSTstq7M5M31ygP5+0nigagI2MQdozcgj7zVOKA1HfCfjK0ASj4BcfW15V7q4h9a1b8
1JJMFcuEcYlFawDJUGgsB6422LoczPTYL9l21kCJLbn+mKX42LPWiwukDPnh5mzYaaTXKqjcsOLJ
j7JNWYZ9NAAKfqsgCT9vSpErrkVygbWb8nEeB2TEgFkd88r7NmDA2DATWY9V5CTwEdTFwYQPLCjn
JOOCx0ms4BRToBj1/Ll1nj1gM52Dlu6jRJJai+34VxhP4lwP5Vw7OoQ1cbKfigpjl2SPvU+H1Kx8
xVl+6TYlvquoskERUaxaacmPaSdqNtkZg3zXluuT9onGur+kV6Aklnw2TWJPnfNKEmH+dmQqTnrz
I9HMzld7K6jz+dJp6KZUjTBTkxvqflftKKzdJ0Vtdlmv+4M93ejNY0xNdHmwcQ3rlr7gUIxKEuRZ
qEx8wuAYSmE0Ds4mteN93yNgp8Pvdukk8Vp4KlH6/EOiy5ZHnYYArQck1lAQQm31sY8eBuOmq3bL
z3h++YI6OkjtNEYZ+Wm4dvLaUWkXxM88M4MZD0LPwRCirC0u1AZZANY2M2JCvhWAzfVl0pqQotr5
HX5LkGPDUgRil7Koj4MmuxREQBIg2D7kcd6z1MuCUIZ0Cs9a3e/Un0vyWlPsJyfmFo2Yq0WbHyP1
yem7wC5kzNnCQ7ISzkW5nCpjkccjAqpaXLjWQ6lGD3mybB1Y9gsfbyWJC26NoS1YHASz1vkecI05
eyWycQihMh4bsgQtg4H59FM/bOg0mn0FZdLkZ2eEbrVNe4zky1h/hGH6QwyfnjR5WlpdDjFqj3mZ
pg4omyX5ytFdCeG8whu8UU87lmRPD+20L/r7LD584YusRHDfXqmLGGuEoYdmQQHsMtITwJUlwVFk
LPAl402HWIw14dw3icucREYNIXV7iV0LXXuZyDYuCJ+OaPwgADEKP/DrnX73tFGL3KEqkh73ncyP
ceL42MGAGctrgjhBM1/PHtzyC+0RsLN/SGVxZFW/wsNl9rDzBRcblgYMamADA33+Awn8GQrh6Q8Q
KNYx8niSFo10nE3EVZPqT7mB10lqxG+EWkB3DLKajSDsAdNlaqjKa8i9+Txumu3FHnqcT0X7iUnm
0J7zg1LNoWv1vpG9n9dM4BUnwjjvdmis6ckEYWVxJLRD7uFPk6RTJrTeSiHOvbHPZDG0EU/uBZiY
RX/Si/sc06iJ8vO8LoIE50QXLrBNvaL2Df6HNfT0CcO+W2dABcprw871rmZiPIG9fGNnMveTmZD9
+8r97EX3xqlk3wvtRhvQhrIGPaYkRLDfziXBJ7pxJ8t1SQwWVugWg8igdLG3eZDBiGR6cMeIoIRH
ixh6ZNS4AAIfMwQeFJFt6RbkaCeasH9fmSvB6pka2wzhDc7OHi7dYUs7nZ0n3xrKoJb4hNhuoCwE
fyWeRfxNNJRaaXk9oncz16HRX7SpbCGRKG2AQn9F8LeQ1Xcuw1ijapH4ZPI97ZJaAQhbHBAp09wn
WoD2oC0TK44SH1K5g5t4ozJoNaQWreX3xl1Zfm/o5ZhQP6aS8yuxocOdX4Omed+ySpYNYvlp3rmK
7CIXn9wPZdgvWPlErYx103tMAt527uTTeDNluzJnxP8gcd5N1f58qJBZjzuzKVppdCkhEAS6GLxb
ltt0ygOShpPxel6S+FR9qMYd3Knyyq5UIQkUzjNBxUnzK00C8BbduycuyB3d1qz6gaQsEZqB4wzt
9KWrXgeM+Y3qa5WFs+6PMsolmVNwxxhzUMAnm9DL0J5J9Coto8nsxqUrWjuCpZzi7w9e8kOZpz0o
xF6Gxtqe/zwy0/FNnwGLEcaFOXcTm5j62YJiqY9B7ghu0+TKrsJKP1oyPizhhQgGVTDcWoCHfq5z
4vKPdIRAd4rDtFQPBko0jvLuAJp/Xj3hV/or6VO9s9NStSQEkuYOo0Vd7Tf9V/x7JYF7ctaOQ4jK
wnkHKlhnfMfWpFhGSSS8MlYy+Fjntn3WGfhGVvHdxl7v+BptaloMmJMH5lRiMmFoYITkDnDRYJrn
QoOmTE6LKVmcJf3O0Apfc0PaX5L0plF25z+O0MVXkrjQoHoZIbnJTm1/r1qhpW68RhYZxA7woQ0X
GYxYT+tlgjaTgpxh3CjGsKn0jdYMfqsFdTdhUwh4o4F9e87L7/UYTERywmS/gAsU4OdDejlAy77+
aRvvaHOet6Lw7lhZkQsUS+EtUUmZhtVzPN17GtZk3EbkkVph2WMnQyMDQUscxOPaxNZSRWaFDXlB
DDY2Rw2iJZhikH8lwShrV8hEcYfLnjp9IRrzRZTMFPa9vqXztzE/WjIaUpkk7ogZmFaZnJ5JmhSg
Vi9SJQm03rfpO3UlB0wY/cAIDPAqCCJR+jy97NtlBsMrxjsD1X1RBiyJsN8G67aXYXOFp2slhj9d
elr0MatRLc4PzIaM06UdSSqqQtdeieAO1+COGnHY42lyH5Lh92wezru2TAXu6FhZa4OXF5bSq8xX
8zhUyc6Ifv83Idz5mc3WnUZmJ320sVGsxPz+zoi//Sch/C1bdl024KmMpxnuoUzfLIrlO6mMiE1i
L/7l3I1GZvasgKc5T4n5msa74gssUvjgf53X5XLh1gUS02VpDwa8A2t8Tsc26OrLPL3UMEp33mjC
yLaSxdxvlRUrqZ7kTgtZcfMjwlqepS2e1czAOlt1M3he2Lbl1rLL7+elCi/blVTu3AyDZhcLezHF
06vZPCmguR47e1toGrpKtutXeS5bLymJCDzrZJ2M0eSy+31owO+f+F60AbeUr8iQHDL/4M6TY1ed
Rplq+nxwaVhOL1Jed5kI7jQN3WKquO7gH97WofdV8SaFWEtE8EX+tnKVmcR/rPVYkFuvvzdTSWAT
iwBUnDUTkafyga0wplZlB2leiJ9k+zx6AnjovJ8JbxzjQwb3MYitR1RzISMt5qe0HPyUmtucRn7T
1N8rUwZAFro1+vFg3QJjMMoBp4ep7SzgnwxccA7mF0Ar5ntkO3Zp2DbHJDuosqqx0KXRXTaBCsWw
h8ndp1205N7sQFyqfjfno9sekjoo3cN5Gwq/00oKFyGsvEABvppxcIxL4GVU+pIoEhHMYT8VnjBH
g22s0AOI2lO7TV2h22WM4mqBqTJ1r+WbHmyDOg37eGc61F/yly/otBLIxZ+O6EpuKNCpcGf90kZe
EkTEQp9CnWWsLkLzrURxbr64TZ7RZQGIwsvvlioJ0ti5KKhkPE/oCispnKPr8Ok+JpBiFzvXAJPz
baleWzJkumChBAOIfXwoPvLYYHmnHsRMSxxi0LBQO99OrttmQ+vnEXPY6QUGTdLoYuzv5wwkB1vv
Sw8ah00lgQGFsWxyvmKCYnOyWSEeFXKDXlrzqy0LG0J/XMngrGmgU25aqIWyR1NihGX55gw/hmWj
RT9bc9PKJkmFH28ljrNqr8SD2kVQyTS/WfO7pj/a3oW0CiFMJB0wmIMCE6V/nn/QnQurrti362ca
jO1bEkl8UOjpKwGc1SYzMdPGgYBu2OXlEZRMIDc5f25FARZvdLAnspiOxvDpx8fQqJK4MSKeMdfV
fZMMR88CHGQhmXUcMFhyHatYDKCbvWxjqOgTATbmAjsE7O6nZa46rajlVRQBw753nDugk6h+kcue
sSILGmAZNzB5rmO+iHMErOtRmjYx2PHSwwgMP7G1YPOdsTtvRYEnsA1/4EzAHK+LVtOpFXtwDCup
iz3pKuZBQdYSqT542GRURewgckH9RAp3b4xe61BiQwqG2m+bBiyobbEFxf1Dj7q1jcL1eaUEtsOO
GwPsE4wjBsTSp0olQ1GYLmWb2Emyqbv+3RhoYCuqpE4tFGOg6og911jGyaf/DuiSQQ+ALddj1nyr
RuDYte7Wk7FpiODyqG0yWnE4G3yO/YxVWu6kdmmZCfZPR25lbdw2z+5VO/m25HG2SQ1yWUbNdZ7Z
LzVAgP642FdRXBq+OiytT6PWO+S9JWOVEX1PHYuTGfALK0R4AoFx1DE/3GI9NANOTl69+NVga76D
fDfAAqXEz2wZAZtQJOP7wYg97M3z2CXUibE6sCwDSrceOUZWh/+/zliL2shw+aIaLdbdfcjikikz
tcfMNiFrBiVrmeyrMfP7NFCX62EJDeNuBp1Ap2zOO60uiCsnUjmvtbExve5pAXqCMmf8LNTJrnSt
7l+jyJ2v3CE1brTItn5FE3WbbTwQbM4sbDU6xKo23k1zUaGvoGstGp1UPXja2I1B3/Xo3TUG0bDM
U/G096SP7c2UxggsA3DX1C90o9lHeRo/JZU5F2GrDMk2jUZLUrcVhGvMYuFEAiqIMVseQGpo9aQo
jAB5sbBUzXgg3gGEhIm5m5yrapSgBUUncy2MS76nGJ6rEAjDRKyu+5PSqb80DDLfEyUtvp//bjJZ
3GebUyWv2xyyjPh+MA+Ntovy4CsiGE4VSGXT4X1fbwyMQxAct8L6TatbrHyXLrQSaoF0ju1hxwQ2
P71OvDpLpw5BRrXmXT6pPloJqGXKUEeiMWgAq7DTG9tMAU/j6xl6QXKd/LFWWvvzbL7F1XtJiksd
g3lkLn52mhNoZhZYZb5fsDMmztPb88bU2AfhLyOD7TjFzWDZFh9P80IdtM5gHwy7BzbYHPOiesq0
tTzMOLRFhk3Slvmgdm7hq2p6Qa1U+e5kxX2pEXsDhhRF8nFFgW39c1hYWIX30mq0dGGxdDQSf8Li
g3y5toZAy4+l93hedVGEgd4a5shwOWEVwamoCmPuSZ9nZYDBIww8kDgKogrvHW3OI7x6emWQNVqF
EkFShG2ogAniOj6VqLrVlBtMYmb8GrTNhK57u+xtWQ9FJoYL2BHWyk5aAzF5fR1lYRNdkQzuJeMK
EHsvVr6hFWjjFvLYt1x9KzIVedq3eRnEuZNtx6b2My+7zOb50SMvSVVcdQUJWjV9IbayrYrlYOnf
zn9CobcAucvYNBwGdjv9BWPcl6Np4WoaTGxieIYv+7TedenPUoaiEQbslSQuZ8NCSuzWYpdgN1ih
l39LEuLnVPUTvHlSMh2aaJJUgUS5KLwT+3RA/Y8bgtNNieexM9gFiISY+mVO57AjpgzIIIp0Jktb
ABcD99Enl5xTEwseK1iwDbP8iWKKVl3C819JmEGYpsomf7BZVOXxt8CqOmarINFVY7ANHen8TNxt
t1y64Pj7H86+rElOnYnyFxHBJkCvUGt3V+9tt/1CeEUCxCKxiV8/B8/Md6toogg7HHEfriOcJZFK
pTJPngMFCMvf+GujwUtgZMjb/GdzFkgSHkPjhMKmDcmjEnKEiGTVt865d+JdbW9G74HVkUagM95r
O8pBQ1Gam0YcvfJIy7UUfEHhG8OqaEdhKHqiYZofFVqo6dGOX9OXtwkNifsrHp6qNDTisLdfvDgc
k60FJRv5QLJbp9zEGGytb9p2W/Vfcr4t0931T7LkXED1/l/ZFIjszd5TViwM6VhKRG03dKE5JahN
VaqVIaylQOQC8QgpePgWuLUujycdSiTpeSsiYv4a1Xvl+SDBCzBI/w/oSlzWIJ2lLmqLKPpdGmoz
pQbi9gLI6yPF9x75Y7A2RL10UhDsAAuEaCioe2bBW/GgbDGMI6JCk4NP6pNfWgfDUivJ2rTz8/sY
rKt4LYEYZaJguVxKn+VlklNgsXpVUB6OvWU+dOC4u5FmLTaObMynrrXbG6Eb04u0YMXn666xuE5n
+lpoDzr4c/kDoNvER6/FDzDqY9J9MeO9WPtcS8EUk3n/MzH9/dnFUVeOxssOJmrBcATuRm/Lx03S
mQC/BaAp3P7DikBLgmc9dhV/Ls05deaoQE7mOjtyBT2xgWw1H5+vm1lc1ZmZ2bXb1gAuNDW8HVR8
4Kf2pQwL47OnXqlxrFbBvtO/9sFPzqzN/MROuD26PazhYd/k7yN4pJh4w93Lqs9NsC1LMwx+mfUR
/Ivh9XX+yX6vmZ7dheaoYllq7GfF9rZ508kto6fCiES9T/JNUOd7ad54lQyV+yMOtsz9wuQxbh/5
Gg//UnzBu3tic/cJZnNnH5bUQLaSAHtgpBN6+1CVG558ouPKY23pRCBhA10kxOXx7pidCNrntbag
AwGlb2svB2sXKLbVsbPipovXJOTfMGVsQ1kKXZJLP02I16leTpeEBoXOVvSM/DY62Wahju003lHe
xltwyTbPOVJWP+oK9ErxJhCsWbmxl1YM9TZw5E8EC6jtXf4SK21aP846uHK/o87XQoSmsQa0Xjou
5zZmDpwBlVezcbocks3oh5l9sHOQVpY7sA14/wDgxUA1ql/QVJs+4mxrW1CE4jLEguSI66G10zBt
038InOc25hmHMAYko7ARBxgtgvajdbQV++4L9S/Vn3NLM4dEq8E3kgLXXf6qynuveRjGk5k+8Jfr
B33xC51t2ixMi6CvgejGF4qzl0S5YQ79aHcDgbXR3SPrXgkriz6HFz0eZMjnP+hhStJ4TW5NAz/k
Nkj3uf3krVElLMULsKn+fxN/DuDZvWNrR9Z9Pe1b/3nsf9pqY8lIrI2BLeVW51ZmUcnmdua0PRbS
QBHbblUIBovrH2Zpq4DwxJAz1FdNkAleHk+SVSg5EgupiHNHMG4qADpdK4Uv5SF/KuEmoiuKVLPj
SQdMnyk0H9EUQV1xP2IcU+DNY1dJOFT7psg2ab+9vqzFAHhuc3axeEVmeYiCiOfJGLrFXZNIjNLe
mmLX60gl9+DOAGTuutFpr2aXWTCJ5JrEMSHnN79DjCZJJVDxeCcA/NxNdGXiV6rRWZXfnTX2gz8l
hUtjBNy5U70P3VzMCc7CEEnytvA7zGK2BL1pTEF6QRfqbNv5HhTxfgYg+OvJe2XpkCYMefIu0yLM
6G8nHU8CJaJWHdzhjvovjXn0guekLaBEmm988O2soT4/7sv0UynUsfH9CYTQL33M5FRXo8BPzdWW
98+W+ILHW2fijTL8uv4FPpwXEO9OiqSIyyZoL+ZPUEXBfauYl0ORFHrx9eg2YZaPa7qnH87MZIWS
qeSKCPPhO2PgvfIKjvYE5tzHG1Wqt4HaEIUrvLe/Xw6kKG0w2TvoIM1rep3TxBkdkS2YLPkmUC4b
7SS6buJDYMZaJh4v1P3RpbLmAJGiMZwcVQ8UdKsv2nlpRlBdD6GVJGHBPxFve93a0s6hoopnHKY4
bH/ODOAUlc5GItGm4vITsZK7gMlPNFlj9FtwAyTo03SuidkrOu/CWlAW4yIpkf2YzmdfqyeFzPb6
SpZM2MTCHN4UND88E82hbweKIxWxqvUicJQ2iDRrNFgfDg4G/FwcbbxHQZL/oTwtOQaNwREgIitH
Ct6/OkUTJeTZcJ1odFYayx8uNNgicAVwg7iT/OnskPJYdFTnLvYsQBHht2FtxPjYDp+ub9uSFQ/s
NyDPIChd0slBzq5NTXoUv0oylW+Gp9T5jkmlU1UEUFAcV4Lxx2o0FgRmcdSjpiOK8sSlqdpNPFH4
MCXB2Dy0N52DbsyBlgfDvbVINIxbD8WStP+S+rcALf39OvGwRwuPoCkD0phL47QFT2nViQJE3GXE
/L0fHPGeDNHSWDG05IdQT4IDAjmN2eVZhhA4kKulGoYA8IqgY34/JO7T9bUsm0C6i36kDZbT2Vrs
0pTMBX0hhGOTY6V6zEx21Y/rNpb8YkIR4+2FdwImaC/3K2FQ04DYaoEm1vcA5Sz/i4RosfnXInLw
CXwSE54HT8djb2amTbOeehK75d6WNT0J199g1n7lmyxEuQsrs2QX7Y7esTisyApD+1xCrMD9KQqx
0m9Z3DO8QyZef9RC58MnDScpLTuYSbx3DnXIPA5rtVkd3v84Fjdt2v/s4DK63LTKa0qS9rCTF2pj
1Ptx+OqUNyOzQ+ZBEpXel6hO1FG+RlW0cDVd2J25tl3TPOniya7bbDGqFhUdDdM82HaDG7rOs4k6
wV97IUiELQKMA8h9UDW7XGkxxLwZGui2IHaBl6wMedOHsfMpXhvEW/h0F4amI3cWBj2A8i1Hw5By
cvHic8c+or1b3mpZfc1AN72yroWdpGhLAUpBfAyOz1EFrYGRcctBkFBV9gm8ZpsmadsQc1hhahYn
B0W52LVXbC4tEaJIeB8jtwg+FFQy3wIjctoWkTN4IDnrwo5taAF5h3qlMrxw2hDh/3A/T9fKvMrJ
u17WgY/QgRr9TSAKFnoWegGOv8bxsrQiJK8+RO+hVofa7eVHo9qsuj7DijTe/RxavPTJgSSKdFZ2
bnFBZ3ZmzsFMw/U63iEWxv6eW0lk+2KTqXF33dmXLkh6vp7ZXTzEDJUqgfXEY7HJshEkiTvlbz0d
Vd4NtNUHMPvWxkZheLMdb7nztyCf6a2EYUd4CBJpMu8bFGARnqbJi4hijMAysq2t3a1ll8/Xl7mQ
Q52bmQ8sxG5r5UYOMwnDMyj+2jv1i2uWm8a2DmW15oyL1qaLeCohook4a4bwoR6MPhixKLiFWZW3
pvud819JpzYMr5/rS1u4mMHyjC4Q+kHEdecOaRnKBFoIS3N48WgI586vv123sOiKZxZmrlibWiaC
woKfdlGRdOFoNc9QqFhxxcWFEAKOBKjvIHGf7VrDCy06yO9EKkieTH94cfja+Nx0OC+ey39e5lBo
8vACpZAJuDy8Jcf/FiWBsw/xczzhqspXH8UOtwqDl6LYguvSd0/+LxOE/IVo9tf3cSl0QIEHtMJT
imPPOeoLV9Ux0SBRT4OHFLWoov/B221sjiuhYynQO5NyG5YZgBZ/dqQlEb1lc0CSUsc/ARW9GUov
jHUWUprvu8AKuVi7yqzFtaEAQfEBqQ+ZocudzaGUWPSuW4Bd0vnsJsPRg4rcVz93bquGnIpWedHo
sldP+s+8H/qQZMw6Src3b2JRH4krnV3V1CJMLOft+q5/7C7gowONgrR46kCBrvzyp6H/hbojJDKi
ulYhYU7Ye27odeim9EN6tMt4R3pQSxl1G5I0iywgZkhxyjDx0QG23tV9WJPfpF4baPtQD8PPwnWO
5y/BobXnpRv4f9ynDAl10fgb9Eqx9N9Zpfal9VaMkVGeKrG5vhNL59gnwG3i8qfQRp95f+UbDTrn
eRFZtUgPtZm7Ueaw4VQ6ufcvprBAZE8UvInzs+wGXMUFxeJKOZ6oRlN6MF89v3+5vqKP4E3Y8GEF
SF50OD6AjdDw9IQ5ZaUjpED9jL11DT+p7peOfzp9fwxYw0LSmhF6uS8WH7YE9OgbwzahLdNaKwn/
0gcFQzn2FX1wQuaIaVkRq+c6xlOzt0JHRSA8TOodZCdiQPI0fW3ZSsBcOnNgYIcqKq5OkLHP3zHg
qeWeTOBBdhLG7Xff3xXVGPE1fNziws7szF4yQe0zIygNlO27t2Z47IqjSTBuhfYYPVnVrur/IZcD
kSOYu6Ywjf7K5YHliJJG3DMc2ADc4qiuG0YfKmmthMml43BuZtres/TbbZpUWVAFBcHQY++XYYNB
i2ANE7YUixF68JmmwGjPm984B0LQluPMDfcxOwkJxmv/QM1dU2zZmgb34orOjM0+FDNlqUSe4npz
zbCub22+V6CsvH7mlpKb8xXNIn2mEgUkG1ak5c7w26jAICEr7xr+Znf/4uD/rWeu2thh+K7PE5hK
rC9VcBiyJ2m/1mtapIvH6MzK7H7waJ8NisAKDY60+qyrB2DNu37l8l88RChpwA/wBsPo1czbkrxL
ucBjL3GSDW1/mTZHtfWzr0DiYPCd5ZhRoNcS0SWHmKi0KIRp8CyaR3yelraQPhwCWfyW5nWYymQb
rNHD/RmRn6dV52ZmCWJjgS/HoDBjoFz+1makA+ZZ8SbddsTXLy4mA+MdyKkLEgIi0opNZdHuG67k
fqOplWCIL+hyI0JKYJXPgW00n4bW4hOYSVEfkGkJV9MMSCcqS/+70CN97jyZVyg4WMFLGqf0afDA
ytOJWH2p8a+gGwvkxnteQ4m3YWWS7RLD7Ro0m8CfEbIG/a4n2aOgtsHdpEDimtYg4bYdM9v1bHCK
bd/3rtr5KvdAWjs6GyX96rGK6xECpWku87CtGj/yB1LtauAWRNJgzlW5ZZGHA2srGmr0Be+pbKwx
9Lyh+GlAGvRdm1nDQ+4DwhiCnwSvqsEdkVKrOmkjN61s7ybrfGdj+4n50tfdkJ5aV3uPFhN02IJ0
oU+2/mDnDyA+bjfALSdeyFzMobk5MEyYtTXjT6yig39iAs/FKO0d/8GSQh5ZIv3dkHYI2tqtUnPv
FhQqb1Sn/luf1kkTtm2X7y3ZlDvhBlWxS2mj0G3kbn8LVOTwLTZZ2kb9YFSQGrKrfCVhWDqE5y40
i/ly7EfI9+F4CHTNVHzfxs8+aktB9no9en1sCSJjQBNqIiVGmQDSVJfnUKWmy6ypjqmHh6I8gDQv
NXe6fgMpbVilt7F/dIzDdZuLp/DM5OyiGYJO+YWBwosEDLmya4YqSPWUVOOX63YW9xB9R/SjAVvD
mb9cGlX12BU57DSDPPTA/pd1+pY63nPV9iufa3kb/7M173wPuoBw71RxHr2DFXw39VPj8kgH39xq
O45blUEqfU0LZuGRMcGq0TfyUE/H/MgsUgPhkUgAhFELpKekfiz7kxx+JOybLqOU7DQOLH/FOQ8x
1WpXTVjaG569N/n369v8MZJf/gr7cpsxhRTEDcOv6DIgHeMXqbNNYQ5RzDZ99ZnxiKuVd+tHB4JF
h0yo5IlYeL7ugmCulbOmgCoBiara2Lk8OPbxmpmFGi/s4EGCbrKHrua8MRf3nVflY4mbsPdeXAqN
347JQ8PojeegWSzsrI+Yg0dew+WRlxDHAid38PeuNf0Kb2JQxmMNI4iX+xtbwChbGXJ6UX/i9FfG
dOhI7KrxxRDfOn2PMWI9rrVqFrf4zKh7adQUcZ5IFx91IOMhtbz3hrW7UrorWcDCucHipq4DyumY
OZtXIEz0COMSZKqgYAezoLiX9FXg5hcPAXQv5Faok4jXwMIf48JkE53DaUtxD86ODZRzWtpKuI8S
v6TKQFl+H8caWMJf1w/G4h6e2ZkdjJjSUuc+1ibVTZl/b8TW6p+um5g+w2WmcbmUmW9ISOgApoKl
NPJpNMtwAIH4dQtrmzVzhMBWPmEFFpEBTY2ofcx48OSDwxdzNSumFgPJ2X5N+3n2ABFVkKKrgsUU
wYPh/zSUF44DyMPiMLbueisOFeh0/n51OFETOh9SINBluDRJnbod+gDVXrtxIbnzoPl90fGds8ar
suQKZ3bm42g9U442Gewwq7iFbM228fLNmCcrsWLNzNyzh7xzWxNmWpCLUIwbMSE3lViDnX8cTIHA
CCKR70EzdiLcndkBxKviZoAKaMX7EX2TPnZ3Nij6dDhkjSNOGLpC/SqojXtu8m7rSF18DXrR3dpq
UoDsJfA/1z/k4srPfpF9+SF9R7pIpPGLgrh7KWPrp/LdjV++XLey5KHn654dN6tQY6Vj7K/ff6ZN
BdU6DKDWT4AdMHNEcvaO/vl1i4vrCvBSRklsSi9mFpOKZxWzUQTmPIh3aW2Sm9LpMjQZ8zWC8KVY
gqmpCVMD7CTSwcsthL5bk5STqbZ17mRcPvLCi66vZjHcoy01eQ9EXiF1fmmDxVnajCY6ATW4+BOJ
YfqDbR6abgfeNos+2h4Lm3ZlzmcpgmH7AIZH3RNJ0symYVDIKgwo/5IhCX2rifJRH4Xrbr2iWfla
H6sbIGBBIXuCusHaHNPlZ7SWI7cLtPZEOBqbsUtCy/si7VPR3xTy7fpuLi7szNqsvOGLvhmFgDWG
elcAvXGzQeVBheUaX87iecc9iVwTJVqc+lmYNEaZq2JalyYmiJqbnUPFhgN52SgjSn1r0+vPQHFH
uh5Oce7v4lSveM7SWvEDUP8CLGvynkvHEaKsIImFa4jhHRqLH23ANgLoe5PylW/4sZ6DQI36KdqZ
END9gMsbg4xWfGqwc6VOKJGzfSyCdtNo0MLSUaPJTpj9ev1LLp1ygAAt3EOwiKz2cnVVRyvKTcB/
Ew+CW1LkKkrqPt62lfXruqWlCDbB88BUMAliztnpjAJKBNQQJfqLTvdu6rGX0Dm2fMhdKTf4Vnpa
PRCe9ABuoT2J5yDy0pUNXkyrfQ8bbIJJZdLOvlwt4Z2XDJmPYngRh47To537UtNwKL4S/cCzh8p9
8Lz9WDe762tf3GUPVR8IwaJ+NMeoW4HfuknvIVkyvhkuJIXwii+SlbfJQgneQiYB6DBq3z6GNmfh
xpOxsAmwpJFvs1DqfVk+DumTJ1D72TPvYKo7296N3I165BnWF2Gu5ABLXzgAusCFPwEiNw93mC0K
CqAiJ2DSQxf0uwlx2zyS4M5Jj/3AQ9+XK3fvUtRDdw1sUC6ODtZ9+T0DfE1L5VjxEHwbLTxMHgXA
7ApEVP6wSdQa6evCAUUgwLNvCkjojs5CgV2XFWaz6gn6HdS3tXYDqMRJBlplN+VbB0WmfdMEKl5Z
5QIyAFc/ejdAroHVFnisy2WWqd3mQsBuoXeD+9CTsKMt5os7PHyhqXKiJGqD3wH6aGhQbCzy10Ts
03gVMKKYV8VkIY7vpf0YbCxG34DqSNg3Pf/h1k8s+Xn9hCwF+jMbzhzVpH0SE0/ChqLuk223oYCy
wWD+SEl2B0TCAT31r02iv6C+GdqtdayyNfrRBWe6+AWz4IAyDlLjAL+ghCIwBV+aUvdg27n1mmFD
gLLTPF2LR9OJnD2i0Cz7Ix6BgcAPAKc6d7J2tNwyMqpk9PYG6eV7OybxJAHYN88M5dun2jSI2NkE
Mq9hTPwkubMSNzv4Vdk5uzZ3zZuUBv3amNBCSgaWXgdNUQL8Np7Hl5/cG7pyKKcCA0nJ3hiDXcXX
UFCLJnCWMIAAuowP0j2dJzLtawRj8GodaxtVX6AyrnvVwt1tYdB6EpicXgwf3vitrunYErwWhDjY
dQIVvzvJ7ZCyeOVTLllCpW/ipENs+AAw9co0z+wEEZ6nPaq9yaakN6R8Sux/sYMcD9QVjjW1XC+/
S5AHrsIdgO8izFvL/GHW9UENiLQpWeNpWTySLnriaDiCThBVkktbtuFULvOziV7vPu7fUI8JTXaw
8gxSKg9G+ea1ty25Ed0b81bAz0tH8dzyLL/sCltyJpGVmPrk1yerONqWERHn3mdv1ni47iRLWQGA
9hNKyMdT54PoUuqyRGizLKOKunduaT/r7pV21TZJyl2VNmHj9CfTzO4CI7hRVvzluvmltQLFCwkF
fyoX//kKZ7UH3jakhbDcdGvTT5qw0C4dqEUHEGAz3+Gst02yxlK1vGJkIt5Ud8e00ex0G4N2WJxg
xUNGXgcMehra2gxWk0WZl9x5Vo/JFSiuVk5E4p/CXRs7WMpUIDuFZyV65UDgzC8UJ2aW3zU4LaW6
Cyrk8segV2gya+C/DwHdBnRP410OFroUZcBdtkY+t/QatDwosU5sHUh856NBkvJYtZBLj/r0aKER
1QAY4Bq/GWKDZxxyfXTjEzSP/v5LA7gLOoY/wIQ5pB/I46Rm0wWDGfT0LmukgIhPU52oAPV6y+/9
NP7WZbRZaeIvhSZMx4CjAKMLqNrP7zVHFjm3mzJyawc6xUXoe0h2gfwxMfBxfYULCRKYINBaBY8v
cNDzMde4cqXpl5iN68gPiIPswWm3afAupI08+iDJv25t6SviPQFgC0yhhPunS3F2dNo8Bs87xZMC
qc/LHwlrG0InZra1gnrfq8eOmlHXxrsEbcjrphf29MLyLDQaJdRu+ukxo+LHPk6jpgBsKU92jr/G
d7oUhWEKl9ekdgl3neW4hh4x9iIQH5rRuXHRi8XNf8eMZONUcpsJNxQV25XB8+ix27H39spcq44u
Lta3EZ5QrMShnUWLYuS1zQosdjS+AkKmDBVWzbNCl/n6pi5EQoyGoNcAFkAH7efZStsATWOcSaS5
Vnsjg26LUB15tfXDKJqDIYZjHq+JbSxA0iYpKFyo6GXh8TR/s7iV74P2FzYzfiTgeyE3VrKX+QFv
zyI4sHEj/M/EuCvozk7fIBYVQjmX+A/tX7PoIq/GgwIkKri9XSibXt61rUMHZmj8jhTVhWzvOq8+
OQUyRiv+luZr4hyLX/Q/a2Q2QtANuuZotGOnIUzQmJ9Ra9gMgxtWayFvKSCgmIH9RcVt4pC8XFac
27pv2xGPfrOJgK5As6V9LqzqljnZ80Dl03UPWjwsCD42RsEwR4dGy6U9ZQ4mx1uxjCyqAeOrIMux
y1ozdKsTiHDA5Bvz57j4xAOQ3PHX68YX8llUqv6zbV/ahoC3ZUo0zYFbTIAVT+8stoZbnU7A7L0A
2CQwg6h9gM10Xr+A1FfFghhUkrkRbAOgAIipkQXy4/WVLN3PQHtNWD6Msk6YlculkBbD7m6DZq6S
tNzzhLnh6IrkSQQJ3XRkyPesLU+p78E4QDRKu2nIEo3EMCFvoFdvjl0p9Eoy/+eimq8euNE/4i6Y
85sDBoRG0pC2+LgSlfwut8IeStY1+Ym5zFvXnGbZEYDdb5R7YUXk3m1lBG71AxePMvAOGWnCGL3T
1OO3ceDtmW0AUr/W4VveOuL44O9Ahcqdz6x0qk0TTeEFRQcx+fSmzd7TOASUBFzFb6lbHV3+bikn
tL3+1Rb5Lk1lKM21aY8lR4F7gCUbzxEkt7NQig9i8QxtuYg7GNThrjUcAEYGMl3JlVR92RLePcGf
ccU/qebZHYz6XZ230xM2de1DYLGD6vKtl/v76y65FLHQqUXnnaASjLH1S48cTMdIMagKZR9gUSp1
4NlPjpFid42qYDGCTOBpPAfAnfShTFlojHE1KYajyzqO7S2Dzs+OmLJBImF0b12g/c9Wa1kHwfzq
TvnKugs8ad26RQVSPYsmaxFtCsVzp6dT+QVAVkyCzgu0EGm2HTJJVSgZdvwuLn+2xm+72fqgTbb3
dbHP187Z0lafW5zlNppVUtFJNDMtvtRmlNuoC+uH3llr9C/dDed2Zo+8WMRmqVrYMex8Z9RAndEh
MgZ1hNQ2lFLYSvhYyi7Ozc08qHcYH3iPjcyb91GCBaB66fmzaWzKuAxLurvurxaZwv2HD4emAfr8
E3PVPLMYU5H6hYM7FiUQgDOFHAa5V7UK1BZHxruRjV072wSg6p2GWvUns5L2o0Godm4aX3ToVVbW
sPMyB8IeLQolyc4dtX6ydWn6kTM6Tv6I6FPvq75w/QOPs+FbZmG+ICI6cbZsTBAGkyDJblVNm35j
Y2hUgp+/K9l2IIa8yc3S2PLJbZ3CjkHx05rWT9qY6mCrPtMbU1CDbzqWFn6khji4J0adAjZoBdWj
k7jma21b+TsxBei4DCsYkeUrMzEjl1sxRhHLJj22oneQt2oKjjZM0eE3BO1958cOCXPTSL5Zklcb
VD3li1M7fbXRbd1v27Qxv2J2AWfdNbmHySCRMG9HWG3fJD1kg8Om6ps8EqonbK8EgAEAMU6sElbu
TnNZ5oHWNog9m7y1x5BWA/Ad6VDUCE1gur/pM0bBXZikwc8SihyRbn36O0sq6ygcyveoEugNzTGM
dQNQPbieGpD1hXWJTQ4Tlep0A8W+NgJ+EMqDremKX3Wl25M30lKByzKNW5DKtqDTgDIL+S1o3Hyz
eKODKEuU/NEqq3gpoRwVh6TWwaYJDPo7J9jeZ7/0k3vIaJhplOi8xHCEO965IDfedjKDkIKFa7/o
abDvitgeMOfeHEXTpjdj3xdHFLrso9mgDF4PVc9Du2CQu5UKHmZIwChvCNHojhekDLa20fFkAwLH
AnR0XXwy7cqQB11YfrLJbNM4iRa+G+rSLt9tqQGCiYEXdCOpx7re9JBdK5+qIWW3ntSOG9XVWGN8
Z6jrSaasVGQ7ZCzZpaxX9wYZrRdXDnwECBqi7KHtlLb1WJGuqLZtb7XJyWikczf0tto6SIK/Y+i9
3oNgAwDVCp4hVp4Yi+F9mvRAnw0R1ZlPHEvZwHsEFI1TUKzF9p7VJ7v/kvF7JwuL9OCUv+W40c6d
F6wOwC8EBLxqUOPB2OfE4z6Lq2XX0FplyAwwKXyHObF7kvzMoP4Bzpe9DXO673bogt/WgocqBwre
LVeC0kIIBGsWsPxAlIHNe95HKAxzFMxrS4A0rNCO9uSu7V2cShP8D2tSfAvRHakw+pn4D1LxefjL
K+UK7SMvKDMFRgaUrGOwS2QYbaR2jkqsL53sFtMFabUS55cMY+oJU4wYYCMfSDosIyfKagzUtloA
fu8r4aGfetDxa+zwFW9a2k9UVcBOaEO/A1H+MimpdI94XQM1HSsXdbTaLW8sc2jzEDy3IFFC+Go3
Y2JlRTi2Xr9Gb7OQeaGTGQAIg9oO2Nln1htHKz72sO5CCVqZLS6y+JjzNQ3MhXQAVIGY0nfxJACY
YW4GpcigYhXSAavZSnKAFAVu7Fd/7am4lN4DKoF8FTuJCsDcO7U3VE6VcMz7Ya/ea/RpUYzTGCeK
GmDSIZDqJfgVLM00kNy9G3uhxiX3Ne7arg7zJMnuisTyb5nq6IElHtvGcZXcMt4bW8vNOxQtlJfF
m6zp0RfNPdCF27JjayM6S0Up7BZg/vYE/QX+99IpaMcLYraQtK48VAvYGLK82ObjV+YUocW+YojG
zjfCtVbcfskbzs3OPlOmCmHLFGZb0m8r8epovc/XJAGn3z7LacCv4noAXk1Qmnky2uSO0p2J5LhD
nTpx2EOWtCssCmsmJnc8f0+UEgc7gQkhMnzhmD3ZDf/7N8vUo0ZTCPylUwX60oasTb/LFbSkArN6
LpTxLYnzHdQFVnL3KaP8sFtnZmYFgZbn0msCmIF8epU/lBhPYPyU0jCnW6f7LLz99ZxzIfJhWVgS
plo98P3OXEDUqB4KokB4r9mmLJuHdPS3zeDe2E288YVeuU0WzYHoYhpunbprM3Pp6NVeayF/j1Ft
tcZ8S2oPoxDg9XLYqVqTS1qItS560P+zNvMLjGAMRqphTRoPY69C2/6pslNDdgwdmmItGC19Ogxq
YIQQJxhMTzMPcTNQcLJ+knXxfrn+lvr7of+dp6+0jzd1+3Nw11rsS5sJMggAnCiQcChRXbqk6wyo
mydZDbQdZiPLuArH3B3CNksjzXwdtV77/bq3LAQMVAeQw2I4fsqHZp9PsKGk5cTTUJaAig3eQ5KQ
vY3sOLxuZ2llSA8dvNvBg/yBYijQ2uc4a8DWqm033oJgNMQIDZNIDtfmPpdNoZeG6AtSiDmm1onB
bjDmAFD58r00TcDR3jRwfVV80Gv12iUH8TBE9v9MzWG1Hs+QR1lAqWOMy5b3vVdv7NGLfJy+PPgm
1KZZo19ZSl3xwf4zOXMR3hZgshlg0ofEXl29UeRt5iC2rpE9AoUaltOILbpdk9SFuc8pjfrYXsEY
LSQDE2wKvPoUSQdaSpduilZlJ9MRO5xDLpWDvpoa8tQY5jEAZPq636yZmgLC2UWQG53tGBM3UD3U
h6AmGwOJazNkGNtbuXKWQgsg+Ri2gBIbvujsJDiDpjLQgJ+mXbGNoVOwsY3yxRj6beqLbZAb22Eo
V66gpWvu3OYsnPlJ6rEuhc0cyvaFdFAhfLm+f0vn2wfngIs6JNAV88MQA9fnKg3cYkViMC7m4LQH
4C5YIdBd3Lv/rMzPQYFRtG7sgUseW4pihfGJZ/R+gu8aPoSPEnffJWtiaEtH72xh8xp/2VSWN2YA
XHvss5c/BvFvezhytR3zRyZevO7X9X1c9MOzFc5u8bThtskncyw+BQMIy7aj/LRK1r/oD2dWnEtv
5wTdRGfaR+mjc9GnKKhnzFk5vUvx8Xznph9xdqRK9H2snsIIJq5DezhY7U/pPhH+wyPbf9i0ibsO
YLkAcX+2nDZtG98qsWkdmgKp2WwcfoBuEo0/Xbez6H5ndmYrShVt0YzGipzJ3drsR1CZUW+luyyn
X0js3lRZ9i/R4szkLFr4RU/ScYRJ0aAwGm8Ye1Ya/JloIZIfrFtrci+6H0aVMWoHoAa6WpffTCcq
yG1/Ck6JEebdfQUkWsefSLbWMlh0DkAhppE+kJfNj9UYd9o2BQyp/DMRJyPfYV45Kui2Rj3pH77a
manZkSpQkvMHB6a0cWdmdmiLdpvnNwlqI1l2R9b6yotn68zczBkd7jCTymkLzXqXsfg26df0xD9q
UoBpAgWH/+3ezBEFp4K77bR7+mvhPWtIirMhDPRNA3r/cYdxPZAb5tWhSQ+Qhos8/tbTZ6951KBs
U8br9f39P6S9x5LUXNO2e0SKkDdTlcq1N9DdMFFAA/Le6+j/S+z9vVSpFaWAZ8CoI8haRmvlyrzN
Yqpw+mtmexS8KCLxKr8GZ6ymvKabZxsgRtvKs3P92iIFk8VdUV376XZVC+N3x2f+7AECgm8gehjw
F2d5iqBjEmVWA9oHpvwlQsZcLro7oSE3kaL9YGX2mJZOX35NrRjytbvmWrgcn6IMuh/kKQDbz7+Y
lp5oFwgwPRpJPypKi4NZbKfNZ1FvbTVR0JuE9pu431S9fFPFldNhqf8HRhaKP338SbRuNvpMaVpQ
pIy+7V67VHdcuXQGc5JCL15cSz5S5t3mfcTW6LeeFr1Rvd26en1TJqvWJEtHx+lPmX1mAGoxmamZ
iNSC5O5vResnLzOx8A4r220a03zFTwPNZrw2E3GiY5GqGaS/0YtiYh6Q21X2SW8bvBz3BdWXkLaB
v9ZDWqq2TGYnE0EVdgZKleeLDawgaguL6faUzFZyICM/FPExkbYhRhBReO8Pd8k/YDDPYk6X0sk1
Oqp8WU1BzIJCfrGVg0GJHT1MOoAjQf8FSkX3dHmGl66501FOKdFJRH8M8qSViIhwZShcRzmCDJnt
9xtFvA3jtUr1dDp8XM7/m1PIEufRXKkYQjlnOY00uwqy6pADaTesn5fHtHTf/BnTRyzDWAJensY0
9M0mcwuyEQzygufEYpjjWlNz8UjEhg0iGwUs05oDbGJZ0rMGO6SN5mPAM25E8VFTYzs3Ppn6dzC7
cTbYgfqWufdNuvJ9LH+H/ws9R9tUvaBF5kDouuh3nbxLmsZJMAgL/kFSYTKV+o1l4vT50N0wyh7C
lEykJHvx3V05bGTvVhY7W1Ku4tAxxs24ao+8+PGfxJx9DcY4xqmUEVOndBAZu1ikPkytP9wJ2rWO
PKm71QUnkL5d3j5LpIizsc6+iaA1hSaWiJsm7aa0jmV9p+kc7tg93oDoFIXaoarnZ7tGtl197RtZ
XFMA5WCaJtMnZXbDSnQCQR6Cj4+z8nPThY9B1206/yUW1rSlFr/Gk0jTLzn59uu+jVG3JlLmxk7u
+44CTTgX0u3l+VwaEPVjdo8C/BQV2/MwmdT2AHfgKsYC9AcjDCH2eZyjqap+jaRm5fm7GA3kJl4Q
/FPnbTizKBNJEKEKCTJEf1cBIepvEqF4RB9yc3lgS/MHd/B/oWb7U8nlGKEfQvkClORIqWk+Q/d2
cl3bX470u8A6PzhPQ83m0NBSv20TQmXpdSV/la0HPb9rihs/f4/wUx2/itKL5B7k9jWLnpChstYM
XZfO1JMf8Nur7GSv0ITVK1rKpD7ZjyS5Es2byWLSlB+SYK37tHQlnYaa5Tlt4aqVBUJ+U43Gr8h/
idLAzvTWyQU2DojUVo1XpndxISlUAo8E+/VBfV0IdSGqWpeFTLUj6OLPTe47RfsPTA6Qtn/CzLIm
xfTpoamEIYu8rjN1NxIi6LUD2L4VQ7CFOYRXjRaiDhAaXuRsDrFo/f+Xy7C6ahu7quV0YoIThmc8
hFTVHK3sobK1VbmSTyy8iBBzgyZo0qGlqDhN9ek+QSPfTxI/22hZIDwpTWJsEpSfVhZs2u6zz4Gm
IZ3YyRcPUanZ5zAWipslCg9j5EP0xhED1EJQFPpqUuGIMQSSyhW+tbw0LpT5qdxjW4nt6WxcRdZS
MSwm2BusAgUKdNy0iOXiTddoqBJoB3whtoGs2pEmHBV0Bw3D22p1sK/H0C69jspV57h6tx1145OY
SbZpxlRSIzSYIidPrU0kR87lQ2PhJNQwTOMQnARlqJicL8XQY0HV54Aa06rCz5NsJLTj8EdSP16O
s7TXNKiv/IPr8sGm0GhTgSoW/fi+3mu4Trr+0QOBiHCOWh8MvuP/Fm526mZSOYrGOIXzPmeWb0vW
Xdje++7ntGvtVXn/pWcA0tbAArG7BTs+J9gmeRH0lahDY+6cGJ85q7bDSHIqGaivXWnHMbvN1miZ
Sys3yXcD6uBI+tBF9ORG6/24g+xQOrUSb9L4Zzp86sQ1ntzCof5bJvz/4swOJAR/6S5IfEaaeWgR
ANJtTVBtadzE+Sr6cXqpzT9ZTtbJREOReQHMd6PXl6UaEMuQHnr1QeiRYmttBPKaukVafgfhPst3
yC6haLs310qti8togFqbiK5TG3OaipNzKdGNUE+G/vcmrcX3qPhqaDu5Rd4S6yh0DZp93K98F0tH
xmnI2Ub1a7dPK51V1KtyM47Wc6IIK6ft4gKejGp2Dvq6MnRaSwih8G8KDbFG1EjbMrjVovi1XdWe
XCqA8In/bxZ/iwSezKKsx1Vu1syiUXQ/Sv/ewK0k9r17amBXudI8C565syhU1upb9U8wp7Pos0vN
yqx6yC1G61fHqNgWYQ+S8Ulofrjei+nfZPmzZG5L5VOuruSUSy+Cs8izDyUQZDkdTCLjVeEIJRo+
tX+j6eF9qWefqzzeDd0TxLe94LVOFD4PyovUrqnnrU7+rBYSKfqQdTmTHxU/YvcRRKNTW5skvG9/
WzKkI2+x12rN63fxLELDGIsTgPHS/KodBk/sU5WovuSk9bNRPbjdLkxXNvLSHYLA7f9FmauATuDG
TNCIoqnc6Q23626UDrL2Va7ssvt0+QZZyB4oCojQg6FkYoAz+2oCY0gh/XMUWSbEm2iv5y+DJTyX
YmpDv8LDQ7ZjzV/pkKwEnT/VVRhH/x/Tvc2crP2sudchD0pfo156Y3iBracr1/90oM4O3AmOB60B
yQ8ywdnXgsKc5QHAI0eSHnNEpuTyOLRrLfiF3XEWZPZhaImeuLVCkLF/qHmlxxYSDeRg2sqlvzaY
2d4PBFMCUTDFMb/7ZUct3LXNvzdhAsAIwG96o/5mU57fEWmBgyZuFmzCeKPGL/TjzHE7aAiN5muL
szhvEJe43immfBC0sGRQ1ZlIqNy9H9ufRfdseM9a/fevAAb0J8p0Q50c12NERykWiCIYFEpjuzC3
urstmi+eUtDCX9lwS3csYs4StH6dO0Kcf1d0ur1KnsIZyX3pfe+UAp/qF117NMaD1G27BhmClX2x
cAFSoDUMyPHgaaiYnI8Q0LGpxlMyGGs1Nq6o2RjbDLCzeVOowcr4lr5gg1MQgC0pGVDC81j4t2ay
a064UwyIs+hoSZ/97M3se1ur30dlW3ICXz6olnYJ2wPZKhIm4Duzg2oo9NgLOyJqABaF2t0IKhoN
o+vIUJT+U6j5+56eQ6QV0RRK6DZRHx0E+VWBlj9m5lofY3lUPKEsPOrpCc5SscqT3bz3tGwz1GX8
I4Ut/t3MJeENpHb+XBmyi89yFnvXgPDjm3gcjRt9kDFqkCTLP0aNkWW22eNAj0h5IjWYQPtF64hK
0q7kbwt3EvAGWbImqC/tptns51rfV9AjwDTTjqW4qlcPWtbaMdQwJfMRfPtyeQmW9vLkvQUTlpxf
tWZnqac3eZtXxPPrwo4yVF++9KTjuvhgBv9AWQExBX8EjxtUR+fNDUEts0aZxjYWpfTay/6wlY38
tkSw1gGcdoehQnBg8CuYjqVntIFuxqTMwVPxw/fqxwr00BBksVbq7ouZisMTUA7peQx6WdoobVx/
6XQlOshqov0qtMb6Bnu13VZto4R2T8/nqKaV9sYX7w22XifmkxlGWrQXMrXrHL1ofX9btnr0qvkC
8vW6Ujno6Ei/vFGh3iFJnrT2sFm4mfB/oV5MP5KaxNzPrPV87OoHrKRRi73LvOwmThXAMMbfH3So
jQC+pO+HRtAc9A5p0URnOsqphdsxHA9Rfqb2bUXflW5l2y8cc5ymnN/GJFghf6AZpqmfqcHEhyts
CK35gDtbdVX2FFH7fZL5R9bj8sZfymwJCSUOuj089jmgyBTKMi/wcoR0+kuM9py0ttQEdpxs2j7a
RdaXLHvxlJcwXREVWOJonwaeY4z6vInEWiGwirZkAaS+EpzQetDcb3Lc2kUH4ebKKvbIxQYWNsYP
pfEWeF/G7K5a4xYsdXfPfsrsdulrjHEanZ8iCOVGQ2ark+hvJ44mfguNaqOUBzm58UYHoriHYAnY
2PQf9CaRy8ZME8g/qK45pdpQXNhXCgBpF6GMULv3fd0Ws5VTbilL4Bblk4HGOkltzo5V2ajlxNUn
pDdFsm4Xy9/cZG9OG7nchcNVif+QbqzKSk+dxVk2PElA4kUJjQxc6vQZn6RCbs5P6aIJMZ19kdVb
2YodTX/M5UdZ7h2/v6rULcCBy/t64QI5izldhCcxVQO5c9UEtynAuRljGP/Dt6lToMUxFDIg/IBu
Lkdc3EWnw5zdrf3Qeb2hTiHLrZjtMnWfjPsJKSEZh1yq7SA/Wt4t1eC6wEfkMbdeLv+A5SFPIgvs
IJ7Ms8XlgZHHbQwVUhRv88yp6iezpns+bkGMpBzZl6MtvcuZ4f+Fmz+qoqCIcldiVUPR3yjyIbPu
hvbYFBshwRkYQp+rv+TigYZzov/oS3Ut/vKu+hN/9tFm6C5AXGe43njEVkgNXnM4duJmCD77yqHH
ldkLV2Iu3TenQ55lCV3A3SBPMyzLj377Uxzv1ObX5WldugFOQ8yS6rxt47EXmVUfdn4GikqUdhog
CCs54KNVTiu7cgMspD5YEkOOhgSEkuMcISZ0ktWNCqD40bqCuyi2pm2V3wN3b6yu2VIoaqsoFAEy
Vj44kFllorqD1+WbXviapY42gqWKtgpsuX5cA74tZLrQ1yc1a3g7KHDMtodaayZa0z20iYS+fHrD
e3wbhu9tcbi8YEtnKkrj1E8423iczJMQqRV1F9kC7rFGwwA5NVSoYmqsolZf1VigDZXIjdJbYnqj
Cyac3SRsutgpvD5ZaZQsTu/JL5kOiJMzD71dVWwVEaNyv3+sxvcseKtBBgwRvdFx7dJcnF8LBTF0
2FRE7Wfza2qKVyLbADJoxGLFNQTVQYf6LbOMNyEGMHR5lheikRah/AElD1mgubSVGCBkY2ZhgSRk
8mrmdXuQA7OED51Hj607lMfL4RY+dJDwBhRADlPtg/OT77WBWVjwNsRwNO2miEBzSTJmjbW6pj65
NDKadXjMa8ggYB16vmgB7qsWxkLFRlLyvV+m27Rtj31gHOqmWkm5ppLD7B4G0gDZgFc7PnnzdkrT
dTQdK0KZYX1IjH7vG2vSfEsTByWExicfnvRBqcX1BbHQFXxqw5pnMsYmP/C2wkplNH5eXqGlzw7F
CHxPOVCgLsxTmYKiW56XXQH2BeSz2FwDqNharXvMRWMv1uVdJBf4a+Y7yTV/rMSe9vZ8Ig2kZkn8
MTmm7nK+ZnRtmtA3xmIju8O2dsdtVscIjrU7vShvO93nnq/sREDoLNH26eCHK9WQhQ99WkSKV8BB
UfGb3fRlk9ZQ68Vik3c6vJB+QDqga+9o8/hbNRQSWzQaaXt50EsrexJzft0jk8GmbKWCiwl7JeOr
yGMojRGKvhxm6XOYVG7lSa0DdtHsDEug8AmGK0+MKWsvdv17IWkHbSwPuiLtLodaevrgVMNlZHJ+
kcnMP73SitVRoxyXdfImBU6ptqrjge6E2u9EItDWpnCS9iUiq2hbb/8fw8+GavagxbyC8FXTG1sU
qSF0BN2uy1WwJYEwbDjM73tPGOwi9L4bWnjjmuX3lR+xkEXBK1SwlQQdQWV+doxDZhyBKWjFBs7H
g44DNbWVfme5xTdpkK9CV9k3gLcb3/Jsjo+VJH1psSESTAIoYPhg155/R6lZDmZpGcWGd9FtV/VP
6KU+CZ74VozWl8sDXdq+J6F+Hycnd+Mw5CZYFpNQdQ6nekiT+7DV/Y1eqmu12KVj1qTNCQCAeUX7
7HxU8lCbCvh+Lg8KojzpvnSq9n55NL8LAfMTyAIPYQBZnWx9Z8uWoGw4DpGcT55qheqIxfU4/Gii
Qxwrdlq9+bV+rXufh/zo9s+F9CO08k0R3wr5LhkPRrpXB8CY29zb46/VKSuX58dVxdibJx0lExP1
8bkMZNVrnpq1ML4l2HP4czWJtxnk99B6ujwJi3HwpMQFfhKdnNuu9FartPQE0fTBk12jKRF2NK9Q
01u1GViMxJDgkv12AJ6d976Ql24X4PQHbx0bwydUegb3vk++XR7Qx40DVeh3hXsCHiAAdL5xrB4X
TdOlzlR3sY4pNAZiruuuUdmXBsOXQDH9t6jtPF+tGkGrSp8XRpv38TVpqXCblTIcX3CO3tBVK32Q
jx/eVMWlxQZJdKquznaq5KJfMrqUHErDJX9q9lpjbPRsTUlqae5Q0Z50PxV4qXPaMropShSnPL57
45C4P+T47fLaTIfx+QfHMCCWMxbYOmS352uD9Wk76AlE5URDotF2E4Qg/GtkzexQParNz8vRlkfz
J9r095PTSpLcQIkjogWdth1FxFtjw7kcYjpbPwwIeQtLUjX6KvOvtLCUwRsz3kdio9wJsbmVsi9W
/2TIL/LYIF/S8AQs1nTULgf9gEFXYrPQtZoHYCccqmbna/sBmaE+2Qc6YBTKjvkaS2hh+00Wudxt
KEZTb59+0clMmr0fWm2vUHuqCuwWdsIoOtGq69RCFMBe0EN0dWItWLNN7vZdNngNaW+sJY6e9ZB5
BeoS4UYewtch1D+12YsmxE7kPsJwecfj/hqySGkpToEO1+WFleSPK3v2Y6a/nwy56qiKu1MOblmP
Al5xeY3mceBEXIF2bb6mTXbdAuGwRmEbd7d9P6wcYwuTwYOQejKXH0zBOVNH7pFeDrO+QDbQ/MS7
zUNYv602URWvZXAf82BZpddJGxfhbOS5Z9Oe5VIQ0JYrN9mAOV6La6qdj+JDYXjvmt7cR0VkrCAJ
Fj5MIJYoBwBxpn8zbwVoNaaaclmXbODxBuTadZ0W28vrtzB96BMA1oZnxXc5f9h0gRaYoSyjcph9
yoenON0Pf48rmeQW+SqQLEKZdf7tj5oZFW6klRvECJweARMEdpFG9v7eX5Y4dMEnjBuak/PZCpq4
9bqYOAVq4qiZu8qhCI6msLs8Yws32vQM1LleJinBedekTHmQQnMsN55wo6dPcnEYsUpc43ssrQtf
Nr6IIkkXirnnn5WFgl5fGGrJt91A8DMPTW3tgk7960oHc8ZWnsBy0EON2UUTeWpCR5A5S0bsNR4N
t7Dh8ZrUyP5h0k7izK6YIUGXO/OJ4ybKzp9cCAz9MxJhqZ0NK3WHhVP/bEjTzJ4cSEGkKaHZEGpA
VkDHqrbTLCcrUMyW2pdSf49LTK7XBI4W6tPnEzntmpOoQp0qY1sSdQT1g9qeJf8cJATLOIgy21CP
KObxSK5rGST9EaGyy9O7cFAAHMAEDpDn1F6bHU2lVZVpmLol/ZRwA04HhPTfLyBETIN+JHeO9MHw
OKGuofdTwyrFGGUAFmd8CePnYFzJE5YGQsoDH0YxeSzPtSFaOWryLA2qTVDUEIE2HWnc5ala+LBI
3P5EmL2D8YcYEQMkQm4dtSq2hQqw27+MgiOVo2hyOBVnm6FQcqVDKbXaxC1mw7S5pDVbzYW7iPP6
T4TZ8SD0jdgXORE66yGIt0KKKh5oZddOlZVG01IkmC8UKJF/B0E3rdjJxlb6nm2NyOZmSK7LmvoT
ScSPLHBq93B5YdYCzRambhI/KDMCWeywTsJOk+csfSVQCmvtzwWSDSxr2aAEoU53nzaLRQMfUeKu
qPDb6zByeyuyO11ArfBdGxw0nuvuXVXfx+qO17qilTYQ8MZc2YdLO/3kJ+hTqeRkXoukbMRh4CeM
4Mxb/VHNVurzC/cUmgn09nVShwkNfR5AELM0wiy62tSSbHekLaVry1Jpw8a/vHALB+5poHlr3RSG
qolMRiIOQL5Rs79Wg6vpdczLWFN3ir9SjliLJ58PLMsEqfV04jXhIc2dUiUF2yXaRhLsPPllrG2W
pQPjZB7nV6SpgZfSauZxxOJBhHT+3asfLs/gWojp7yd7oaqVSsV2naVCjbt/SaS7eA15sbwbJkA3
1S2JN9h5iK4IoyANGMWENShuGm/rK/t+zYxocVOr9MEg6gClmpsp0IEyhLFhIH0ogpxObGutEbsQ
Aa0wNCzIikGuzNFrUVS6cSEPxUYnAbcB6ThIiVcrWdH0+c9eq7TWINui58OlN39TqEY01qGlFtjY
lY6g78vojbbCiCti3tz7awjRpSFRVeJRYdJd+IArKmJVH0ufCp4ei+OzXhefB98q/74wQhnmT5DZ
iQf1IsWSiuJnF5Q27glXta5yYeiHyzt5YeYmyIU0dWSmVsns0ClCVwpTbKY3EN38XdEagG1wJLTT
NLsvSst8ctWi+BTEhbYSeOFQoCiH/w2PM15o2uwTqlvfbUwgF5tAPHrmtrEeSn0vhbdF9LWqUQR5
vDzOhcvqLNzshlc9hm+oE81u0LeNuI2EfBsWJdmeg2/IynZc2CC4dkBG04G/UliYjc1TrbxJrJbc
sji2SbSJQZVcHs7C6XAWYTYcI441XMp6hpMDIEmjTRU+qcltVvXO5UBL83Y6lOnvJyed3yGAiv05
iar4WHWZnXoYzBfXUoYiM2y+y8HWRjXb87mOUW8mduWmGYXiPvGjftsIhfeYj9ajmNbyytgWTnE+
sKmLhOHZdAKej23AbC4fNMK11mOaHMvgh9Wu7ISl6ZsE91TaxYgQzMGcbRH1ySCP5abC31azu+bQ
RWCNntu/Z2nA0DgJNBuLK7uAOiMCmeEBe5hQfDBaR22cwX/y25VEZWl7/4lFxnw+b2bThgARiVX3
z0F3Zf5DiYOGEzJS3HoTu2+WLwye3/d6o3A0eCW9ytcQDrworJRqFtp7cExw2OETpVbzQSqtq/1i
JGXnE/Ict3fiKnE83a7EF7l+q+Ot2d+AwhqtX5e3+NKeO4k6z70SNMzkahqbmf3IY+1VLuWtWaVv
/y3K7HnZZbGVJx1jI43cR1Akkji7Usw1PcSlywM68dRoos1Et/18I7hWiriQymAM8VcWH7rkacwi
uy3tsWMiv18e0+9cZHbJA3v9E2125sm+ildZQDTaw/pXM+yjo26NqkTN3R3B4SsKIuRj+VBLnrbR
0iq7MYBuHgEAVFtRiIMNduXV0Q8T3enK2tzWUf7j8k9cXFxgk7/LyZMTzfl8KEGs1p2l8wuThy66
i6ETi0//EAJ5I/w9NIpM8xCtGXtmlDAJ2ogxcRvBv69yO3HdlfTjd142n+1Jxg3zT/IDqnPnYwky
JR0SfeAOi+RtW782vA8aX3bC0Np1xbtsWHbRNps+B5oitre1Mqh2V4y7qvkymg+xXx4FSb2i+HCv
ia6TW2susEuH0OnvU85/X+cbcuGG8G6z6LVWb5M14NbS3j79/6f4JxdfpoZqpKoccjKHkJIcx7p1
DP8qDB/cFrjdSg1saeecRpt9SRgyCKEMjgGK1tehnIoDL9oaAHTpdj2NMft+9MYcuyJnxlB5C6NP
Ci+9yJGHlQ26gLyRaYQCT5/kJ2lAzxbGQ2m/T2KGMsovnWfAyzyWwFsz44j2hl5dqdREi7UH2dLY
ToPOVquylMJ0NXZr136Oo09azGvp9h94ewyNlHXSkSbtn4PaAqNpE0T7iZJH26BI4Lm1L2P690aY
52Fm95+ZmK4YFSwUVlJj5lgDJjDjiM7WYONIaavKyn2+vGQn45otGazZqhN/74yhxh0SpAtoEl4F
N4kSOt1kPRIj+50BlbaKNb2IpZ1/OqezlZN9kO2KyJy64mPQfImafdlfXT4zl5Kw0xCzj0uQjWwU
I4l8oo+fWlO2B9zrK6P8VMKXoDOwUoBbOpmAPk/dPgQ+PuDoilHQgsolnB4LP4ew+55iUXJ5RIuT
pvBeQ2AD9u8c29B5bovLCvd7UJivAWp6Uqbfmr62EmapSA5170+c2U6UIPEVZUwcPwk+V8XnoLGO
+hAjsTBslOG1H4W93DbPVdBtvW4yCAw25hB/vjzYpZfi6Y+Y7U7VSKSgE6crb1DuG9fH2arahrF6
I+jeFU2SrYafRUb4y2HX5ni2MdtI1lD8JmxUKjYVHzuXgGHpx8tR1gY325tKkNUgPIlSxhuTYfSf
FXzaFQAk3+Lo2qUNfDne4kF5sqKzS0DM9KjwjSmeuvVdB4hTar1C9fqHKFCu2JqT1MzcgjmNfRHP
dF6NqXIj9nvNc7rmVpFWstzFFB5+KThL2npUTWf5VuAZcBKnwQTZS6nKdnBV/jJ0x5DvETowYqdv
vw1rLrKLh8lJzClvOMkLvLpSjCEnJj5NUfir1xq7G16t8K5e1TlcSkFwewZlDOcQLMZseEh7G5SD
+fo087ZMbxv/tlTv6/xFGR9BIv79ip3Gmg2rkYVxaDJiqbFv+/o2dx0VRy6hW9nva2OavoeT6UNk
Kch0TKk2fhNvs97EZOlHoMvIFtTw7JUNWcr2P41sjkzFLKUpSm+axfw+834a7ecA3R9LXJnApX0x
9f3BgSGrz2V6PjDsdsVOMOgnagY6n/Gd3l2NKLC69bWc7y+PaOlkOg01W6tejfus0QmFQ5SbfRON
o+b9/G8hZsuUZqBMeT2T6UiowQQPQv5e9H8P5p1AGf+bsvlb2KrUKHGlac8FjboNRRRipQp/gIDW
5b1kueLm8qAW9x5AAypnkHmpYJwvkV7nJki26XnWyy8jXNfNqPdO2Q3XYpxCxFBe4XiuxFw6b1Hn
IF2kFTdV2M9jWqoveWVHozfJ0KGbTvQabwcnVp8vj205DvB9hd4fWLTZ2Dy0l1QIEuXGSrsjZu0h
Pp6W4G3yYWXzTf/R/F0IeJMMGKLOhA47HxCIhrCqRiaxaL9VOQBBBcr1vo+2CCIp6VZaM+td/K5O
4s0urCRPvU7uiSePh6yzFdnx6i+GdJvmf402pjshIfgwWdca+M2cD0xOBCmug7DaZBLJ4barb11M
weTj364TUdANkEkNqQ7PMUmJGmnyMMb4noeQ0G5A4Za9I6w99T5OGrgnSvqTuT1l/bnNh6xaIfx7
lX526WBnjPFXkqOK+ZCv8Sg/HkXngWar05meDyJGoX+kvCNVnvBGrr5fnrGlEMCkVSq01Dc/8BYl
E6i90JoVW/qmkn7p7Xu2pt+zEmLOru2tJqrlkRDycAy1oyLucdq9PIopWzz/bKaFmFD0FFNAZE8r
dnLv5UIxiLVkUioLsOmoac172UrJZmkUpyFm14KnhGI/gpgHfIZ4Vu4dkGbZFk36168pRqKIIoUh
BDCkD1BXJa7rrOZEyzrtW+QnJMeQhW4BCz11XW3uUk1e2QEfjxwiqgqgZxqJKlS687lTBzTFUZ4k
ZwBoEHt3o6Xv2xZ219H3Fbsu7WStW/TxND2LqMwq3G6BnHjTTjcs7Pas2PZF8BUHxptRb9cIXh8v
JUKhAojcBoVDivTng5MbMwrc6VJCvOU68uonPaGoJxT6p75znxqxdTJ9+Hx5My6Q68+DzrZKJRZo
sYrcFoY3PrQ58gyJ+W6G48Yyvg6GgW1lsBtKMwbsJTzqWXWHgcpeND6LsetYanuVasYuj7yVV8Pi
Bj6Zitk6F8CIXDfhV0n1uHOb8q4HCpz5xcroF2ecs5FSssKtPKfUqWbQNGbPd5L0X/VatVWMHPDf
RMxj7A+VIdiXJ3vpLOaRMpXHYbh/kLyuRUQRQ5NRxcmXWkl3plQ8JuOvtFWuYb6vpBuLYzsJJp/v
psLSPYMmLtWUChObNDpE1VG0ME25ruqjZK5plSyu2Ek45Txc6ZWBVpZM5ei6dtfinaOJmz5Y69Ws
jWr2FG8EXRRal2+kry1bUL75gSOI36TwtTWvDeHH5fVa/PZPxjSN+eSkbjGotwKqQ/BGZLsPZKeo
f3h9eoyp9/23SLPLsxLSMhCnVEpPf2URrU7ZjqpPqfn3gBi+dk4WwKkwYXDlOh8R5EjVCCWLlE1R
bWq3d3Uf234VHS4PZ/GKOwkzWyWInWRVORdDXkei42aBdEDzQNlejrK8F/4MZrY8aaCKldkwGL26
gbi3U4y3tjvm9V4XNoX55XKw5b2AYD2gIRybxVn2rvXpaLkC+xt95Y3QkN3ola0Uhu2nfy8LzCKh
XWVODZcpNzxfpELvJcXVmT05QJVWf1KKV6MXEHl6ilJpI+Ure2/pVOK9D7MRzg2wuvk0KiNdPZ9s
Ny01OyrvSqw6svxxaN/KNYnGpUkEEa1A4YNW9MHFPVWbwQxTUt7Mg6zZlp58L8thsE9z7QERrfrT
5TVb2oZTQxIRK3T/wa+fT+QEm1GT2pt0WcJtInt3g9fvLodYmDzwTAwGCDFWW/O1yjSvNMcQSKol
PAbtbaig4ZE7OtULM1jZ7gs1roljzqMB7gi96vl7q8y4ybKchfJD9FfHdysXHPwX7TwYdgFVDENB
sVjsBmpg41OqrQHEeDwyX7PMFeol9CxYGygJz5seYWYmgxZFQC9lmv1aGPpfDG+ItlLdiSOuc1H0
KXWFbisqXnYUAiV5rzNT37ToQD+3uel/cmuSCG+gCxulQr0zw0Dj6WMKN51StndNLXVQDLSMHZEr
UfEOhb96i+Je2WiVlL+B6Tf9TS/lAto3Wf9dFATtqSpM466MLRdFysQ/AC/sfwaNnih3vauicWxM
eVo8ivovva+zylFiXz7mYy9sO2+Mj6PoGwkKnRFSj2rkhzdaTk3Kpm+libbW1vLgDP2gG6AO1LSz
Iz2z5D266CrMrjFR/W0o5Ri7VqJRAbPt/G4b4zOzNVy3/dU2vVXZvhH6wcYKG0vZuJikHAdJ6a9D
SUhuqjjpPpnRmL9UQvEZ/vYDodpDn6UGQG1xHFu7Niy0IX05mbymZGUXtF38tTFqczNKefzUUOw+
eJUlQWOQ0Y1Me8r/AAqCMt+qetS1QH9Ffa9qsbLVQzE8SnEqb2OJV62O5eQVH42AjkBZHYWyLa60
tjWPAzCMlrpV72/rVmjq98htJO8KBb8YnGaSm1jX60G2LdTSUK46v5dhIDDlNl8C4ndNKkLoiUtM
SugE589qGYQkrxEXNabqL0leoqkjWNaub10gAoWhN7apVuLXfghRFGow4tAd1fJABkqhG+7ggMPc
LPLWe27Gqjaf47hvhk0LveY17erkkKvoZ2/0MYl2qDENP0TDA1hTQvrfJkLUfsZyyJIdKXX1bD8W
KjHlUvNfsU0szCvVK6xPZN7JYUBGQXbtpHCV2xEVMctGTQzyRio19U0v50Z6RStHVXHzkcVtWoh+
ZmcWrUZbSfGIt7PUMqCwBnnOh9hl7a5JU/UlSLzIxVIrTa+ERBQPuRuVhx6q+sYsx5zjPc5Vnk2R
bKR25LmftFaRnBZdl9tGqfsdrW35qvLT4uAKtXWjdHEgE9uLMPMQa+9Qx134hBzzeAS1Ttl77ANp
m7komqv96NllbrUoUWla5zl5bLRHrORxB+iDXnKKUZF+KUGL9k3VBmRSrdy7tu717o0iCPGzaGTd
T2tsgu1gjdHj0GX1ATS29BPNtryz+9Acr6M0dJ3E+3+kfdmSpDiw5Rdhxg56BWLNyH2rqhessxZ2
IbFIwNfPoWZuV4SSCazr9kO/ZFk4klzuLl/OcaxH3hpamFVAlQgsrHnrcFGgjVRLmm8AsM7MwKtY
8tXMc+RDWcZ8+RBTWh3REaohR6p35aMtW/LcmTx5qNBv8FWO7eht9cIiu0maMd1PntaeUqP04Oud
LNlUXeE+ClaC+Fr6WmmcOr1kTw6mOW5Mzc1/1Q7ixEBOBKlk227lxk9oTwK38IV87iQtwzzn3dGd
vDFyqirfFJgYGtds9oLHAxkUEBhmwDSQJisBlyRe5fhtBduAexFpE6CthyocPRKhoQPUQfmrw3/a
4CwNUljPPiiOH2NSR7S+dfTh47qvWpj3wyv97GOUsKzVddYmxex+ywQQBi8VraLc+zYMVjT1ya+a
f+eJc0pjRJ4dUKjatQfuogc7/wAl1ChBzu7TYU55yfyY0z7qOY1oa6Ll1AalkbG37W7jlmlUoSQA
uJ73lQ2YHb7qwLB+ZCtmDGMgKl4GBJrGc3SrwIG5zUeR2lHapluLtt/68r0GyUrQiHrTuXUSlSwN
CBtW4pFFZUDSwkP0iyegmotD6xkIuTy0WKNR+N6J+w9claOgR4qqx8pK57TEp5WeiZo/5ezpUmtg
Peh69IxrjEcZ2eg539QYyAFn7Cje3Gw3pMfeXAn7FwJyTM7OD2kg8ID5QdneQi/tGClhRJLwg84k
30CYt58mHThR1AtZUzxpayOkS/EXxlsAsIJRbkDiKSFemmjaVPYQmbVZKEHLnJgpwPkOcRl2a+wq
C+GkAe4oZCANPGAsFZ1e0LS1mTUi/rK+d4kMvLXZoyX9OBcw7+/ZocEMmrz2IaDveIYZRbu6ozL+
UoLyHg/DkkfXlWS+baqOWJi3A4Dk7yy3clzo7IALR/NYSMVzI9/S/D1xVzKEi1v2R4Q6KZOO2sg0
CRGDNUTu0EZts/tfLUKN8Wk82dI1IaFvPnyx773Xv6hzgFNiJulATQClDhX9xUIXx1gUBp4RWYpG
H1CK1LwNNMP4Qk12Emn3OKVgmeZyrSq2dJ+sGX0MXIKY4FIHfAurxPy3brahaA0ACXzo1QYxm5ZO
m7Z8GfSVNtgl7cO8GwFtGADKoOGX2gdKu761ZldVGC+83pTTh+bdDGuWaUkKSG8MoHPhviLdcCml
T/HW1C2cV07vWwx6xkPALbj0/97dYKFt+I8c5S45jHQyK3SsBjjQeu3t26k81QgcS6qvlIuWlBxM
8T6in/kmqcXEQWtACZvimOD+T6U/nYC3sv/vWg6kRviN+aWOt+zlro1Ct+G6UcXRei/ByBn1Ij5k
cUhNFI/+QtSs6khFA21HNeKSNEVZemQOEtogG46U/gR51XUZizuGgfWZhw8j7M789zNDNxplz0mu
YTnDQ6E7QWyu9LEtmTb3TICyX0maZKIb4zZMUEnGTFVgcxmUaxQFC0CeuCwYFUWbMf6H8vXlOtws
42lduPM4m873LS2QtHG6cYy0NNcOaS27Uz5xJESZ5VRGmPh2/jxxvX2tJZhU4soY9rU10VvWADV/
JfRc2uPzb1MuQDf5DRAGoTINFehcHQ61JrfXj3GhW3BeP5iWZvAiVPAVD8L1PLOkD+DbYrLxQLSe
Df5Vmum+ACUfoyg9VT8Z0x+Fk66EssuL+1ewSnGCdmi/zUZsfJwbW+mlW2qs0Y3N3656x7O1qUDf
3VSnBnMdzA5S/a1j5j6J293kpSHz7CQoeALoZfehZfbX65u6pLrncpUXQ2k1YFbTsbRKe+DlB9eO
Hnu9LmLJBqNzdWanBW0r2Lku1RYUCoPvxTg2DEF5eGQ69y4aR/Qv16UsntGZFEUBewBuFPUIKTL7
4bNDv9b7svj78MowvXN/5e/HxpkRmVwKS1njjgvzTZOnQl/R7sWDcIEKiqo5RpvUXHmDFh5vMFEK
7huw3GlDMPJHMekr2ddlKZ4HEFq4Xbw+Ls9CyhT2QWIVY/tUyw0fH5pixbEvikC6EK4DwR6wuy9F
JIbfiU7C2vLxd/hyh2Z5QGC1f6NVZ2KU8/anCr/rYSU8Pzh2gUmEve2+6dVKbXtRec/EKBtGSh3Z
jCpB78y4r9ip8A69Bjqf8Lryzh/76fb/kWIrZV9JMjqVCaSYXjjlJ735BlwlYhz8YWOsASQvrght
ffgPjDZopbk8H0BSuoPVZl2YG6dswsBKXhzy5gfmElfakRcTAGDi+x9J6qocJIp8GG2sagx7tvXd
G4e9G+N7Sg8FrREmHbr8sQJzc7JWHlzczzPJc2r57LIKpBqSjhYY50zRLfBUdSerfxv6uyo/Dfy/
N+DBLQF+a4b9RAOeenNLDHi6FD2TaGi9b0CXrD80MtDAxb3mYxdv1hzHzngESCfMfz9bFYKKvMpj
nFwGpPLWNgJJPkR6uK6Ki3buTMisPmdCCrfpepLj0DQnDozhCTmj6wLm+6/q+lxuApKMPjfDKW/o
gokK+Ng4mwlv525Mwykpb+uBhAlrd9RrVt6ES+p+Lk5RhaSz0HzHIK7P46C0k23f/MYbXOs8XluW
cji633RgtoQc4v9TpUeMYI0lkrL7Pt9e378lLThfkHJApJeO7DoIclAhBhJane5MuYYovoB7YQFU
aB4En/POnzuc26oHJvRsXukm0cCuUt4k5XtjH4Bp2Oc3evqk2QFQ2jL7lJsvBQ3jdCWoXtrQ8y9Q
DLweY9JKdviCrrovx2dkNgPk2JEMCkie/YVbRJ0BFwsjmci5KFGQpxfV5A+wv9l4b2o/eLW11tI5
S8d2LmK+d2f3SmtaYWqziLE2HmkOgl433naA0ruuHYtJz3M5ih4WIMBhPYWcjuxI+U+vbTDomdS/
LAejcjRKx7Ai98MaL/eCwYWaWCbIxQCy+YkmYgKvKAICSDUaHhjGh+gBNAwoQuN5iFEh7FfuwMKl
vhCnXGpRZ2WJmhZyJEnzwCmN7C7fCjSCIoJa2dAFe3ghSlGNCSGZL905nBHVpumKY9K6m+tntrYa
RTUaoXnW2EGEqO4n4300nv3pmf5FXIaFAM/bB40Hjkrx+1zaxK0nuKlBPqM44GQH2q0cy9IL7VyG
2r5mgI+KdgweavTLCF3AEUmqAAj1XzuvDsyEbzrgQIHXB3Br4+P1TVx6HV/IVvzKCNIO4kjI1u0v
OdvI4liyfZ29TXzTpq+Js++s55EfJIts/dFyVyzIgrW6kK5oZGGlts0H7G6V2GGq/2jAQlukSRDX
+lvN1jBa1qSpSknKtCzmGA7oFYb10xag3aYi0KsbVJpX9nX+csVf47mNIGYeq7TROnxpuKycmcKP
sTJn5HcO1046UlyySx54niLdFX+tKQrhnfEki/jetzNQJ3y5/gkLpvPiCxRPUFe+RowCq80HVEx8
XxoovDUGIIT42uDZ4saeLVa5JED3qXqdYrF95tykWrJltnO0iAgKs8Qs2o+/WRiS4vCwAL5XI0c9
mdKSAtQ7dPgBiIdTjWLq7rqI5QX9EaHYljIDdbo2QISBevXgBayYkGI4FWKXF2/XRS36gLldAzPb
MyK7opQ6yuFZ40DUWO5Bx6hbN2Cns81NRp+Yy1fu2/J1B/AbWmFmmj8V2hRKwKWplzBnoChu0QFY
u3PdfgryUdyWThs46B413WTjZklYGmZQg0y7d76jsWYlYl7c4rMvUa5+mhpDO4k5wkRbpwSRDsVA
HYaKmkimKwZ2TZRymropSeemWLTmgdbQRXtWV0RN0we5+AnElLU9XijrmaAS+HePlViC5UAmdxjE
jdr7AFrSHhPVM4xxAlygF+I+YGghyNZAOBa9oQ/QJrCqI8+i9h1pk+n2dQOhcV8EI/IUvsseMUJg
1Guov4t25UzS/CVnIZnjcMy42ZCUIP+VYU5BaIHurbw/loUA5wXU3T66mBSLkvltVzh61YWyQ3ji
s23e+ttUXyO4WN61f8WonrdoB20qPIgZMGOvRTR+AMCQJCu5nTUpio/1MZiaDiXFjhV7Z/zVkYec
Rgn57xyXiCRnbJz/u2e/O8PODsZH98toYCgmhOvpDnqbfdcE5e+0yH8awko31+3W2qIUu1WVnU+K
GFsXF7/ccUOyF4AFlMn2upT5an5yowQFr3mEHz0Byl1yvNYn6Yh3dZmk1sZmbhLZY/ZXoeSZlHmt
ZzuXDSRFkwpsUQbKJDzhdiZormJww6Fd6fp6Fq09sfGKnyvhGCy5lFSXVWYZs9VzPVAMmSgVAbH1
nw6qQe419En/76QpIcBk9ykyTdCIoelurFi0AWctUJWFgb4+Swfvo3SzoCKkXrGBi8pxtkzl+vaF
je6OOVvRjM+swoggmnrotCtNK7y+wvmHVP0AohH4GeA5MY+h7Kftib6jGa4W9dEX1YGyts6C0dQ2
BTKA+tRGlU9CaZX762KXjhEgfJjmR5clwJAV5eeZnQCgAMrfDXekCtPmOTEOSfWRsjFo8jXGysUH
wrk4xYHVwNISuoA4LwUUmnPn0Tyo9X1sPTjyNcu2VR/S4i9051ymcvMEA+5lWUJm0oGG2D7QpgwG
5w6hge49+msdAksPcHOG4vdm4EEXRuzyYgwDxtJ9p0YiKHvFUILV7VoN+c4kyK3TDGgNoMPBj7xk
rXz/m3v2swb9EazefcljV2MQLGI6p5Bz/5+avXK8KzXwDPoc98PSDmNXBL3L0FXaRLXT70Rl7cBi
HBDSb2OWRzq1tq62hh49L/ratyna3fE2oZYG7Z6QGzXjJ+p+yYeVG7QUHKFlAgRSaJ9AnVeR0TSg
j21GyNBSjGaNhGpBm0qB+nXZb9AQdwcCWrkCn2Ms3p8zoYphEpU36UPCECJ59Ws+yJ2X9hFD726W
1VtMKIbCRvc0/8r07CZ3flnFdGsbr6WuBRZw0ihQZG1rOjUx3V2/18tqePZhiuHS3aQfBLDrQmsA
LK32bvZ7IXbl+N12soACNoPdemgH6w/X5S4eNHi8ZvxQsLCpDRc0xyMYTcrYj4HuHa/bm36CUvVa
NW7ZkKCeCJuFtotPGTt0ilbovMOlFs0YgucuxMz7psMEmYNJHaBWvthpHQkPnaRTurK1S558LmX+
j2jFhtkS+S8y27DeFceM8wOoP1ZUeXkX/4hQbAiVM7p1gcMj6MoFRyVMSBEwZPz/5rD+iFFuDKPo
KyuRsQmzYohakm9Kt91IwDdfF7Po2s42TLkjKNL1Xju7Nj87ONPWr58IjH9xynsQR+77tRnKtc1T
Nb8Dqkk94nxKI2rlreue3OHH9RWtqIDaaJbnsSRsDlC1+mWw7lfDuMXfBzSkgwlqNGOpGKUA+UW4
OM1LoPdd88zJ/vr3L1otcN8AJQjjMQAivPRRIIypvbLFLe304iQLN7CM/NlhL67N9o1b3ohhbZh6
/sVPDuBMoqIDvHJ1TkxIdMeDC5p3dBtoe6f+AZiK60tbPP0zQcrpS6In6AOAoNS/71sH7JdoK1qD
6FlcDTpqMVo01+pVV1PIScvBigwTIOFgqnI46CNAqlL9iw7A4W7SV85rKQo1fPT8gI4MPQLq0JTd
13FcV828qH1rv/tG5BIUD1Zs96JWAOYQwSdYUtCVd6kVWh2DGcXF1iVuGTWdDPKSw3tiMiLZ07QJ
tHrlDbG4jX8Eqn01aVezrJIQyOudb941zaarf+r+i7EGdrQmSHm3JpoPWlM+r0wDbUUXAdisKD5M
IyTTStVq6eZaHqCzwd83g0fMfz97gCVtSbjnC7QKmRjwFRuTrNXvlySgcI+e5xlvGvf3UgIDoCQh
FPMqKIGEE8NgwV80TaIFBd+PESew4bpKIGm3hjUZMSSQQoSJRFdblCKS1eSK+1l04mhrAeI8IEL8
T+NseSfymEuAOBDjzSuROP7peidRvBTmW+5EaXEUaymtWYUVM+QgWABuEx6tcOCKIsRNW6UDB5H9
4L7WACqp7pm9wyPL91Nkt+79NUOxYI3w1Ef9FPDgoJ5Ts5SmCcQ31wDcs84rsRsIkIvRtC7gl8q1
uvCCXgCmwEKqFy8P9A/Pd+BM88qMZQIjqpjjJPrWZ+M/k62vKPfias5EKEacZgKWz4EIo+UBOISj
Tt6LNZyXBVvnA8kIDCIwdhgRVo7I5X1uZQxCJgtvwwTjyVhOsUWh4bqjWNI+CMJLATjZyGOoTjYx
KqvFwNkMNXQcwIuBio2wd1YcAE+EovemvGXp83WZS2eEhCPUHWP5aHpW1gakDJYXogcqs19tacwO
pdes2NSlwB/L+iPDvNSDyUnRvF9ARsGANADuWQsT5XQej9s2XTRhQGuK0m6bJv890YmOIiDYEHQV
wX+odolQlhFfNsDnu4vjn9nwXK+RkC+qBjrL0GqNS/UpWaEP4MccUeYNO/bCiREk1nevzGFm364f
05Keg3vuXzmKEU9phhGtDnJqFhYWyNTvjG4lwl9qjkILt+kiT4BuXnQlXx6T5mXlAA5CaF9VP055
zPYxMD+ayQKxg24ne7DgTbtGZ/RUG+kBlGxfiQQAIp2S6un6an9n1BWjiE8BcCpmaFC4UXNAhk2t
2CgGwJGXQ1IGLfHaN1mnyYNXDuz7aFPMXOaSeSBpcJ0iEi3179IidUOrx1QjGLpyuseP1ztaeBjw
53BOp8FvpQcmOTepg2yaHpKZejjT2LAD8CA/sTTpXh1gWDbok2ZSD/TEyR7oYDs/ADNM3rvRROIX
BMJvGZEGi1IgdT1mcWFAgZtgAJcbMErN/L7u5xdEzEYfXBUi29bFWP+SqTYmAQYd9E0CbKwHg3IE
MtzozaMJBI6/aB7B9gGUbObhJGDauTxJIAjVie5DW1B9P5VGs9M1eoqT5C+ML0r3gG8CSSY+W7Hv
zpBULsunGcDOu2eAZxlRBQ4csD1eV4cluwheKCSuUAf1AX+jrGfihhReNd8yAsoC0pdIEo0uj7gn
+HOTtGMwJbUZmqUhAxcQ4hsT/SYv1z9iIWAjSJPP/NnwnignXu5pGg+sBKoQ0CJrxNfWc86KAPjP
Qr4OybhiMResyoUsxWDacSrscYQsjRxJs3PS7hbMlqWnrYTXi3KQEkGog/j6E+NoLnAHpwT7mqWm
/ziaqBE6GoCliAsIhMl16Ov1PVxwNoBJQz4Mmo6rpJJB0KHIMKWMdREQ3UoLbZBy7WW/YCgvRMxL
Pos5RAewvhEwwaEEa1oOJmxijFEn1gjil8UgqYQ4Cr5TDQmSzDfqcVZ9u/loKkwUx8+59vP6bi1A
zs6ocn+EKGpQJanT5rMacO93ogIzQkPxheoHw3i1yp0DdBQmUMW769FYtaYbC08vCEdUCrwUdKGp
g4VTqpW0+I1d7bYggdvLtgKE/l3hHt00ajFqf32xC2EwAY67jolIEIxjVy/PrRIg8R2bWeWZPMS5
vTOG4RvKADd1Ik62TUN9sg+OJd+ui/0N2aB4GsidG3MR8mOOQ5ErtW7GCYO+UICm+PUrnBGwOKvt
RKZ96xuBNWLEP88+EueXzrtnfzSD1MzfYXqjygF0DDpPaPOtALu73co9A2BeaYqVlO6SsiGBj9Bz
BszDqOLl3pTo89W5g70xu+xGoqhe18Nx8N6vb8XSCZxLUW5ONvm0x8w1LmfL5J0NYFKgn/qF1Qa6
m00HnbbFU6GTXeLFVcgG+XBd/JJtAEuojblZAJXAyF8uksWJhkEi3Kh8aHedWd9Zzl88FjDX9UeE
EkSVIq8sd760jp49Cr16ylMZzv1f11eydFy4N/NcKWIXR0XKsce2mLye4k3SEHTQTFuTTQdSjSti
vKUbOpM44x2HsUVL3THuxaIx7RoUManB66AkuDoAyXBkpFdF42xF6rhbX/Dh2e+ZuGNlWUQl0OPw
jzR8ZJDpWTcGnp62ZpAPHaB8AFNcR7rTaGPYpHnxACJe6xYQEi2GIQHdylqZAPZD14dTLLzpaOdx
BeBrM08CTmL+3sUESFupUXVB53bZSbbN9EhsyV7anExHgUJ5JDo2+UFWuUD4qMFUlQQWY3keIrRG
Oy0gcMR3yykTsanNut5r1CBRMqTxgy9NDg9venILKlYKBFtb7Cw+kDwwW79BNih9aAQAo3WDxweN
xoei1syDpzkbg03WljJv3E6SEdS4yXgPpOFpZzuafXI4XiZBWvY1OPtogUa8Ab3zAESzrf04tdPb
2LhGFUgvZw/WhOR6AGCQLg5G4PhsMMspXoZyMHY9r4qvWpIZADrIXBQsNVALr9jIxTjIBw+1AZcD
vlv1sWYSraWlh0cUWuO8E1in2V0P/o6DjfTPG+riMfA0aD9ETBv8O8PvcwqYivG/c95YKAn/+QrF
LZXIPzLp4CskmU5D4QGVqd9dv0JLtsh3AQyK2UJQ1qsc5RLhdGuLBlbZN8Bdl+LZzRJYI7bVyvqj
1mvMvfkH5q5lNZeCPB84reD8NdE5rNaKCAFepNUiOUKNk5mFtZagR5Qi67hn+lquaSn4OpelpC6q
Ph8qT2AbmccB+9KX1Rbgbi9dyZunlmh/wWyAYztbm+LpMtxzra8hL53KIcjKDj2To3bys+xnkZa3
o5eyCAgedKNToKVwTza/rh/qkl3EDwA5Bn2FDtJClxa+HgEiU3b4AIMLPIYsUm/iUX7EWrvWjLpk
GYHnhawaksbzJO+lJHvgdY5AEK7Mjt9pKURIOBpwOwuFbgesETpawhsHuCfXF7ikPedilRPNa1bH
1pxa4403Z1ozL7ILxAgUCZw1wujZV6lxy7ks5TRp07ROrmEzgc8XlBQHyvbXV7N8XP9uospWiJFc
rc0hJ8z8OxeA7lLeNMXHdRlLd+BsFSqglt/rZIo77FhCf2WNFuAdguaL5L7jYmX0a02SYrSAagBQ
7Xm/Osz+1aMIbfls+ZuxXQljVnRAZdiG1bfGocKK/CbZeNO2JkU0TRGXz4CWWvEHa2uadeTsrUPR
VyW6AiekV1nQkyFIGZA1N7xdeX8vygHwGbqtMWtqq0+BPiGdZc5W0erSqKZR49wy2w88Y0XjluUg
B44UK54BqjZwMQKQiM0JKCTCRf+rAVSV7WyG+NdfaN1cLP9/chRdaGoMpFge9s0wyy1x+Ul34re8
9I9waGuQP2trUsLapOJjW3rIHTsk/nCR/AkStIK0TekHsvae/ncLUxRixAAVbyUWpkHrqiRo3GLD
zJc4XfNdS/4ZfIH/7qBqys2xKHsbgoqBBl4/bICzGujkbbLGsM2Kh6phAJHnK/ncNanzXp/pO54h
qYPZcNjX/ChLPWLuCdSwwWgAXaVCHLlNu2p7fUcXr/PZQhVPoqfS00GVhne+MCO87oLM6J8LyhEl
a2FXr83cr2mL4kGyvhEYgIO40hkDKz64AsBi4JdZo0hclAN4d3BSoQP4E52GHGtqjCMy8i6pb9IY
PSoYJdKQ0XLpGgHo4g6eiVKWVLkFEcARnCs0iOb+cYc9WjtAO0DDxv2LZnSCTCSqnAB8B1yN4hR7
05esojBUjgXO67H+x0vLIzdN4GnBPTb2sGKwliob5wLVHmfHA9qf0OFV8LA+6Mw+ull70yb6gfZf
QKp47zpuYKRQ00rHNSkP15Vz0UPjGWyA79cgKHFc3gc+lDUIhXGKpcainFtAZPyInXglqlnUlTMp
ygHWlVn3XQ4p+ow13IuDnubbvsCD06lXLvjiAwftH8CzwqMWOSfFrvjIPDRJBVlatzFFGRVmhuA7
MoHe19iBn0RDYgX2X0wxEyTL8YQGbuWcyb7cR7N3eVVK1In4GG8HV7LAANmXq3UreZxF+/VHjkq/
MqaajCttLuIUBDRi35ColrQPhL/LYxE6zXeH2JvrKjIfzqcw8UykkrUefJM6mgWRJQ6MpBGiX1GF
Lf+WGxR5nZXzW5OmONbJZzPsLTbSnlsqnxPtySW3qf2cYmLXXoFBWNtMxbFKl7o21SHLFXwzadFI
t92E0P4NaC8c8I7F6gTymkTFuxZMmzvKINEY823niCgnyUZORpTgZsdD9Vpmw73brzFpzj977QiV
O2FgHEv4NcQm4MWqeInKk7MSSC71jBLEdgAFxPg76ivKZprUg3XJkAXNtFMq3hr+pWtvrCQyzH1e
I6cAHt3tNJVBnD/6ehq4QDZ3brz+YDFQxmbhdZ1dNGtnH6Psc5NVrRhLLFi4T1U/blhxgxz1ipDF
XT0TouxqacnckRwrLoqj1QzAHfkLMDsUL03MC9no1v/EfefhqMpOINuoYQsN8aO140CnAUBzVk5v
cb/OBM0G/CwsKmwLXdIcgtC3FNQYvEysN8NdsV2fhdhA79SRgDaRLAc7zKWQBvNqAMWaDYktQ01k
u7q38bgx/vOxXIpRLAhq0IlVWDh73zTFhvp6vBmzroyua9hnl3YpRVF3DQ1AQITBYvzJjKr8rSmz
gMcf0vn2N3KAvz33HqOOo8jxB+bkpYvYx+5A6O7b+4Z4LLBktwNk3xq/9mfzhEUB6wOdI8BnBL/C
5QmZM47yYCN/30MN0vHZwgSuF6UARQASNl7yuLUrivf5Dl1KVA6rSi23SEod/syd7vDGCTqSPF7f
wUW1+w3G54L2xiGKbgtvqD0woeMSWeUHpdJ+x/hLvIsLsgZ48zlOBTWVjX7GuXcbpSAlmCqZNg3G
aKP+UNRHQHiJDm0WyIzzr6jtXF/UZzcJUSCN8h1gT7mmqRi4Sedt3w8OrK1xbJp3w30x8gN4kkcL
1mhlAxdCqkthiqHLdDOptQnCzDIy7FvLAXhGFuj+VjSYrnhu4s20Rh+1uJVn61MObZQgRc8yF2F4
KQKrz4IJaNuIP0S8X4UMXdpLy8V0C0EhxHVVviK0OcSi1jwcWx0MmhUMBKl5wQHhIqK+uanerx/d
QsQ/91H+kafoPM08m+Ue5NHitbODUr+r2De8MEJS32pjMAxbvw9bsmKwlu42srdo3EN0ikqlopwD
G7S0KAGuhwgjzgEtT0D+szFSEhRsb+qvvn24vs6lewfoMsAlA4MEfW/zB535FLB+TMXIIbDDkHbz
zavfhvjHdREL5W1bP5OhJhi5YzKza7S5ht48T3SK+v4fsHh/s+fMxWg8GMy+YQ747n2545iNKqZ3
9BmuOJyFrqfLr1DMZl5mKT4DK5WShcz54DF9rIZ6a8Q0zMCNJxOEyydNy3aN6IEvXq400SxdlvNd
UBSqqA2nwmDQHMeSDWcsmOz3yTg5+YM3rOQml7ToXJTijmokDLnXYqk68tMNa4LEi6z+h9VuEdAV
7d4Tf2N8ziUqlq52rNxrJ0gsxpec74D8ndRVoIEhohOvrZdsUj1s9P+eG788UsXkDQ2c3jRLHbzX
Ghk3e82vr22kYuD8ynDadqZ3aemUBoAlBTmoCFqanYRVbywrfqPo3pyo83T9yiwZu/PtVMyA1saM
oaUXZsASgTM820UXeB2QpdOfeX7I/vvLf95HvMM9A83CaBO6NAJTx/MWc2F4eVS/ZCfw4A8oiSrj
9fqqlm3NHzGKkqAiLQxvvgHdlO/jdry1O3ujm3wlgl0K+s5Xo2gFYCASvbUgRm+fqJyd0lwVDr3c
3V9fz//HpPxZkKIeFo/HHLjcaBVDQn4ou42TvbtTZHo7S2IqbDs/E51wSiMUeVdCi0X/BCxwjGag
RW3mmbk8M39ojXqyE4BOlo78WRX2sHOLKT+g/u2jyljF4kljdvs+CZtHounro41q7qbJK217fRsW
DRuKzgDtAgQWmHsvv0RLWVH4Bb5E03+CM0o2W6bd1EiE6Wvx1JokRYHmBq08rSDJJ0lYexvKXmr9
S8LTTc2KFX+xePXPVqVoUYIkgN2zFLnMcos5KMyYc3tE8xALKifDyPm7kb1d38fFCA59h/9upKJO
8M6aN7lQJ8fbgZJR6zc6yAJyN4ybSPSPZMQbvV/To/l0LrMOuPtnQhVTQ3ic9Z2HPbXYo4duQN25
Kdv3cjI2rZFsadNhOAFpl0e0uTbkWKx1QK4d6WwJz+IPq3T7zGuwzRXondP8ZQaJwTPGtjdetlIZ
/D3+fG2pSqwTD47IihZL9Zo+yuQEmRA25a+8cMOGfK0sEGQwedM5xY6b7lcP3Ag6gLXFIE+6+KWh
cR6281Dq34mRhqjB7KxB2+VZ/MSb/KZr67Aka9ypvzOhnz96xitEcAbeH0UPuTUCv7YD75JjnODw
QgkWGTvdT/kdrjm4TX00N4vhCZTFrnyR5Ojq716/BkWw6I/A4/c/H6EoicEn0eCggG6vuWCVkd/w
OM1ABzNGvc6BgdpGQ+94K6q56C7OhCrHlZlVUZcphBZNYHGsHDVJtsYTB9jyxQvw79rU53QPmntf
OBCTDAaajBpAIW/jIjVA3dUMr2BhNZ6MVFIZejLtjm2fpW2QV1n/0zZy2w6KeCQfOshnb4BdT271
rvK7IKHEHh+nIe6+1qLgJ0O0MebZPKd9AqZQvx3BQpZuTVmQqCZ4NHXZoPVBxxjpgxQ4uSB98Ut+
THKn26N3xLqpPY6kEteMxwEgqs9102fINYE6ax+nzH+vWhkfiyZB73kt4z4ae4aEnSWnO+qRcpdr
A9m1tAWVkQbCPen39FTlrRchN9ZEI6b7XkFGJI+xS0A7BWoGJACJT29LdAfdgyDd+wewf/5t1U+s
D1rPNzGrXwvP3caOTY9WOhRbJ/b0iKLdE/SBGOGXrLW+Zl3RP9StkVURwaA6ymgTjaauSl+0XLhB
mVb+Q1eK0QssuwFqnztNxh6E1Q5FA+ToftexgTcpT+bxXa/X0UlMGKiXOUmHvU9QNUPbmge805nd
piekefMnMb6AZoA/+MOQ3reYxzz6ojAOHIM4m1IK/VfGTfFY143+FZRX5ACqC/xi7DfVlo0eH8Np
NLpDg1z6MSkA1gYoyMSKkFz3XwEe0d2mfHQZsC91+iMGT88WRE99HCZortgbfsUq+LyysY99Phpu
YKYdodvCHzEI2sSxAzy6uOiHANlscwz83DSexqFNHu3YTOeBjzK+a8G49YA3IDheXe5X37wmidug
zhOWYeMbzQcet0f2uk3tBz0uuiO4aLVb4nYzYo3u5xsAEYy/3Na1w3oCv/zuuotadIog9LRdoERj
WkNx9WMJvQZqB0iDu9oOupHfuvbkb+Je/lPl/vei6U8exVc79Xi4Lnk53iHIpPzuSAOMxaWjyLgF
YqWhwuyh0W5jqy3C2ifg4uX2trFEgsFRDTYZ9fBAL4E3oRl4pNc1XXnEzS74kzU++wrVRXdN7evI
W4fIKd8B3Wxna4ep+j+cfWdz20rS9S9CFXL4OoNAEAyiqGR9QSlYyDkSv/45o1tbVwT4Cu+uLdH2
Xq97Qk/nPu1U8WD+vt+bUukHoZnE7QH4yyE4DkzuqutI3iU9KWN/p/Dcny7SST+tDUe8aX2gLFti
RVu6jtDi9QFzaWIAYykG6OngScI3ik+tnQUIpzaA2Wj24z7WrP9+l2yeBBv0h+95r4WMXpsuvYAm
X7+zUXCD8qxiNqPePStrmfDb+0OUA7PidQAHzZ2cIMQcMZRjYCYR/xCMwKbwlHQPsWvqKN3SZDvC
+CBBWNngLR0GeGbUImNsgrAYgd0bUVD2bY4ZE1NOFKDXhm1klXB9fj/Hm2RQOQt0CR6E5sVIQXfJ
qt6HZVNMmzrB7C9uL7Zfv9NgxvWc9ZUfNGbGN/wKyZBE0Ai0srKFGj3gFQa5rRzYrQf2kwrb6Q97
0L9cpK4SQKUfaiAGVpiwm9BBNOsxWDHwbzOEBIcXKS+E7udtcJGalzHHgZQy1NY0KGSAENWriVZN
4SpVq5IcMYyw1k0MQ1p7bt9X8u9xIvumI1EAxByE3dBWL/IMAO/HRoEhX2Aqc5ZROz5n+5Ic6MY7
eeaXYW7Wini+xfK/tHRRAPQXiKDiHkYp5m3PLKlR44qhiqAqS3OgjYVJ4uZocoQjKHOxChqamHBN
VXzDU6StNdLBFKhPYsKTknLmQHxLMxWzW7mBxZjN73WJClI86PgXFpkMLg34gdONgVQWW1dv9iZK
v2mDdU3k33VpNKKwMOnFHsx/VpWYOQ1Mn2qmTssVybsAM4I/zaNXCh3NgFFa1swIAxQxIj8j0S9u
lBIhMGuDQEap58YWDv6GyzyVdDihx5CcP9cORZy/gDn5mUfU83FfYNjHSLiQYGaQeNI1mruvx4LC
rpQAtkoi17fLzUdPU5ITcM6FfAEwga4lSgANN3vyAOBmxdkizBcEXOFdX/NolU1NL1WxSkzT9Exz
b3p7/M5mX7ZNbNclBL/sbdvG74hLnJa4jkPuHXz85wcc5vyd3BMH/9nFr/f4e/i7Fvvv+KDsi+KH
yT4oJSY9ncwNvrwNaJnsA98UX+yvsL/K/mB+ek+nJ+/TK80Sf/I8fH167P+CdXorHLFwEdjAW55H
sRG4QRIFY34lSpjzY5rpRCEFef2HOaVja2rkYkUkcnobNetmRv8OdkV1yfLP0zZ1Bm8gHXkqTZ58
feo0sDXzsuVW1iYs2AUvh404wZg/HoBw6kxgpuJYZwWXhtR7yUhCAnbUH8/UoqeV4tAF7CneKHAS
ZLCDii5v0LrmhhCADb6Sw0MQndrEpTvOrjFTgvv4XdF8w/BfiasZoZmmGSRxTC6RD4hfkn2LLMCZ
grtVS8KfJGySfWf46b28mHvD2h9t4o5s487dh0x2MqlMxSotxfogdzBTCdI35NmxznRz+vz01gZw
LRQJ88sBMS6hmgkjn3FE1wfTjWgIFxtEoMqPWKZoYYNv1m8vL8P7+Cdd0fSLWwD7gRcNVHHg0nER
s/sG/IzQT1wR0hf73Xb/3n1Yh3OwKpqXhSKsgAdTvpCCwixmbZFu40qpC6csok8KwV0TssPpEmpt
VrjqO7H787LZfmAfYeYXxiwzCN/rwxN9MS1EuDcU4mVvv+z/+WFDquwhXNjXP4KCCQsmMRwmP1z8
7+z7+4dlESsnux2F2Dhtvk4b0ztBOHw+bX7ny4ViwFIxDl1lM4tYIy0/U6NZ1SqyX3QYv0gbCqEX
fUssullrkfxOiM3OBNBi6AkFSBICE3N9zQ9FlmQXHD6TZpC12LRFVl7ZrRsGXp2A6B8mC8EmmHkY
tWRkWRVh/GJCPO/JM/evtvOM5/NsrVyxwDyHxXZ+UJqJTz4PBN8IQcnb73FtkE3/w8Wg2ViAZY8h
yRiEfs1DUWEUcRNNjIBpvuztv8QBO9DNiqxdohWAAX7SmW1E6LMiTArQ2b++vj88PAQwUx4geJix
MuH3+BNIWzuLbs5fJT1/nQfCfn5dyIWE7JeVvNt3oev8aFFbgIIJHQJZnCM+1uhNxLBOAZzCnot7
hEqGjoSi3GygKH8/5mX89Hv7/xJjquiHyTpo0IJKxYhB/UPx30PLY6sbpqB/J7VQAeypAcdbB+b7
t7KZOaM8wiKX1sCkU2Z1MGvDZc+evX9mAnybA2s0b5/lD5ri9fYCIxm7pmpBEzXmBB/AvcPnE3ab
wAL96zw7d7u73c5aucRliHe22Zli7apeDPkEhCEBC2LbD84felgTKjff+88jnQlaLRDEso7Y9sy9
RgxIzzsHnPq4xibLrNhsOzMNpUZpLaDjFIReTNt14NmscMfCn/nmDhUmOgo0UMQz796T4iLnkss/
N+Vp5AUjyC3ThvIvrY9vUUk37A2sFL3efv4/yM6efyL5WTYJIMv4IyEvHX15Amgh1MGFtibzX2AR
2vcEmpJZHS2sDuI8A/H126dKCRxK/MT5ryimb7CyhRT4sbCZYtIxhXgCpsM/rwVMZO6/P/Bw2ONh
GhWqkj1W9oFP/Njh1+/H9G1847TwjFfeMHsvv6xqXgXNVX7V8VerYivDgv7R3mwVbC3MCbC+Nena
CiTG0vMVAGQAJViAvIAdMzuXojBSRa7R38kIf/spzFVhXsgzdn+gWyYmzZO9ZtR8x62uCKOnVAHO
hgHfFrWU0kxStnHOxaEuQSEV5BiQgGQ0oz35i99NZMRnwKwpC2sgWIqzu6P37r3jWhaW9PV1+oTF
5dqQPXByPPhCp6cn77TpyFcAX/xz1X5dxBpF2AGA3wEILcx7lB9dC76KU5W44/gEU8TI9OJ/NUTa
TO/pe+AWbnxfktpJHi7m8L428WKpUNAtYWBAOMoO0EePAOA1YS5Fs/yILlWmvY7Qpw8PTKXgDM4X
Aqtqs3YvS8MKNhVMTZADOAmgSWYE/VBu0TEqckR1po9ok7r2tPkrOdy2fIroO0ZtUJUgjUGBUbVm
tzMhfsUSzJyDkoa1BSBFGCnXex3UUOXUXgPpR9F56c3kKXWHwRGcxM2dZlOtyISFXyjO6M1YsMqV
jhdL0Ott4Sy89C8ivU+o35ji3W7YiTvN5B1t5cn/P4iiOB5tFiyCMgtq1XLHxUMAomlKtcB8jU7T
rt98NBhg8pV7kIA28iyP1ZqBOfeB/9nrv2Rn1kLkGxHGQIGsIdLL/Sn74ikQp2nEe8Of54uZuY+o
ZlmtpWfSY3GjuFQErgDYge7j6xvteLyZiW12Mki1VT5E5+Lo++qrNR/u4pRcjiHOGMEjEj/ynmr9
Ll0XTuf3nn9Qn1krldFMlQzUbXJRyIQCiCcoHMBT+RbniM9ruMPfHUbLvSI9AF9XRBx7xr1FFqHa
BLhEJN5VX9WTCHGWeqorOON98TJuAaVFK4wfJGsi4iZhGLZ4OHAgEH2eEW4Sv+9KDoSzzEI9hIU2
msrJPeU+JcPuYuu2cRo2oxNbq9EvxqvzLf+kPJOKnOb7oi+z68XeiLgtbfmuJSTYNYGpEp08Npvc
OUmucrd2t999tlekAfOBEdsKZjoi6ATArWvO6jFcCLjoGWI6IwKcwcY4SgS9Q6ZvA/vQjrzEar3s
JNMAoVrgmj/dDQ5A5SG9cpLdNUfwgOdb8uEwOTktXJEE5mO64nOJbPvzNX6/cvipKHtflFFPTZNK
RYc5iqb6NBLNwoRSSzq8lrCBUP3ntLto29PMDUl8UE7pveFmJsSAwz0UluKuPIaFqYEJAhDsqOhm
5ffwAq8PzED/AF+UMpLXtiaSqCGi5Zul1QTORSQcznD6XKG4EOczijPuCAzUX6UYSUJrzo6eONQe
0ormXrCr8BzkD+X/Iy7NlNPsxK82ObNmWoynQS02SHbbnNuXGQj+NehI+Zcow4QsImQmuqOc3ze6
9IpkDAaGcjYkHK2CG78+WolTpz4f1ZD2ZnUIiEb0rXbM7oFDQAc7/lJNlBwgMp3s8sOXZA3kkFKe
6IeMvA0keP99McsIzGwxM6WGNH2jtAVGU18QD1RYn5t8IUCW3GHw2Xtr+TZwUCpaIDMgErUg/n9d
QTSjP7t1dAyIVTPhMC6IRWakOdS2aKUPQJG5bzfCZnIegTdgpwRTVsz2ALCubbfJqbFS4LgUiliG
DsghZMMR81j0FdQBjM6oRSCq/WgU0qNG3I28wNLd8H068EfFCWgWWpbhCmsPjd32jAevKC+4AfUT
VQ/KjYUikf5F/uqc6dgQlMsoe+612jURXvmaQFzabTDXBAFQNAhyY6TtnAn5S6/GHCaW0XgnmbGb
WYNlWLh6Doa05MRfwYO273UKkCNz/Oho15LfGe/GK7hewIzxIkPNJB9Nxsz1s7nNFBFhp3+1u5dP
3b5sRzPwRk/+Ei2ZoPYq95IHGVBLlN8eWqQTfQK07rUVLdQTjoQZsejkw7vU+NmK0nQqk66HnRVK
dLDQFs+lEMXD20R0s8W4SHKxY/KUPMASCegnj4GpKytYmD9sAQwrF8B1YMFvb/lHNEjWRy7RFCyg
j/AEmQyQj8HdQFZtj6XcuyY022klx2kqYuomVc7pTsO4BVKlpPQiN6PP4odo6wbxV7TbMiQz29xM
oSRZDrBhFTSRgHjgtzyV/3Q4z7/6MaI1InrZe75G8tZ5AsgGrS2wcpiRdS1otbbiyp6Hqay+jkc0
uVRIK0Hf95vA0QzkPyfLGswLuCoz15jphlwVJAXeCZqi2GWqM9Wiq/UoRHqb0mQTd2Q857ZBUXBn
NYA6pRzSwsbfSaXTPrDHiTTeWs7z5nH/oD/3G/g4KiV5BH1McjpprlpDnermRAtnsNyJVf4J9Pz7
k74hRK/2PK89icY+7kKZuSYFQU09SbbaC6YNvye0+hixeTO0Rst/LvdrluWyHwZvFohFMFbQfqZA
nF3fdBuJ6DmZAuSLdtJnbU8v2VZ2pX0NlWahDiUn3eb3vd6Qn1cU5+cbtw0eEarhKH+h8muxGc34
eNkH9/0mJdl+pJDeND/xdvSIiU/adnVkyiLCcL3j+VnnseDzkQr6ocsdjXMA37d6is1kpz9cAmva
aAnJafUgHiZuRUotXdIZaSZdfoipUQiTxJfY1p1+x8cb+Go0+nsxSIfW9eNgjlvRgxdhSg+/n/k3
JMS1qgSMLRxDDelzjLuYv+fU71ROTOuEyk70LEM3YY+7Yi/BVfI4C5NjXGM3mjKENso/zIn4Dy8A
NHbHbfTgv1Sf8goP3HhjWA+DCWbDpmGzz0QasHAmRUlRN+ef5HvBLraB1RuoqhBt2At2YpYDoWte
wjJbKYuwypEURTwMSYrvoPSP06+BTCj0Rp5Q6QzQ7IujoLRD/lM4xgFo4PFTswNM34qRtgx0M5oi
QIwQEEApx/fz+0Ez9kNNaMYqgTDpTf5xjEhPZBS26AQMvtOPPKQo57U2MvRrzLb0CkAaSHZsNAcb
bzKzD4s8kQFIjDNGbIVEm8AS//i7zjYctNLfo8v+7nceW9SKIOuPiV5AbkWWFreqi9fMLcnpWA8J
x2xhyBK7fmndI+Yr6VR14jvV1GgIN/ml3arEcMqvnJbUeMQoH1QYRWuVbsuABNaCthvEPRng7wKL
rYkbqRHi77WIFP2gSkDyDWrUMfniGL3/vvFljmFGbCZCixpY9kUGYiHK0Df1Z7ZNqEblD96MrdFZ
gzO+yVKwuWF4IvSBDOPs7ch8VQU+ByEinmpYoKn7HtFgj56sDG6QeOfbjQsoSf0QHNeaa5ZWATvV
fynPOMqopzDw1TChdWoDs/8r2PEf9VPsaCs+xXdf/0xcXRGanWhuJJFfhyAE0AnjXDzZk4MYGuxr
maif2V65h29B6wNAEtVD/bg26vyGNsY+UQrG2s8wenOOeNloXC3KJS50X9y3R/1OLhHxqKjkU4MG
NH4t7i7e4KqI4z2vsBI7wcXGf1CevSHFCAsjZKzUvugKOXITERzVlDRSfGAyx8WuSWQ2XvQeO31O
Vx0q9q//Rp1JlB/CKuIwmi5EtoBWTyh4DDZHASh/T4NZbjknslcNrVsCCvUE8BdgYiLwPmOnXkqB
c9VCNqqn7A3+/GHacKj862y0NXa0fFvD2bypAH4SnLFVkip6IGYgOFAB4yvvps1d76Fr4k5yEJTl
d6sieOkXYV8AbpfhFSHzws8IxmmmqH0Gteuf4iOq/iGG+i3GjImW9Onfr/AOcz3mt6cCmpdVHWCE
wVzeX9RCHsUY8r6jmEYQZrQ75DbgAK3KVI+di2G4X9FDd9bXVNzSJRKh3v6lO9tkP2khV0agm6P8
7NDeIaMxbmPyye9ExIAEyPnVJNGtZ/KD5LxNxh/8NgkNnGvqTjvJk8yKGgeDllbkNh/8h0i03WWj
4NXeTyta7pbl8nO3c2yIuBnkBuMaEpo8GTv5NJqG7cNeHv60nm+n2/7+QtZosgNcXiymEBisoEqc
C3yhU6NRSbuETi/DoaLJLrmbthKN1oQPUxwLOsxQQB0Om+g18237WEuUMAadBtHt6YxQvh1ty+e8
tAK0pHkXtzrHj5h+BIvN/Z13ZwXIYFeo0O/qLk1CkcUCgivzDXHK2xG2Ch2c6D41FRtoChv1ycZw
Itrv1ZfIDsFUut3sHi+k2dDfF3DLMr9awGzvoxLphRpgAaO5RwHyR+TV7t9kp7rxQULQVs3Jdg0A
bJXmTP5JYjS2ajVA/u3DniBFZRxjW3WiU/6s7BFX5By0kQtWhFrNld2ybND8pjWGN4yhCGzQ7uzJ
ymqgNBzbbaWxeKWlmtmO+6tsh4fOWw2Z3NIqCIND8AIvHH79LDWVjHAxL9UEe2Vb9xSo3Kb4Weu0
h8UbtESIzdpe2d4tSahpmO8EaxSzu+aG/lCXwkXUpITepwZRjoi//2lIm294TzplZm2J9yC+WXum
N80G1Lej9At4OBhBNTvVXE7CKSqYejkZtuwU99OGYYm6rbW7mBqsYrIDTg5ak9fMpRv71SSU5rGM
rgqbcBatKcc+S/hYSRAg6mj6We6i+8v2gUNWbNwodo3olLaFe3sUSX4IbM47Ma9jzXb5pnLNVAgV
IaGM4XywmdDzBqb7YT2oAFjgx15lkQSwsfsqIkBvVpb/2jgXC81o5GkvbiVbsSAvJ/KcgQ36bWC2
SF9xMQFw2ptvBTTcX5w1gMsb7gCgnxm3Y9aZCiyTmVmFySIcEAU4iJenUrSCR+md/3MxRXUvB/AD
V7hvKa5RoK4jUYGBrAhFzpPrWsZdar9QWbiueereAPD+LpnhZ4E+RFTL1yiL/gQK/XO71721mXg3
EmEYqcWQQwEriFWoTMT/uAOEQI0KLVIJ9XAJiNkhHeBctrXbIB5vUO4xooiL7oAtfuBea1JYpRPv
ECNHI6UVrAiZRUMF9o4CRcAqoqECM/TmlRxCwyItPtYiHV8jKr001hmhLaezHj5YaUd0/5E1FoL3
LGYL8CjZjHYlSbfFObAnS7K0u9zRrZW7Wb6Un2tCleb1+fAXIRgGFvsZMFGHDBYQdKz2PeXJ3cUs
Uakd4SQ8brMmcMWljYRwJsM8BfgSyornIyXHCj1uhRGltH5J3mRa5yjH6p/QRGoHO+lAqoHKJHzb
djirZot5b19f/Otq/IOJgesHikVomCYE9gTo5FxMXIBApY9dnFIBE0bQuO3oW/4N4evkqXBSLw/p
tB2/xsYWycqpLw19tGey7DGEMmLZ85LYOJciTW+Rui4Ogpc5mKJl8hxK0hT0rKOdZ4rJuNIaeSPI
eE1yrlsFrQOOCEiKTu5G9w+5i9Z04Zl1FZVfuGsnPAgn4VVCR1GN5qPP33d8m7zBOpwYLtpi3mGd
65WcTgPyA0c+pME9g4fEQR8MazpENHKDB8MBGNZgssiufyjc/yGKjgP4sYKZNNY4PuPGGAOhR1uw
lXP4EGIMhilvK6f0qhhVGlTb0uAP/1ITY10DL3U+EB3h1EHLSqg00tg7/CGHohDwg2KN/XMbf1+8
cQ0Z7+XawpBdU0E/NMlW49hL4xUUUUvFY5IPGO07afaDYiZcpqERcOH8ST0JLgwq8dT8zVCjsFHP
rWZyjz7q3SjAZM1VqXLrYeFpwWhmA31Quna92zBjJyArKQzn/AUMdwx7G7ggZtCauGiTjzE4ghbv
qw70zT0bGMQDL5OhyM0MDrm8SFMosT1nnmb3L5jzRnhMrYjJ5S4nzZ3iqOfOfEN795q5fOt+0Rmp
Mh2H/c7LKXMlCvQiRP4Ls5mskUgB8RGvn5zOTj4RmUhWr3eN4ExwqxgtF/A5CMa77it3/W3vtQHB
SPfpi8e0DLIW6hJvEdTQZYagOQzXRRm/XBhdbVQi8pjA37K1s0EiTF8hakjuduT5eaIEpfWWSjbr
3Zi3lMVP0rNrjbMBGK8jSEvHLjObe45yB+S9nGDPfPnKLalFRis4D2b+KO8CVJT8Lr1uGLIwI//d
+3ysd64DJHvihJTqr8I5OBRPggkFHZ//cq/NnXDaYl45qfdrifUbgU2wMBt2KqGehSVzr59REQx+
kPtIHSOOWqGl6os7Rkhll3buiXB3d5o1gPpkqYdwu1q1w/7xuXIECjPm7AEuBC7w7NCFoWj0qgky
im6m3iDY8y7ZY4BC4iZm7HQB+f2Mb2kI2KLoNlIBU45RZzNLLVPTukckF+PN6GQjkkCDbfC33oTP
wal8B2tL93pJxE8RsgNyC6VTuZs8/76GG7EMuAwyuinR64Qxn3MEBSlSgGmiYw2XLf9X/lOxBC+6
1WjyoNDOA1KFhYmUa03Vt7gLRiHCCxjxxnoZZ95KGHNtzokoGRrtiyW++a+iNcEizAo7+JsfUJV5
NBBrdePTmhBZRo1kA6kvaCVIaQyWmF1x7QeTVLHELnIS/IXUGlHdYAfIdn3lcm9sUUHuXFVhaCHj
hKDNNSe3aS5UaVvB4LkQ5QHJPpN/yrb+TtsDEhOR+n32mdPMS7erhuaSjUEZRger2IPPPY84Cj4G
csk1EsmxK776b2hS3KFO8mwgmeebxUuPh7sZBlT+b7OjfAj/rsrN5SFjKC2CSMCHNxBgWITmuAwe
mAzNXx2aE4/G4UcDBUqD85nuFXOP8T+hqTnPwoYELhDP0QxZIhuZUx0JfvS3r0YKl6oZdqeGIAdM
TxiecwThEkNZDbmAao47UIAo2RQ7YNSWnr8JRCSiECTMHQi5tae1NHlh6SOtbrAsJ9JiMw6IshKV
MoC7oeKpewJzWxJG+Jm8O20LG6M8+Ydms/KYl8YAm6yNAZcoYEcR5LycvB+GCmO3/JReHCS1UyLS
4l7z0qN/h9KsrzwgSURElI1w5lrJ8w1dyUgzrA40NgAVarZZWUpaP0kguIWzcpa3ssVZ8bt8elcO
PQLeNHHRJ95tLhmB5StRIIc5w5o8/S5wvpbf12uY2bsxHwE3ycAalA8JNUA+1DXLtEYi4UOre1fX
ot43+Pxqz0yJ/7A3wygN+ziEvgjdbl+gm8b0dxjuBmNhmxPhxDmX5w71MU/SQ/tn5aaX9sH1VmcC
lMN8vFQWsdX6BRB7bqSb/TPajIHBxC6atveJvcZcN54RCst5NroDKVXk7q9322KYdn2JwM41wBp8
t3yf0JFWEQwUIMFRoeWevx85dKit7PTGK7oiyy7hxyHHnBSjB1ZHGZID+3Yz2gEhtTfS7qU6V95q
2nFp86Es4N9dzsW2wFXjVIkwMhsSOKijw/6Qtjng3cQkc3zo4xfMhDDD+7O0rWkamwwuPl5THrc4
6+cq2Cp/bLoYu7L1Q5z1hLgJSfYYCUrDs2H9FV2ADaEBpqxI53njGlvdPmyU0KnMiTLm6TjMFNCT
GsOU0XDSm8qmO2SUe8vgsfmEhUtXTaCbT5bN//0PwZk+7tAwKjYCk5GOkNq+Mz4EJxTwT1RA48v/
UkaH2wXMCfOWeLRIzHi4AypscPEhIDs6frS4x4xoNpiYiOcIdV3laaRrM6xuZByvac4YWM8B+a4G
eKqjLX8l3mChkMwpdumhclGKYCvumsJjZzYXgz83OTvTVGlrVetBkHeC++wx2iXuaJWUv//9Zd7k
0X/P8tu6/cGjShmF6lCDTG9rdheTxlawnX6FJdeozPRKnIcXQarY6X1MZnDyd2IB9SW5v+9l5ci+
tduPvSAl7LfpACrxzncA9PLcmJiiZ69JlxtB6Cte+M6B/aDTCXIbxCPoyCcBwqz1aguo4S+o/Dn9
vqEbXPdt4KIYG1F4lFDOFIQvGG0Z9joShgK8KL2k2ZeBItVGYl052iu3V8+JWWx+p3rDCgBVBogG
M0BHUGB2WyzuHEaVj6SSlT8g9EwzO0bwzdilbqOiLj/fSPmT5pT0NBAD0Wljt+rELa8SPffYsqFg
2ryGdtxr0ck3ooGhOhmMAJLdJ09CTwIrFigMARJtI8cHQoiEAo59bwV2dgbA4u9HcMOhuqbP1vfj
iisMrG0MCZW63XayBTO15T/C4WKLJH3U95+a8/a5QnAps68Izt9hx081sO5A0H9VBDIAUPup9wRi
WMq+Q+DvC3mVtT0u7Uw2th2uMo9EA6uOud5jzF+4WhlxzbXJneO76tCfY81Ud8DW6cnkGK8CTczK
p5KyKnVuhNGBMYLrxQR0hDYRT7+m3WdVFQZth7DiuYfhvnspqDahaFQG/MGh9yLAIikISFVmd5e9
h5YOFkRsSFo7gmUWActg7g0wjzHrU59FN6XBHwu9hSNp+LbSEXF/oe8ZhT8p3hm5KZ0qN9ohrOqu
Sd0bERJEGKG+YIIZgD2cp3d6Q6nDoURQt0OGXtsY579ovPnAEdQwx1B85vCbwTM25ctgmGua5RZz
A2oHSIsAC8NA8Ln8iqtMFzgDhx+9GQ+YQKCSaaeacDUDRGZgJfXotNHtteq6ZV8ui8mgKRixRuaz
z8mq3RgAVxJBTr03L5a8D03Rlczcu9ipycqydTNE4SgpcgxwNHPHfNtS3Vrptr9Rk369iJm1H2ml
Usv8hTlXcCTxst4NzzebfYSuZGOvk+oz+bsTSXIsTX1F1X5v8FqlX9Oec1tV68B9BW0wHNAB5ddX
pFf/fChb/QjTkKgndLe9ZqfioT1M72oEZHgqWP7biqRZOh3Xq5iJVkxcyTFVBKtASdifCjP7RlK+
Z4+7/on70jfyfZsgY/c7TfGGqEHrLvrl8dxgJ34XUPwQp1IUYXrqxCOMgikixwoDvJ0WUHHa8SHW
yAdPwi/14bkmnEFrC7iXJhKsqJLrwIPqofPitfLtG2WJiASD81GvJqDyUpuJd7VVtCT05QxO/QBA
TzLudNdKnMRBzxFQVdD+yYEfBjJ15JFzVvtAllcA8giR4kFgshPEz7X0k6P+omaCiieveMlgooLN
7sl4ivbTqU1Jxdlv4mrr9o2qXhb9RmoDQdEbtZBTqRStUinADCAN6bbI4rYxweQiOLodSjKPQMlD
AXW5kQBGV1+QZs4oql8xVB324Gof+dIgvF6MeH0CyYQRn2mDxUDqooIv7uElBJB07V1s4/75F+0e
tbCA5YvoYUXV3jBvrmnP9F6n55GQ5KDdvyRfl60pBFZF5Lvuz4f+OTkjnLR2M+xUjcQnzSmYM77q
Di+98OslzKRQh+6jsmZ3UVjGWXrp0T0g7RUHzeV0tLj9STyVa0gBywpGxLBQMYE5bQhTI7J3feId
CoiGoC4Q2mmdC2s1bPYQvcemsZK7cY3Yjf2hTAOTX8Dh0PNz9e77gA/KCw2jAg+NEz7LwHrciR3h
z3fJS2gF8Qa2c7OmzG/w1BXRmXgVuTDL9QxEAaTlBBuB6BgSumn+lM/aXtyIRwUw3EBgyDyBhWx/
l3A39AryDZAnOut3ElGMdX28mjGNpZ/pGRovfKfax66+DTAu/F28C+h4yp8iU3GjP8lzdI6dtTjS
LY5GgxemqyFdKqBYfuYQj+jaHJqyguKk+QOwtdGJowhmlyJ01sRoomU9rMkucHQA2KUWxPxz7qza
UksLFkodKRfUNqIUGP2U1yfQt3WatxwWUVlpaMV32aO+410Rc4a2rFNBwGia/8GEvaY512XITRSc
Apr1TjsDQpB1eCn3MjrpM6B6wv2j+lHb5pT/74OG14Rn1w2E8MgYwxrh7lN615ssw/ZH8UREaHVX
s9D+ZBtPwlO/96lirnDajYes8ZDhOuJlKCKdN6KgVZlBkGAArv/Ib8uzysiJdqWjA+iyxtU3aUFP
Ac4WCS5U0l/faZT1F8CLXBCKxMw55KS5N6M3UXSEOP/qvm7IDATY/6U14x9uSmIAloMWqo+zQ7bX
P0Ob1ZCLtnikyDbs+Xd+ZcDeDf+aBfX/pTl7OEJRXcRBAM3CCpHdKaAZQ5PBckn78NCSrb4a3V7b
5YxjOV5gHYJIA2rQux/8UxIgjXRxUQlrGkD4FGi67dy1ZNKN3sCrfc4HDRdZr6jtiH1irlBjIWWG
aRVUPudebN5ppwZQj78z6bJNTQGCCeu8QIs/ZNLcv2lSeYpFIypgYSs2d3gfzeytITUy3FVDnMtH
/XzP3mbu7ZIjYD6eztxDuC1fgWXq/L6S5RVjJSggBZodKqZYQuWahZO+NKqyTlF9vOFaRz/xgCYW
/7QKUU0ZGC69k3ysGBjLNiKQRNQEu2e4najnvCbZGkMy6iOG0E/HcDfavYthE1R4LXbyB8CP10QR
M5WuvIoZtdm7AcCsDw4GtdaGTb1B2bEjeLU3HdDOPMK6WznPBQMzcobKLEnApKE06HpzGhyojs+q
gkoCAAJaAABN5LsGTMXQ3F2/negbHMu1jO/SYQZZhKOg3uCpQ7vMrtFXatGvxwHBJzc+6vsH9VN0
0e635REAQw9eY1K8KS5a4eNlZfc3WRQkIRvHPGb5ereXPNDCuuzBPUdkgHszYLgU+gNsmcTR9sWu
flI3lWe4a0ggS2iAGeEZDyklN+Rl1oFXndcRhKdjvhvAvrZ0Lkjyt9xVkFRIyrUwbGJSPXNbq0PJ
8NsFBcGKu2qvM302ZzI2m+E/5zBjMhXzggJexXLaxlI22hm1np4KLBTxXBZmY48WOi431S46Js8U
U8VWeO4GdcBmIwGPFDywY+WZxR6HWqBmmDpP1Uf9VdsxiOSG+ndGRKAhkEQyp60oEG6v22gkW6F9
g9+vaM84oIrrS9VVoA0E8a/sqd6ld5KHajQd2zZKOlGpIuUj/7xClv2zswMHNpGKmhIwHmKgs2eG
4VcI/ZYgy3kqUG+EneZNnmFxfxvzgokChPdW887LnaJUh1WUApAJJQfqTDWFwhCNWl+ULItjd9vo
UByKR9ztBmEpmLIJ2qu6jfawslHm615vlFEFzrTAi4gJzU0MP2xTIcXgQlrC00KC7k/uIbS9R5+a
iUlIn79TWzr+CED9pDYTI0k7NgBBqpBHuWwyC4BeTwzvSDv023qTuMYjwL6s3mrRJic59X1klquR
ZfZSFvtl7QxsVDxavGa+vxoXRSRnbYlAL6DYWbxHdat9vQlQ5+iC7DYeifAndlevd/mI4JYgyosL
RvYXE7mxsB8xmD5FkqGHMKOXkwIM+BMwTYqtGqPeL3PzZ6RJt7lzMRPXR+n2mvxYFkmx2nGYkWg6
RbgZtULXxPOSz/g0yTAv71hE6CsY3cS53FUvsq2eVfJWfiHQ9X+kvVdv3EzTBPqLCDCHW8bNQVm6
ISzJZs6Zv/7U6OD5vDtL7JzXBwZswwLcnNTT011d5RQO0O0e+pJYhaGfiiA16ShBYvBgoYAOMF0R
Tfm0yWUJW7vbEKaA6YyQ3UxkaB0BOcKv/dVk5078rL/+7wg8DPzCsk65rjkx5iAglpVjdkiPrQv4
oXPK3bE1Z7RVkEPVfPb7ujIV1otsYcHxIBWBHkbbOkAs1IKnGdc3IlSdoeUHAXGUwPNfktMhucnM
ZxFnRE0vwh0djStA+4EJgHzJxdZKIlVNi1AoLXk/bYKH6RAhxOPWwTqDtY71KLl1jVB2+GuNDma1
AnpNIceXVroL0fVQ7kI32uOt6Qbe7ClezXxfLwR0sAjmYPQ9oSSLRvTr8encrA1QmSRHZ7anQ4pu
5e/amVz/NfzgXCb5Pvnv6OnUQaWAQUIsAtiza3NBG6fikHYl1HIcAY2feMNHz/xJ8cnjfVeyOGJu
89IK8O1ADuJyBShEpO1Bu7rJIVmDPepKK9DOOrIFOakt9wzWp+EdfQ2W+ASxtH3p+U5Sm8ln9idh
7qGFVb38iBucVa2OWafCL44Bco+RwwNUtsrR8QRGDVm0qiP3NIJOpLUZN8LC3iVxBbQyeZ0kqKmL
Fi04VZrMsKuh2rYaMrSZfYgnxJgn4VDZ8Su/hhwBaWpBvyK63PLKrLZMrB3rI6hoL/SLXIg7rEDr
CjsBQnFAKovO8CezIAGlrgnSwEeVOX/h3XPw2WxeGJNArj1qx11Owg8V8MUBniSthGIc7Mc7qP14
wkOElprxpCdmjXo9MpM5kqCvous/xK/qK28OK/HQWYb9LHmZnTH3wsIBQKSHNDXg9gDF042GmZo3
2ZhNKHc/NC8N9EggHLWrThyKwSf50DAf5Qt38pU9yknj1sz1oYA9bqWfJ4ffRxupsNPXEq1Vwjr2
4k1yUiwWflZaCLhQC4PwBWjwwLhBw1jnKe4VqQPyDORfMphbBPBdIdByvgQbWTO3OweOtNFAK4IE
j27Gm3iNSN/JVpDSXY/byck9SLI6j+KueszR+XV/Tyw8nPFNf79Oow5Gmc2amlX4OvVch46wFQF5
6S3IsRfu5OYH3+HtP/dNLkUJVyaJj7jYhrJSqGUzwKT2+BY58xp8th+iFR53gkVa/H0zC015F7kS
qv73TTNHS51AZTbqphJhuvujPc1v/fETYZgHbZbNKfNGK2HxnC08aDG9UCkjzFzo8btpqhMI5lBO
MNbADp8AEY9DM/0zOZVzRN/962AHjwLyNGuoCUKGh5Gg/+kApw482idR9selhvI77W01ww/CWu2Q
oHdSAEhAJuT84Bx2vQjouOK+DabgasfINA6c2XhdD6BxYb2HjgSOVt0ct4IDhuGDbg+FuWrfJixK
/zJ7vnkubX8fOgwHdZteB9ibqOToAunKRWrlemckcRABcoPvTV6QRprt+hP9E3h8/e68BFyc63Cn
nAATcLqVevjfs6AwDow76GJJNyjix2vjUhJzdaYA544eqA8oao6fo2ortYurPzel0/2deJvMhzV0
/4Lgm9DCoER/bU1T1TyMgx61oBqnXSPoTM3s398Kj/CmqN+Fp2noQQOrErebrY3yPa1YXfwLkaOq
QXqGRI5A2tHUCHI/5mLQQ269fsuQ7gjxKos3/sOE5iCHMVoyd9RG1IEGAOkgCK3A0UKFjlGaBF1U
++hcsGSrfxxkUPKaEwTaXqJtu5bcDAml/MEA3T0KoydjbXhdjj431YSabwMA0P3PWXIDl59DN8yo
hZ/kNWdkVr7TPRXVlMBJ9v4KuYVwK22iRyYQZCHsuTJIhZbBMFVlEWP8Edh/wReHXrNzu9Jganzx
wYpRet+MId7UaRTEzn9nXKX8+jxkvtQnsDhYLRQtTTAlbGL3hE5dFEpEL7Hv21ty6lf2qMs17IZB
zyrYa+12J+3m3jLMBDX3/Chb/K8C7K9QZ7QPWOIQaR3stX9w7VcfQB2oPKwLtSl+PqDZN6KLPaa6
X8HmFZeqr5k8tKjB3PW/jhrBpAFnRdwFnkU0BUcUd5CyTRBRTZZg168onTx84iSjeR8PohDe9LRB
z8apg9gcqxZ560GICCDOkoaeIAM+i/JXgoGu1UFra2xi8YMwd0bO13uM/vzIAVeeC9oEM4enfB6g
PHb+3xVBYB2UqmhdQdofv1EpFlnnQkUcutpqcH2BfOgAeh6YRekx2PeW9CLhLKNpN3taJcxmv9uX
GmpfyCOhCwqNWKRl59p5BoM6clLR1Ja4B3UZWIX1dWK9Fm/FOnFZvmvZGEGRgIYOrdg0oGmU/E6O
Wswzh3zovDIsEilk69lBPWnFdE03bwQytAtr1DYOUy2YVQNDqxx1E2w4MzymdhSZ6vFd3uYx49je
glwpc9QmQsdLJQgo6uLNW9slEApQmNBStPwgY2TdPyy35SnKlnq9aqoQA6jYwdaw6ZzPcZt46At4
I9hxzh2PzGzQzZ1DmaN2qCB34LAiQ2vfOmf6pW17kDkBdiaD2CN4bL36+cw8kzeVVMomlVxF9kkf
hAI29XO2Cm1SC5uscAfBHCkDXUELis7RQ3zFu7nHCp5uPD6xLYPimNS/IMZBeeABnWTNVMO28GV8
J79cfy+i6Ni5I9LXm2LNXM6b1yRlj9qpStTxSUmWU95zABYNCFUID1oF/nbkvAg9Zmule93Kvfv7
6CZsoexSW7YdJiPjKtgF55irx+bng+Lx/x/6D5bHR4J3dElBoYHaPykkj0LB6OHhNqLX/c72YAUB
mi0DwVHt9L+i9a9w023RJXV/eLfByc/4/tql9pCRS1Isx2hVIdwTKlFl9Hf1Z+0IAA3lqfl8ZvWl
S4s+B7UAQQVlFbYPtZL9DAxrHsGXk+jM2DXOUVhP1vHhzYdqAOmr0Q7ieh89/1bN6R0MCGbgeuE2
Avum8fTMzKUSN3AVK2L8kFomeCIgixRalJIrYqFIcrkGDTkaXaPVjLhUNpUzWrmLASXAaseDqGY+
dTzLQS2dXnS3oE8MzABIBFI7K5RRAmomvkY5u9dX5QlRoeWoRxQpeEa0sjjGC0vk5xdP4IiHJkY2
wlLl9FBbx1srNxijuY3IyDwiJAKwnhC+/SAFL2wkeiY3vqbC/32N0MDEE8PTAO5Q1/oOzJ4zyh+h
eRjMAowP2lpkhNjL1hEgKPBJ6M6m07fQusqqbsQqThsxs3vJKvGAswQPO/hh8MCroZgh58C8ExK2
cwOtxTazN+u2EETmANBrADBFNIrRHEddHoVCUqCJV903v/SHIAPwPUKGY/rSXDRv/5JmU/qoneCJ
B1at/Ipco2csw9KtBwVMaKOTTUV0Pq+XuhQD5CW7qLEy5Ofd8ojGXlfZ898tKlAl6JNE4x/u9CuL
1ObSxKkzmhwWf179oBgdTgawoC1o2GpW9eG2KYwo/F4Mj3rZZeWognghhAq7p55Du3Nim0tBNv44
edo3wzMunE+wZQnA8iKTjRmlbrg5a1K+hlojbjiMB+IqmYm9PKLFTt3P7wxjC04RT1XAh2EKZTwa
3jFGalUG4DzGY8k48s4MukAwFkKQ51dsxh6OLsMeceuU27uyR103iS/nsyRmgOwAGH2WPcIs7qJH
AekpuzPM1pHO5OIpzWIX/VGeGNaJi79nnbp0xmCo1DmH9c4qyAPi8Nm7PIrvus0/Ft+1Ff5mGFy4
xZERBeMN+KYAOKBVGUROrGZOLKCMvQfwe9ionuIcT0fUA8oVRM681NygFbhDKuIfGhmJDPGFbeqA
zHWtia0B28W5N1EPsPxj4vXOn04zWSXRpVW9NEWtKkTuxXQIywbM6fkuPLYrbs+dWUXfJTeHAUFY
lkeGES2/lJVWa0WAnStiZQaTTQtaGdTywfSyrlfvoVu8GXvxKXyYtjGCmeQzmRib95bH7GdG/34A
5QXqbO5GgycfAEzsdFaBTdK9ESJP/DfAV2bthC6g78CnChtQ4roatIVCbzwa5gsI+x3G1iKjpfcy
EswaSgogEUCa7drjJnVUzRFfA7yC4AV+Fxm17hDC8QaEy0BeRXYHMkHeY6310ksRNIJ/DVOHKOcg
ftWMMIzul3nN43LnAZsiHFY4wFH5D+oWZNr/GqQZWPqgiSH4DoMfwaapzN+5KWLdZ+AoJ5tHvgPM
TYy5XXLBlxaJH7kIKpSxyjpFgMV4x1vdb/8p3XIfoNk5SKx65S0oixocdUpTFf2XSktm0w3XQP1u
cjvzDGChMLgErdWQ0liJr/LD/RH+POdvdw86psCHh1opXcpXUCdsVQ1b2XhUN9pWegUbBBrMT+hB
xNzybmm9YitbKeJxfsXbwjurTLgYMWDrIr2BfClQOtQ1Fxpjync6Bq56SAJY8XcIXPUhOnF26qD7
dM2CcS7e4ZcGqUXtYh2896iMkDZMpGUH8/VdNJvHaVWA7P1fpvdicFQ41FQIWWsftgqH9x0VfXGJ
yaMQDdrNV8LXRIo/J//0VT4ETouXeoK6NP+/lwIBWEVUCMAVRDSANaRO6uiHAjRwZkSnnu9lf2a3
3X7OiE81B7jyx+BUenKAsOL+2G878mBVUciSgvkTCAo6bZVrsy8kUg3EaAFKGyfbD96IDa2YOQTY
0LnPI+eNM8si/LgFxhDDYFVBEQh8vTeYL6lKxqbP8RTQRGvcVhvhgbMiR12DxHM+d+t+k0HQYHwX
vlmiV0uHGChS3QCvJs+jBEairAt/MdYFoT+ZSAA+ujG05oJVimMst5a/kh8BSdqEMsKpjvmKJvuI
OsYAQxvgVwGgFPNN7TMZ76tomgW8om0N9JX2sfEizTFFySn3vqPDLRNiZGY4vBBHAQmNjChobJGb
pB9dujq2up/CrPQI8r7U1d4kw/YfG3e2pjUiN7eZbMauWrjuoOAA1kIIgxLNd8pPFrPAJwaHgJT3
mgfCy4OOYty8uSmv/B1KuTZv81u88BiOcnE3I2IFngyscoAfUV5jmlHVz9qR5H/mN+Dcpc8YmbxD
tGlf1XV7Lh/UwBR+M2EzC4Ej2puAmdREhXSiULc7FHkHbSo1ZBH3xmEAq/5rsipX0b7epM+C1UDV
ax2cfMf/bXSr5JPpnG9ACzhKl+YpzyE1YcMbxHzvFgf03oCbMf/EJQggY7MKC1ZgRXz99TaWoAeC
sA4vaMI+RgVW0yDMY9ZLDZ7RHOJyEb83CK6kg7gxXMR5hddIuJRi4IQ32hopmcZCYoblQH4Krzef
AZiSAZgqjxw4Nelqz+stl+A/59G9WlnIIbiS1+NTwFW06gDJCkHmnng5HDYHFQ1lzYMLVt7/w54D
zh44WUJHhm+hxbvlafYHftQbK3ipv1RHQHfFUfVQdvmtOfkqBg+3sJkYdM0L9/G1UWrJI8UAJTYx
2n5NaBLUzHlV7yLcWI0LVt7DtGIc6FvXdWWPJmvsSpEIBcLeS7nWIbeenTlTQIJz92qgYNjuhf35
vsXbI3VtkHLSU1ZArzSFQe1Rem3RMgHi46ecLRNyGzxe26ECm5Gf27ibYCde14AB73r0S7ggXXjC
LnKK9eSiWqU7+c/rz49cVmZx4ZVybZ/yWIEa+HJDFnJwfGTl5UPrxu+ZA4+1HSFnRcINDbuYX0fr
w5/xJB5FCKdFnz6WmJVzXciPXX8LdT8VfB5LfotvCV46B5llcHCjIwraaSBdjT+bt/KF8+LDY7gf
rNhjcX8sBATX1qk7w1AmRUnISkwb1fE9PTUNII0EdFOStnj9K3nnzvqKmZkiG4lyI2gXRTCAdz8S
kgblzbhsnDixhRtRP3K7Bc3GsX4VDqWTrYvvCnE9qzx766zBZos4S8A9hSIlHeZNhlhxSmaQYHN8
06CjlDnbFkG1bM2gqST0E74LLoRnuFNzKsx6kzPSoEsTffEFqCFexz/GUEljMuMLuBVA5pWzz5z2
E10NXgrK9eLLf2pOw2v9wWykWbg3YBdFaQnIZCRhKYetaHJX5xwWGLXZD2ikQWvoAzqbwfqxAv/q
Kkss5s14G4eQyf5rknKTUjDPQ+JjqLzVr4VV0NnqqW+BtBcs7l0F5UC8EQ/ciV8x+XzJbqW3Fahs
8Iu0pKJD93qSRaWcQqn1kX3wxp34DBxhbIM9ZoXryENyGUQEj7U3bF/+Z6+J8f61Sp3gWe/HKQ64
Bl2peWj22/gP+n/RLGIK3/cNLeQVyMz+tUSd1jxXmySSMb4MsNxD+5Yjh805BZruIBLbekyeUeIH
780ntZK17pea0MMe5OUOCp5nlfPWQxFg7T/y7q9mxVQyWbgYrgZI+QVZHaO+12BQ+gJTQLafeUsc
zO6teQpmprjeQs0bvId4fqFPAWHkTUEf+ENUoiss3JTa7Vvjie8IH/b6UQHKirFySztTQ48kAlWC
VaBrWdA1q4w5C1qwDgYP0mNvA1Te7uI3qO0+yLLTQT2w/QVqJVYIwbJL7ZgoV6UkSGBX+Eqc8CW3
I2guiyD11gBps8SD/IGkK++RNvl/GTHQ7GAAIax0BvXGDVWx06dUwx27KXfCdwNpTLgg/hnwsuD3
jtvPv1IwQEssro+lIA04RywrugdRZ6FRtnlcDTxIrrGFjqMbWhXgdAf+BCmlr8o11t2KKWG7UKfF
NgJ+Dg3a0LcGeeu11+FSpZeHChqn3S+9c6reGTfgzZS8dBOBshy1LBDggFtbemfM8JJrv7RLra2Q
17Gg1sTuZvC0I/eA621fdFa7b53Wat9ZAqALb3gMlPCJAKoNXCaN05ZqYdD4Lmot42uSTeM1fBQe
sn1CJPpGawBfKIcyFr8tbF4zGWNdCIUJGz+aMcApg25Uao75OGyGuoLpRgN7D7/xc8DYZmc6gZds
pT+me6k0syPzmbEUN4CUDKB0pNXRNkH5I6nIq0SZMcUtqDqRRzb9x2D9Hu4NtggN8aW0r70wJVMB
QjzoRuDPGGEJlAoSfgflM/ld7KcjuNInV3aVU+LyH8F7yEZRLW6kv6O8WddpkIqOjJK0SSHLCVEJ
7ZCv3p99q9iy13LRJ12Yo14ZQj+3KRQJManojhIg5WZFe8goWdIDUZnWduk++wfKfaI/jywuSuBo
d0SW4vqQivUITLEYtyjpg6IawsgrxRztcTsIICbFK1756KAfAoLl83hi7N2leOjSNPXaKEcjzSFq
0SIqUb5EJy+QhUqI9PgR3XnGGVLvXgAUme/kTGe4cIHD+xIJDyS/kECgjo0ghoM4CjA9bRAy+HvB
bUC0gJvuhPK7spFX6Tn27g/3B7BMbWTYROcU5GqB26AxeYYwJkIfwWb7RIrABXqWS0R+AUQuEX86
pIVkdDIXVZCNesAPdqE5bKUTu82DHM57H0LtsyoBBGtI8SHKMbVekm0amplqia2tQ68GSM3VL+jV
Vib3lD9L65DFPLbgsa6mgVr1YqwTYyjINLgQ5gXRwVszWv0qto0H4aF1QlNDytm6P/e3uHkd8ESA
C4B2AFE66Lyvd3mklwkktFJstU2+2+O+7U/xCUIaT9jjoP4ywcbvdt+cfY7x3PsH2wLOGESMQEyv
K9R1NKg5L8ZT1lpVDSn3ZIU2gj8RhCGzXb3KV7luncRHnWRbwYK3mh7uW/8p+dOLTaokP4Ec+mwp
T51pUxBMYYv3VW6GFr9RNyqOujpBQJcQSidrZT+4h3jzfoJKHHiIHyFAbqdbxavcHFyLYBZnkgQt
AHOBT/j7TbRLL/mhriW1QeHq+MY5wUYCd2hxTl/RWge+hvgV7LXOOeFN5VRtAxtwe3S83Z+Wpdjk
h2+RyLehkZ4+jEld5lJmQLsMHFDyRgI5ckjY1nrkWcAUdJJMEbHffZtLGY0rm9S5m1K/r1UdNj8D
UALvxlf+NJ34t8p+Bw0KYJDwuHa4kbeY9RWTSXThcrkyTp2AwZBiw8h7ktAgfS6F409W4nEQbBog
qyKYETh8dWZGafHgEV7L/+aZOu0BWCz8MoFZbjVDO00xi02SoOLbfO2qJ/kIpTRb3WvIwIvMavOi
w720TTn5dkLEO0mYb+kouDMq6Qh8Px9UID5VW9jwJ/5oWJIngykieX2ESKv5D3Qd8DuXn0Cd/T5v
60H18QniXhKwxVrnYTZHl7N+jl7uZm+lp20k0Ebc32vL8w5xKghfqpDppl/8Yy9PTdBj3kHfhq3V
wK92Zv8mgRtFQ16n3MYQKcDLH4SivvVvVwyEsVCCgGmCGLz2t0KeDnHEjz/ZFcGuVhNc3ydmffuV
v5Tmb1QgniYTRPNW+qIza5dL9xs0wdB0AMEmAwCla+NqX9dJNcO4RLiFDBNl22P2C3oBlnLG7V6D
16i3ivca6t1ENH3NmPqlC+7SPLXlhyqKMnUkYwcFydf4luxjdA2XVgCVBAgXJb+ISH12/L5vdtGp
ahCEILwgBMxI5SS0SBpA4I9CSA2O9XOPTKV2zEErWq6T1QCaHwklciWBh0MXNZpqYgccIeGzzCQp
uXU0YDYAkyxUEyQQaNI13K4pRCArUUoV4dHeXP5xhHBVgR2n2kYCiPfwFljdJ2jQ7o//5yK7vuiu
7VLeVWiiRJ9UrK5mPumbdDefGmc+9u4ZXFL4tw6yGB3+WQMJvvmkOIg5XhuPA9RRcWqnXcUvggWk
Pe7AYlfgnA6vTNIN8gX3vpDal3pR1F0pkS88hl74BD4+yPXp4LvCF2xLQALBhbDRTfEBYiYhiOl6
1q33U4WivwApHQT6EDIhJH3XJ0NOpq4cRAAfteNRfQfw3qttUGyYNdBQVrstFRMl9nVhfSEINf9A
R453E5tzU/gnFnxwYb/KKNz9/RZqv6ZBAFCkgG9B/RlpfUA4fn8YkCbwv+Em4ZsQ/eJP1awJ8aay
5tgJigVY99Un0O3ehdpXcargE1AYztAJJEKUXV1/1nb2qZjS9wRKlPLV50jnEOrw4EMBrGV4lx6+
0IftFuvUGuzEZjUc/xyQO4tkUBtZnnGwEh5fJe6jB3Q2f4CcLNn49lduRp54LFDEfB1Qr55cPHlZ
x2ghSLmeE2qTZmFTGD1ZFt377LAHV+EjasjzGcip9xmdpfEZKRttpx39g0YWicXKfOu8gQyQQLSH
er2G1Aa1RWfBSLpqCEEVxu3kdrKlKXlDP9BzzKUfgo+JT9Ge0jLLAbcJVpjFy4xQahDXRYXJStLx
VakCOVvWK18yE8HrIXkLUi/RUmcATuBNgfy577JuLwrYJCV6HsVauEqqBCF3E5eLBBlsSA+KaNfZ
BC/NuI0WbRD2DKRx8YunlnPMqtkoSowrVYNtJXpiX67K8vf9gSzgozCSCyvUlRe3ep22A6xEhFh1
Qh9CkTxU/nhsZN0S/LpHYr62ZSIPWStP6MtjgR5uUwnXH0Cm4QJF45dIMRcZdm2bTG8qGnrGOfri
pHLFd5VZtwVj5ZbuuMvxUptUyYR+6H2MNw+9tn+Jxtc2eumZecXb1BcZFZGeMtC/iLogNaoszISi
S/BO6pLvmde/M3FyQNlsSk2w6+WvHi/KqANGqZOijSwC7J2BND2vGugRqGEM3rvvUhf2Ebrj5DZn
KJIyPk6n8nK5prZR4GPKh9msou2se6BFMxTUrnkoYLPAjsv7GGhVeAQN4pPUPhaNtvEDMhW5Ppll
jl5SrljLec6AMix6H0St/5mhNvIoCwOgUjAT969teexmBM+yq6e6NaGVcba0uHHunx3WwKidO7WC
X4U9LPLZbLU6dK70SbCKdqwYe5ZliNqzQaiWstCQGdSeE+UAQLtZxix41+L8oWqEZ51AsonUjpW1
pIyEBih5H4zaTfI6xIdgiu3G/zVHnoIKdqOySKQXzyK6eHTIFoDXiiYlSsuuU32Ck48UV690b2ig
Mr+fOsH9h4XSUbZBGxh4jTVqoZJ2EucigR2lmaxZXoez4HRc4ty3sujILqxQq5Tpcq3F6OMAJXq5
y5spdYOWe9da4PFEsTsXQczKT7EsUrdQIfliP5Y5IAed7xbde6UAA88j4OmCjRgn6/vjW/QaF+Oj
oj70TMdqV8FaX6054TmuN8oQnud6sAuovEp65N23xxodtSHzbO7jqIa9tBndTJNOpdqYsp46URsf
xkJMGadseTf+3y6hvaLeiqmmRdglvQAE5/hUN38q7XvkHu4Pa/nG/TuPNHEJMJRRXOaw0xriR5OA
NKWOc24LNfCdmGVo2hhH1cnBvmrxZQZIhdj/4dqSRWrAGq14fUE1EXyVQEZbc66o2yXQs10KGQGN
lc9YXEY0y+HcARkMjqZrQ4aoZqIxYRnDcp9V7pichRJ52/o19Ff3Z3Zxg15Yom6AgdOMfB5hyRBf
Wh7z6ObIIuS12SW6CZqKf9kvpKeUcJygnZPyKjI3pG3Uk3WsYCkS7AzChu0s7tV0YFSeFxfrwhTl
WuI6KfkSpAAWsAuPuji8x8pk5YO6rhWDMarFu+bCFOVTmpjLIRSGSZQD1HEMFU3z3aesM9XIbsuQ
CJAu7FDeJJYhr/vTPJSDImq2c7xUxLC0c+yNKn1qIZfTnmbdUlr7/iZhTSXlVRItHLuixlRWkmy2
olGYaQ0qXOi1DLnCcikLOGIySjQfkzZr8tfrzV9lRQlhTlhT4vF3ipoRLwZHfQzWbRa9+XmGXvKm
+xNDLykx0EOlQ0ckbuy48m2I8r7KSMXcHz2xRz9QL76HJofpOS0vhw4tWzlSSAJw1boMKq5QdZTC
5VQ7NRywV/3DjINwUAEdIGC+skTtKK5IFWnMa9jk0eMM4WxHLiZ7LkGlLcqMRP0C/kXmL41R2yrt
uQLYJXS4ZNVW6re8asnRbsjsQnsGPU2KAn/EimIWErbXNqlFxjuthcQ9aRATNnl0zFpMZGm38WMi
mWpny8U+4FdJ7KB25bf7SV8JwyZsH7TIqdVtFLDyAEsn+GIK6BINx01SKKX4nEYJPoak+VbFxCtH
n1ENJN6U3kpIAYHPAxqNYGih3J9QBoUUFTATa503qvm7oM/n+7t16eq4NEG5PSOQkIAHXtiS48Zs
5G2Dy3/mTkLy4vO//v+ZojaparS61go4GHUjmGF2brjKLbWtwuVWUzBmbnmB/s4ctUfbJvSzFALf
FhyRxYODgANCU2Y8h5aNEIkeiC+jpYAaUDIaetRwOHVJg27JOLSywN+WUs5YoqU7VwVF0H9mqLHU
UVr41Uzqgfl+rJ9Urnlr8kORtq4KweUQ5D6M+2kxfLq0SJ22WZJzPm5hsctHKyxWxm8MTjpMpbmJ
OGuerK7P3X/YHOjIAALz/23OvvbiLeLQtiO9j3wAgBt6djltcNL2YAhPrcQiw188VxfGyM8v8iFl
GuQBEpt4FJWSMw4RdiNngf/f8ku3DwRT6B1ZeCmMc1UjRfLSgcOe9V5anuOLb6DOdpDP6WjUGLCq
mob/McoPYYIL2ZE53GCl4w+1qcvHRnu/P89Mu9SBLzUt1IYGdus5MaEkyPfnAhRyoltC5YtLM7NU
UeiVbQGRwX3Ti8flYsTUccmznovzCZbLzkl5aACoo9ezXjTLS0t0kxA4QZecxEQXS8sNM19wASkp
zrzdtFDzkdru7f5AFsCCuI0gF/GfESqwH4y61YwRqAHBOEImuBVfDcOruV0mH/oI0javhug17UEv
vloWLceiM7gwTYX6XJXIXI90jyUBrtEpvDlHT1wIGFvNWyqkADlNYXiDpXgGqQPgwAGP1G4gEkqZ
x3wwE4hE+TT1+9Ywtcj1SwAyJAgTtyu9cBjTu5RtvrBI3669LqbNlMNir3mt6KjFaUpm0++h9xe2
poTXRlOafMrCgS/uTzD8AtxOWnfpx4YkGKjHKzBr8C95VDsRD+RL0K8Yo1vcoRdmqAM4tkYyqAVq
zzr31XZmpe3gwk3drywO/Nvg9661R1Dd8bEjhh9BNZpKoTFuR2LiJq64+ATqJI5SmKZxSMrfVWbz
oeIm8sMkj6e6Y1xdy1NqQKNVBrH7TcIrrnVIqI2o6RXcrhnPib/Pg/X9+Vyezv8zQdNSB11eFV0H
E1WOmrlW2kP6L7lBqJn8Nwq6TT4TfMgFk1Eo6FCsk8IOpm3IZLRY3PVQOADLDMjRdZk62XwgpBGn
w0qahO/4uyfU+qrWSif2532uSN6gnnOI6OAtUTAuxEWncmGaug8hKpvNUY+XUCq8lGNoGmlvDlG3
7vx3afhoqplxBhZdyoU9sm0unHQVCko89GRCjdmT5tETB94pC9HMjP4YVKpH6hJRKtj3twprmNTJ
y8Z+lHhiVjS4F87/7NMqNFtpcgvpQ+gzZxBLRlJh8XEKORTQ0qLGhKoytahdKGdGO2NmIxG6wOL4
LMzlPhJKT9cB5RKeI2FajQE+Q5tA8OBDU9k0uFc05Jp6A3VqdXDvT8HiaYHCAg/0ARRy6A4qeYym
LlZ0tJBXo5eK3cMYsmpqxHncOJf/MwGG2uvF7Uu88ecQJoAvGZQD3oNx4umyK43/4sUuDNFXfado
mTEChOurvhX5UDFqQ7NM5lUesvLOi37swhR14Yt6WkQ8Wca+XfXqWR9eW4F1zy6/qy+MUHslV9uZ
n1qMR8sCJEglcwDyKEE7gN9ace60miOSjELDKtcxDVPHP/fB6h8KpCeZhwagH5gzutzlVQ/8Uz2a
k7qSqkOl/cvVcDFaygfofZHoMQejuWhrnGz6gac1PSN2WVy3H7lHJEUBk6eMSHmajTpZtzzRV2ME
WoZJdTRBsu6fqsUtf2GGciyVqE56rMIMpCHMrvysC9DuEYqG2PX9kWFs8fK+MEZd3hB714p6grFq
ys0pPZRggJuCX00xM9wlyxBxpxdeWg2EGs9OGIryUzx4YNUzNVT6IkallLVG5LK4MKOUuACSGBuB
R9dPFmSPIT+5WdU83l+jZTOg7AQ9OAqkNKQV/Mlhhq5o0FtKkC2QJpQGHkdR+KcN99cK5SjypKwD
1CVAAdgqK8EIn6Yq8uLcYGQeFm8yUBv+NxjKVXSRlgadbsDHIpUyh57s544SrVq80KvAnlkJAdbc
UQ5Cr/1B7gqYC4pDKIKKr4fkLgvawhoTdVaR/woNdcTUZUj22jWgH4DizdmvKNVBNsgnyE9V2SA5
Ujp3T/f3xvKjGFcVuvogSAhKkes9KHdc2A6DD7aP1lGgitc5bQiMU3Eoi43R2pCf7gAmCEbWmMnE
3dyVf+3+wI0u9n4ezNXUJxjzLKCbGVAFf2RFIIth5YUJ6paceq5NUwEmIGhscxhFqa1UOFoxtpIx
sSbAfSGtHrAUrFgjow6ClkPMKe2xZRROW49l9zLXqXd/1RZ35cXIqEOgqFHX8A0WzSj2dZYDXfOk
YXfeN7IYql4YobY+6Cx0bpowDmT1TZlbN/CCtSiZDRZMHSGDvpm51X2TrKmjDkI68FneiTCZ+z6S
6ukGui8f900suvaLUVEXlir5KMPq8LkVYL55vc/9wuvUfQTdjn8xJIFmXJQUCd2V1wcrVsPBlyUO
JC/acBKyOLDEHM2NI3QidPn1vq3FWxg8Mv/Zopaqrpq0VQ3sh0zZIm0wCrUttbaEtg7w6dw3tbwr
/pqilqhJAYPJS5gSpG4nBZMVyw9jBgIGvgs++zpdo5vdGUpfZEzn8pb/a5daN5lPoAubYDpF+PgO
BH1q8ByMA6PCs+iJLyaSijAkdCD5EhmdLttt+lDKEVBrEHVU3LI2nCB070/m8mb8OyjyORdOcO76
zhAyDCoNnB4Vsr70pOZDVlnQUZYdyskL6dDrFY9hiUDajOTtV0WoyiWPXRGzvC7xqreO/b8xgQH0
eky5zmX+/0Pale3GrQPLLxIgUaIovWqZxfZ4je34vAixk2hfqf3rb8m491jD6A6BHOQhDwO4RLLZ
bDa7q2ILWHb0HA9HkHHqKTgLO3ceoJyXPs3271H9VhqtxHdsEEYgNfnv2qHd9hx4VMzMnHMAxxzc
m8lvHtjhzhpVp0VAUqfKPq+e+n5y7B6qLLhyVn2wIz0UFXVoKvTscTTq+ylXZU/el00KbLrnn1W0
zOB9hjVuk+e2v6bWQ1tGV0n2Ypr/pI0p2Sbb2xO8YRqE5qA+K3gdXZsqiPnizGsyFcSJbl+ifV3n
UIg6jsWPCcVXdiTxCJvGxdDBxjRkcHDVOB/gmAaExA2cNjKXDot83r5x/VdtSu6826nnFc7yHavN
onRTkvAAQ2P1sSqOeQzKqo+sOeT9w6TtNYKz9mfTPdfZw2QE3uWNurmIK2zBLxhWTVpzOdP1+pCZ
qEWHzA4e9Ttr14We2g3/cUoFvwCRJy3RWsCF+a86vjUqt4YWNJUMavO0XQ1K8ArcTsys0oHSp/OR
0u6n1hFJtH7ZNvCSe75mmZrYVREDIq7Rwga/piDJq9xn9e7y+myeDuAuAGe1Ck0PItigZfekTfIQ
bx9jeVIM/WTm6ovZsMfLMNvR8gpHsME2qtIu0OFj9OEVr4Oa7idQ29JARBj6auMpkFcKnKhTJbt6
2/ZXuIL9kUnhvJuB26BKrenrq2DWHVwevaCAEmEKllj7By+ijyoBFVONtomO3zCGeuvL499cztVn
CHapB3OhD+3iy7LuqjKqa446uXxEI48yS6A2Q5oVlGCcuU2rAbcvaBXkPykMp0lwuat2fHgFXePh
Pw1LZFxPeRoU+nKnDJtdGMUusOzJVQ1J6LnpRKCRZUKyGO1/lrCIhjGaCRtgpPW0N/gvFD9VZe7F
qkfb50blkt29eRKs0IS1sjuWtmzEWqnDP6R5NvtrYr8MQYQy3+ui2k1tJ9mDMkBhxVIeKEZZLsMr
EieENpRy0hriNOVtrvvU9HVZOmjTf32NUOzSoVGEYmOCNgk8KTgTMg1z0n67bBnb1TcrDCGoCDgq
qIoRg1Iz9cGOBzQNZmXvlDkB9UM23tZDcqe2/KPRBxSBG/MzD+ajsjxpNfFd3GiR2zRZ4peZHrhF
j9cuqHTnTmIHiuTI2PaA/xqX2BwUgLGVRjU+NFHnKwWvGFll3IY1JJUuz4gMRwgwwOqSVAmDWSGn
eNCD0q8ZdyAIIYHZ3itsyZLi+RX0icLBYRol6tYwHGY+9+bs8NzrWnBegGptfFBNqYr5ZtQKBgBw
PoAJAJyR53jhwMYgNWBLWepmbHLK7ibHI+8YfRtBJFccbBQhK2gXKWStd5tGvAJefl9FNWFsK1m5
tJpNrN4r47AfZC0wm057hSCcjVmUUxzsmMoRZHXFvKvMwEvZoTRknDObLvuzyRQTaOHSez4UliT2
WA4wjSJ6pLUfo6JCRYxk+HEvO4g2rXAFJcxaMJJeLYoFqn5Aa4ZjctXJw0Ti0WQowszlYQSOgOXO
qcQ3Nl7+Y5RzFrJmr023ieplMJWCBf6PQt9oQDEY2nZQUaEhdR7fTIlbgrZZ53d25icpeFJ1yTm0
QUtkgIoU/WyLxAnYdoXNVWV9mqcMkG3hpCf6ON2b3/gtuQ92ILz9DvYchBjH8DdCjMu+Y2tTr3DF
c5Y0aZFonymR+WiBMBqVsck9Ca87zZuSh8tYm92SazDBc4PIK+0Rli09nLYDCfsQckBgL3TM+/wq
31fX9uxAqDd7rnehl0K/OACxyuVP2NoP6y8g5/sBT5p6bBown3ncdcn1NCFH8s1qPFP7cRlo8xlr
jSTsPBA1FmQIgUSSa7jkbuo8Xb2mFKUj+qExdzVoXGpZ8uJPhVaci2tUYRNaVh+SXsEMc6c8zQg6
n9TEGUMHqfjotX0OHq/bpaM99n4Efih7a9VlxiRsTjKnsdqD5QpqidEu+GbeJ6/cY34MisppH2JB
HxLP8gy3OdLH2lP+QcvwcQ92UFh35fIDDnEwhoNP9aC/NTv1QbmOZVH7lmtn6OAEtQ/U0Q2Rcjcz
pzlNcjQDsvE2iEd3kh5bWw6KQWVr6X+gGpSXzi2sKfI2UyccHkXg0AlFbPk+kHYibF4+1ijCOjfo
hEbvMVDQ6KqCZJ1lJ2i9GtFPvcPLfqbsbM2v1edZ3Q/2jk6qL7HuZZ+IGaU1vrDSWaC0as6An+mo
AeXhXkUBGM3K6kASFaXY6VXUt3ujSt0Kt0wlGY6oNPqb5631Ryyn7OqcNvDSifpIfIRWPgwKiJxR
pZgXsofHzQvmGka8I7S5oucprBpX8sbacX4zDy+mYqK9+TtPntXyQOtjPT9enuKtEGGNKtwVlGpE
WfnSJWvUylU6s+sh+61o2SuflJ+XkWQWKxw9Ta+WRWFhfGy6p9rz1D+1we//BCFeC5Iu6woWYjAk
nV0SEzfQ592cFd5lGNlSiXyNs2VHtBuWSTN2Cm7kCHc669iQu576g/Yz0a5LzVPN/HgZVzKDYqAf
RmOvqRFgQ/q9wbtZrz1Q8noZY9u3/utXxGiYWgmv8gqrFA+oWe1rpDuU75Y1XDeUvCfWE7fiw2XE
bV/5hSj4mMlOm8wIgNjUp0BFoA2iEFmktYmB4kbwMYIC/Y+KpIJbHF28i2F00W1pD0iP2EbZfVwe
yebcaZ9qQqjzouLcqagAGrKFSoPUpjcpzqSegmzyiKJ7tXkX4rXuv+EJM5eH85QmS4t9Wj82xl2Q
7tLpJrHe8uBhNBtJBLdpfKvBCa6YqXGSqgsbwtTPqL8/Nil3olRSk7fpjVYggqtNw37AkzdAgqH2
0fXtqrGN+7d1h0IPidnJFktwt2ZYJCRVAVWiyt9GyYrfzu/T+KSTa6WVvC1tzh1ZeN4YKFb+SM2z
lk9VFiBcgqA9nYYrDewhtYyffDvsXaEI5lAYpFJQRoka21N01xzmA16vjvmpAk1H4uDhFhplnn4s
XOWU79TcgcyoTyTrtyEEhMBw9Q2ClbSdoRhNii3Qf9zpiLtfUNP38/s3QkFqU3u9S/cM0vTTK+To
Xf1qpmD8MyTfsFl+uP4GwYiQGx1zHmIeOvBZefng0sfxmu/BJ/hef0QPup9WoL6qNf/ybtwOildj
FywqK8hk8hq4oMy0FMh4j9ftgfwMfoIzBW9L6o449TteSe9Aaq4z/y9YhM/nfrH4VZwSGEaa2jHw
6dPJzhGIBzcD6qkTIE+O9dhdB4/kNpid8P3ywDc37WrcwsGemLyi5iKdmIAuDVkaSJsoPpc9AklQ
Pi9Cq9GxFG0PqOHGwdS8J8E1zdw06Z25ltyQl4/9I+L8Gszn0b+CIZQHYMVbJjHM3Sxiv3TcZGwt
clT99xypuFypyNvKSmY3ndEKdYmDV6hQMWyifgJqV/1UAsPL0kMAvdHJ+mYibxjz3eUV2yRaWm2R
z7h/hRdWua10S/50cmuXMdyO2Xf8hz5Zdks5dBPf1PfWVR+Vm2LfPhuJmz0oN9P+8ldIvOInH+Pq
I1rQ5MFjwW5qDXtl0Hal4UKK6W/OrdXUCh6pBPF1Hy12UzeFE5i1SyHXkcpCQtkCCj4na4qlTAEo
avLBNZ93Xh190NSf0tpJpALkWynL9fIJnoYqY5OzxcsqPXcmhmbme5V5cd95HfciJN5otWPtC1pA
JT5OtmSCiyFdrUIbAsNsuz0SDmP2C6XUkgWTTaXgTlCaXkIGFxg2cYb5+5Af83lvodYPApS72ZRk
aiT7XSxGo1MTd/2ycLnlK50fQ/mpwBZMjjPp3cm+HhWJ1cuO6c/fV2ZfWbD5uMHiZUeUb5MrSNxW
N+217WdOfOK7xOG6+zjtnrN9fzU4FLLNl7fdZiz8tSE+fcMKH90HAd4yMWIlbf2QMaQCJe5lMb8/
fSglNsj7QTwoEvP0nUJ1gyC0ssqXLjoy+7qtX6LMZ7pkKDIgIeKho1KX+cK5VE27OgId0hVaN7PB
6/6qjAaEDP8OSfAiZj/k0YhuYVctP9Bsjsg0w1trKevg3V4bi+GFELzEaDw7PwemRFe1zFy4hlDi
mlspipGOl1d/e3d9IQg7eFIjMlsmrG/WEmeKa5wupRsw46YvFScLqccHJjlSP7P/f9rDF6awo63l
ua5e2Ovion5NCcMVLyug82ln+YHxysABG+aEgms1nd7izsjRW4w2ezNjCkjGY0V/J93MP7oRDVWN
YY036jBW/xhtlD2iu9IAmRXohxxUAsSHfOaoXK3QSlZ3rfUbZYXBSzep0zu0KyG3VY+gdk11xXan
FvUIqRmGh7BlwS5vqY6orbLTE+vD/sSmKTyiFw6kmG174m1MF7EbY/RqW48/emuCylRq08PMuPEr
UusE2htpjtyQQv1EH5/UiuX7tKZP+qjYB6Mk4HNU4vvSjhXJgm4nI2Aw/2szIr3MFMwMpQGYXRBe
KCj2H2cnTzocc99rSCMqN3P5jLczu5cRaG+fBV+4Qpa9mCKNoIhsyUDO4ERRnCAz3fTvju8vFCEy
UlhWgGIJO6IGzRnt3KDfRcGvy3tiewp1sLepkEtYGHTOt11Y20ZaTADpkqdw3qvD80z3KYI+9Gfk
8U7h781S0fY3B90KVYgZjEXJuRmBGvAfcf0Sawno8K6V/qinTymVpUA2l2uFJriWjMUUnNdAU5S3
WP8w0G01M/8/TqToXcYyCQMbIEn1EHR3xL4d1dLpyqsp8jgy80XpDnhzqWRP4JsHgW4vnIagAwHN
2PkCVpGdZXMLiizWBPt5HN08jm67Ibxt2PSD8fxvDrgVnLByoGhkTUfAZRNqb0btTErsMN0x0ptR
OqNblexoP/53ZMKymc1gW4qCkdkJOZpK4kTWobLfFMTkGrtOI/QEGz423uWF3IqKkMBaBFBBF61+
isKtYoQaBIJKsXDeTWPuNDzbTUXqDmUHXqBiH4XJYco5Gs3V18uwW8toLZrcKCgEqZNYwlhAzwhS
d5CPDzgOWPbQ0ySFU+a48NknFY+kl+G2tsQaTggfgohRRR0Bl6oPQ8Z9bj0nrcxNbh24axDBNFlj
2XPZAyQsf0HOIk69PgPFAtgVymsSmJKISFv8oXjWotUHj7umtigLCHBxNg/VaINvxEwjJwt+DJaD
+mVPD0BF9K3DmcehLoamYXtqnUB7/4sJBbn2gg6eADEBmilGlVglmskZ+Qk/68bzayu7oG/O5wpD
WLQ6p3qTLpwZaUTQKrMfQrTSJYja30j305DRSW2aiAV6SdQ0GCZKXM8di6WnZUgH7PRCRxInAsXQ
+0hLyR1kK+pDYvr/QMQTPB1Av6ssNIJ1yV+igu4KVJz/zcp8QQiHtVnNStEpGAevYj9CdqqeWtfs
f15G2dy/tko0KMqBFFE0Pltv7ThOsDa99tKmLjETmADeYkEizfpMYuqbhrACE5ww8jIzKVOA2f1T
YN5rFrrg6TuaVj3KjlH7Fw178MI2qswhGQKBnHNDCLqiYoG2CAeQah+yxklG6hepZAMt3yzu3jXK
srtXfhc0qbSkHBuotG8DlCaYbJ+S+ySTwGy59zWM8HjcDeM8GQu7RTgXh6w19rxHmaVu7aqUOB04
nIvxTtVkDGlbe2mNKuxcOw1Ce+gWVPJmd79Je0Xsb5cNUDZ/oveDygsnGiC6dkT6zMY7T2WRt7EA
x5P2eBlrczhLe61hLfwFqnAyFyzL294An8QAS1A162ow6FsDXt3LMJtDwlPHp/sBz6EAU7VlMmkd
YCiubijksu+7yvith+Ue1bf7y1gb+xc8pmSxccSC0Ik+N78miY0aJcXoX7MOdwSKS0N/q8cy8rpl
nQUjP0MRNm4xGSW4EDhaX5pDNbdOIzsiNswbAJA/U0EYTqCwcz6MyZziKQ0AQFPu5ehjnDUDNKbf
5ga6jIHyEfHc4VYgeeTZ8EfguCU2CsNA6KSKxFh2EJl62LRoL2Pw4GrgjKbxwKrISYqb9qaisjKn
DcM4w1u+Z+UrphBlIaiPQIlavwPrQMLLQ5YfZ55KxvWZh/1jvVYDE87AIjLNjEcA0tB9YRwpcVtz
n3I/tV/YsCN1gd6ew5js6dw5bWchIJVVhG9stfVQRboTBGl0qAi+YJpOGYqpiHVIi8Nl29+qpDoD
ETx8vvQWz8v6pcrkByPKXBLbiUd+w20kJFiC2qrIibThqUT4Jdnk/w84enxBqUYoit/PFxOFF/M0
kA7dBbhMU7RbKtYui18L44krpROwI7SkHMhPXh7z5kZBweb/oQq+RakyMqisR19Nt9NCryAuAtWd
Wu/D0qlyPCfLOPW3F/ILULBZdNgVuTJjmA0/oa/FHt16lARTm1OJmisQY5rQtf2j9moyWFCF1QBz
VeP2drSj0VPrCeL2mg41NRsdreDd79AMhZcxaswmeL9KGTfC1ji1RYKeghTTRDh0vpy52U5KOsxo
K0CoHYQErYu3Ufnj8uptees1iGAzSobysLmflkrY0B3T7xnZqxDsYu7QSM6FrQY7bQ0lGEqrgrQt
yDAec/RR3z9WDzF9jaqnsd3b6A8fKj9LT1H2rqv7uTsMmYsC0jj2iIzIbcvnrb9DsJ82tlQLeojw
eWALqfSXQp085BxQVT9KtsbmCkJVY9GCRr2seJVJ8WyEonqCEesURO+7iShuVe4ur+BWOS6qUr5Q
hJAosqsoMzKgJDT3NO6N07ulXvXqdVTvA3rdM0gxkZs4PWnMHbs3mv4O5ncuK+dcZk108OuvEKx1
qlR1aDv0C+uxz1BLOJRuV1OnjRjolJG3bCXZhc25hb4vWAeg9oL2mvPdYVosyBQGvHm2Ky/jFO87
jPygLZVlD/WtWANas3TRml1UbgWoLKmjtIowwRRCkrU/etTBi5mbQhI6dfDIA3XxAVr2XeJkv5vD
tItvktdf0Fa/I7exp+1xmL1mUL1XDzJy1+05+PfDxIJo5HXqbhzwYbX1lAaRo8/HVJfcWbYcBHpB
oaCssuU2JqzrrA9TlhU6esObl1qFj0hAlnFFZ18jst6QrXleQwm+KJ4gZTnrGE7LfRXvFinYAi7v
FRmC4ILyus2GdAZCCU0UrtVOKntN2jw51oMQvEsyjnls9ICIkyMIMSLDH/IfkXpIIDqtXAX8RpOx
OW1ZAfQJPkWfTQtZm/OdALn5fEq0xQqMnWr5NZoNZBCfL5ji7iYgIlgEChASiw2SgRHh5pDACiDk
esV3fG/bHv+I96+T1+2gBOwFbgAKDidnDmqjfVkp/JbLXsMLlqGUOc2mZYgxqEZV+GlExsy4imfJ
ub+Jg1gfsg+apcPez6fSMgcUc8UY5jTexaZnJO9meUfJ02Ur3FywFYrgsFWiDAuXKxw2WPFM5WCG
qCiXtdNtlV0jJAN1BIP6EIVo3vlYBpJ1rC+RM7St/FZR9w36LK2XIHzpZken5XVq3+fAN6wdGkVs
2U7bgieQlrGQx8MVCsy05/DZZIaRVk6oY1zUegZvZA8seqXjBym+KbUTzR6qeyxsCv2OyHi5Nrb5
kj6yUNWOXL5GhR3BGe6fUOdENaiq/LSq2gs5lRFkbWEspOlQxsNdFxe28/F1ac/byTaRb6v6ytEm
uoOAzsNlQ9k4UwlZMnoIHZAJtYVxqINmpk0P4WYaWaAr9WdwVzTW7y72OUSqY2t3GW7D+s/gBNdl
RqAviBedaGUA/ZZinXRlRCsPYno6Hi5DfR5NgkOBgCWCS1OHVjJSH+fTF4HavQlsFOIPVyUaMAYX
hC0OheyX112V+z5Bp03pv6Pez6GPvQuWP8gLht5H7qU3uqs6DE0Xl79oa65XHySepYqdGcNs4IPm
DlXfvyYWeXDZEVhe+vBUNdNfXIgxAQbKAdBeCl0wYXv2IUUHXQE8bZEAh2qv4WHUH/x7dLBT523I
nZI56eReHuWnRuWf8/4FK/ge0vRIT4LuxX3JfXBbhCCi3UNeyQmOxn18Mx/sXX+dOaNj+/Y/eLrM
nR/28Qc/gNpOd8Idf78FWVq7m9zAv/xhW1Es5oOBegJXVx264ecGEbYxiLMDfFjwrOyqm9BrP0Bl
aXnBTehr4F5ausrc/PgXbEtnsOQcNggzRZsXRuCQQ8hS7x3r9fLAtqpZzxCEhdbVgfY1A8L40Xv6
Ae2Mt+Vt8p0/x27wRJEDdsIn43uFcBLlCN5V5KfO7//4CcKi51VKwyyEUjQEWx0wdL1rN4ZXPt/n
p4+36kT3w2vgYqUVz3KoN13L6Ku3qpXOpkCIIW0ShnjnwRQoh9N4l/+2XPShmAfr+PG93KPpKygc
5R/jyXqy9+xhcn5eHv7WxfMMfvF7qyTX2KCOyIgxfHp3Z7nmvn/XvBGlteEDBBcrKDPrLtgaZUQ2
G6c85L7QW4WqEJxGooezoVhV5XMKrunA59WOkhjZ8cwdTQ+PNGp7UsIrlFSoiWuhSPKfOPJH2UPA
5hmsMwPvaAS6E3iIPR/4VLHKZBCCcecWl2u9dVLVcOCU0aez1/Vjad9Z3AlB0p4Xt7N1W8nuv1sH
CipqDYyf6mhlE/a0MkLZyuiAP9BrK/HC5FjYIfLBL5cXWAYj7OHBRFM2V7G+ARpt57q8QUf4h9JE
j1or05XYUjolumVYJhhyGKrwhSFF4NHW6GJL4C93Wy/aBw+Wnx3Hb9Y3ba8f+uvxUTkVv5/oT0Qd
OxwlOw4d6NHlr7Jdte0xV58iDLtJONggFMxuCj1gr8cdGFfTZJe7Ndoo3RHdnE6/V3fzFTtenu+t
O84S82goJANJEJIX53Y1Tugg0owEk9BCsoyNe4XYbgtB1WHM0dcRT3dIsP5A/6pPuIzbZivuQmrc
gF3hJv7HUwaYkPS6nrCtSIhOn1998Hh5cFvb1oQ4IpinTBWXKTHmmqgNjg3MKommaXTCqmThbtTC
DOpleVj7l9GWvyYex2s0IeRKwppP9Qi0rG2PBVptW677k9W7aQxOiujtMtrm3GFoqApUwSAivjZx
BhmvbihbuJwYJWz8ZlQzyQ1qK9EPjWhQxqIC6jODem4bYVJOUAutWrcsJwcKVM4M2VO7sfw0KK/7
orgKBkhUGPGBNYYz884tNejdNrpLKL26PFyy5RhQAwnqfbggEA4KRy/p81Dvu6YFl4jlV2PrGnZw
nU/ZfgzGg5aRXVFkOzY8aaXp5qq+z7rpCKJwp7agCkCTG0j2uRH0IDswNHXBP0nxI8WjFu0qsOJm
pym2BpA6ZHhgZZIwbXOHgb0C8bFODZwgwg5LDRIpoYov1+rvbLjRbIe0bxWkMKN7WjljcW2qUoHt
xV+ItrjGXGZzdUyaAW1UlQMz5KkT43W60BU3HPxcV3ZqeTfaJy3LHLtDRc2u+4v0IVmDC9suygIy
JhPAu0F5bnlyZVrfuNb6Cdoix6B2jOn9snFsRgVrRHHrFRblY7sMF6peFnJBUfGWInFpGp4Zms5Q
ezo0TEDvqYM/i7dOpu4h4VJkv4bpmtm/JF+zmOKlyRfuQ3g/yUJ1xNdACdSzx5vPylLqkdGfg9Rn
wX1dfFeVHGRNr3X2S7GeJPgbJWKEIclnwqEbeLQVtgpNtaaOSIf5J98aRENG9IJbOiFHCqVstrNT
1MfI3nC3rlxrTCEsNWJNq0ajb12ePUX9zoqvJgWSLvoOupFOGUo804artS2GqzQe6DS8rglbijI1
KpiKcrScZ06r2E91Y0HbE7qo8T99JXvwXNZLWM8zNGEzNYHWmGG8lNwVIYzmlINsPWBeaT6mA3dS
fjJ0yam8jYgcN4TMlipUYXwo1TKKlCO2ZHEGNS+k5IzXBC33Xa4/Dd1vtA6CqE1Wv7Dl7m1c2XCN
R10LyvwEu0mMpG9NipogyFJyektAvE5I4RiNrw5HkvnKnLmGgrrNH7QrIQFxrPXDZdPdONTOvkCw
omgadCW0MdM6K78XvKqOdksayVGyaTyrYQqTa8SDEpZLCVfch8cwjF2TPjRm7OIladcaf1HUiyHh
2Q9txji4DNEZJC3LxxlLaceqz8jsWvGrFsff2tLaTQmsVqskxrN8/x/m+oVIBaI9hG1a0ndL9Rhq
CyuSHQIeuqlUD2R7rVC/g/5mXI0+ffLqiFFMwxrKBIWFCq5kTqXM/6gyrbQNp4K5+4IQ3HpA9Gog
Sx2cmhQHJEbBNbxbyg6K0BvBzUaU75fNb9MybAKFHxs0U3Cd56emPsYoIFuU5pTC6RV9x4O7Jt5b
masXk3cZanuzrbAEU+8LGyJQA7DYXKr3U1ud7Nh86GZ7X/Wo1NSJ8kSMGHxayCg7I8+me0ik635N
o6suy5O71srzZ8k3LeP7w3JW3yTsDLuvht6O8U1BnrxABfSfXK1usyz9CIaXHA+AKaiYByXY0zRx
ZgPUbkH4QUzIUV/+jo1Qz7ZWnyH427KkXWItJasQeOtteqVBWC4YX5hMO30bh6I0B8o8zBLbkmZe
lHinAk4cupa6Z2F6LNF3Ja0O3wpPMKAvIGGtDdqPsd5hXnvrQ426vTm1SIkG7DmMioOevZk2pBrB
pqJPrZfzV076+47ar9CccrQivU0mtJjaMvKIzc21+ihhsUs84I9qhI9SqUPYjYE4kVv7nKHvAJ0q
4yRZ1E2vtIITFlVRlE5pCCa7m5D7br2x90rU0/yN5WA1F20wSIAKkeegQv5zTFDuV1cuVJB24Ax3
KIqvUk1yhmxP3heQ4JnKxAz6KYF2Xlr8NOh8z+IHEMDSwuumDz0YJB5921C/0IQzpBkiHqPUFBtC
13FzdVSb7xWtubVViVda/tCfDuBfIPHoKHNQ8NEcJbRR/MaRNc9UL29zcF6/1pHHrPQapHSXV2yr
OR9HI+JVC6EHBMeEJUsDVC5+FiLP+XgYIfSloZyhACdzZpS3KYgiFbPaWfRn1/2mxS+C9lncBCHu
antml0s+ZstG198irOpMSZ0WOc4bPiSF06B+wBtqPfKMOEoPl8e9taRrKGFJK1pmVmIAKh3CY9Zr
oHvrjhB1B0GYjLxfMiqxo3XqqpGMaC1yqaacyhoZf50cTCZ539o80FYjEttYYTVZyQLABEq272Lj
VSlR8U1bXwlB/dUSN9VQyTaY+0WsaOoTn8V4NzQMJx5kGnZbuxNeHVp9YNhAqlRI7Fnq0Ck1hRnz
cHAzCDuaLXO5TW+G9j3WxqcBspMSz7OYqbhzQKyIygoLmbQ/hFUGRClNtEit6pP+bDeQEOBlkgG0
qL1aJ5MXhjIhr+11/YIk59FKUAXorVrkd5lVMzdUZstv4gFaqD2VPXAtE/bH6DQT71sMG1UVT8pc
G5SY6ZhQcEOd4vCnDc5fonZ7FRpTSfqb0QRRICQRSXcs1V7i/ZbT8Q9wpH1NE0XPS/L5fJyWluj6
UAO8mpJdnNDHtJ8lCf7NqVxBCBufJGOiljMcbGemO5T1H9Qs88pI1i2/lQoCn+jXUIRdrxdYpWxx
5El2o0fPQxShKPiBEy+tr8wIrArqdwVdcX/hanTk7Ak02JZryPn8FbWd25zjUDQ73HXyYFck3Z5B
Z06xIkmB0aZXW0EJJtlRE22yBqAiy/RHxBDJNODV2b6DZPf95VFt7nG8yeg451GiLrZoptCNxbsr
plLJXESr6FkvwH2AmKrJ36kV/tUcfqEJ0UsTptzIlsAi0E6mhSfM5GhHsZPK0pybbmQ1KsHWIYmo
smzCqKYw348R+FOq37bKr8botYck7uUp3F6tr0EJVl9GZU2ypTtLacHQap9S9t4Gwx2Xmf1WVGGv
BiVYPSniNiWQqXH7Kba9OgxSPEa3Dy0bvodkuO2mIXZD9J9cZ2ZiyFZuExy1HXg6s42lG/Tc+nuU
IqlaDnAKKgel8sbxQ+FHO4+dkj9l1W8pU+zmrH4Bisr3Vaij4a4GYKnth/pH13p2+pqrsl7FLTpq
217hCNsar7B1oHKQsrUetkDox4fA61CK6xgO3f9QTpPH72Y/98In5cb0L1vOpr9cYQv7vLf7ZGLl
gg3Fd5olO0bsY67LDtXt4HCFI1zIZwpByqIDTvrD8M0r4huWTx8rf9oVjzWoRXHY7UFuKomCt17j
zqZWuK+FAy5zVrXAvpR+FnnKIfCN0/Bi/Mr3xWHKoBflNr8hxUUlTm1zXj+VMg2UAf9RaIVms7gM
AgBb5GRraMisvYk1suEtq/PHgbpCEVZPIW2sa4vlJM2e8jsK5Z4cReIz96BbUIWlH077GnczHEh2
/+2y5WzujhW2sKJFzvq4UoAdtsb1lAFErW9AgLJvYvNwGWrTl66ghFUEpQT4yUNAFcqwV8AZQ6YE
4mkoWDAzVBzS58twsrVbfl/lw8YqqLqsAJxmv1XaQ7nUTcucmWz2lt9XGDRD0ghJUsxeE+NoeMjb
Q8iurL9or0GBGh7+VB31XHjyOofhrd5GVqriFCquM8Vrqo9ISsq28UiBRhOK9zAUNOKfgFG3fZVb
BFEdbV81q7sahqrxhvltVvgJjeh+P1ffC+1bWpRPl9dpM3BYAQunXswL/M0lcIiR4LNrt5zhSNrA
GVAXZSYQGjbpX7xWrIcqHEE5teLJtJZQRUXj60jYDpyMY9A/aPVSK6ZK+O4Wu/5je38NUDyAokKN
on6JVZIWLQpd+KOf0Ih1eRJlGMLhU0DJwAadMQhPsWq4GQSOOqmylNGmta8GIvipKWup0XGAdF0F
MiuVugGx/JlpCL9KWTC0VWADg1y6rlHFh2JXYf/WvNYmMmHa6uRQzvu4vE+CN9R4G+G3VkcCcnol
9Ngl91V05LLH/C3CkTNwYWMPQ1sW8dIKa2R+Sq8NcgrNVwpahdHJ8KBW32jUsXrJabMZGoGPWjOI
ShBZCiOe64rxMgZooeSvY4TuhiT2BkL8ihoO5yZEEhNXzZXdZdvZHuwKVxjsyCNrNJe4c0aJzxTj
mdYMncCa/LF8ATeHq00vBUTCSuuFprIMlxRc8Dsdz3QGTiCELmmP2oVTWdwy+gE9KS9mVx3b14EX
NodAlh7ZtOXVmAWvo4RzaIOaGj6A+DyxHurOdGhQ7zT2cnl2N4+hFZDgbFSqDk0bAShi0XHCZdJS
it1C7nIZRjKez5vu6iRKWpqMFV1gRjtw6mF8jfTZUfC6r3Wd5J4iW7PP31dgUWrgXb8GWEJ+a5U/
6m4QHgM859cLcdOwU7vdyMF+LFMe2Q4E/4e0L9mOHEmS/JV6eUcNAMNi6NfVB2y+u5N07hc8ksHA
vi8G4OtHEFOd4TSiHZPZL0+RjKDCNjU1VRURILpV4IY1ELVybi5PU5BB+Yjlm4qZPhiT4t4HkkBY
UZKapMrXcjLg/1cbRYwcBRMtjPo5AQAuMR4H8lmk7eb6tP8PU/H7izifWFSASw4V0N9dcQv2Cdad
ugR4v2CrgmpfJysBtRKtcQx/IZiaa/KGlMdvw1zgVkNDRs0opmIsXyqfrBpNNvteO2mDAgSO7hSC
b0rRbZMO2472qNiJGzVIN0Q8kyTYGqp3X2rvjL5ktWyJrYxtEmw7HYUkJgerJpc+66RyfD82y1wS
za5G7WNiDGHlknDXbFh4MRAuLJQ1I1YHFQNJupuu2fjRR4k2IUW0/X5YWK15B/t7zjgHW3lFZ3jT
27OUocV5rr1+JRa3UnNS8KYQdJRd7q9vj/nD/9sg51n9Skw0hWF3FIoH+iFjXYsSIJq9c93M4i7k
nWgGhGzXTeciPUG9o6Qgs0lNX0Tz1yaOrbRtbZBCM2mxWjDtsq+xjQp9YhWkXICxIbfLzWhhoJtP
FhEAF+G+9sKVp2w17Hg8X9roPUZaq4+sLtv3qV21nYmy5cLAv08w7EsTVBHtkqLOF5gErSM1itII
wEvQ5tTIb7mxuFNC2fZKaqfqYOn5TSVCcjGzxvpOBdN3EpzE4a8zKn79Du46kQHzb4MS3xE0Y+Ei
ucLAPwI2WiWrTl4ehSYYqQb3+uBnxw6xbeTqRBVBA+cB2CjHfqwShGPGMVHWfnkfL1FWT5/9bXnR
BktVBS9skZdF68YaZdABQBxPK1AjgLyDCgkTqgCUE8i24e1r4FoWbrK5YaH9lEwq4kjf871Egqxj
QykYVj8cNVDCpoPr95/Xp+57uIwb5MIGdy57zfDRN6/gQRVYVMC2Wey/WhoFdyLDoUy8flqcNLA6
5OiHY5k8Xx/E9JH84lwOgttzLTIDhiDAhJ6dBL0FmZSj+fum/ss55K9zxQUwDOshTcfM6ssD6X/k
ADSkt5QslDTmVwRNBsiygBpA46ykg8b8IcGKtDIzG9+Nm4Uln5+tPw3wFBVeONBBjGGgGM5VNdXV
A+8sd97C7v1+xWC2INcOgjQKdi++Z8vXIStkTLPldT4IK9HuDsc7Fp76Q4va7MlXhfgHxBKb+9GL
IOZeJ7G38IqYHegv9JMkEqCuuJnMIoWJuYKByn4AmPgmFc1aj810iah0doerMABxLKQMdC4W6/Uy
HWrQawJA90o7gHs8EPpot9f3+PfgANN5YYQLr7RAF8pmMqIkKxrejOycdI+4dMy2rRdWbnYHXpji
3Gnue1IyKjBFvb0G2GbWptb1wczujQsL0xdchM3owtUKoYMFpjyn4bqHCuFwlIqHWlsr0XPOFopo
c85bAqIY/hsn6htDQtPXFYT6DARW+X1GwFgCyHcV/AiKD0V/DbPN9cHNTt+FNX5wABwyhP+oag3r
MnkXioWkzezkAc03sajCDJ+fiknsM78TsN26p8bfE/EYFwitjRddeY7Aks4+ro9ndntPMs3IuIEu
j3+MZ504pHT0GyvqFAgpSmZdRGjXXgoclsxwN1Glp0bKCphJ1I1iAAlI4BSWrlR5dnEuBsPdRmOk
yXSYBlO5+RHMFRv/VfXNWgXoz0keVSuztONu/EHOus2eKeCAkVXtwRh7fUpnWhJwmg2FTiygCBl5
HCIpyYjuuRBYgcSWt70dvmovgLivPTPdxxBwdIx7oVgwOj/03zY5D0KFTglKA8BbRKhady//9W6O
r2Pi3EbVCJEUefj9AdlXxVozHowlOvn5PfJ7CNzRSkODCQqFCY0eBXXj09hc5FGcvTUMistcI1MO
mLs1OhqOEI+BjbScSHHekHGaeFvqv46DVgGYg1sC/Zc23ZNffaAYtz0uvgm512lw6WPcnROPBsCA
0FZ+7+Mg/+uA9a8WuQ0wlsQX/BSAqow9dcVWNB6u7+q5mbscEbcBxlgq0k7G75fqddH9ZAQ67sOq
S5dSvHNXoYxnDmyBl+Vbd+QgSRFQVXCAYm9LLDBVed2JG8pqBH7r60Oa23CXprgNJwQZBJ9KuIuC
II0zxjYJnkoa2v87K9NXXFyHQqc1ftTAChh1UqmzUJbVwKX1d4yAW0WbSHzQL/PVyNjKhtYY01Ag
9AIpDQXkaMES0Hl2CwCq999GuEi88tGM4wcwEgKxNJLQ1gBIjWMJcuP314cza0kH3Ao4L1ED3+nX
4cgFsnqRhOOjK5Mu5inq157odEvCVTONMQhdEb9ORL8QPv2VnL9Ymz4eQjlEXtbqdMUqVf0xgiSt
QsbKBMLdhGKbNaTANnu+q9VLXd/T7uLfNZe2ud1Hh4bkDKV0S85Gq1Wrm9GQFl4bc8EEmB8orkTk
EnWe4MgPxiDDfpnaOnzct23W2UoNntqoNdA5lYOftKm82JZpBYY31i4UhOaOF65AbBiQvihwuF8X
sdNlTx9DhEo6BHKoD8rtgu492vyNhwDBS2rC54EDgafGbRPBUBByIiLzHBnoMr/L7QasXEbpXt+U
s+P5bYinxy2HnAWFBkNErCH4K1Vec87Sgol4zEEFc+FEz+/NC3PcFYJUZD6kOcJoLexNKI2aSSSu
aY8IN9Eh5hJmVmOgO7Y/tcW49EiYi6mRcAF8BAkXkG9zS0cyyZP6kOJ5h3yTYtwVRQBux3IfxLKt
SD8a0PRcn9s5r4/eAyCARDznRB47phttrzTZ5PVVVpliE/gQFwyztVyCdrZDlah8/t8Z5E8f1WLS
VDBoJDmSwj99TTSjHEGi3pmq0j9dtzZ31oHAhBIrdNdAJ8OFHWjOKxlp8VhVevClUg11gyX98NkZ
BA8IetJ0xJ78WddHMSLptDslubczzRnU2KwAywfFfnO+PppfURLvuoABRukOcTp4BbmtKeKNkCR1
g2BwY6ybZ/lAwH5n9s/sGFvgEJM/6Ia541EzH7KDdhpuhtMLem/XxloHBQhgvc7175mb3cvP4UKf
ko3iGBT4nGkRey9HUfjxuoUZ+gkV7ae/R8wdiDBPiQw15cYirnr0DqCcuGlsfa0f0237Itjdtjho
JpRyMMp0nznNUqgydyFe2ue2ayPXJRrKYF8BJ2eS7Gl49HLBzlGquD7SGeL2aaQUmi8oR0/r+9Vr
RwlaOWsGRCWO6bOAGzAeMlvrwZSleaskxRu+bSDjB1QZQKToCbHFvF1qHZ31fTqa8sGaC2Y+FFy+
fkTiSWOp1HhBRXG79dRwk2rUjKrWbWUwISS+2Q03UQCqwuDH9eHP+fhLw1yIg2J8ifccDPd+Zrbh
OgOCtek3143MLaYO5yppSP+irMBNsVgYVaxpCKUFfTV6YC9ZUe1dHRc83ExnwXTng2oCGTpIQPPU
HXHLFKUFI44l+TcahGiBqrfCOFl3Ur3p4mYdqsNZK14A27VGPwNMXNrKWbCAWJkdq4GoFN2y4PDi
E56CIMsCmo/B39EkFrpzo9w308qB9OD1OZ27sfTfdvi8Z5+JNUWHDXZMFt2RMHJKqXgdPdHuZN8s
yh9DuNSuNxdcURwCUQGMBA3OnE9XxhT4iR4sBV5IoJhCxnRd5UgORr13Q0h+6FkXWHIueJYsyUsC
TXPeHg3xkyjGlDjkL2jIYdRRNYCGgajvEbvp0s+RWX3t9n8dRzpBCwgktHR0ARM+zQrYguDHMhyP
Rp+KehNFL3X4ERcvrfixRJsxU96DLQVcNyqag/FE4ZxsxLJ2wPWPGUVKue3cATUt5krBSVJdKrlU
hnKS/CQv5Stn8zWXdjnn2sdQYhLBxWaJivujt26FdV259PVOeKSVE9ZO9bjgZWZXTwW/xYT3xH+c
e9PGBNWYCSlPEwBz1b0imkR6E6OHYIl1ce740QtLnD9LVJbTcLKE948JIbtCfGOxpSxxjs/6mks7
3GHwe530dLKTNeiUldadmZjZltw2SL/Z5U3pWer99QO/MLJfV8jF081j0b/nMJyw+EDM5k95DKGp
9O66nRkUJXYlUhFQ8wHHnMxn88Zaz8HM3OPqXWmWtJbu3dyCVBg9Sa/+ebSiVXkDMg9mji/XDc9d
RZd2uaimmUTnc8qwK+t3v9uAQs433Osm5Ol38IHcpQ3uxHViQvJYgI3OTWRTfoSGuN1v6Ka2vXN+
LzE7swio8lTbf0usHfAH1t9J91x+AXf2kkgXiJBgdkdZvolH0QXhlaWhoWOkN11ZbRYGvDSp3NU7
qHozaD0GrJ+1Ve5IHwLkqiE76h8BqxiYLdmJHa6Qb2rNcTCVZ381bgGe/QgeqbuUGPofZn8K2EGx
CaQ+N/tNqPvaGMCJiyvVzVfeapNammTqrnQsrRqkbo5i13vyKW2Adc5W0Up70P7GGx1EVH9+Ajf9
/ehBeFLFtdlGW3S/ytqGLpF2zx5U6CjBrYsKZBg5Z5fWilSK+TTK4kdb/TSUDnI5Z637eX1pZ33q
hRnO08V9WaCnG2bQ3F1376CO8PJDLvdQP18MT+dtgRXUAH4brEDcLorHuB8DD7Z8yA0kLSqdGhpt
3hpftTSGpgGNWUhU4F0ZfzZaaOtDdzDU2h4r5SBE1BWSm96PF/zhbMyMnfTnR03rcOEQlTr1vE4s
calA1LmFLoKQWsawGSC2rT2P5ZqKR7KUp5u2xzf/ASoogl5OTAbfvCpWxpATGTdnSsXbONXOOM9/
I7ADRPdPE9ywSBAL/VAiKJAz4lSRxaSVGANR428GYRtkS/5o1kFcmON2a90ajRBMDEYEGRfWAc+d
IBEIcbW/sVsvzHC7lWmF1LceJk6LpbVfu3kk2siOWEJvF0tAxtkhIYkDL4NI0/jF53mxMXzEoVFX
YGNINahQS81UGufvCMRB5QCZeZCCKTLiYm7itKxKGkSlqL1JPwNi18jEEcUNPUsAb24aWYEGVpf1
9Vmc236GNJVzgMeTvvVJ6mOvlVTFYhUpOBgrckxYteAg57zXpQnuFhZKkOuWIYYlhEiZBqckMjNQ
O5Hi4fpQ5lzKpR3uLghL8HVBYQ4BFJoYaH3KamfsMzPInWZJqXPJFOfzSzmX4lqBqVjObLACF5UM
GK9VNfsk/Lg+qtmK7OWwOE9ZZbEGRmA8H4R1O5iNbNJDs1Ecw5JPxQ7yiHZixpbkjKstPQV3D5H1
4NtLD7XpLPFO6vIbOA+SVi1rxWbamW3mpJnDxtxlrWGq0k7w0RD54/qY547bpTnuIJQg3RhyCnNg
W78XJuYdMIeCGYItuarZrQliUOSFJBwCPkkisXIkQouYWyndkewL5UD9t3Fpt8zO3oUVzlMZRpik
cot8UJiuGO3WggCBXG/X16lT0Bt/kXN8eil8W60Le9xLIisBD/A6jArcf/SnjmzBM7HFW/IEJVK/
MwvfEh4HW1zLx9JtXO/gn//G8iHtpU9tReAY4nZsR6BqHgwYr4CqRQyaplCxtCU5v1nHdWGE25L+
oAXCr0n18tAW5acQPMXXhzGbx4PAjaYDfTq1rnEOZYyhT9J704tMOJX5TeajfRp9qh+h8qPqThrY
8YqDL6xi8f664dntf2GX8y6eLI1xMJ34evQhJYICro6IaOlVNrtLLqxwqyRUXdqNSMhaZXZU8k9l
2MttakIPyS8yUKMlTq69Xh/X7Gm7sMgtWZ8XpZEV076ot0b0EnYHv35Rl+7qGStgDUVfAlpdwXjP
10E6sRDHRoaVwhOsSCduwnIzpqdOCheeQjMgV5i4MMUtlB9DdEnP8BTqwR5+ljpzXIeHcSUclJuq
MtONbw0740VaqNbNuJNJcAU4P9T2J26yr1FqUQst8RmSkmCeoigjQSF7bANTkSZFXgcKvddXbWY3
fjHHDbIhLNFZDHOFvE+FOylaS8LddRPS0pC4vYhuN0bLKc9aqXcMSJvKTrtDm9hgKkVu0JG6n43i
VnQn0tuq26nZTR2eat9u4diChdmde1JivICToRwKcCOfWpZqURVGhsJ5YftHcoK81Dl/U6y7cN/t
m3Vw17opBLLX8T5DdWYbPNRLylozwcWXD+COSeZBzEuN8QG953q9WwR2YLx0xrEIlioVi2PlLtqq
FMMkVGGK+DbAc+CT8k3lR+B+xvuPyI2ecskON/4NpNv3rRneF6u3peTo0mC5u5HSHO2hBla+TW2m
2Ipfm1XqhP4riR6vb7IlS9ytmOj50GQaxqoMVuftymQ7JHf1cPbCpYtjOhHc/Xu5gDyME40ERIkq
WKpkiNy/NvFCQD2X5ZWg5qzgqaBSxO7cUGqlkD1lUkmAQIrqnYBm6BO3JO6Y7YbexuDQY2KNirpw
ISozxxQc6jgUYPKV0M7LFS0Dv66LBFVmME4Tu4J/gzw3Si9RA2Jc5iTUM6PY8g1tnRY7vzsIwQ6s
UIO608iRqc8auw2z0JQHMFT7q9izo7xzUHdn4i4eXZbb+oiXDzEHZRNRb9d6YC6mvdOh+RB1bavu
HzvwujTNm9xOVTRLh3pQEe+G6qQ3otsHqEOjdQFKwksecGbnyOBOl8Bsh1BA5m8UJGTyXBhVxAHw
gD7Ud0C4EVsGynfqEsJ/boYvTXHONmfQck3kyVS4h/RNHViERWYITQDf1ooFzz5rDOhRTQKGVAZE
7OtF4o8MfIQExpLOMEE+6Yogfm2kZ4Ht8/YYFY17/QTO3MyToT/tcY6trYcsxBsUrybhUdTB7Cvf
+7Xmjq1z3c7SuDivBi1NUtTaNC4V/aIgBaTyR66uyBisCp1u6CKF1IxBIgF2D4olPFu+sU8KckA9
0HG3lgTCVb/YhOPrAGmBrDyFkrOkQj4zi+hOoxRFKxVMnfz1n2Z6ORq+AVJ71bOG4mHwRmQGXJYt
7I6Ze/+LHW4rFhIJlFrUWyszTn18SKT7cEkyYMZRfjHBbUAyEiMkJeat8RRLJszS/gb0gCAGBP0U
MqcoFnNbQR6J5mcBJksJ2qcmG+2uCO6yaCFmmB3HhZVpf1ykhzqJCloowkoM/0YaiMYswatmF+PC
AufxIyEw5GKEhTL9LEqHgFdSQpr0+rlZMMKL7yhqTnwckNbq0fjSqBtGFXjehe78hbniFaloWna6
kmMkYquegk62oQFgXx/HXL3pctWJ/HU9qgqQY1T0WrBgjIdQ26tDbDEQSjYDsYsw20+tZlnA8BgX
TWBGUOjOLKDo7aAD6SQTVx47N/FSnWBaIi4q+PJRXNiedVHWGAJmN20faH4uh6Pv75J6h6qUFDtd
e3t9EmbdxO8d80tO8WJPRp7YZZE87cmQrboQ4kbhE2RFvXgB9LW0ntwZbjuD1oUxneE4ummrcpdm
99dHsmSBuzby0jdoL8ICwDBetpIbaWHfz+X9vywN5yW0MBmhVYa5SlTxnkZRZNKRUbM1hpu+Exwj
pm4f5mZT3xmAOV8f3aJxznkE/iiplHk4EOJ96lXoBLbK9pSON1Bm6yPDYsIuE+QFq7ObEVkvXP2o
OXyrOtQV1XxFCDorhcfyMidUAOdG03MPcOCbdif+DUwdgW4niN/RYCp/U0ekvVIX0O/tgEDtfqZV
ft8jF9ZKmS2iGXNhQuWZg3Zpi5tQ1lA5LeOws6R9DTSxb8b74k0/eOcH+a76yBewUzNMA2jxuhga
55qpB3o5KYO57kM8ho/6OT4On6VhFjt9sIhjq5tH9dZfcnHi9UGq088vjnehywn0UWAVr1OH/exS
Uz0omyAxA1CsLBibcyUXI/xGyikVuZj1sIVCp51FpTWipS26o8rq+srN3T+XdqaFvRhToEZJ3ESw
kxJjoyXKLgC9HBuWEkRLZjhH3EpBRdJmMqOKFmXbCNm1paz9XDfH5a5QJ6d2MRZASPWhnYwIaxQj
VtVzdJ/tJTvb5c/KOdLMcMENz955l5PH+WEgqcQunhapzh79N8j9vjZ2bQpOiI7KRjWFz2In33fo
yr9NHv93y8b5Z/jNpAorWCbkg9FHmdRmKT5ct7E4PM5Fd0MsCeK0N7QDQXfTq2Q2u3A70TYzDCl/
Hrf9TWxDlUVe0aXn9oJDUTmHgltbC/oStlEXL1NTOikoxJvapI7hvIhoK9AXYqSZdqqpLw0SfAAU
QgCVR7Z7A5BcRSOh2bkI8bY/pck2jqAdZstpbYfReSgPmbdu21U52EJ5jOKFkziTYZg+ALSLQB2g
MM33VYw9SG+SDN3WBnrJ4y6x0wLa2eixguSyB8XUzRBo0ERx0iXGSUmfZvNrnPTVNHdycuqj3UoH
LjrWdr6OmmQKmtx1zDbQzhaMU5rvq/I5J6tKfzRUswN+RsgdIn5K0puGN4pqin18i/ZQ0/BFh4Af
kx1o6a3HLrb04h5ZEogPpHllG2igrIvObKpX8C9YTXPyR0hmFGsiByhQbjqldiHBMtT7eoxRqHml
o+AIjQK2AVeS19HoFOlGLbe5kDkl22TCyos2WjaaTboZKZjiV1V3jvuDR8DTl5l+5Ntp9sMPdz4Y
LDVEFWluG+NNEp0yGTAgF+rvRbHus1MEfcXBFRvEq9kjSO9Ebx3pa2o85sUt6N0gabBLhlvQ1+hS
bNNqrZdn2rhpTMyi26vaNvJvtXwvdA+B/mSg4D/u42qXQ/SujDd6fpfGq6x+89g96iaZcda7da6Z
+rCCZnWG8yN2IFMLP2oFBBUnNrrAoDghKEnSZ7F+yfUQNNceJBacWDsEkLCTHrLoLORvZIBgjgcu
C0iQaT6ma0BNTdnWgm2EH3KuWor/Ig5HyB8IRWi1KKTIXbROqYvtZ0X5g1euwW87Nj+b0oqMveid
kMbq6gcavzMw+IBHqyunCdlB8zozeivuXF9xarHeCABVNOA9VOVTQpgp5nRF42d0C7lp6IA/d+m+
/x46TZDUSdpFEVEW4uG+qep7lRq0UzOOJW30TeU2duuEZrKvzUY0xRtyAJWtgx12Fn0AZBcc4Yx5
DbkoxTAkyOpCCf3rxVImat5WU5tgtAc01mJWbGWnSjQ98+msQbAz236gcPRUO+XCwGckNFF1uLDM
HUwtHzS9wqX2qz0IQKFtaY5PkC5NEbpad7qjHwqn3g/rYKPbhR2tIFsLah576SaY8Q9fPoO76IKu
zhuf4TNkC0xjMO3Z2grOmLn58wO4303D1vex+Wz8uD7z36Ogr8PnrjmIE4EWQke9DERSQfpagA2s
KMyWLI1v+n7O/30ZH3fTiXEK5iQV9avUTI+KRXaBG2Ocpd2tGsfb1evWWkopzRSyvo6Nu+HSgMhG
QzGn6SMUuDaZW0Li2EH+0X5rDsdkpVpLlANLo+Si5oSAZ+dX/65ubIm68vojEdbXF2zuFr2YSUPk
YuRgKABRqqajovnvoroexWxTgPu1Zm+oONlG0r81TDb1OACtMQW8BpA0Fna3Ex7z+qfMaOBdTvA3
Jm/DSOTCmEryCAZvDYjEuNkmsuOjZ7/Hq94e73CrmSizmLVLzc5iLrr97a0amefrH/JtExsE3eFo
xiVAE6D5nTs8TAiGRJQ9hFFD5cq0tEo411o/yMPddUPf1heGAAxFa4UGSjsA4L66KSMZk0KDYBMS
b6Ar1zLIDDlEdq8b+b7CnBXuTModGZO+hhWQqoLbe0R8ZuYRmH7Re7shVgZ9WRSv0gVPuDQ27oRm
BUt1v4wY8J+3TXRfqC5b4rScfsUXJ8ANjDuQyFgKtdhiYEIkipskLtMnWSBaBKLFIT/obZT8FNqo
X8hjzu0OQJd0wO1Bt035h14coU2mGxOGcuBKrAECkx9ZtZPJ88KyLdmZAu6Lx9GoyKASHjCBBuI6
W+pdbeVv5RdQAvp7es7uip16iDeqVS91Qn5/lk3zKkMjDVUcdaI8+WrZ10eDGWEMbYkNTt1GF82n
yuwcsgIuw5nwStbCUKfr+NtCXhjkFrL1yzasWhjUDs0+RGZ4ZVjqrf7K3H4VbOlxMR3xLTHAjZBz
rII6ZEwPYLBU3d7Orc6UJcjVW4qbQVRjwa99L9x/tfYruXWxkm2W5B3IkgCcsaUTXXUfeWLWgyNb
0/tsXGmnGoFRYDVv2E3Deunemj2IeAuA8hWNk99QYIOU55k8pgyNVWhp7dZsymKp2tIgZ7crgQqo
MkFDFb6IoDVULwxMK4Kt9iekMyzNEfbltnj3bnSnQjrkmN74brOksTu/WaGIhNLFFOrx8g8tHVtf
o7CLwtKHcovGetezk3f5frRUqzy17wt7dTp23/bqhb3p5xeLqQpy0gRBzixdRidLA7FNk1jhCvhE
m4lmi9ffwsx+7z+Yts+FRS6Y1Vsv0VIBI6Sv/mCWyFO7YOLszMjVbGkw69Ng6ythA4DI+mdv6a/F
VthHCwj/KWz9NmpwZUsgnMFM8z2AVVLUNCeTM0r2ivSTtp/Xp3V+kBcGOBeAzjIGMlL48qbX0OWd
m6USWZFI77IW7altYaDfBaX8Cri3QUEKOoBkGorcLFj7RWSBfMCUNc80xvLECraJKTElVp2p2iHV
J4RLD4zvYf60JhefyzmQLqZxKcrT7aZttFf2Br0zzQ3OxfquMOs1/UjdkdnRlmx7S9Ls3hrs81/u
gPn6CQYXuBFB6atExYyl46YUX4X2loaWQZ8yIGyuL87s4iPBAlFJnOtvWsxRp5ZhVMN/jah1ZWNx
7Htxdd3E9wTxNBowR4DmDUBclXKbvM90PE8njwwubxVw8mN7dNUdaGiHl8b079VtAwp9K3Qr97rh
Wbd1YZd7r0VeFRPod2Bjh/JGKcY9qtRg+xycIPi4bml+Fn+PkAv2ICmhjo0PS9R4CsNHJXSu//7p
hPBHFF0uaHlB8wCCVq7vRK+LAJReJbakr65qJD28G6O/Y9lKypJjutTuMTeaS2ucG0y1YgzqBNYG
46n13bxZ6nlaMsBtCE0P1V6aDGj0PFFBdOvr0zUXPE7MWajuqGjU4ek8JHkA219XMVCyvNeqnTer
OnSBZjF867qh2fj7whLlDmreA1arx7AUErGzsiBAxjmODqn/A1Ixri8TNJcmjZ11xhMLM+DgsuZR
7IBmUGl+9JJ6Ycd/79jFUQPJqQJ1YfSZfuNLgYJRSboM3xP/lEzJsBs0FdVmvj+iSQkJkUZceAnM
HTGDogEIylAGOmi4cFIJCdi2yppZvtdC72NfkBToGiev7V8T/X8++v/wP/Ob/7fX6//6T/z5Iy9Q
RvHB8/31j/91Kj6zf9wkbx+f9X9O//DPv8j9vdVnfnxLv/+lL/8Gv/zfxvGCf/vyBydrwma4bT+r
4e6zbpPm1+/HZ05/8//3h//4/PVb7ofi819/fORt1ky/zQ/z7I9//2jz419/oBh4seGm3//vH04D
+Ncf58/qPXz79g8+3+oG/5b8Ew9YQEeQCAN0HH1pf/yDfU4/keg/EapBtlPEz5Crw/nNcjCn/+sP
RfsnuH+BwxbxAxH4MTiqGtwK04/kf6JjHgEeQD7oraFQG/rvcX9Znt/L9Q/QOt7kYdbUMKn98uq/
fRYudUhAox6DUqcBHk9wyH4NphQmpHkfIjoU24puIEMoOF2Sq1tB95EtzaX2Sa4YeDAjLUBfQv9K
jFywArmpTrT2vH3IQuXdK4vRMqKQbpJgCJ6CaBxdtR2VfRNFeEsEiq4/S1Fer4rEy4IdWh6yG0Nu
kj3L6/An8xXxVkB/58YYG+GoenF1J9SsPEpRxECHw9obUVKaQ6+1xWM9ClDIZkHkMLWdFM91pHib
CbltyMJD1JSKXTSiv2mkIUWuLawA6RL78paqg3JWqmJcEZz89xztI6YehGxDyJit+wJqUWxg466H
PvW6bwJ5PwbSiBMypq6qBfE+r9kBEfCNL0sOMNB3ieQhxyxLZ08kFBeKhobApm8xDcR7MygwpmIu
OWjLR046BCnvONF1sRTf7ofQwmqtItG3VaqX0Lpt3EhCsxfRgq1MkpPmP7AhvxPUpFoHvspu2sFL
3dRgvmGKPmNPWdUN+yyjPr6+bT4pK5RVmCTpWhrBiJmkhQxeFDa8S1EgnpU2LTfCoNznY8ZeYs8g
Voqa+opJvs0CcozAYLsapSq79dJcPow5LR5YJg6OrrXaWs+F7t4PQeBYaYXfmrKYsC14oTX0UdTt
Y0N6FbXPIOkd+DSosLXBR1umjhSluZlSSQeVW0osgRKAqfTG+2iDLlilJWluCSkMM0sATCi8trOL
QjmpgqfYct7c6HXzLHTClE8nqKzKKijilE2WQpVZKW2GtPaxbPtHv9AMc+hFy4/bd52EdyoiCQcg
/4PoycWWDhHqJekIQiMlyp1cHXdN1+9KIbCEVLWSonoPZPAx+60fO1naPXQyDSqz9ttgL5Q1iBub
EkpCZi1VrS1nGpx0jLa8Um8fWz2Kd1JA2c6jmB3TZ6NZa2lphUNKXBHKM7YfVTaomxxW/pBLCmV1
Y2Qmkf1+owN7jaqW5dcE6e8+F1aVxmzaIO6SA8/b5m3g9FkXHyqDtVZo0MjWIJxLI6IAFCPQD4gl
Km5eKp5s1oFO7U6S2puBKaai+Su8xCBZgEJJKA6CqQ5JZ0UqYvFKcEQF4O9gNAnQWVI2KmZb5v26
lMNyK3fGZ1VJG6FHA4seNTsJ8gtmTwbohjZ6fwi6vnAq1Xc7yDE7HYt2ndzGaOhXceBI0DlMiXek
CKVtl5TQHBREV61QGGxIRjZhQcixzotj3VHltheSxoz18qMWqge9Y/lJouptJouhlTRFbA5dCgYz
SRkdXRfe+qKK97UWRneVGLV4ehDRRmOWJSt9aPWJlqAopA2oPilQ4cRBqN7GBhjdKkDZP0Yi3Py/
zH3ZdqQ4u+ULNX8j0AC3BMToIW2nnXbesJwTEgiBxMzT946qOt2ZkT7pVeeqL2qtmgmE9Okb9jAy
b1P1eXHb93ijtpQvga793ajJ9DRwEBeHxg4PQ8Cue0hrbkrppaY1R4HbUpvwR1mrg6NSXfNipk+V
WYO01bc9fH3SaFElWhaQ2g+n6atZcpUU1g+f2FzbFNFUnWLrbUMFi5Wees+xVf7WuGqFCZb8mK8u
5b1qdmap94LgNKVRo8SVUqp9oktoMG1yX7Us75hhwwfV0UTGIBWH5KCW/qkRQZ2oosSe7NuHXKpv
ZhGvYrA3bNTtjVAwfuQaQOO6yfdSq/LI2h6cmYG7g6er8cl6dX0NXSAvgSKxSYLVCqD44cQdjrG7
UgVElqdZrz9c2VSpCfWUNZoXp0qJbjdA0yZMOh9+PNBgyTctod6xb4neduU8J6XUOE+gwW0oBO92
bgF8TU4l+jwSTh40zmUKVpTY1cuCDGgteObX4Zd1otBVmvIA1gJm3hUgSZ6W0K2nePTk/QIBoc+q
oaxKhezJzchrdwt9/iMtqrs8sK3JtI4Vhm3rta6WTR5HJkwM4fIb9yq+J2NcPkNnbLkRrnPf46pm
32d8tmO1xndkLOkmiqb5Cyu96HWBFUjiWH7Ci6wi1ZDRK2xxiHAVZaNl5OCiQj/UQn3reyJS2tgw
9Xpinpp+He/boNZP3VKvKIfXg3Tw5SuKwNx5DZg9m6WMA6izr/zZm5FfmrjO+nb+vAjzmNe0Sady
9cINwsDNaKuvk/Qx/FUwSLae0KkvNQDzi7DBaytVB4kGL+ieVCThbgMdN+knKizC7VxpAfw6+HX3
ZuUckPRJe9GuWzx6iLzZewnH1lwh/aiitGqN+Eh9LwLVz7TDi4CMzz5eQV3pvWE8xHHVXAWAlcNH
t4T/RqDqwCQhDEmuwvLsfUtyFzy2BpfUqAKEAVUP45fBjwBLy82Y70ll2yc0+tlH8H76dlO1coVQ
iDYccmJN7r2i7zjcw0PRPXhhZO6hB9k9cFdGQOobvtEcqthdXeRJTkJI4fkIWk3M5lvOxHo92m44
ykq3O5av1WNDyVNjz0PgoW5OcTuHR7W6+RXrIXEBc9t8X9YWfY1FQgUO/9KSatWFj2KZQTcsiwAR
cixgbUBc+KEyuwZUTCjtmPE+GBgsKJjbhLGv0iKPH0pQBrvSv7Euv/cqgZu4yTdDP5XbIdaPfNH5
D+UmDidkSMx0y06zb1FkUs8Xu56OaaXWL36wHXNRpVKeUW1VnC+3Sjf5VVRh/jKW04GS8TUavRkD
NgSKTaC89ss5XTyFzRB/qIuutwlkHaDvLSGWnw/Nqx1zL12KoT1v32tmh10scEYnGFNicDbuvLVg
j5QMU4o0Irz2NcKxD8eZrREygb7UmhFfdHdjSfgj/LeQuxX9bB/ATgsycFvjD7LATB6NYrZRA66Z
XAc2G9aKg/ZdRgfJeIMtiOyv6FvMm+OJf+ei+7JosT5qO0xYnNrtWn+g3+CQIjPkXh1uUEAnBock
DZpcJ9as+gG0IgFCuXWpm/lualb4bkjyRZT+Uxz2Q+o6Zm6a2MEjorSI6k0+v+hc7f3F7gKcS+aZ
qyJqdpClRJSMMV9ZA+o/KXxjl5glKE64hMx3NASQpawTJjJBi1FCrqYwKXVZfLNd9Sq8yN0GNcnK
dmZXYViZe9aCso3qX34Agz94sW4cAXocm8eC6/AWw95uzzVE1Do+k007zXRndV9+HU2cgx8S9Mla
heHjVOgGqYCx0Y+w1lDXDUDV3wUt0tmmASma1htJwJbm4+1SHCEw3KSm3rFJTLj1QFrJucqAtNYf
isbJ49oEbj93fQS3kLK49aNxADFpBeIFZsleSlDyZeCMsIMJ1N2wLuITC2V8M612TSxrFpmokTSP
IuJdA5+dDv1TJpe4RRhXoZdRaCaXAAgw2GN45edpqfYh3FwFyR/QiFQR1IiTYob0RdGvdjeU0Vgm
EJ3LDyU0s37AngAawrU8CRX2R8jKhifdYhZvnVr2Faw2Ds61w2EdRAA9XlJvRiTCQMoETazhp8oh
81PbLgLOValsEE4DrkHBIxpBmbgqhg7uPlBDLOIsUDk5Ojr3XUZXGuaJgPUPTimFF0YBKk+X/LXP
VbO0n92sPDiQ9btCmeYZamUU+2NRU51i4xep7/cAvkSGyA1WmaRBZ/JTjYOGJmjlqI/KQwKuMptu
yoJpiuvEitj7GDtvWQ+eEFBwgR0LROxiFu7bzqIvo7u5BWRnHT5NzpqNjUJVbyh3C0uEGvyPBsJb
AR6kRogLlRqu8HoCnKat/eiJ9F2FVlhjs7wNxceFF/68gQBwdT9DBnLnRbnYFmZtUn+h1sKwwAvx
5esA/k1RCG8IBRvTrqmWj3o6K4yGZX2L+F9sywKJXNc7P1t1rW5zz6ptWDD3GpQzDrRXVs2PwOvW
16qBsnpfcIyCGvsRsAZAVacYzYvVINGgPbK5oCTBJshteOPJPVsXflUz3Elh5QANcIM7lqbVHwOU
AQhMKOpwgVCgJ/EDJl3Qz1id4WBlxYFs13zTdN60bVvBrvJueGlDn6U66j1QmQbF9gyjv8NQ5wh5
xufmdhlUsJ8BdIFSQwFUjyuRqoTeeCS4nI+25+tOe7UPBFLjnSYvKjbexNft0EX+KcfNlwHMHB5M
Ke2+ZNTLZGnB4moFSJvd0rJD2UZrOkRdjBuELGkLOtcefwsXqu9QtOy6qSKf+HQWlUbBeu/b+EuN
/Qv+mEnicYIUQl8XAGRZveHgRqD4siiL5Owj9PR0uZVREW4wzfASXnneaeRp2z2sMryfHD1GXcmy
npMPKBg+D/G3cC4OQdntxmGKD6pWyHEJfDr96b5BxZeM4RQfYxkKaGNSdcD+qAAYm/pn/NCXfDQM
jo3NJ28CzL6yZf/KK/p9KuVpNIpvMFAFe3vdxrBCmS208su8rTF0lz/AvcKZ9Fu+oUOAgiEeWSZK
OPpFrbia6QD/CpjOVfBvgShXfu002Dgo7/WNC6lBBNLRfl3mKE9RF7NrX3KRtPgrU7H5sV8aC1RD
WSSN72ETzyJHdhgmszFtcvYa69YyvKKD2SlDzAl+0pvQVdt5NezBrbAO9HJ4KVrCXsZcRs8IhNV+
UtVnyk1YbBqvjfDSioDJZRZA4QDx2uHTN2kedGzf59XHaUSFiNAGemUJRZhNhYI+CZAh3cMoF9gg
suZTBW1yoXdF7Jfoz/mj2BR+k6ck52jYKWuzNZ4fVLl+XaKiTyXQd4DmlUMKMZb8A1AyqHeseAqV
iZtEMODvaFwOX8qR+BtGeqZhwxtmYTtvi0bR58brg91gBL1afFzvieubjwC9XKuq1rdMqe4UWsW3
dhn4lvc0Y8xFySQsrKdDVEZht1zni9BJzJBc2v4mtvHXcog4Eh8DgRbdZbMXnEJl4QrPbZwukX0c
mPfgvMZtAsssrp/upe/5tEdBib3K8CkssCGJHfm4t7SI8Ha4jKbiJoeq8HFky3pLZv15pWivinAU
+35E8YnCBYrJdYesWd0EnisOM2pl0eL/EURqB9VMmZDFtaCI+UFWwpBccZK2bEGy45MIyQeePnbk
VfVuQFANPpfMRpkB3LpcQzgJj0OOcRh4AfhyIbJhTeFhWfdZFNkqafR6RwbzAKHPg20RjjBzjtOw
ZAjAlLRbUtAr3LVJ7uUPVfDFC6ZxB6foZdvNTn2ZC3SI0OI66lF8Ft146pGqW0L0bnK4iJuKPOCe
6G4HPbTHWgA56JsA9dVET3keYGSfQ9KY58WG0Xw7uv6DNXG29KDbT/GyH6oRULiJQ7eXINgUxhwk
wA4b27NxR3zN7hxQKTud58s2ntol5WX3aYrZcNtVBlBeFT3HFBHFAEVS5QO06ar8ukIuvm9zDYTQ
Cn5pWHePU11uQ1deNbX71kJXJPMbhioV77VbZrUeTWefQ2LcXd2Jj30O4Q2mG+SwU9zvDI3GG41e
wWZl0HShtjugPAdgFQzlNKeu2GhacOgZ8T4BJ37JhjoAoFUJxFGPfEHp9gVWqBUS+To4tBqQ3KBb
08rmeVKg/UKRQmd11eIsFRLic6M/J8oydvZ7tNDgMU0yFv6BcPxJI311CuritmpJEsbFUiSwKcwq
pYq0BDj4utV1nrKwfJzz8MbvCshnu4Hi1KG9E48O5TwH43gda/lV+RWkpBz8JV+LUMWbSpqHNgDE
KuTACNYxcMQGyNeiWCsYIM+wmyzRwXC9O1g+QxfP5FAdg7RAwO2xsDFKTU4BfAuLfQG1bihWBSot
4VnrltnuwciFfSPzXwgunVtaR9c+kup4XNKyJ3ZT+dVpMubT4CBX4HFfbTlz6opENbbNkE2IJjdB
Dk+x8z4x+3DGLpd1Hu+WPrpD0uFnHOQfhH2wtYiYU5z047yEbTI2KC4HHNAE6d8PiYTse7TIrzD/
5slYLTWMo4FDQnjC1NSPlltrwz38EFCZFrHa2cF4IPP392x0G77ChW/JWX9f93MCjZjnMCjtYQ3q
GlZgkcRPu/K99o4bvnOhx39EZ5k9le+qdn1xE1IJhQlwtNY03KxoViSod9zO4/S5Z0HxOY7HYiPW
fBMG+qod5VeBCxFwRaybQDr2TGos/NgVG67ZZiXjeNfM5Snouy1ttUtcxUDpmkP0C9SmlbNOC2HM
R1rVcjfT+dQVXYRLAxae6xK+2oof67y/IvlnMWJfhbP6rutGQe4JO5CCBRH1bUZci/ycMdOf2MBF
6qKwOq2S380jPheQ5lneSaRNdb3L+3XNpGhxzVZlgXLTZEG+Vbz+qHh8IBDeQBhCzad1CRDm3C+o
54N4CR+5DH/AfIFcyYXQxEoWbj3J3dUwNN5V1H327fjs0T6NizJMmbPfhDXjtu0grTugDsyCtaxT
ObXA6NHJfMEdC69SBvpgGLp9ZeaXeRVtKvvZpM5+dzTICJ9v0IAGjFB/Hbr5OSiBQOnhG5dw4Cr3
pSvKazXJ9YrYgH1cMci88SjFbqGfAOF6bQBi28dQu6jXYW/b4mvV1Gu2WH++mpZuToHy0lv0vpGy
dEksxiui/NM04DKZu2WzVA4o3Jbf1DXw2MOSxbJasXot2PBTsG4Dxv0XhTlDNAcsG9q824dLvZm9
712Tddj/dv6AwXg2EbcLqh/L+jT4L2MTpAoNQwjgmLQOq+8LM9uo1Ugee3Bn+drpdIDJeML7ekT7
Sn7qSu0dCo+v2I9XAtH8o+/RNTHQpfwmh4AD+R76RxG49Q6tzDAtocsJ/3in0b73zBGpaH414WQp
zzyIMr/pPQ7SYmDVtRZFu2m7+XHKkZ0zeZJFgdg/eKDEz55LMC54Dmi9H9ayy5oVkgO0KvU1ln/e
egPb5wPFD22k+ejiGZGq5cPz4D2zeNwGy5whpeKJH9YARNZ5mS6UuAdao5E2RcGxIOuhwkncIR35
yj2V5VVx8iH1NQzjN5M3N5RgU6I0+hZjBhM0FpKt2j95TbHTcYEVW+EDFbRobgAwpIMqKUmTUl+u
R76yCMImGpINwt/B6Iac5MyGrCEt/bQgSUpsNI3YgcA2dbJzSQN99usib6L9nHftFqWURpLddndA
0XsHhWmBTag26NzyHld3RL93TG8WdFbIPH+F40OxFS2dXyocdhQf5Qb+aEvB9lxhE4LZqHeDqg6k
VFmPG5cVKF7FS1vBucDhvxz4cCwmuVyvmBJt25FkYw2GsBIbf0E3BS3xALkv9vvwYYDgzhKXD24o
19SZov7c9epU5h76XtP90DPQ/vMJt7LrHg2yJrUgZ3bOntlYQhznESMLEzm0+pX4OmvKwQkHUsLv
vF0pLDs5yP4laIC5E11MBhz4kvAGzQMrcBBiS08WTdkQt56CPZAvVu7jZjQNhbKMmVjC12AZIIws
4EKO1l97Pa/OnSp/XNEzARa4GdGZS/Kiu0Zz9EfTGreBMzICL0HmB7EK0t32o88zLT0PQhW4JjFq
L/ZL1LsUydpHMXjhvvdqC5EvoiCbTZD3UBJN6SynHlI90I7o7Ai5nqGMca4Nk4isZQ5yBinFo5hx
T0NYLd7Aj80cRlHyerNaLmVai8Fc56RBYMIdVGSQqYx2AAz5GbEVWEAeiT+U6Lt/8SDhiewu6ryN
39TtVtgJ/f218V9pM1x5NU/zyKhD3MGqB0oTQTrGCPPjbIftSG15CGALvclnPGIh40OPe/k7Pq6F
dUwEKQoRgR9SV6X/ydOd/00it2mTPNfye2MlQDoDumHRMLSbFQv5lXXUv5Ja+K9OrUDpm356bsQ8
P1XoO8NtLmy2fdXqo+Ro7Fu1YWiFqvAFc1pyjXYQ20Gw3jwMCIS3eawe67XPr+YqNneyC/iX0e8s
4P6oEVIWe226DKF86ssG7PWqHNcbY2voFvR9tSVzB1oJYep6mYb2eQAM9IgBLfR11NQhqwVGIezy
4NrMDtJDq3ktrPtAFWYH0kcfqWPWO8iuFDfYEMOWxJgl4IP5zQPSvvY0qJq9BLAaGZHSF9PTHJfl
cagpQY8pp7dLO0CxvYon/xg3Kz2xiqwPc4l8hGsyI+8w/YKrNihuhUY+rJuC73odRYknXPRpAhbq
28i6Ia3zqNk2OV+yyfkg5qwlTUg44Fqc1rQuanJPq6g5BEHbPZuALVeAuzWnRq35NxegbYL+jykI
Rw/RUexqkJEmgSY2hSVR2q7dY+8RH+EGhuffBrg1gDBO8h3apOGpmZ8AkvJexdznqIx4vw9qf7jr
Clqk0TpjHmeU3s1VWW54F7tTl3czrjAkF1U3nQ+PBQFf1/Omg8VlgxzPBvkHlY/T3gcu60SKQUDK
hhlkCEJ/bbEAx9Vg7Ir2Qg/Y39j0mE1W1X0PdFX6vygOsqsjdG7XchRJPcbmlK8Aujiw1rKwKKJU
e4VEiKHub4D0v8ZhPPTu+/f++rX9IxLjWn11Tdf86C//rf8PoRgC0JX//V+Ih9+QGFtl9Kv59jMU
4/wf/I3ECMl/4GByxlTA9iHm8Er6LyRG4P+HAW0Ngf+zjRtuHSCh/oFiCP8/fhyAYQh+IVASYIX/
XygGi/8jAD+HHCM9EwggW/tvoBhn7NlPOAzIs0H8QwCCEQmfAvh9hvD8BGoNw1LJGGE247MaHMow
MH57XsjHuAn7w0+L8g8M5GfYx684NfhQwMUgYsHZKwo6Qb9Js5SsAIG5R0cVphL0y4AKHZO3mtN0
QhXRI7oZ7NkVjk4JM7p6B8f65sPhFcWwzNAqvBR88GnRlzjfMrPUU+ieV+3OxZig0TFvINaER/dR
Xh/5hL7+n1/7Anb1z3tHALxgdgitxEvHzbAbPes1ocxaDGXR3CUqW9yCG7tpp5t5asWYwP7EoGiw
crfUuP2KSgSHoKk42hjT8p4A1wV99Z8fFPuC+ODQAtJ7AeHzCKaDpIhkVpp8vNK0QTu/ZP0eW3Ld
5qttftRxgOZO5A9d2qiqQqJcxXewiyD/jsr7108RBKcg8gNsP6hI/rr/1py4em0aJFaLV16XBgO6
jZIWBHdfDnCn9WT9wZu6SG49apuXWA/rjz5UBU9AksRlL/zFXXFJ/DgtIUTxnucR+ZUv8Pfvi2IK
pA8n5xN3AeGb45B0C1/QfosmdY8+04wCbF023EUsc0Z2O90t7hRqZ7ad9VRqi6Z7j2F9BkP9ekjP
ykkE2kmwXToHi18XKfIkA0AjKjNJ3XxrVUtTOMjpGzV03kFoK9KFQVcsWQqAFkDXGsCK5mZ8FVxH
f0PtAJh7G7r1e7zAT4HjGwWmDzuHIi79HC9g3TPEpjsDV7oy+OY0RU+0FP2uL1y++/O5+RU9+PfS
//So3zQccpkXlqkqC3zbjckivOFovTz/zDDB/zBoIrZ/fiDC7eUyn1cXoRocn1j8xeb4KRYqEpce
4O5lhkGVv+lCa06UAkfy56ecQY8XH/Psq+LDfDAEjvwvgvdPTzGsDjy/97GjpjZP+ypEMrgyWAFo
QROwjl5FRcU7X+2CwfjXWuKhMO2GvQR28qV2UektnpqhJZ/xWtfboa7gbtQhGNba6z9TO8gta2dU
sSC9w0B0BQcZnRqTTJUvPlTAZ+1ID5ZgEgwxe1zHGXSVPy/K79sKAQDa+pjIEwyz+Tl6/7QoiFPa
qqHRGdirwQ4gjiidNZR5QqCN3nnU79sqgtYVAh+ofrDb4hcRB5VDP7mGnr8yQ+elVVB4wQ/7WFg9
pivmaO9IT7z1ahTYbDjbCLwjO//zn16tnhskXzwus4r2cmssB51z8OcDb/04+/ereFZPxLvhokXi
8OujMCZEFG0KnUVjLDLADjX6zlLDs2d+TxvzQnHivKMiH5dHCGpAGALged7mP70WJqxC+dLidFbx
DP9j6i3HZpxmlqAzHm1KdI/RyB6K8IY0brkaKnpWA+5lmnd5/MPWQHiqAaN9q5bpWXdBm2H+MPOM
1kP4jlTb7ycOe98HHzzAr4bc2cV1JyagY/08rzDJJM126jEHIkOhtwhvEH7mUEfsTfAePenth2KB
QtQR+PQXgXKtalSjZqlg79OAWIaRWHTHcKj2zlvNj3YR8gZDee/Lv98BHBZH/zz1EnFuo2CFJO+A
yW3c05OKxjstNd976xy9c4x+D5ZYVPTHzrr4UPyPL/ZaxCE5gmKrysKmpLgEY3pd0jV6B0H+RuD6
9TEXyzixVjkSuSqrckiSSgu3tCIs1J4UPskA7wRmxYoGUmbR4H1qWc7WRM0zPIMFreTRl5W982aT
pw0K2ys2LeLvkue/vQ/fiiYcLcAYJw4ur5cktFGoaBllA4UyJLf7cJiLrO0j/jDIuPk0TcF7Nn0X
nIK/zx2HwyPQ2RGM1y7F2xq/xWjZQBJtZVZ86UH8+76MosXcfe4Z30xdPD33ozQfUAZGd1FPh/kg
iaJLouNqRRs8yOHQNKLzAx0LCs+QP2/At9YjRlA4n50IjYiLbQGsMLaaHOuMAZX0sKwTGkGssd4T
gm11Mnxp/vV1GiGNBScXoRX+b5d5/TD1oZjEXGOOB/Qv5hG4PyCQUn3qBf6sL+PZwXnexHd/fs/z
vvv1FgddyYfdBbpTAf642JeVJGRa6r7OKmy6JPKWPLNz0Gx9FzW3jKgI2B6iNyQsABMqBNn/+fFv
XCp4PGqJv8IaPGJ+jb6BXWzd1U2dBZGRKWSw0ZdpMQ7Q4TK/w2J561EBtDxgYQwrTtwsvz6KNciL
dT/hagYoO+2asTuVPajH8KWF99afX+uNoElCKnCdgGwAksE56Px0qYDwyJuBVzqLc2jLAAsTbStN
WbqickiJyufdMEzs378gQ+UrIDx8ZpJePnQMuzUfW1Vk0g3yvsuBBEDLaDmhh/8e5+z8WS52DUhH
WMu/xMn5pUJwFbGCTEFRZPmA6d5M6JQAyzakTErQSVHlpGo+6+PI6sefF/atB4Mk+1feAyoO6Bu/
LCy265QjlHspYNTzsyYSPTAZyF2IJCjphgFj8CiqHs/Z73sl1BsRAZmCf/aGQeJF/Ytvqil1tFEt
sCg0hruJLX6sHWAEwwI+edmE0zs50FuPw9PQ1EA0QCp/QSxBmY0aJSdeWuhYXhcEwLNqXdsnCy/2
e4IZ+Tsr++bzwJoBhQUVPu76X1fWcs+GaO97aYtJx5XBZZV0FNllMa4SAOP+nVrw9w8Zn8nOIaw9
xPl7nn/OTyekFKwY5TBKqEuBS47qtz8Cw60BpvKHnSfdB1gjPBjJ7DvLGrz5YJg/nU0aoXjlX7Dy
VI3p3hD7MutIGYwp1/VwW80tn3einCExFgI5k80FTnUSRR66j1XnLdWpFRzMA2DKlw3mafIU+DPo
HA7DrW8AnTogj8MyfhJlGN8Oxdpi+sooZiVL0S9LIq2B5vpcgf+yTHE3byjRGBGrIvQ/kzYvo42V
S5SRNi7oO5HojcQjZmBBhQixANlgBvXrQjs6MKDIJ5XZ3tcgbYCHQARtUz3PUCaJSL4Z137MjO9D
h3/BtLSKPDSFG6q3gbZk41X1cpIewWwLEJR3QtYbHRz8NuxxFuDqQcS8+HWBmko1xVJlIGMGGPyt
wT04Uz4Mdwjb+0TyhAS8xOAqhnLwNA27ZZi9Dbxy4nfaar/fDrBEpQzNJB6CZnZZWNYhWcBSYEXG
yQRIxVzDNLxZi0M9tnT/5xj21ifhMJtFyYyEE/JSF0e7i4H5IyMBfHAZga8kgOkfx7AVqaoUmMOg
dpWPrJt9yJzYYvzqeTLswSaYopTzNTpyC/EsvdY+RLuYABARE/h3ds3v9xcavOimQgcdnGYiLg7J
uLZatn0hM13iszQ2qNIRsIOrlrVRFqDrnlS1ey8XePOh51VBNi7QRbt4KJAGo0+nHN4WM84mWmat
3Fc+ZDwSB93W5+mvUUAt3vvyvxcA52b2/3vsRVznnj/NnqwQ5MqpPOgodGjJmWX754/+1suFlCC3
I7Dz+IvG+HO8Ax2jkW2HsKOakB/YWrkN5ELGLMol2zgMCDNQ0t9Ten6j6wfiXAxVJyFQ4YBF9+vh
D1a5atJQmYFB3YCPU1TQfIHhBof3xX08KtSO59S+MhSxoIEzOToa4r3tfv5uvyYL5x+B9jxYwkhs
/YsfEbc5Cpfzj2hUHd5SOhd7gHzdDcfM7g6fdvwk3CSPDJHm0IM5c2ggfnY1VcY7cuiKXzNonXTv
bPDf017QNYkP5iRqv5Bd3q6Eo8J0Ao0jJOKQM5udOXmxmLZqjgCuLNse3EvgUyDnEGUD2rLpn3fD
G610PB+S14h5uATRu/71wwwElAkvx/M7brvtiAIbBMWYXcVOAhjsBfOpWaYzM4/o8ksHnadrs3YC
DjC5pGgwtOE71/Fb4Q+Ee+QZ0P5BT+8iJJG4t/AQdTLrCyDLCfCxWyD4niJQfv4nK48N8VdnMsS9
9Oubo8KrIWs+4yBUFdsvjtKXEZ20HaRXOhC9vCoHlXYK9wQA8pt8nIOXPy/9G/c/pkTwe4IiMoMj
wuWbhqrlUiPx0PQsVmPz76Exw8fZTcNetBKDcZDlNpNzxeufH/xWnGEBhDYjMI9hHHL+BD9lPEDJ
zmJascTab6edMbE+iRwd8D8/5bx8l4cNs7gzIRlTuugvlZKfnsIbjKsimEkBBGT8TPkQXZEd/Cvi
RhQfQ2feE8l6K67BThAJ8dlcDXf5r2/lASuhxhrPW1WwHNnqgP41OUx+ktbG3iNyG7316xJQsz+/
51vPhfIBh94t/BGiy9XEEBrEBQmwDmkWaN8G4ov0Fv+WT+pHiIn23vLwx5+f+NbGwS1BI1SPeNlL
f3bpCXBVkfJnjoLEBJ2WHjnqIgb4phP+iXAIxw61jj90tXv30Lx1PPk5YUZPNAR3/eJqVAKO7SKu
FFhEpk5BzwrTBuSVPRA/9J1I8NYG+vlRF9ehMXquQYFRmRcB6BBxxzYjXDFABDb9tiOCv7Nh3/yQ
KGViiHUJjJcvjgWaLJ6KiQXqSiMPdmsUXbc5FCWGGT6cqvJh7bHoaffnb/nWeuJRmI0g9cQWugi/
tOsAWAjwkistMMl0ntoUYQQPMcr+nQrIuc+Fqw8DcGS50KuILhWiq6GsYqRNGAyixbYNCkwml7Yo
sz+/0IVC1z+PgasK0jYEN/QBfj2HVV/ZnmIJM1Erd1wCl28xucYAzQOBZa+j4mr0S/cCnd72Hvxf
so1te1ZhBTUs6KwFhVZMKYgtYVZ5BPOpIFcpDespEwFr3wnBb33y/8PZefW4jaRr+BcRYA63EqVW
t9thZuzxeG4I2+tlTkUW068/T/UBzmlRhIj2xQ4WaMClKlb4whvoA9Kp97BZvbFu85YS26uizU6L
D2lZaysnbIQDJ0hPfWg38BHs0rX+2lkhlcCubkagAaYbuFS8OEerBHeevBr1f4FYrBlA3zTlV6tP
l7/nSFuO2swON2RbXISR5Ed/6R8H1xx3msQb86ZVDWgAxzHdohF6/Y000KdxX9E/N9NKnmx9WkJQ
P+klQAkpNGwPO+2lnnYWeyvFwkEOCgCtXxMjAPWrXr0InQX/KBFkG82AY3XS0AYLBy/xQCZXPd2p
IT8vhl2+N/p++KAZFZSbBbWkc0qrdk8JbOPc8VscJDlsxFRuMh9pm+WEekJ8qqBhnaG0zh+9IbZC
y5qHnXaV2vDrz+2Az6AQpsiE67p+HBdmUMx5fIIbDscC2HLyzSpd+IgtPZaHKk7yX5kFGzuJgwA5
l0rsWahvfW5KgHw4QjzbXotwTnYD+1PWyUmpUr2rZG09jq5MH4vY+G+rOdZhSIY9U9CN25uqGNMm
4DbNG4gGVsmTliU53RojzR+sLB4etVT6KCC6xUU2efL3/VO18SgGvP46xsK8jJgZX28ub7Ij2MsV
44FfOEG/qQCOQclIwu6nBIn6jFF9tfNibGwi3goOEGUxgui1Gk+A7Wg2IQQAThMYSmuPzkNhgf0H
HZv/cX96N8tJwoJPM84PLKVJGnU9vZY+20IWn8MXhU9AhtY96DW3ZWUDTNYivd2Z2u1hZavyMKEh
pnwJGfJ6QKgrmFoUOfQBW3aP1CKcU6Qh0X5o9Lz9K82N+bHXveAUu4NxzmVVf04yRawpoTa9eeo0
sk2d59HGzOumSDE67YA4uRbW+tIcQVcjf16ggHrya1Ge74+lYoqrs6pmbTpewGNMKchXX/zVFZW1
3FqxzliljjH7wXDL2cXzCmGMnahx43syEGgPNRBmHurvrwaK+5xCj95rYZZrPsW5CKZMBSA9Qt/g
kMxufrw/sdtnmQyHrcomRRvIo9x4PWCtG72c6dmGthTQ7IXfhGIU6XuQccmvtqODm5mZ/W7Sp+kb
uLH+o51M9rdSR2w27gbz7CGCjmhJGl/a1q++tZUnnvNaq38Ng9izEro5y+q3EhDRDqcThGzN9W8F
Sl8EUYMJXZRO1RM6tMmPZdDlNyOHzHNsHCG+1XPVnOCbazvrdHOk1dBIbyK4jt65qa+2vYNb1Fj5
NCz0vp8fh6w1P3da4JxFkO29hxt7DbQhEZkZ0AWi8HM9y2kJcne0NdVJhR0ui2w6UmVP/77/4bdG
oZv10svzVMZwPQqcxxrETQZ7ITJrhJla+U42KHq8eRSaTL5LNZG4D2Gy61EyI7JqCsxROMEOetdC
kYN56ewVcDbmgv+cMqEFK8XLvZpLGoCg8b0R+mnc+5eq1bKzj/raTt6xsQVIrciPA7JzprMaRZOa
pIbVq55ViuVk0lvnwfGLUDRyT6b7ZijK4eAXVZfDAdHgr4ZyMT/DDzFwwniexGmyrfRrnmB2I7Iy
/nn/C6l/6upmw1mDmh/XKKkGLbPVUKPd6F0RjwwlMgj2hh2doFwlBOSGqygfyUeoYZ/LEXz+/YE3
5ghKmgSHdJ9Dba9eLtFLPHaARYZj7qcfiyqKQ7uR/ilbTP/xzUO5BFjQTRWOl7j+ehc2sR77cYcM
n6NPAGb6oW5oBM7eOxlk+Xy6P9jGgtLfo/EHdM9HeXx1Uwyu28ZOMgbQghCjO7aZP70TERgeyM6d
911WXfPVifPsKO0iLnbO28aiupSN0FVHRJYAZDXTPLKqpjSwNBW9/28aUbQEjz9zxsGnvH2aLnql
FDgJIW9ix8XK7JELCjDoZLry0PXTHFKkS/605RL7x3JK7Ce7DKqvcdRkOxnD1iyR2gMEQjGQZEX9
/dUjmTqDlgWDG4SQQq1DKTzvZA29E1pGsofnu7laXGTIVYZMZ5++/NrlIgJ4alVFFITdGBiPk74M
T1Jzu50J3bz6qsUE7NSiwmBbjmtdT8ifjHgsAXuEBPrVEwojMeYuVvUBtJZ5iafOffs28Qj6QRHD
snbgHV+P54AoEDVcjLBMG5C9MEpOdMu1S1A3zs47szU1EPeg5OgS3yLl8hHVIF2TfgipI3jq66y8
ZDRri0ONaJAZ2mM/pJf7W3OlV02pgeUMiA/4bDyh/P/r6cmK4pgCCYYeChHwYWeYjIdiLhDEnOPh
z9JwYWBlxbyEc2tBk41KzX/SgsU45lZunwK3tk5up6df7v+ujW3LzwqALpEU0OxcHc5BE1bH/H0e
9qT6V+eJH8I4HuaH2Z+WT28eCwyAWndqydgmrcI6p7ajearigI5dDe6gtjyoj2V0SKxyz/xg48J7
Qf0REYIqNddGmiLxorjsIz8U3VCek8xAxA1ITn309So/JpYY/vbl8keHz9Cv35gk3xKMqRLMXOd2
sjbR7piZ5ALZGu0CvHsaQL8HJx/avT2lFmz1Tvo68TifjoTZX88yz3z0/GOXI1oCsmztDpUwuxwf
8tE2Hl2/LVGCGqKH1gaMaXr4JsWBXb39HfNJmxUGglvJXwNcs8VIaHoafjjPwJ6GZbSfisowQqca
7H/uL+3WRwU+Q52OPO9W8j2GBd2jLOOHpu1pH4cUAT5J9/kc2dhHIZLhkNsiFGZnef5mhDLVTgek
GTLO6pisiTLC7AGaBcIPo7L5VS7e+ACN3znTaFl2yl0bB5LbT1VZAQoBHVWX/6t3pLWDFi2t3ifw
QPticWk0Dnn9wx3RXrm/nLe3ICgAnJmJdeh9uEoK9vVII8A8lJYzP8zQ7jwiA1iFDvIvB7+o3ed+
Hoqd8W5nxng2OuJcNQQ8a9SadNEDaoTmhf3Y/RKRX1wGmX6cWnt6uD+xrYEorICyB8MBrWR11dbk
e07fOKjkg4S56DF3agVSI0QTZech2RyJ3OvlsOt0Gq6XsJoDaxoLlN4hK5oH9qJziVuofNTFtN+Y
FG8WKT+6ZwG6vtdDZUaTzUYhXtSKSPYA8QNvHMpj2mPN+vb1IyBVDwLvMUWc66EgZam6aONCRs6S
MO/sBE681gFmMN3Tm4eCVEA2ZhIM0w5TR/7Vbm809LcQ33JDp6WfcJAyMi6NWdUf5eyMP+6PtbHf
VdGNjr6aFpC067GkHjkdHCGkjgbvH6Cz08chNmS4aENFQ9tydm7n2ygNdChYP+alWpfOam8UXhW3
lTG6YeB10SnTh+CUecWeteXmpGjkvSCzOFmrSQWksDMlaHjLKU3LsosU5kR0jxGaSxdoEPQy7q+i
SoGu3xwFev3/AVfTghLT8R3Zh0Y+I6Rja/6JIkd70PrF/oCUXXrqgqrZWUt1YteDAoHwYOfo6kSv
Igdc9aJJIOwXygophyCYtBMqVsXFn5L0XFBMPbbL5D3CQrIfy2oe/74/561FhqhJ3YNQQjfXKGPS
QNlmqe2GGoJsaJjnxbG2e9SR+aoXML/GW2FVvOaWD1+HwgFZsLu+meuBk2fNHEBdON+yCMWHg9aO
zpOPQ8ZedU/tkJu1xXYYCJdqtK/LiC0Jam51TG6qCno6I1rBBWI7F2CU2Q6ef2vvcCY8emiY80Fw
vT6BlSfHMllaNxz1tId9ZJkqYMBCpfDFnzzg2aeirX/jmVP0G/Xw8O5QLr0etI+1ofMzTkg7d/mF
XhH6JlOMIeMkjOPQo9Z8f7NsrSfwL/CDtC0pR6/2KvpFskTcmGumR2BgcL0W7KOtPQZ6nezku7eF
bzYKtSyPfUKkCXz5em6V1RbURdkorq3h+zgYskDMYViiJ7xR4w+e12pfJkFgpAPbuEyG6E8ide2H
mQxjZ9pb1x2bh58D+M0nqLj+KeSreTQMFtPGvIqOrTOGtZdYO9HR1g7CLuQF90jaEqxOBgLZCWiJ
AW0+DyY7GRVqBomFGEg1D2c3coawSytv5+m9jTsVxpHu8Iv2/Q2GwW59AczfJZdvpvLBzkwQ6uPk
npeMnk0/Nwib5gOytUm+d9luXTwqk0AHEywa5ffrRZ1L3kbRWk7o+En5Mc8qrAeHOaVuQ5d5QDKD
KuOeRfjWhyRFpelLroZPxioAre1ZKztrdhC3mePzbKK87xW9vsPK2jolr0dZvVsRyGxskRdKfJUu
T7PW4TU7BMsxRaQxfPuBpDwPkIBAw6S/d72Io9XqKHkaDmVy5NsWPVqOCb2BU9U4e14st9BB1gtG
M1kn9xvUFLV/X8Uzy1QUsd+jHSncROrhNOWIS8RO5P+DSHyVPWZ5Yj6U0kBoNLKpBkfuCHIDya1p
Z9JbX5FGGHx7JRTAi339Q/ATkbVhUEJ1LCgTQ99775PSX77eX9qtd1mFiDRPgUkTml6PIsooQp4w
drFRaUz7UAxu9A6a3Zgcxh47xaPdJvLHVLUFwuKICj5NQUNsd/83qDHW7xdxgSL1Q7G/MbLkXSya
HDXgsAi0Kqz6aTm7CLyLEOBV89CZRormVYWj0P1ht44mOKH/lTQAj7xaYBT9cFr1KYdP06Jz5wp8
yJIAFXpvsKZzYyoVx7ePCDQNXLHybwECcr3YVW1OqZtKN6xq3f3U6Rpi6TX3eGzL6NSnUD93Btza
QwpWDIvM4fJ52eyvNrOmDZEUae+GpLnZcbbj+sMYTNG/96e1dRP46qahkgFlzFO/4tUoLVqs3mzx
XgJqtJS6n48XCDJvfp0Hn+8PtfXNqFjib2JAGSKOvR7KMuvSGkYucjeJYOQ6mgkPV8sOfgOCX0zl
vPMm3gJWuQ5eD7h6rmozMWbYZ07Yt/nwzvDRvbQkSsuu9BE1atvgaAdjftaNzn/fNvm//ijckxsg
4Oj2Mn24P/utX8P7TCEeJA3VSHd1Wl2hiSrAuyBc2qr9NwUli4CTwGzimGpO+aseMQw9IeueQ7nK
DVROG5TXse1JNQoRldZMl3npuzejW2jwgO4hqlcxKE5j1x+l7ixp+BOx/Qy18TT11EJ74T7PU+2d
7i/Axn6+Gml1gNrMRtZQMJKhGV9xeKgepkVzd1KVje3MIIQoqh3MhFavjTFHi24VEwmZcIqLLWbC
zSIawy5O90KuzaHAN+KgCR+CdOF65dDLrwcpdb5nlSH2SpflCROBz4s1NTth18bB4YKnteKpVJ00
4XqkMQtqmPNUBDxh9+diNL2zDuztgrq8fbKcLNsZb+NOB45Di4N7jta6vfpSMtN83KK4eUYP0k3a
eRb+w5V+STK/TZDGyvMvnp6AvL+/QTanCXPMp8QC5WBduzUQIPWminAaPXgf8XV3/kR5guQyXyIk
pZ1l50RuPJ+0G2ndq4oOrmqrD5i1s6jseCH1MlC2nbR6OTlCIsTDiaiOPh5LDyKe/ffYHXXHBPWT
nfE3l/nV+GqDvbp6s0H2zcKFGI62vVzMXMtPXWH6T70A1I9Cq3F05myPRLARTdPWhVVBdELbYR0z
+Ho8VfZUeCHeTM0l8TzzmNeoi0dtkFwQxyoeLSNvjthmmTvnf2u6xETE8Vw1PADq76+mO2cNioZc
KyHk8OSBlyg6WBI9vHSuxYcll+1Flu2bcVdcb4QnFMzof/KxV9cbAI6cR5pDmvkUBkkWyrAvquyZ
i3RPwWTrPqBEojA61CpI56/nV+KSaQ0zdc/FRSx5GRyMM9HvOQ+6r+8s5dZJeT3U6pabB9cYHOQh
w3phKf02My6ITRqHubEtfByT4Hz/ZN6yvxQMgMV6eU6pgq5uIC9OtI7aHekl+ti/sIKyn4JcBCcP
/UFi6SUpm6MuOjTAsxl/BLTY4X3lMxqEmFqIk5ba4mseIyBoob34lzVq3j/3f+HG48K20jFOVgUb
eIrXi+9bc1sgv+CFcRnJZyLjn5gyto/3B9n4wjwrPOEvVShq9teD2HorG2+UXoiKc3aIHC1DWK4Z
Dk3q7ZGVb6UGKJS+HmtVN8HvZwpkhLoQbuhefQzE4hkhZuXzTzMJul9pO/XGR0gDXnkCY59/c8fO
jlGVbnPkzBMXpJhHe8E7lZP0D32jueLNL63SIaIZRJ2aB3B9kSglYhmBikGmWutRLBTTsRCpcUrG
1t/JVm8/LtkFLxKUJ6o6xPzX667hNqL7WeGEg+aYH8YMj50G37id5+f2ZqTKTNSgsn0VqKzCU83t
rWTRMhJVgrSzPzX1I9EYdZ28mGZoj031uRtHKzTpOLwVR0T6RAZH+EVrllbi6niJHp4KnTwnjHpe
gs4wG7SJ2uk890UevnUPMxTNMq5/sjaSi+u1RDC0sLKidUIM+Yr3eZLplyWS5ZEM5u/fGImMQlGW
fDXo9UgKj430e81XCzAPqVypBJc6wtrJsHYi/dunhX+f+IiYgYjlhkig1zUw8gIjORTYs0vcpd+4
z/qzN2UZEX+OGUeb77EXbu/gqzHt1TdrZw1Nj44xR0cbQh1LuCPwe9zgpiY5pzm2f/eXc+sQvJrj
ensuU9CP9HIYDz270+KZ7TlOrGDnVG/OildaVdrJO9fqdIvwFquKMHgzhhFl6aD1oV8P7qHOlwm1
cj9+uD+rzfGo1cBtI66FYXe9ScaxcAdkmWzETDMkAubOP/smOkZtSQUzdvAgvD/e5iGnLUlNhhgT
NPb1eLIvi5Q6KTsl98uz7uABHyXz9BGOeXI0TekfNc0tHkxhZTuPx9ZMFX2TmIsO2E1m4oouG7ss
sEO8H+OLyCbyUK2vLmLSxaMxa9/uT3SjFgZ3lZY5TzY3CsnQ9UxbMZgtEHMMhhItegRuUz8h6L4c
MNhEmcopJIrmuPLwdms/fKv6x8j1vdLf1pQBrSrCjKvUz1b3Ni/pLAx0g8MeD6VT62QeErq+5jx2
CFA8zlq+B/O5faCZswEAzKOjToKwmrNsgjGho+2EsuPkLz6c795t5pOI6u/3l3dzagxGNUjJD61T
pLZIXdk21DIQFmtOKEJXh8FD6Eu6U/GuNsx4Z/ds9BoYjTzdp7JpOuhdXH9OyxTTWCOjwr2toFnx
oJ/RVc+opUoTefm0eURY1j0aWEJ+RPCseyiDRD9abh7sPCBqoOuCHz+E+pcqGOkAtNQ99SqMNwGH
9nQbHSJqLyIFjflPrxvh0CqATwur+wJ7R+t3ht3ez6q464OYIhhdbaYil0Uem/i/StEHFJJFZ/45
Olbx2FMm+Wmhuv4fZ0ZnAR88+5PpRfJhGjUEoe9/980dBrpBUeNQXFgzcd20s1Dybag7Brm8lHWe
fIsK+VdcLMb5N0ZS5QWgaz5shtUHh6FKNSAiHCl73/ozmmXwLHG2elwocOys7dakCOrVCaXcSLf8
+pO2uhvPms5Q5mzPlxQ5gaMnM3GeUYHfecU2h1K3LyBRAvU1rz5uNLsbU26ljCzsmMCs/mfJ8yyM
3CH9eX8B1UZcb1QFQCH2APiC1O/1rIqi98XiGHYIVwqHK5nyvtjJHhV04yJAVge0K3BQhVFarZ1Y
jN6Q9OTDbEzEyZXC++ZPYnjWXPPPXsbzzqQ21g85KIXkhZBGxXY1nFmM02Dg0RAWcwMhLMeqgmPo
f9dqiXLL/QXcHAsSCIBehrwRhIJwOtpllbIt4IHAWTa9p96xf1gBvov3R9p4lXmPSd9I0BUycfWp
+or+oecRS2Gso9xZHSv+wzXiHIimXISFRrGfAlsMtCe4vePO7t+6WWzg2aoqy2ekmXu9UTonN5tu
JiYYdS87j5kt3uO/aYear/Wfi7xAUsHLuuwQcy89VdnQnCCm51/vL8HWYqtDwS5CNwmRlesfMdXR
7IuJaLnHAkQ/YtDbPGU+JBNQCM2eGf3WplVaq/9b3aNOej0YjWkTr7mSVAfpdzT+6S0cRmfsz0IO
Qx46S6vNv7GZXg+ptsCrZ2NK5sHvZ5TQA3voHzujnE49ZsofIwOrhvtLubmbYPihX+uRm65xmdZU
Y5raki5OdYWYKulW+zDBUzo5ue9hjdC7+Zdo8sTfOHkYO2HX1tgoGfiqQaQe7NU06XCMmDRzHdRl
ajwHAWopsYnHYeAK60RtczzJuPyexk3x9udC8YR5muizUl0LVuu79MtAfdYOK4FtB17AxWEoLPuh
nrBAu7++W1sVYjnUsBdKsru6gyob1ZPFpRzt1v1/Ki93PpVu0T1AfHF2JrW1T22D4jqheoBw7CrH
0qhto4BX49HC5RoO3WB/GiYBi3HWleKO9+P+xLaCLHRpafTD86Z1uy7wTECHs0IhZPw2Sr4XXHuP
SZs576bIrH4EFGs/z7D0Qq2GcJZqo/NHOdM6zms8wXZ+ycbjRb8NBhOPvJr86jpIg8GUriC+9MkW
Dho+k89NDXx9Eca3plkaSvNu+q7FAuWxigB1Bnqps8nchhpnjkJYjNu84eARdf93qYth9aZyRcJG
gIQEuG5NRItqx5HRyPOda6itBFAIsc6M8YWOiRmGCXIaEpR7Etyba/Fq0NVt1RTIHkbUeBVXZzji
gt09RCDPd56Brb2mUDyWAbwF/JD6Fa8uKBy2MNwYUxd7IfNv6aXOw9IrQ1I9wzpKr/64v5DqOK4X
knqFqoQzIOWd69FmnOegyBluqEe1cdDT2MTdzB0/pMZQXmK9mU5xNuoHK6H2N0Zl+un+8FtH2HHY
AGCG4HqswcBOkA0e+BlQWSkSllGHC5gUJuZFaVI9/M5QwCCAjBO3rPOFBaWvzlYg3aZOpgti6hV2
LW37MTPsveB88xPCKqHiFLzwMq8X1YnypkRzlF72mNLQqWLzIwbERohQH/JRTb2H1dlcxVfjrTYm
8o1NN6JQHwaNVpwX2CdHUrjlFGj+Xttmc2p0zpXsEh3Hdfbj4zs/dRT0whgRkHfUKQo819umiA9F
1Q7vHTt9s/QoWgcU02DicQ1BmVGTf3Ue3JKCXdJT8ofb7R1LHFcPbYSLVpBFb6ZSr4ZSk381VNsF
qWRKIB2WEes4Q8qww/psp4q8deQoMNF9p4pMVWR1wLtuMETGgQotLeiUzDxmj3lkBE+FGesP+PsS
fjZBpFxpmu9mMHXLTgi0+QMUGFLVeVEiXb1mHcaOHeL2boiQiD8eshzAhTUMwa+yxoM2qzjvrjXg
bqrFRWj46Z4wwNZ2xYKDZhhPKZo8qzelttFFJsBTN5ys5kPQNOV48BPf+mta0izaeSo2Z6uYRqw2
ahZrcCTU0aJyIkYzO2M6eNEoPy5Ia+JPh2iVm6YlUo1a/Ow1hvt+caa9Xs1WIEangFI3fSsKQqs9
RTvQqCRu0jAQkzI76GP1TeqZ9pfhRP3ZHPm4+dD0R1F23c6Ft5lPKLl/Kl8kT+DPr7fz5OGnLSaQ
QoEhl58DBtVnCvH1xcfB69Kiovbs4bp6UKUOsKlQPqimNHvdjK1HU5kc8KX55u6aGGRpHcT4meYy
NayPbRGhjxlH+3YmW/cSLU80X5WoBfTS67kWGVohmQ4e3dG7/9pFZ5yTpskOuKP1JyoVe5z7zVm9
PCTAI+nVrLdwVfhp1IOO7GyBUdxE58ld5r3Sy9bWVREAtTaI3QSD15PS4i7IJ3ynw9aMJ+uo9WLG
4Bidy/OMGBqeW50ZNycOOnqrpMj4h0uvmH4DzcjzDN6dJg2hPZIe1z8DUWBsTwwqbZGxxP/ovDSH
YRyrJ632irCOJxyfXYnhnl9bB7ss6ovVyGgHC7/1fV//hvWlqWctVmOgN9OZTrO2JOLZ6Erzkksj
P+gA4i/3o4WtD8wN5UFpg6d0w1Z25WS7XkzJ2K7r8VLjAXcJMCn46/4oWzchpQa0fKHZMM7qhI7Y
jUY0HJ1wxG3jZ9S3+Pj5ZTGk2LRGwx6uZesq8m1Vi4dlg6rRag0N6fVztRC/alYmYJk6gfnUYHyZ
HP3EwoapN1JoBZXbY4jdIyC9V7HdnC1xA/KkXAZoGF7vI1uMQ6F1gtKCM/rnpuzmywJmCTrDNO7k
LWrh1mEt21LRidDFAFF2PVQ+zm610LsJF0cv44OR98HR0+Yq7MFynlKUWUOcaPc4FJujvnSGTfor
N5umrRAtKlXnNneL+rF28881rLMHHVGGd9qIfGAVc1LfvoUowlEIfgGYrNvftU0y+lIcS+pJvhex
vnwxhrS/wDjd9YzaOhQqoKXsbhnU4dYf0ITmhsUtsHuRYbOHrM770ajjnaO3tU1VxgYWSonLrmc0
FMKWCAo7YVKbGNVWXTWGAvH5hzmt7BBeYfrUo70GXKgYd5gpWzuUqxaQPf/j4K0ea1vGZuJAfAsn
mQyPXYKFbsRqPMUi3pMf2R4KCgMREBpbaz+wwGjB7cWUgdGSK0+z13/vpmg4IYzQ7wRAGyORT2Ib
hXY/L/H6khHjhKdUDt7Tk6l9RCsmehpGH+N325XWw5t3I7rrdL9hAlM8XF8xXWwME14gbtjPcRr2
tqEh0urP75Oc7PL+UBsvAkOBcWKL0Gdbc3FdG0KUlVEjiWup/cpwezhYppn8K0XrAaot9wCqG48x
7S51f6J5S1iltu2r5MAzxjzVXa4Uo/Yr7eNYavrnJkIm7VCMXTM+ZWlT+OfJFzasxcUrDto0zv/c
n/PGAXyxRqISDjqEDOz6N/hFbBEsU/mRtpt9GQK5nDpomr/uj7K1YSjsQ++ksEJLYfXei4XsFQ1E
ghsjwiWvH9OfrdTqQ0QYspMLbQ0FT4i6A7kyd9hqUYsai9UsnezQDxJxsfzW/VTFRDauvqvutjkU
L4JP15Au1rqShfu1TRBFRdTDefwUB1HymEuo3NKL051gZeMzqT5FgGQ8BwH01PVncl0hoZPiKzRY
6XRO0sJ7SD2qGvc/08YBIBjj6qeDpVR/VmmcLX0gJeq1IUXuT4Ypm6/+MJY/A6374Ztpv1OU3Fg/
pcnBvY8WPpNafSrhewXeylSzi7JrPuKVhA5vIMeTaYx7gcrW+iE5olpZeGYZaxgSj0/vGAvNpVSY
xsVvB3lq49zeWb/tUWyYuQExCfno9VeK2rxvaOHaRAJ1dSEkMZ99mHOX+19pc9no+gHxgHJAGng9
Sh70uK219FNiXNbOWjosZPeD/h7f4u9vHwniC5c8zzPi+Kv5VLqoe1RnqLzjPfFBr2bzMs34Decu
Hc77Q23chWj5wMKlLwztcO1FWFYVvZyOSLIyCuNgxY2F+bOWXLTE+wc/88Q+4KeiX4SckBd2OuLZ
++NvLSrqgsjrcBer1vT1ohJjQbyqiM7hAesPUDi/1HZN6TKxlvnv+0Nt7RLGwIIVohDVw1WBVI+q
vCyRDAjtVnRKbH5GWqINzGJnSltL+noc83pKeWOOLUQ4TvPcyW8e9paPy+y3MByz4tx6S/8wlI1z
SrQ6Okxjt2ftsbmiKtcBoUzdeX2Z9Fnjjn3Hnb+MVfFs4mPxl6cv88GJjM/3F3RrJCw0VRgJ9+RG
rm7CH33WU5MGnMzzC1a4wZ9JR5aOaK67s6Yb8TjzQSaEWFJB/9S3ffVkT8Hk10VHrw/FieI/gbT1
J6fX8+8xgIYn1M3KD85kDb9x4GlK0L8N6BU46wZYB0yiyJDTDOcstw5JT1NkqKL+EoA0CO8vpbpy
V1mOel9UZQXhR7boan6W0YjFginZ9hPJTB7J/gFP9+JdYnnRWfRO8wnFeO2/gY5L/f2htx4fXjca
Q4CqoB6vhhY4aOP+ntDbzE2ojDUNn8pb8gNvhHXq9ErsBJZbUyXMo5ahSGiwi6+nqqVuP7sE54D2
TedxQNnnYE6RCCsr7lRvEVv6vhKnNOnl6f5Mty4AyI10QZROG/q71yMP8BHahaMXMl57DKYpKQ96
ULU7t/fWMMSyqlZHwe1Gzast7SwtG9V3z0v7e42/wkNTGPNOZLJ1IggZlCYr3QlmdD0ZkUAkiSP0
yBa7/VSXufPQdKX24DVaBVrbaY5ZpNU7B2JzZjxH7FOcVW+stfrG6kw7ZWZ0BYtwNGGfD0vwn/tf
aWtiPEbovaHxTj1u/ZVqLQnoJKEqY2LQPtVjf0CkszsSn3eHtCibg6xTuXMINmamHj+F9oV4fyPg
i/C1XuuzBv3BkXI4eJnevBNTOu2gsreHUXBiQn4Qhau5pUmMdXRBvR5vAu1XMzvFF6Px9rrpm6PQ
NQb3zXUCZuF6aySlRVMih7nvNa52cWNtzg6tlPbODtx459DxVm59VNWAk60mY5dDrWeSNpzjZfaH
ytB+RGj5IltvPRUgsj72YvhXn/B3MAd/rz6z8fSg6UgvScnWI0W4mqLRAIooo1iJr8XBu6prUZS1
c3c6CGOyvZ3NsTkYcryK18UbtO6stqhVCztVbZ5yDj7pUe+dTKekXazLpp5O97f/5mCsJl8Ppi4R
4PXHG7o4nsFYemHdNr+4HNu/8B7F7GBJ99hFW9sENivzIaAFKLQaye60CmmEiH5G2YozmiTjcpjx
7NrraW4o5QGhpcikiLpcHGuyRTHq1O5aPpYuUKxsZjN5HpqqO6WzN1yKGv5eWIyLFbZuisfiNMTm
pwGB/nNKbT4+irFoIUO6qHiH95d6cwODJaaQgtULJYXrpTZQ/NcWCcPH5Gn9NxeJfCJFbuShnWR0
Zj38AGkatOgOraXn6dHNy6bdib+3PjclRlA2qpIL3f36N9RZC909F8AtSATeQ+2Xz5lwp7MYzd1Y
e+NmBYePbgq4TOpi61jbSJ1IWhQ0qNom/mPd19rD7EhxdNlyX1ELnI5mnHa/sZ/J0RUIjUj+RmtD
z9zO00pAhXnnzn+bI861gVHIf0sSmt84p9SjqcD5eLcBlbpeSwHIuUA9mkvBRJ37EJmR99/cLMrq
QbZCt8/3d8/W8UGgF0KrMtABjHA92oBlRhbH7J4EcHb+qfAb1Krt1pt/g6ZBwokWAwAiNsj6RpDI
v2hkUHDEluajJwz/Z4u8z3/vz0b92lUAissZPCW0B1X9eTWbuHcDEUXccTq14HdI2RufIuiAxyQ1
JcbhU7qXJW1tfJu6oqo/UKtZ61zh3xwHgAYRPwiEe7ZKYHRZ3suzrKI9+fHNoSjhEFjTAKU+cP2l
aE0PBk4aMLg1TMe63sovYmiHU+0ne2imrSuFBvX/DbU6zpawvVq0AaJuFvyE3qVP4U79tx43TRSd
p+AwLsZySmzRH8rMa3Z6JVtbErAeWmjgAblwV8l03WeO6dDuCu3Odv7IYZycy7Hsd6LAreUkFyNU
onTJJ1TXzOtcrCCHHjOwFfkci8sczdiuA1F8Rk58PN/flZtPB6RiRaJ7SWlXny6LazDzbQyqqDUi
51EUZLFHUx9EcNAQ5UR2tY25n6eY8vEHd4lxTsFao24P7uwa30D0Tw9m1Y7/GXtbq3d+3NZqw2kH
DACviQxq9a07SEyFYam6v102X+YajAcg398AzWAyTwkNqJPKD63r1Y6TJvJzA+a8FEZ08uzue623
2iU2lt+5PhUlksARBBLl8euRiMgnZzSBRqI/jJWFWwoEDgrdwJg0p4a0owiwuYso1RkGwlpkZerv
r3aROVRTY+RKds5pk38DyoSXrNDNz3lUuDul6a13T8mdUDlAgABp1euhdHgVSV8qlAxM0pNJxhtW
/kh92pzjw+iN05PmJtqX+1tX/aPrC1XJPOEIosz+1jVJY64SGyINZ1H0yfPkNN6Bq7WpDm3Q6WHT
DXuouM0BiUZInF4gIqsFjTBY8Mt6QtMOM3UEQIzgR+tB7Bk6K/ma1NZeg2hzVV+Uj9kZatzrVUUg
RwtmnQ5bjIHhh8LqnS+GVsrzsFgFmidtqh97RO/2osnNU/dq2NWN4MBs7fFs4oYddfMo0qKhEdbs
kfq2F5O3CbgLTY113b+0XM1MlJBDRaJBxukY+Nc6aEwfobZgcUZuiP75/R2zdSKUWrbxkrNxo1wv
aC7ybgDlQ8sysd0P3Vxap3i0vfe576c7UefWIoIFhRZAoERvdjVUrGMwMtF+Ch2Z5smh1MFxHdBK
2M3TtjYJdS1Ml4hfIQOtBprpNlVGCb+9G2pcPmq3X86RMbbNaTIrjNaLwD8Fsu3/ub+UW8+wBwaW
kAbAFBnq9VJKMD1xTm4VJlBZHjK/778vIgOLkaTWO8fS3LMLbuKIpryA92oHOxfOFuqbrjN3G7xM
6iU3GXhdGOMCAocOY4usHQSb+pOTYNV3wGXdEKFYhvG5txtc0W05ArwcgcaPh0b6NjIhflvv9ai3
vgMgdK4jFeRhM3e9IChl83ELFW3VhfUMnjs+kzLnYdDrVXZY/oez8+qR29i28C8iwBxeGbqnZ6SR
Rll6ISzLZs6Zv/5+pYsDTLOJJmSfA/nBhndXsWrXDmutbTWKjypQdbAPu1bBbvAXHhCQ6bVVWPbj
NPQElakmi4pipf2TZnP6hIDj+lwllN+gVx5Ji+5uPu+KkLqTBbFx8/HpRDFVCk09PwbxdUKlrfO6
so3fo/5ieTHY4e8OGL03JY8dcyBkk1ghTL7aHfJb90/h3i0T9CNOApArfRsgqFZsjkzZYdPHODyT
KyBRJ2tHGeS+Faj3aAhTTt0ynaQ5B7o7kMab05peNHXK35ipIR04J+FWt8+ZELThDNEwB9Nx/Snn
VNK0VuQHzpR3VF1M85zO2XyeUnW99INVuVWI9L2Z1vL5/i7uqFyJFjkkKnITIHrbtNUaFJRo68zG
aja8V21J9sK8WL6gBz8NgQTbezhnmabW7mjY0xsmm2ZouIkPXszGe71R0iPY7e5m0PFA5ExGGnMr
QFiFDbIOnWURu4TLT22W1QSwl82EFrVG2vZRVyI0cFpNf4Mk6ZHG0N7TRB5IaZQqNr39zVVmUrCi
RauYdRAWQ/os1V3ux6UqvYv0rBm/y3GkH6137x6LrEKVqeCIcZHXH5/YKjG6ifVOYegYb9Xesl5U
5hXKL+rcqO+zpW+Dzmi0g3RmZ6UA/HFYgG4FQVec/FchIu5xSeGUoZxuKem7XOX6KmtR/Opa6etq
jOWBuZ1Hg2kGpKPMx1CEMvC1uSWrsoYCFOds0Mz3+dIyUAhi6Q8zLLXFW0ZHf0KxRvnklGJG/Cod
6UvvLZfSzG+iAcd8q9O55G0kqblui1ZsWLvSiGyBm1FA/bG2gyNCKnv9dXC3REa4udZk30hcCHkz
4+ZutcWC4ErbW/7c1fGXrhnVszVl0XvYN+avJBsKdzH7unITQ/qpLVrvI82vHrjJndvEbwCMg5gv
6O5tt7szU6YrzAsVT6tcz61Zoy0AH+0hXK3CNU2od7DRreKUtUV64NV2Qi7SN3r68GZIsrYKGENh
mAClMb0UyfKh6Wv7C8xV+6Ksjv3vwVaL03qz1WCn6WiIfs0WIFNolDxixE380anTZ8IA5x+L2auz
58QqI2bDVFErooGsfbamSKrdRS5l9ZRE/D63lNOuChKaSggqdkWMq2vV+uhD7P9CTgKlAx7ObefY
lIa4GLIEGd7QWnJG3vTFG6rH2sP9ndgzQ7lMIEL4P7MKru9ZY1SFXCWcOSWM48pfkgq0XJOv+cf7
dvbuE7sNwgt0AWnmJvowhirtHQ1dMuBeWeQpQ9p8kjs1dHuSFXRdog/37e2uC2oLCg6MtcZfXq9L
0bJysW2C6sReym+gDeRfljkcYV12VyWAT4CNWdNW/bqrS11eLFScinWdnvUqpeeBBLffSFb/glzF
0RXZ8f1oE+jcS8ocwCY2vr+y6fml6Wz59TRIuSejuVGeNCPuIy9ehyI6Vwrg9YBh0PHX+/u5a5k6
NfmsJf7YPHRmbRuL05E72FKWflr0MPrEW8HBVGuTd79QqBhW0uLft7r3CtDnEdIx9AFvioVjQxAu
pQTt9ehoA8CotXtbZ2r0DgIfrFsl1aTmlCRa/E/cJk7s0Xpd/kMlhpkowA6EDC/4ts2em6tSIvRN
zVzvlIZmk1xG350ycxZXn5sjVs3egaKMBQQIpCxDFDbXpHOMgSCO8KrP4+zEvM3MDc2leVNG4c+V
hP5gf/e+KupeFJoJneg+bV5ZW5smlaauDcdVe7OGWvtQDvI7Yymbs7MAWm+H5gjvuW+SXBc5APKB
LXElzCWzoEDI7CDkxcA3TQ1s+N5eUGlcnR+VmRZPTEgyDhDIe1aFKhCQCraVu3rtDtTcZuxbLNNd
0ihPFFIsBZIR9ZdoTZ2fJtNMPOZCHYq67H3NV1a3wbKJpDBiZnQlpKWT3zsogJ3mQl5+LKVeyx6h
z6S6w6BSxzAT81lSB/3UoNvoK/20mggzgXI0Y1n7zDZ2H6O0Wp4ZItC/v3/H9jwl2lpi0hHjAHnz
r7dGk5aoq2hC+PEcrefKKcPnbpjr830re487ut3iMts8NdvEqF1COTPoAflMQADBXJS6J2em7BPD
9ac/NwUbgwoj7TXq4uKrvIpUFZkpTU5PpKo4I8OkpVR3UypgZ8SnkoP7s7d3QBQE0hFB05vJGYVJ
kFZmNpDeNM9OjKOSTrlqjQeHd2/vBAHrN3ATBIH4Fa8WNKcZA7E1UWUrln8A5EUParv+oBZ8BCnZ
M0Q6SVSlihHD2yl7tawMdd6AVpNaGmdhpk2eXqLnlEVE+3/8kRhSBBuBlh1p07bFVa5Zmo8C6lhB
Cn1CET8LVHDnHlTF9iCk3VkVMR7hDVtI5rLVM9DVTIfDDnh+TZIQXfohO1WU1n+u6Mf/B1Nk5GDi
aELQJth8qWhENWCCyEuUY9VnCvtxYCWoGnSpclTx3evGkP8JHo7AriCEc30qyINiJUtry89TuTor
aiN5CeMlg2WMBrekxuzNmdUEnT0ubrhE0OkKpTnH61y6sTwsl6408gNEzY6/o+HFFFMhAU7zd/Oc
LHaZt2rJ8uUhafzeHGFgVQrxsWomnjENR5Kzu/bQAKFHakKO3gavPNkMSGuAZ8STJIEfVYw1WNpZ
+7JoofYQxq16EMXuHSWHGoPONHNY2tsBGUOnIXs4EgVJUz39k6ZVdJmIBIKpcJoDQM/vDs8mRaGI
pIuisCIy4c1mZlMeAtrjyZKUajS9qmdrnyWl7VDhorf+wrho899E7drBl3CnobsSWaP2gmZVA18w
nUd3MUgYfealQD2eOqv+QCysWEG8toXsdoazvq8nMI5evarj5xQWROmuUQ7DHb5O3Lo5sXzsFbpU
Pqe5UByR5aFX3ShiTMivSpllw2Wi/WCeYoL6CMJtM1LTa5r2JV/r4R91bnPJ7WsTGbNlKeXGk9u+
WjwtbrKXaa2G+oyUniYHad2pkm+2RfsxTVXj77WpzA9xETkf2jhsV79Dbuyop3AbWYoenkKuCh6C
P0XA8Mqn6gPiI4YyAk+w1fpb1yxMzEmM/twYRnl2LHQ5a4fotk9DhedQ/nTf+90eXGGd14kQSAit
bJ6ogZFHYZ2Ju9uF0VvmNvSdSzpqvDWNsdO9KVbtX//BIsgihoChXswLfL3ebOHcKBakZRuH/GyC
AvEWU6veK1ZcB13d2wee8Dbgos5KooJ6LCulqHFtr3KMWF1G2nw9893QMIn7k6bavVcxG4AMWllO
Kbypg229vZ4YpUOEwjj0XmAa10adLI0KDa/nm52Zf+nXRKUWORrPIcjhgzdZePLr24kp9H8oPFJM
Bvl5bSpKB2laQvLLmMvoFYkUvotS2Tio2e+dk9dWxK94dUqTRZuT0qR6Xq+S9Zg35fDGyrTci0fZ
SF0N/aP/8tnoQQHng2jDs3ltMLSVXJrw8GSwfR9U6pp7AMvnc5624D1huV5SJlH+cSzAXgoQpgC/
iR7RtVHYm5oBpYe+VB93H0w9Cd0hHIv3U3NITtk7IUiBwbFAkpRqxCaZq5qh7ySDaz/oJWol+th4
aEmaLuowR6rGezeASclCGAUlJZ7q61WRWQjhCwBeUc/M5HI0HI+mXPgZifb6rblOhmvaxRG1fe/A
/GaVUzWlO7ANq5K10dpVZSsTwIPTeVaS9mXMbTVAK6DpvUYr0SO471l21ylURHgVUeSyN55URs+j
72wAhU2TqBcmwI4+XMXmTbFA+tEYwHFGl6A6/xejpOSCoEutdHP99N5O0EAC9tLlcgV5v/8xOMTd
sST1nrRkk5eVytFCt3sL61kQYwjtYHrjtjdnB5EZGIpZtgZUYku/yyLGl4dl7NVFPftq4awHpbnt
E/XbHkErVAD8J7Hr9QEKs86RlzFZgynr2xfRczqn2TT8yMKleQQ7aJ/rNJJfnKYKPVVp0Pi5v8d7
62XJvI5CcefGm1r1QCfDnFmvFf+w0nZ+SaCVu6Y+XQotnv65b21vtRR5mIeJ/wZMvNndmtR0jWku
BVGoMutoaeLHtC7l8lR3S/NRlmq4eMrSfg+HOX/Tz7b647793dXSI4ZfCzWOCP56txn9J41tN64B
BQob6Qkj8/W4z9+ag6K40jIcUTRvZETE50UQED0yCnm05cUPeuXbJ8YsjqEOZzLrS+VhnVbrl0jK
zt3QK4G+FJMv1ZIaDEsjP+lKFn+MwawdRAVbd8hv4O5YAAKQuQWGunkwZ7oaHR95DfTcWfwJGIWX
GmnupXCUgvv7u2uKk0R+AEKLuv31ctcpKtSKpkmANsrwrMe5fOpLuf48zuURz3HHFNeFS0p+Scd5
i2Zc+8Swu45xH8AazQ+mVpAaTFn6VGTSwf5tfR/7R8UERSreEnBF27GxY5RKwDciOVBzM/YleUX/
b16knxFh/XOK1KTmlnrRHUQFe+szSdIJTfmLZ/N6KzUqoGrJuLHA6mTLC1GhcUO6oJcmPZw7uHdK
QRRxL0BPwEncrjDsWaKhSGswOoLtMVvzQmEgNR8KGh/fFy3L/17txUKM11BPylrbMmI4KDIe+KKd
jRZ6qIKWC0bmhqvB5I/BbntJDvps+iJFuvRoUENDlLVcTvE60qDp4WwdGN3ZZ+JXUURCCBE+ivjn
r27oWhi5KueREpCeKGcliqRTbMzJh5nM9+A92/F+JFP0EYAMUPvdUuqKksq7YmZKECqNHdj8cbYV
RKeTQl2CRquHN46NRCKDOEq/GubsIHG/XakQ1oA1yERz4Qc2l1OTqlmWjFIJWmab+HMRxd8iJ2/9
JVrXy30/cOtnBduZpEtMlaBusXF7SdGmLTNElKAAjuRZRT48DrK6Pta1U7ta2/Wf79u73VlFZkAB
mHD8geCoXH9E225hEyKUHszwwNxWnsaHzur/1oY6e28oVf0kdY7yKPOl3bUuc/++9Z2NFfKWRJtw
8Sl3b141NczDqNLHKUAZvnySkvjfwmii91aXyaf7lnbWSXSCGhVVDkZ+bVWpFnNY7MXGFc2tOgeV
o2YfEN9fLpFRUvBe+u6piphsKalp5evp5ByUK37zM14nRDTA8LWIs3BSwaxuMSlDQ2e+K8clMDM1
1s6aGWayS8anIlpuRvHbjmKE4zGmS/3brpVuOomWYOolcp++5KROxbuWaZypG6uRU3u9kTDPR7BN
lqeeWL1+Gsyip4aFWFVyybs0bN2msal0ZdYQnvNiKuuDT3frcmhO0CGmjcXa6FZcHxy6440S9RW3
P7Srs97ac6DUstg86iZ5VCd4w7Ay/7n/GfetcgNVIad4M9CoaHM0rWWsJsWgnmHZTed+GeZnZyn7
f9uZtL0Yy/iv+0Z3TilYY1tofqKkTWHieqnmJJXOwjSFwMjD3mWghnaxjHIO5s42D47primLVpqN
7KBM5fLaFPg+rTV7Sw6SrtbPNQhoDx8seehIFgcfUDit7YkkeiYnwQ7YnI0phJaLsoozOShMO/O0
JF3OZmgnrizZ5jsndKTATNon6vdt8OfbSTxHdAfODnTBJqqamKK21OD+AnmGTmiqfE0lthjqphjR
wbXbeZ+5bTzQ4omif7OdwVDj0QHPpEQgkGouwOu+L6vTnoqSXkcmz81D3/bt46yBinfLNm088Jb9
wXp3XDo3nuwdTDx50dbFJlZkQqNsOT4yM67ToRgekzGN/26BhL2pGsRdDh7mHYNCRUUI+QIQAiR/
fYg0O4pUrWmWYNDn6lNUpVS4o6i8JEyCCyRS0AN7t5dSMBtpKBG50CvdztrITOpxdN7lwDaT6Ekq
7QE4mxYixxCb3anK5/HT0lnqp/vH6Pb8EuyIYXkWcQ+dS+HxX4Uf+tBrdlyxrQOAI08UtphAL5Vf
4rItnyCV/CwrATwzpIOG4O0VxRfQZWJz+Zykn9d2tYygbml5MVWjc16yPqNBmyX5Y5Ll8cEV3dnY
K1ObKxrNg55mFd7AsdMCQBsqlXlk2O/kVptOa1jXnqKt/UEEsrs+YEYybG0hKLaBhsgV81Djmq+p
VHr6DeR18csyeE+muHAObsatKfJJnJzQhYPLvI2ep9qMjL5b2mAg7vMWCkVvVzX+oNeW9Md+FXwE
xwVkN9cQZcPrj4aARmJ27Qr0L2xzr0CZ81R1tu5aiSR9uH8ubyMNAcXA13DnhazF5rWoEyQR4a1h
ylKHSz2NvStZbXFS5pRiCOfRXUqG46GZA/l9+fNBq2gNyTqatVR+gMHAxrte6jQUa8VI6y6Q16S5
9OVsfolHS3MpFinPldqXHkFS91Dm9fDCI7qeeoiU/gjcIPeimY7HgXfY+8hg2xUR1wpY98Yb2Qg7
tyEK6UFRrxOCLYX8meYIXS/FPhrKdntfbIV3k5QWp0DJdHN0TSZAF9oalkFkaKWHkOWvyaydx3Ts
u6AatfVDvPRHaPVbNyRsElmK+FXEl9fbLedW2OQEd0EmhZEYA626pjQub5csH/xETAJslkU9OV18
NFH21s2jg4HMPl8bahsN3GvLKxjHqCjVKqjy2CByVZRLndrzWRqYhbgSKL3cP9h7u0t6ia8nZBA4
12t7eVqGVa/oVWAUkx0kspV5SIElgb12+kPaZl+pZh613PfWSFERcrmQxMTxXtvMCNoJ+eQqCKtZ
9VKricEZxVwmeU69qLLNP3Z+3JxX9jZ+YjKszqkSpQpmvU5ctamtt9XSl2fZrs2D2GR3aRS5mNHA
w0lucL20Ssq6OuymKtAbfXQR/aSIUNbSuwyxDNSJnT+v4LE00h9EeQlEoAtd21uqLo/JUdjKOYse
7Kz6Z8wqphC3SFO2g+Ec7OTevfiNKmAUBHHz1uN2qtlqmT2UAUJnxpeIjr/nWEniV8z+8rtGsd4a
XZt5WaoVB6+KWMh1YEuTDo1+FoPAG62F64Xq8JzzHMpOEIdx9w5u+vLGLMbsoMp0AzDAz74yAyLk
2kxU19qiLEYZ0NZPUHPuI1/T2+6NHUYvIaOJH2OriIMYkLTXRvCy4pTd1qdhesMcuZ6wftYPaIp7
J4r+EKEfvTek9TdfuLVrcu3eQmF+XaagSfsmWDuGmcvNOp3suD+qWe7acwgRIEaLUunmBHeDyShT
SDlBq9rZr0IerW+1qk6yNy5dkblxUo1/33dB+xZJWnjBRWFx44LMtOtJ0/m0c9PpbkttLxiSsDkp
+hIBRbeP6Ow7bxciQ4YoqyEbQpp7/Y37RQf/a+ploBS26jME2fbs1Skvdd30B+dpz7uKMimPCc0i
+FbXpuyhmhEisfl4duy81adl8puysj6GXTG9Qf4Ln7cMgN/ub+iOVXS3aEuhrCrEnDYbOlKMtOZR
qwJUcrtLNY/SQzECl60I+L2hMhUvpVt1YFRcwM0FFToW6BT+7lBtlR5T0Lnp6uRN0CvWSEVDD99m
pf7LGLXBZ4zK9BgbavR7UM1TNyn5wS3ZWTJCThSceE3I6Ldqlh1qROukIWWmTOHglQ28gcmJEERX
x+yTZbaKl+jq0aDHG6IXrzQqRBSBNKFhe7PRZUllzdRq2wcoXJsBnZQVWeBmNH4SG+uXqNfCJSgY
HfeumMENPy1pH35zqiip/dmUpIO3Z7sH4tcI74i8FBBABrldH7ZFp91ZZKotZkwul7QbhmBtmzQw
+rajn4aKaVgVR7SsrV/GKLE3E1Gp3AAJ2MqHoAYrGXGWh74Vx+UXdrv8urSHzPDt4fptBQASiF1K
qDcgPSV0qIGNRYgATqG9USVJ/144TueHWjRc5nbMT51WG26fJNVTOdoHDmrrMIR1KpqiRqwL3QGx
8a+SUm0YDEbD644fDfX6Ji61Ry2Sx8d6olh9/+buWSIiom4DEEEQYq4tzW2lTYhSgP0m65lco6Qk
5ULHbL7L5VoewDl2jYHFEeTp3ySnjbHGMaZ1VYG3G2vWeXpott5EZzT1NHVdPt1f2d45EfTb/xnb
vN+dsw6LNIAob/u6BvJst2cLmMz5P1gR2SDNEcKibUuhNBdNCUeBuIVZc1KTzniI7d76cN/K7sYB
CKFDzTvB+b/eOGuqma8Kbt5H5rB4CafoM3i44bQwkfdgPTelLnH0hDgm2B4S0JtWFEoXlprWGgRW
UKoURLX8R6OXjscjMjzVbax4TYhqNjK03VlrR/s9gdKfotd//4bfeA6wTdRMNxHBVDdFYnfg89GL
TB5nNVNcWWnMC8LWi69E0voo9fp08HJugwKMEn1B+ADAjkvfEqh7M9VjOUlxZmY9+IXcdpOXlnjS
MFTbs0RKe/BR9wwSQovmIoVTVBquPyq0ljDJUH2iAx3Cd2qglrLdqm+vpvSopIczR3cOEdaAUSEE
Sqi1lWcYo7xOB91BNLhXqgerLsbHWF/Mk0XUfrCXu6Z4oaj+4FqYvHm9tDIcc6ecbNsP1an0Fa2W
3YZy9KnRYfn98dWgHioEuwXPDKjmtaluNskC8pFVpc10ievoZw0Z4EXpSITuW9p5EiA2o3SDmhRq
Qdsgp0+lUWH2CwoCbW6+LKPafqUfnEBmM8pPpLHmUxmukSdHU0jNe4oOzO/tKSOeeY+ANILm3viA
sF0aYNsgVQsqayela5vzZGed3y7zz/sL3fGcFNMowVJ3QsN+CxKJmU1kzTM+zSngNze65HxXM6c+
eAz2jj9QNO4clF6BLrr+cLVZmkaLJIvft1PxsW+L+JJE6ejp3WA/KLTuvPur2vt8oEBFlwJeNeod
1/YGBoxaq0HjNe/G4bzUkfSrWMz8RVZKPWWCT9ydzdEu34bm0HwtrS46Grtyk+oJDyP0MQXflQt4
U2pOJsek0Ov4UPDl6DQZbeiFzZD/BFouf27jujylSjR1fl+b+sxAm64PGHbofKSdWzD9x0msL4kT
jf/hYFmk1gwOEPnQjVBCSIOvL1cHzddVO8GfWVxbQ3mooSN4cFl3AkYh6gWzTuh+34Cd9Ei2U1Qp
HH9t0B7A09XOyxIPtuIakTE812mnBUNjHB3o3Z0H7gTOWbT+QXRcf3v8rGZ3kK79vIqTz2mjxg+I
VtXvmjgyz2RG1eRqsypmpddy5EayUX5Oeqa1g/ofV8q78lD9lI0iPMLQ7OwHF42iJvggXp9tdSOP
9HwYwsbx7Vap3J59e1g7DMYLhc5a6avEbZnqerp/E3Y8Cb6ZCSOiwCmqONe7YdRNFmV0831YlSvZ
gtYHk2GMDBKeV/++qZ1LR/EEdIfJnBjOv/gprwLZyQCtrhS8cVMitQFjtsE9mF0NuTrrvZ404WLm
5We9KfKgWNGyvG99x5FxzKBR4sdITLcdrCrq+tR0YscHsKg9tMxwJ1ec4gPHsredDPFE7EOoy5AX
XK9RH81VCzPeVajzf5VGGX2OOINPjEk9IkLtuEwAVwImKDRwCdSuLTVJE81lwR6OINe8qkHBpkJd
1bPWTszybtKH+/u3Zw+iPA84qSZ01M3bKidN0cpa54BV6Qu46tmnjmn3Z6mpSq/O86NW8u8O3+uM
ngPCuFfRAUSmn8LTZn3dGGV8pNbxhzIuT0mcjEgyW53XqGr9uHTS+hA39ui2jJN0xZhfN0E0922u
cWydqTMfBsP8hcCe6s0mRXRm700HG7L3qXEfFneHL0Bf5voDqAPYVMfJHWiVicZxjsyXttBzF+Bi
GNzf+yNTm73IeTW7osTUlMvFJVWsgqadlrw3kKI4uKQ714RYn5AX2iD93q0XiqN4SCeUP/xGz6Kz
vpa0fFepOrgmO4eJHAnlSOQHUOvaKmpEQH77mgGhqLxKfNdytSPXijolqPUJ3lJvm//e38Ft6Vi4
G/APvwtuMlCITQJI53UNTRPNqpBJu58Vm3qUFeZvpTpZvi2U/54RW+jdck3yg5XufDqiNMp8vxE6
0Io2p6QyC9WZDFYqJhjYaB24Ds30Zz1qioMq1O4ahd4SBsWAQLHpr/xrvCyUTtUo9EdEd/6BgIHa
WizJZYOKdJN+W4xIfbZaKby0Td+e7u/v7jIZKCyocaBMtmQXMdxGs9AIIchP1S/NAs5osY0wd51q
PCIS7dnC7wnwBdrHYHmv11mllraYs4lnsAvVZRKq/Zhm2aO9Qm/681VReBGZID1lQrVrSwxmmMk1
6xAZtKSRAso9QBOHsagGL87GZDl4ovbybUAPYk4Iij9CwenanmwkDCK249CfxopypVMY/XdTTQcm
ftmyK60ZlJ7Q/LL2Tc4wlkL3yrKrDw7sjgPgNwjIBRR1UYi//g1xGOkQwUrWzMycryg/N58b8ouD
pe4EO1T3aQ9TvPvN7bu2wsMpVWZlUbgbCzkN7CKuYNbBsGkGxdcRFzJOktIpfzoXFTdA0YQzSkmD
iHOruiirVZYluhz6q9Ia3w15Mj+lU/Tpj0/NlZHNV3TSuFxrBSOz1oVQTrhsahVHp6KZpn/vm9oL
ZrElOLYotyN8uHEvWVeEmaUNISLkS/GYRbPTuoPV559VNVv/UiQzeVykOTs3k5Z+idR09oDY1fFj
Z7dV4fYyYPhxXKqjQySWuHm8CRSonlAIBhO+bXJIU6wN+qqE/hAr6ZkS7nxiSJ4YvBQ2bt4cSars
nSahMEaOKjr126zFXpTRYMQA5tQoDjO3hXI0uJTJ1vFCx8x+P49Uq56BUHRHccqOMwLAR+DOfaFy
c9NNLvXZgakh+XaoA0xC+v5j0uQNQ7OyRf/ziON3nxwJcYE72Vb+JMnKp0nrmdaeK5XXZY1MOThp
gkkpksv9g7X3AUVL/n+mNl5AgVxvV90kIa1VaH4+O8MJedLx5EhD75UkaQf29rbRQOEMnAniGOAP
r/2B4jTh1BiLhBxOQ6c8VPRfajJ/LZTB/HJ/ZbtXRpTSEdXl2b/BmI9WHPWKyhdbnGr5a9XQB3U1
uf1raJAmnlVT/SjSdjR989hFOMO6oHmiu40MOrajkkQdUm/8+79pb7cF4JVanAZNdTs8XAt7Kbck
WfI7y4HCBfNwfNcwnc0t0Xe4QNsd/nQ2u3CElsD0kG2S72+BHkteN5K8VBIF8awnkra6n/ow1gHT
sJ5Xxyj+g0uk2oEKEUVcqkmbz5sMIQ0FJWXP7bJ4SIuBeTI2/JdEzL++v5d7J8mC5cOdBEV80/Qk
JM+yKcUjQhoPP+dp9Q0Ai3NSrOi/nFkwmJAj6MIRb218r+Kka5GYs+Svs2p9W8b4pdXbyU8S9Yi8
LP5LW3cKugIwPaggsKdiza8iu8WKs3pxOB/ZrHZ+nemdG0rz0c7tnUJKwVCT2Dj7Rj+eFHOlysMd
1M2lPdvdNH0FHhi6Ut5npyiDMH3/S+2uipowFAxAw9Y2I5dka1gmIdU4ZJXsz1bavAxLCiD9vpnb
A0EiA5oASBNkrpu6iryiVlgiaRQYsVl9zVsAxF5dLtVLFq91dxA97RgjaoIIxWPE37ZnYu7VmbGb
VRSsSrF6Wu84Z9kILW+01Okg3BfB5/WhQKKM6QuAM4Te+hYsUiM3AAND505NmvUT9lp0LutJ7lzm
Rg6XGBzvg9IYg+Guhu7Mbqgt08Gtvv2A/AJBnoHD8pvVdn0sGXmixlPjSL4yT/nT3BfKY1oimn//
+90eS2FFUGwFt/2G166N/dKlbR6BvYkQoJKS4juyonkaxE0tfZKUMlH9+xZ3PyJxKfLHAhOyLVSF
S81YpqyPKEO1ziVdkxAtiEYPYnocf/yks7hXpsTiX93sYYmmytHbKGirLPd7o+zf1CFpkxqZ4Yf7
q9r9WiaS9RwalThiU0RgxIBqp/EQBd1sM3ha6bqPcuQU/2FBdJaErxdFkS2vaWh0pzRjpF6rpHXO
sVH/HRXReEosBkLfX8/eV6KATJtVxL43oIs21FZNm8MIvmYSXUwllD+UdVJUrpxQwv1zWyD9BSWX
V5M37PozKXaSynMvSX5jyoMfA6p76JZuDkyQfX/cLkNZRSSdfCPkALZykHqh1fEi9bEohRQPa6RF
D63SMG7KmI9AM3snggcZUO/vAsV2AIxsTpFSDWocQEntg76bFaFm15z+fO+EvIGo8wOY3tJQ9ai0
9DBp4mBqMwvav9m7JjMNLloTHXnfHVchYKSUmKkxC6bo9WcaZyee6PAnAe3+6E3PVJ2TJk1W0BRF
fgaVZL6/v7SdDYQIQiWLJiBcjC1QFwB6ppiNEQNy0ad3jNGJnpnlrB04wNvsRnCTGGkBlU4AuTaF
Rl2SokZrnSSolFDzhlYbPRPQMIT7VHqvplESJITPB6/LzlZeGd14iygrmmiMrSQw26oCXFCO77M5
a5+sYp1+2vXcH/Ahd7YSfWV4FzxntKO3szuGSe1UNcKrF12neXxJ54K449HIo50Ki1DdE6M7UKXj
2G9OSFoJ2Qk0uINVXqUgdOzOm602DCq8iWemknoZyzI697BDH/ngTM1Wsym4f2p2HBfkb3IPC91V
Md/0+pQ6/z8eL8qCxahjP1+r8Wz3UkjHsXS+/bkpsmt8Me8zcIbNV8w72m/wA9IglIv2Us9S4q5K
vXpda9sHp9TmV2/CETGyi1onLFM6h+Kfv3rJIPWpRRXnDM4Y7eWRY9K+MIgkO/e8pu8aWZQexipP
iPMK1BPuL3PnsGIbcBD/Y/DR9qsinmspkVFkgRRJZqCtc+UiK694WsMjrtbTkSjo3hd8bU/c2Fdr
baKwWAwdexCGO89Op8qzI719UgctP0iMdy4/1R0BQwHaSDinXpuyp6KXc81JA3WN5b/mgib/rOfp
S5PoVunmVAJ/kN0V5/sburtAEkTagjidGxLtwJ03UqQ3gsYAO8m/lz8AGFEenWaIDxa4Zwr3KTSL
6DiTRl0vUO5EMtI4fLspmfwwSpMvqgSeoUV++cDU3l4S+8C6pjgOTkv4oFefrWqLvO3oNgYMeihh
yjbVKZIZiRIvo/5unbLqbEJWOAi79s7ma6Ni/a+MWr2hSUwE4V5Ycv1o9pHi1UlePVbDkDzaY38k
giPeHv6T26tIlxX6uhD8pMp6bbIbpy7KwhkhYyYNjJqLJ1KY9FIzW8btYqVAuiWUw9gLtXnpPGoM
TuMPUVPpvjSnqh8xGWN2tX6dTbdJpeajQnUiRNFRayp3mib9UoCla7wSlkrtWuB6/20lE9ZnuejR
z8UCcexZzuwUblc5DYN/HRTL3Vq3eoaSMd9q8pZkaUoEXOIEO0k8Tw9AG8ua09ZrP8Y8a4rLPIb2
5Kv9oPXeUPNvYihDcS4uwC25U1tnD7KRFZ1X1JH6LUHEs/X7Pl6eYZhG6XmIBumHsRjOQ2lGWecq
c5LY54hVB+qQgJ/vq3lQPWLTuAt0p4+ZBcH8Lb+W0g6qRNcqNBDZwovcVVHhwntGImlyYFC7HRoi
b7sk1v9N0WBrvT5FyBko/lg3l5Ix37FrN5KUunkir09jEksanPs0lS8SnTW6PyP+310qEplzuNj5
xzFS0ERKosg6Z3rP9K/Orp1f+v9xdl7NcSNrmv4rJ/oeZ+HNxpy5AApVRS+K8jcIUWIjASRsJuyv
36d6ZnabRYa4OjeKUJCsLCTSfOY1tqF+0HKtTqmBlpdjqQP3quvDQsSz7U9zkrnGdFF1Tm/dhqtv
Xle+OTtXYtnyT5wN9v20FfP3pi7kVwQsh+801ropNlRoRtRenOo6aqlwpZnyaOBmnuF/twKOmGQI
wjnfmwOnjbLM9Q6U1dAd+rUo7k0FHympsqk/uqhSIFWpC18mkz3V/W7q0a2MTQiSIt7qwfjRG005
YhvcZTYd/3m76DtHDnEE0bFLDBQI3mmHTuNx2zI5J1qOTpAuTtBQD8BeC3FjdwEEoFASCGN49fqT
JVR2a62VLnZD5+ovpTCWExKmCvIkXCZ503NqPdllZK9x0YEZPE6APR7NcRZV0reL49zYY15ixJFL
ZLy8sGrGnVW09Wf8tLI2WaNtuhxUrrsdDMX2YnIa340NM4O2021j81FOOTIbqs8WnWS6503ksse3
hDaK+0ScK+kgwiwaYn/Ml88+vuzZZc1gP0DVOnWCWjRtR27OzIvpw62PM2IPV1XT+z8R2wAIU0XZ
1qV1jeZQWqGhUKVOMLbvVOQYQazMaDDj3Ndir0h6g7jMvPFPmxzopzCj+XL2skoeTGOzP+igxoDB
aBtfMSeZmXQtxio4nmCYy7TmxZoEnYxylHCNQu1zMS3Dbq5rq9iv5tS0CBDaVZ0geNKu91tRbn4q
59yvEf9o/etBzmMYE5Wa3/PZbKi2A7a5mB27amO7q6ofU49jV7zWtYF985Q/wvteHzxtE2G55bJa
iSTRv1aKhkACn6dwf5hBEQXv1gotoI6MfNq5Qa8h9rnd0idbtjllgz1z24n9WqKTyNvgAk6afKIh
No4+zpG0zaKvbmdY7n1mLw6i4EqDGYh1MM/yYrKtDjUfQ/VCx2BXve/1iInDvgt82f5JAxGgzwDt
1Uy71o7uRqsczSZxpcjchC+RtZc5MpBVXARazLd5ZW1TTI9svg6GynARXGwBHMzGMJRfPMOl3bJY
TTOzlYzgApb9MMWjZSqVBDLL1IdpcZ310A75WMWzsXlPuH/lN+jz+MJB6tFa3+UVEglJPysjj8Nu
XvI+DmRdfY+AmA8x6pJjeaeRxQ6HuO0DYb2vQgKDZPPL4mM3WkYUB24xVfj9WBN9EHQGUDfojBm4
hFp0uxO5dJw4XMVaHCJnGj97Xp75cVDloX1cNiNq46qfA7Gv12Kx9tsG13a/on5rX6+w+uunabPy
7MEZRKPet1nrPmyA1ZB5jlzd3nqlbRc3OkQ566c0Mqu5gu4YidvAXKT9BXkbO7wJp66ydsTbxvuu
E53kQMhdH5iHQmvP8RfbSdy1KouDMv3qKZLBeO3N1ayPvcVxsw86FOWOUdD29aEvRtEjXNG3W9L4
pc9LLAyFzrU/64Mjsrnce1UHH7XOgvFJWIXp3Mx+Xf+5YOW8Abj1dc+h1oz2TVlv8mNnLDq79HOY
T7vOL8L3wWhadUplrR72qzu2f/pj0Pi0Y8X60dDjJJMxn43iWuhi8fcR38fZbWOEG427Wl1+afrZ
FMaL7I3iKA0X8d0xhL+PAINSV45bePn3VU9tuRsab9t2rpRdF5taVfZ71ReNeMcC7KvE1440+qQ2
WW63QTX5SNAWAcBTuUo7Ovhd5fdxObiOhsWUB8F7uhyG2Se+Guts3+rCWHYTunBIkqhqWNVe8jD9
Tady8DFmMVa6TmC1zk5cDKN/RfI01cdo2oJoX5g1trjSWEZi6gy/HTcN877QPwtny79qxytVkjd9
GKTt6DkfZWDOw3WZ2yG2mRF2Dg8Avvxy17g+wvGIGo4OaMbQFuO2IF4QqY3oJBTcpjdT0NUGwEMc
OKMcaR6xRH9ajhTmnZSWOX22MiMXaSk3GFoLxUfP2ftNvYX7QfmzPEFV/CFFqA3KrNIIRQX7ubbW
/ouZI/dlxILGZLU3lDEh8NG4mM8edFlWXeyCviufcDVACY37mRy3x16nP1CanvUH3zCHNVFdLzgV
ERCzdnPQtGDmxFZx5znrGLHlrdbZl+EY9DTuh6GLW7qzcxxsQWd+i4qwbOOTeoWD1ujSRWQNkM4S
Tq9mjpFjXLpkQR2ZdBT3iSAx7YoTQJs4dOBPFun1GlAshP11ysTdOPn1mooxW8WNvXTt1WBIWe6K
oZfXVlQZ9bFG6dNMrFnmj1PJO0T0JawkSDvao0lZ9HaRaqnHKAYO4q07MdbRcqldDrl4s/N5Sxa5
qC8rBOe7qVkj8FNDsGTJ2BSjGWegmi+WPJ9dJPkKzeE22frzOIloRFzcz524XPR610zaMw4wd+w8
WTlSP0XzgFsDKvvyDg1UjtyabqnYWRwFVeyNrl28Q5vGNDn3sXyOq1wXEVbr1uj1nGHadpPBtbd6
r5XZVjttzI29XzM54o6MoojcOc663qmlGZzEIrgu4lb4i4v0qZZTQgbq2yzGbcpvc4Cz4qeqS73I
pJ2yCgQbMXqTeDIkILZKlLZiNkRY7mW7eOs1VgzKvVCucOyjbPBFP3rK0t0hNzLNd6fRVK8IaQ91
5H/ou9XvK0KgUWURkLU+yGO39JropndbqW+6Urgj362D7BLbwba6Yby6gdF/IVztu89B37XZXVZH
OWegSRw/57HhVWN3Nc32RmJrL1ofrcyvb3MaOfku6CuhL9wsVPmw4x+jwDc7rz3y4EZNuwmBqSb1
DfyY4rIMic44HGo3zgeLcjoUYVXEa1Sj67NMY9geHWq2xg4lXmd+j6Gi+9Hi07bDRqcmjxfDHoa0
Zh90e9tcw++tv3VZjD9nGxx7laNYrJ0FE2UnyrLpanYj9SHYSHpSN5gDMLVNjg5y6Sk93HVaGma8
+MFf2D2NMn3AASHiUnqKk8hAw/NmIXxGoIirZdpZQ1b88JYgXNkvpffNnjOvT+Ygyu8VMYm9oyfj
Hg3fRJtklRFlONIbodEgtzIb0xNXXbP+MuPglHBa4ohyxZ1yonY5NIqfNaFwq10FgupPlNJxtOqo
nL4v3Hn5que6vO2lQ9JYVDDprqtOusQffZZ7cRvNY38UpsqBlrbwVOxMZNPOtypHpGiUuDKNusn6
6FUiGGLtrvS3oYw1dwh3wyoxpDtECXBG+12/gHeMwV1H+kAK1v/cNl1fRWMYdsellvMXNIOim3KN
kNcfJxBtRA8Wf+FP0aqORRXsVeUYd43bjBzBwgkvRtzJflb4uzX34TzadyxMZyBxyI0Huh+BIMST
1SUNkOyjWxu1iiuyifdZleXmzi2G9gOP5YqrQDQ5wxShebcYa2QljWHpm8hfTJuAV23Zld8u7mdl
EsXyKNmqj+Xqt85OOR7UXbK37TP62ex4JxpX96AGzKUu+rCXQbzUvJ9d2GbDXbn2QxBXY5nDoWwn
ZtvkrrsyZ9v80bh5xT2LOtMjDh32T6PNkYhadVTeLLrnZgvHySxiOXH8pGwF90uJbXqT9lDl8MTV
nieTgozHi9eiBPHvhnqLrbywLsLBztvEnsMc+RNHqiRazMlOHFePQVo5k3XdFqxRRDi9rI5LJbc6
GaYga47R7LoNzEN0NFPPLo1L8gkj3/vt4P8Qo0HXb5uGuiCf3mTFDdNxh2xOE6lbIjFcpfNGedZe
cQPAuKMk8aTXdsF3aEIW4VB5Vfaot7EkVxhLx0tB7/l+3No0Lh3y3Bzcr7BP6ZThrw+OCi3iTai3
V52t+Gx64KZECbFp/KTaVnnYxmxe4qaonfL9OFnmDyya/DHJ+6Bq9rW3sP8HUumS/YusCfeCb/2o
gkjmu9azCPKrzG8sEnqP3krbtNGSaF/aclfir1nFFlD6ORZLM7mJbEEdxYGaKmyI5xm4mtG4gHJ7
5X+fxDgsKdd2rriYZW/FVmT27qHFublKm6Uvp3T0AtjQRaujxGimbOUFo75yFKXflrE1DGOY+G4u
htslk91tjVqGjmHOR+FNRrJ7nGTtfKZFm41xO6tWoa8eOQ+lAOuUekax7YQ83Q3OaONqZpoDYb1d
gkROljEY3/uuskU8+sItL5uecmMMFcz9gEeTWo+qK6PP0G4cPOpz65upZCOvtwItEu7Ure+SuZHO
vd3gnvqubPzue+kastlvRLVPy8ZlnEi+4p8t8FpOEpzob+aa+lNMlKiL42q3I/PpGEUbA3GyNVze
tohiFZ6Ii3bhErE0m/+ta5Ypv5SqwdTJn0N3SkDde5TOXK8OUHlYFMsUC1CuMF/J6HZs5jWgnEO5
5Q4xt2qMAR6qezuvs20/m0v7VFcLJtaht0REU0vmUROyXPF4yki43Dix5z3p7vSTi8AqkD9qCgRn
5MiE+OFS7L1+wV+UesC2q/PWiK5cLew7oFDWQ9NFpkjMaR0vqG8KsqYgKO8b11unuLMRNYl9VCTd
OPSk+mhlbvFoO4P7pBcdUanOuvawaBRJElI2UnGX7NdjC0b9ZRVuk4p1E6KvVbSdzDjPrfWJsz9s
sR4c529OaxqSuR9zSsC6Cu/qk9IUjVVR/2jdWc8HPEtUv2NO0Uf3c99+n22tjZn2sjl1bLSowB4c
SSwQM8fD984smzEuJ39cYpo07YcgbPW1B3ywjRtWwt3QlvJzgTDLUyG87Egka8zo1dUlsYfyL6p5
67/ME7DRuOsjigSN09dZnOOLRh030EZNwFhZl7qQRXFwajuntjZsGbd/bS2IakQ5x1w5D3Nx4eNl
2iW9OnXVWm2SCZh1a9/qOliR/xfjNPDgrnVkMpocMX/H7VI+Y3rA28bjhq2dvtrl69yy6iMxLIQB
unuk4BKYxCL58r4keG8wGUCrIC5n3/zpUejOY9GVMgS/LNVjDT7cj7thIGddhiW8HYahRVmuLq0H
xzCtb5EUs5UserB/aBm19yULfku83p4ucS7vgsTQRCAX/og+IbVJr73EsSYKE6PU7l6s5LVYwJnB
HFdWuPhp0GWzQYA21yuHU1d8gc8vP/eRVX1RpUnpQZlr7u111s2PahLt+6jEDDpWka/sndd5/tdM
LJgl9xSbNsrMjvlYuJVzPdMUnxNTGJhmbMGU/wznlnhwJHfiHLA986vviI6SVj7lhE5zr659xFwM
EvVqu8aTcRPJFG10ae2o9T9YqnQv7GqqvjQeEh2pUJ7/RLi1shuN3n9QuIx3O2Gu1WdaGeWjJb11
BBveTt8tOC82ZYWNGMjHnVYAzxzp+eJr2j6uFnitWOto+QSco9YJTG2fVYqrgJ3mXWsRPWU1uVun
lulQZzjroeHjucc+KHIzllW7UhMJR0Psqmw4ndg469310lpyamVe+GMRvXqawImruAlDVOAdPRSA
5NEteA+lJZDJqvr+h6k4dVOWlfe0cix/AjTWfio8ZVN9KDwiiMxoOUCl7LshCYrKmNPNsfCSaIOS
b10NygwpQgAbRV0omozdEvn96SoMu4tumjkK5tEp7iIjR9nKD/S8qyZ0pJLJLbiEZhKiJ0sTRMHx
aLyLeqxxASTNcT/pkjberVeRGCZc2Dpge+gaPVUt5IKUG3pVF2ZRLPa7xg1YQ9uE/VQi5tm7U3pD
mcIZRREeB6q9ZHet74pLhyKjTLUo5WXnLNO0r01DR7FVm96SjP7UWUmISnaVdovrT7Gt/OA7rZiB
17Jmo03JpkEUx6LEfIhKa3aSPNsWaPWVqK4kdinGjVOS5e8mJzK6ONQOdZso91x6H5VjEZVPYUtN
XJX9wzyZVbEbW3fRsa6jUdxRu8+/aRvtTvC0lX6na8+isb41/l3ddDK/kNzy79tWTGAXBcF/CtGt
HWMFpl3BbVsIVxurdYcEMWHroNVYyrRfp/ph0AGp6rgEBPMZUcdA386Pblr0MFEX03q+Bd5PnSiC
fbTF9uhzr3nSC3qCZweb41rNfRdbVBsf7GY2xDFSZfmVeIg80Mi6AHnRiKIMfI9acSDRFL7PG6f9
WoRu9nFcl9k/VZGRidX0JcJkLslokk0p7zJoqm5K6rwfianRz2zjhQCtPiy1Fy4XLZW6r7gmuPe5
EVRF0nPbRzEsPk/uzNmyRtwls/Emd5YALQyKL1YMA5kKWxN6xteF9OJObJ7+0E9r9a6tOoKrJmzD
D2wrXlIXZtVVO2dk9+ClQ/u9GRlGcYEzngNaR3fNKa/wJ37HmK5UTr9ltSTETaVdckKXJKKciOJW
j6xyl4UT/Xs8A7syiWTpHdx8srF8aCq35Yr023tOj+Zd28il5FYATr0bMs9KHa9vHOpYk3VD+Dax
lYBXe+H10FEjvR7I2VAIQuDj6M3LdO/N1vptbEZdXEZacQzmo7KPqvZFkMwnIfSkzbzwyeg96y7n
qGELd7muUhks0Udo9xZ12KIJvq5ZD+RgjnTIAsvG4KFSQ1OiSe2D12/qoQviIoK9HodVF4hDMduj
tTdD6gHcbn0O/KKRdUY9z8ur2BmCUZ3C2PAgW8p3u6XsrQ+j68qPXj66t5jTrfhsDCaV3zZfVtzL
KQzG2CiUHdpgRoTORiTEl0GPmTqCjsnRyI/kj7UAIhn3W0BCBLLQrPfhkEkz9ZvIu2v0yOYQS0kT
x8/dhcImsaa5m3zR3Qe0xf507X4q0SMkEOJkp84ah3k9Ronccu9Rurp8xNamzxEsLsdjjqNTdd02
I5mmzRVA6uIHyyWlN3Q3hzxQxX3jnODuXjO0vw85ObHO4S8EFKMgijzv7WnbamvRYzoF0ae5Jnts
P/ROXbyB/ni1UwoKA1BmABnkHNXuCnxBqkzIFLXPm7qeAQaN4gCGyz9kCB0nbRS+BUZ6bUgwLnBy
T7gTIKHPH2yyV9Pvo7lIVySLTjWvyN712st2iDkTs7TgGA7FEP4+YRO3V4sGDZMKRescOkDbMjdo
GFEPa9SYTgPO8EYU6Gs9ej9/v6eOkosLxOVk/BqcwXiMktZCmZlFiva2dyxxw02KxRlpzhjq8G8M
hYALGCigmS+EXOwxI0MlPEwld/idR2fqwjO99bhOzlv84Ze4HUCoaNMA7DoJIfhnr21ke3J/BmWK
qkXzDv2c9trVNHd//UAvm+jMmgM1AEUO90Tafr44EKmfsvGkwkh1aoei+Lj3Q3Zn3pqPdCadN0Y7
ofme989hnWLHDI6RQAQz4OejKWtroqJDziloBP2FTYZ7FALuvJGMNhDTfFSRlvT+dHZw3OUtFtjL
jcAGh8mD1dhJqfWc0iPGuR6tBXnJKqNRKKNpvcTQvn1wIyqdmd+TnbXRcP/rCX4JGcDYzgY3j8gR
9jnnbNuwKgO3CSOVgqOckqpSisptZXDfw0f47aFQlANJyXiIhJ279CxZJCYjmuoUZdVxIlXN8STO
VUPTyfaD8g1ZqpewpOhEQDJBmdMzA/Rx9i5PrX1/qDDpy5z+cka7YkdORcEnoOFah837OnOcC9ju
bzzla+Oy8U7W4ihpkoA/H7cZEIQl5ZapU9bBzWTK8m72N39Hp+hB1LY+NCV+1/bKUv796Q2hLNoR
Tj0wws4GLsxhOzn3yjQfhvnCmqrtwg7GEVWLUFJb//Vgrz5lCDo7wCkTTPFpJ/0N3EKtt/dHtchU
cQdDeRotReWnNvfVuN7RQuw/NBGdWppVbwlovLJgIYafANqg7Lmozt6ru0w2HB6D4NszAZXVk3Po
Ca9BYJj1G0vo1aFQd0NdjvOLLXL2kKXHKVqo04yGDnQ6BCg9Y8jv3L5r3tiGr80nCgXUs7jbISuf
nzx9SThotDKtQgRX0SJVh86YWiSGbevT5HT2YbW9cYeu3PTGen15wkYEFSfyFYOzT85gWJnZDz3C
4azX0aWkEwlz35nKwsJSeB/KXC0ff71yXkFiMqCLTUR4EvNE4ez5rCqpkTbA7AO7zma9dTK1JJUi
JcsV3l2ZVdGmo1h5UUs174QxRfuxLt+ScH5FQo8vAQLzBIs/ybud3V4E0RoVAVGDIc+Gq43Y82GM
dPWz2LpAp6i3U6ESOVrc8bQJ8lpYZX2+85D5u0S3hc7vryfllZUGfxslyhOHBF3p8zlZXQUSYqtT
M0dKDpzSTMjve1d5s4k3QoSX9zaXNix/l3uVutf5+xbAoXqZR00aySmKR9HNV+AazDe2zit32YmV
ij4B9yjWi6dV97fzoa315oRLzQOpgai/DuRTu/XDBy/zYaJu+NoNRr88/P4sAmnwLEC+Jy+C0yz/
bVA60DMhT1inm+jnpA0X5+hGbbZXom3eQBS+uor/OoEiJpIFdPaABoZoGwj6JnVF/qkbgfI606QS
sDvNNUYc2dFGMHGP6KX61DrbkEhpt28pir72Kv/+Hc4WcW4buTPriOddEA+igCKba2FI+/fPppMX
O2rNQAsRUTk7IcwAS+SV7kfKWDQilFk+0hnGdHab3EfgFxQAymoSX7kO35JQfu1wYoJPCn4YPyNE
+/yNQorcOCnKJm2kO14XQQ+GchUDOELU/LQBZOzXK+jV8ZDh8cFNI69in47pv62gooObb8gBFVpT
rim9+TnxjMrfTx7wm/Eky/vr8V7hpJLOoUlz8kYNOBRPr/hvA8LQzM3Vk02a1bITF9XKSElre9n1
Ovvl7bA4+r1SAHIavG3wbZ7BiTmVsfmx7U5hmre1d1mPlf3519/r1ZWFuhmynoiR++cyeGPjOUWG
zmSKwXL1zRihlBtIPb8RRLw625hsg97mzqMK//zhxbhoar42AeFG1b+IjPausmawaNR1bwbqCG+c
sq8cSji9cNAi8kRL+BwUL/y+9yaKgCmmqNGFPY56D5DJo09GuGZm2rvfgqGdfvcpiUGhv7CEPXSU
7XOp0q2vLJc6VZOqpsueAq+sPkGKWm87a9kuVhdC7huP+fJs+mtEONW4IRHTn7NGRY0YQLGKNg08
XSLE67kfXBnRLAu3ICnAeCeNZHmvq6ZRZwWAJmsQsL9eQS8CmtN3QDHVJ/ElpTmHXOthcstyNVjY
ZuAjZbWFl5V7YrpNdNgbmdv70OzCpOzl+LuScowMQ4MpR+eBL3C2qgDOODorFdrkuG4fR93nKdBT
FXfrjDfU5L4lEf5iFZ/Gg7CFLT3n1It4hht0zdetbvG+scvvofA7uQsonD5u6K32ib0Nb7lqvFjH
jHiiHp8sUkBwn4ssLHUE7IcCDTSWCT+6wFd3kwCOWmDDcwWYMbgFMRm8cSS8CFFOgwKDD9BlIkU+
9+MuxqkJEYNr07ELmziKNriRYJUI8eVbIcprz3e6vhnlhFB8Kbpu2C64iCYtAlP2sWfUfX1ENswK
Y2cz9YFSYfWtYXIPv16zf22MZ/k/z4ikMNUvNiqyQWdLp52AjgIA7lIDyth7TeGaLliEI7gsZweR
NPRqP9HdK9O+y8PPlBIa8CVTll8L0NeAEIByp4Js9EEIKwtjaQNx+jdOE6hSpxiREs8L8i8lP2cS
ftamYdc2R4P2WUrJoDuEEd0esa3T3a/n5LXVTQeVMhnh3Okafn5G51Gva5e6ftrN/Zp4qxT7xRDu
FZp1FdpX5Vu82L8W7/k74DY8Ed5MRJfPVfo6vwb7VOsuzWaXRrOZbe8ILvLlKsPA6i5Y/U2nwyqc
r9qwg9vSbOp3vj0NWVwPm3vfKepVvz/lKG1yfHNTUTI8vwwn3fWTarIuxQW3TiPVdkc6LSJFmMva
B+Ab3zi/X9lpFvIbmFRgCASr6Szeoj/hNLk5M+WlUxzHQT96q5+nIYo5+1+/3BfXPOEcvHgSIITd
qOKdjbS5mXBzG3xESbCsYt8snCeU8t4SOHx5F5zWDypcvNJTZeIsu8lnfFvw/urTqunMPZhexKUd
x7gMN4nkogcis88C54KM4S11qpd53qnCS17NSQI9DNnP58sXB/SoDWanTx2wRyS2FSjMIBA7jZ7V
lHaj61/odh5TWxDnuDrq7kQ/qi9kSG+Z7r58q5gjOtSiLM9iJ51rbFcz1XsTBCYCAWF2NJZ5+TOi
2P5u1l4/vrFiXx2LuJL0mhY/Co/PnxqUUUjpgrHC3tSxXBxEd61yi5d1rdJfL6HXhoJUGWEmbkE6
OtdXa0ava7fQ61NzVe6OJSYv7Kz+WFl9+cbp/HKxnnYh1Eu0hBGsPD+JAEc4MFsiXuVSbSqmDwwJ
RKi8y9+YvRdVYNYMmvIW04cbGPfB89mDLdbP7ljiJDWsn5T2PxgULnfbVKrU8/Gf3hwaTsEJbdgb
ffXGlnxtPnlEihInDR4u3OeDq9Z0VrHxlLMho/0AJuMC+HFxrIate2Ool9fsX66AOJez/4klzp6T
gqHVgYcd0qD09F52pv9uJXJKzSDrQNKSI3mAa6LhjRbTq3syACnzP+OeVfBsvxdmhcUqmHHOhLmf
8ou6Dq293XRq3+BGuUPocLioyyjihtHDw+YO4fcGz+q3TvZXJptEj9oNMSHFkPPi9+bmCA5XzYAF
yOgncNDMy6CGmtsP0VtdrldWL0uW5Ytus8+rPZvsGnMEQX4+pCswqh1NPn3V0tD+9tu78aS+cCKO
MhB1l+erBw1Si/uxH1I8u5pDN60ixbnOjpfGWt64pV4GBpCLyWjI3mj+cMQ+H6pFOS8Pe5td0ssh
DSUenblymqeFTRWHCwo5b2zLVwfEAtrkGWjQnKvGiHCxQIAGA7gS5Bxn2NQ7WXk/wQ/CN/Qq+cbu
eG1tcHiiKoZ8DESms7sRN2aBB0yr0EjInaRoPDNG1tBMVib1jR3x2trwsHGlScjtgAbw86mEIBUs
MsItY2C2760ZB7Bd5Jf0Y369Ol4bh6iavAHVFh8tsefj4A/XiarKkeDVYZhGmb6F+vmWb9pr8/aX
SybbKqA3eDbISEJr5Nk8pLOIkIsFHrDPg3HbeQ37/NfP88oBhpXXybOC0IIHOztIlOXpaVg63OBc
52T7i9ReVihQrVOx3KA97ydjMf22NCTLnpYA9cVTBTY4dy7Dakt0Uzmr1KrJ3KNhHo4QU991q7Le
uPBemUnOATM8WSkTP53LBVg0BJs5alQalth+zBUWdyW04WQOgdn8eiZfWRlMI8pAwUmbgF7g85Wh
TpRv4ieVSsxc3oE7CWJXe9Mb6/yVHcy1ZhGYIN8Zeefenn6D6NeyuaxzWa1pKVpxbDp7wGsBoA+l
5H8jDKKXSzkYVVkOw/PmsZ0px5LrqNNWwPgesYiN+4YwsKzF8l9Fh//1Y/nf+VP77r8SFPWf/8H/
f7TdSt9H6LP//udN8WNoVfun/o/Tn/3fX3v+R/951z01D3p4etI337vz33z2h3z+f4+/+66/P/tP
2uhCr/fj07C+f1IUHv8ahG96+s3/3x/+4+mvT/mwdk//+uNHOzb69Gk0GJo//vtHFz//9Qf31d/W
0unz//uHt99r/u56XJ7qx3Yc8hd/9PRd6X/94f8TIALimyeUAC0Hds0f/5ifTj/x/slaQzLi5Dnj
BER1/KRpBy34kflPaqER/j4I/FBrOMnUqXY8/ciN/kl7k8+icOqSmYbhH//z8M9e0/97bf9oxvpd
WzRa/esP9ixL++/5JvUpEkdkAWzq+CjYni39tfNE7sBBBManNejwZU01FE/0a+XwowdenlAFpvxQ
1tb9GmUdSFbDSUsTThaM+jKhz1qfnEApYA6hfUDdNfwU2fLRU5s+bNY875wOZlSU6+9F7X/vguxT
O7hft6VORO8E+9Ar/qR/8sFc4YP5QjaxJTod2yeytKaXIPDlCNb8PUqwP123AMjnwjdfNmCynRDB
DiS2n9i2NK4AxuHULbLHfonmr9qCdbBsonhAkXxNQPiPYFnN4EYjJhP7/trsyDLreKrtkRXVVjyn
6vATVds+zIGVirZ278zMjI6ZPy/XnHRw/YQqdwoPQ5R4P4ZN9i3H4euysqt7AYUij02+ZRKh934o
vbW6BLWVx1WBMhjIhm/YMdzbolwOU9P/CADlgk6TJbBBShhWdhWKBZmA3An3TVs/esXsHAodAXoY
8n5f2hE0fOVve3NDGICX08d9R8NlayGNUAU3eaTw+6zhek1zoXelL/TlstT5ldLht04N+UnvxX5s
zXKpd9kQeEcqz8OVKMklpNnacT7/H+bObElu5ci2X4S+gRl4BXLOrHkgiy+wKhaJeQYCgfj6Xqlu
memQssPW2zWTzsORyKxKAAH37dvX9l8aUcmoMer1plonIya5togLFpyhjw0D1nd9rAPjsuSjuauY
m94u7WrSSxZpjP972YRW85g5yo2YioPrazDqWrl1w14TcertYEZDnmFpw6gfu93waq8WXKR+DfjH
NCOA9y92sVbY3Vc2FGb31ZvbZwEP4WrRJ4Ygk69dN0270lxv3IUZ7dKp+daCsRQN0xrEfNMda3ar
iRK4HnJymjE61ri3TfllWlhbxOz2NJp9Eq2jvJlIPWajo2m3gmUVzMD0x429c68/QRFU7wn7XVNi
Xtx+YjUS0mjc99mtlkm1YSr9gevao/bDNlx17a5zxNvs2dfkMwOjbFZvOAnO8AM1rrqV9fjQ/Bhk
jme10XdG2rxopmNli+PZUsZE/faFLdkEF7endqsbEOcmcRa3nRriwWos8gnm4XnpxCGwM581V+cz
XdjsaZvlizc6Tlxg+j9mIx1hFdCnhcP8Ntjpc5ep5Mk1enkgVcTGRJTtGYF7m9WxTtYIJ89Gy8Sb
6h2xnVuKnzw3d2ygXKejzhCN7FQcRWOGUZAPb6Nf4VJGBo7WwU94669pPEzyJOSsDnKyj4ItuwPp
PfvObYq95P76IqbhY/JEuTGpwzft9SKkGYHLntGvu1wG38Scfg9k/yIx/rMTl64b3BpNPPIzYYXT
4d4kOY9QBn7OSla3XaiyWDt80e1IusDMHENapIMpVuVOY2PpTYOutME2FEa2Yu+iNfNvnAlZnAVc
10xZYmN65ZchGKodPnhz44/LE3u8b3m+bCfd6U1gYakwbPYqk6wridZdaenHydo7I2sDrRtozP49
HTFk3GAXGNOtO+jtGrCmOWlw7kHT2Qc3n/Nd31V1lOI+4FsrncfVH91nv2HpqUyXajPrypRsnWL3
M831XNvTcSwwHV/ZxSz6ZliMy7GBup0/CMs+YynmVDFyltBAWmj1iBfymOCMYJPOHzZJzS5xqIUP
JGO6DdP1Y0iWcm9g8Q5iN0k+szS3OTL4b+6/hCFs7bRfuP2uaIR81i9z43/IpL4w7OQRbVMmnUVv
75Kk/1ItYblpFqqV625y3YsPnXKVKx8WylgVyS4peDqHSRHEMK/nwjfczbIwXZ8YfrAjqdJDkvs/
2E4RkQBygvolb5SlPslWVmwdV5HNwtLRTnN/6ydL8D/F3X9Umzy3Nf/5tdz4S5nyfytf9j/a64t/
/PWv+v+wcrlmlv6/f9YGvxUu+x9D/d6s/1q1XP/A/xQtpvtfmA0pOa+iJa3SdRLwz6IFOc0jDxr3
BC4WV/Bn/lm08IcQRcD5YKcx0cwRlv5ZtPj/RYPyv/UPwhLq3z9/sP9D0ULx89eShUEMtFY+5Io/
pGH8a7WuWfjooPTkcbKy0ptGI6vkKRumiWAXnNfPcMMIR31n8Wf8Q8f1q5JrkojGBhq2SyQTDFG/
dKo+hviCPfw8HsmCTfBECnyY3pT42xRRbGY5wwun4xxM5Y+RHY0/Ccm/TTavEiNjD+p5LIuh+JWR
ODkjNYpXtMT/+q2IdFE5doxZqt23I971Cev9D8daG2tD2gPhm1Nntqw4CGf/L7fK/16Rfy0bfysa
hY0QwXyKStSBdf7L99At3aKlwVu9rBNHPgfwfDbsbRbGzWRbfA+yddX933/kr90gvzr4Kuxh6FUM
sH+NYpeCkqdfDeqRQrtnYZfZV8eel9OcXeFuf/9Zv99gfBYZ7mwiXRmRv+INR8TpaRZFyYFeLayt
jcotj9UkITtdaRL7QeWiuyVwRnz8/Qf/u18SfYKpBBM4fEPX//1f7BBj4/mr1ZklC6DJ4N16qkiK
k62wZEQksP/Jf/Bvfs1rfwGMDxdjyKzpr5/WzZMdrCWAnlLhtZKFKreppPKt0uKzHni1ltev+u9/
w+uz+Zd24x8Gfqa318QMPOG/tBtKC/ZmWACMO/y4H0Roc/EKzos/fMzvDyqd9tU0g6XsH27Jv/5q
cs3rGWpjFZdV5Z7HevwsKPfmHQsMEavNeOxWzcp5tTR/ckb9fgkdLBZYovCEc3T+6s9k/wHjXwdf
YXE5HrCGZuyGNbP+1Hiqhz/cqL9NC1Hq6R4RYhiF4rj99UDwDROMkmW1sSyc4pUJmZfGtSnmvWnm
87hVncdu/1RlWYnf2DbWaJkmJJTVV8aWACPahjqjsPjDj/X7d4D9gFMS/qLgBfKr+aEEK9ROCZQj
ADX2ehb/gBZNYbnc5HkW/uEs+ncfRtLzNUz1ul7w64fpVTiZSivOxG5xz1Mv8r2bUunSKC7d2396
915fbngcqObw4P6ai+Jx2hXcSG285JBP7AL6TVR3XfqnGInfb18fIdQGrs6YgbfNL2842g5FQ49b
e1gaCfnAYI99WVyYmT0gNlTS9LswVP1cJ4b80/j197MdEYyPJO6KgxYV86+PDusg6aRw9FF0W7zd
5lyz7KM9diLxd1jlzdxZvHr+4++VNBQMbpxHgDR/fWh6Ey4Q6hiSgKXVvaGr6pWTN9j8/af8dt5B
nA7oshn4CvY2fjW9zn6hQXo5btQMpnEfOEVyk/SBcyrB9MfKCbonk4f3DwaC3yxu1xwv/P5XnRbC
K9PIv36f7WBIw5ZqjoOK2fKZ7OTgUNWqi8ox08HBqPSa7mVJVvd1VsENtVZe+pk3dcP0X2o43MRq
2gfwEKb+gyD+j2fjL6cxFxpKpmdf0cG/1zN2W0LYkQZ4BsaYe2TzQu4LD1hOZFqgm/zGL86TgsRE
Gx3GRCM29Cgy5THW5Y+cNUUZu8oF7BHYc/6n5/q3hwA9ikERiQbXMw6/2l+/OKlyHRQ2NPnJLIIv
dJr1Nx0Gprf11ip/0EVjiJu8MrgxqRMpA009KGu7akSFhgLxi+svzcGafUmGZyqtk09vsWydYfZZ
Da8GtW463XEkl0x51HYoZtlHM2yLIuIyemqzdk35iVYlRCzZbNa7VQXTsluamh30Dq9REjnI3mMk
UiUga6ngh6zNRh3GxCuKHdlT1bLrrID/n7Ui8W0tUVandA1pDUneEh+DKOBO0KPzQ7Dj8qgGM78X
dtLs2GIus0gsqvruI+HGYgEaAeuvzlJQcjZ/Y25IxbKmJu4lU3ZwtlKHdWLJyGvGmFoH5VvhFeoW
ZoOatn//GP16XTjV0TGJSGMuFKI//voKr0qV1RJ4onFbsRvcxDbrcpvW+5N8fX1bcIn/5f685pQE
jDYo9zHgshH0yzlYKNwf4ZAFuD1zL3uHmhYOIC3Xdowtkcs20sOYRbIxIV+LokP2muz7BBAmrKYE
TsI4DfbFU6l76zVp16C0h9k94ZK7qswuhF0aEb4fWA/LUjgx77TkUZe17jc2D162zWo9xRpUzN5a
UCf8JNHDbpnyb9qShhHVcBriccm9bduB4MpVJ96XcT200Dy+CgCWQ8Tu7PKUO7KBABOgc7GBIMY4
6ywZjaupiw2WzIfrkYhY0CbOIUn87r7XViAveV4WcRe03rAvJpGQhBpknP3pnNgnzgOfgBpnIN3A
9xsdV3m5CBxDgf+wdIN7U1ZZbJWG8HYzQWioA6HRd3uj7Lx9lq1qhwNsaCNzNvUXuu5j53S2fuei
m7Ezkpe56VEnR0QQ6Lxoecsy7Iyqls/X2UaU6HmMxw6k+TytxQMWL9BmEz/FujV7z/AOoQ6Mk6h1
iwxTjQ+JWLvH3vHLJ8vK6h/OOMPpCNm6RxpAGTTjlESHfTKnd3PY9fZ+qAIYYlADw59DZ2LW7AzD
/ZrIRq1xa14VlpxN5niyRxt0i6/me5En/YPpyuoIxSy/gCdyycYG6TGE8NFsZZ/58sUtlNYh7hyj
2OfBDGvbYH42bMG3OdOBtJwfWbJ+MwoIM9E0L+HXgTvqMTNceGbzDNiqzZc2qhYT55XozcMSBhoj
Z/LqNot1PwgWgKS2Ps0C6FSRB8ESBdqATdMyMN2FQxXCsIROerPWXnGua9d97EJzATs2A/eIZGGX
ZNa5w0+Yzm0QtwZF8V4Gs1neVkmHXOw95cUYkHFhLeteQg+yI0dXukJMMV+7pQTenaSWteuKTjxY
wC6jQrhqY6RIPmmuvw9Eq8Wzi1Q7ylxHXWnPj37VTduqDPt9EmLu29BLtXvo44BmuBGnDafWiD14
5hssDADTIxGiJwT+CQsxsKQkhsroP5tp8ZxZDIxPNC3VsRyEnW3qJh/3VtiB4NbTWn0ZFeIaK91u
xYmRprxGDKeCttbO97U2xL5Si9jMpqNv0tlTJ9psj4c7f5NX+FRbDE/o6yAAMEz1s73LhH4dCve1
oEuN+FbZPjaa46oSGDu8x6OFgysio6PbeEZdolXPprtlPcz9hJKqYQm2k4mMazfqDoSlTCKdpet1
qT6PU3fR27xSfaRLNWwlgLwHqUzjzhoyOuepi7FFAmp3s5cGE80RDNdT10/XCJc+/8wg1B2btroA
OHgOwc5tPOYLhHW+d0q/M71H8AdgI79R7XyGDi83ZciPQfVwm+DicD87DsMNFHcp60cVpnfG2jZn
Qf70lyLRd67yl7hM8zdTfw5N/hKk4Se4EXWFGZxWkd5wSJEoOcutP41scJo9k/T+6mN33ljvlnHl
WnemMebx5Ha7otEvtj+BiRDqnHrqpkmTirdp+wL2094zwvg5r+6mC6y30O0+BLHBAHdcRg1osvUM
pGBM1bsIATVFZbd+p757VLZ+DkQpgA2if1imAeKu6xqk6hpK45heOu4xAKORHMxHQGJBDLalv7S1
HeHHYfAjmeeAlEk3mWfegRvjCmmp4qxIL5SfoBkqiJF55wHXRT+8rUkgiOZ6qSLGu5DeRuGeFLiX
jRUsdoSblSDhxoj71G5vUbLBL5C4BeypQyklD9doSgMiTfGcLt6eUkdTIODmUjwnc14BEOmgOdg8
Q0GDO38VcQgUjUo4/0FYtnOkenODzdBbJBMVpvtZUnh0UVEb6nOq3OmrO5nNCYhId3Fa3cVOU+7M
jtyWRRkh7lV5V46mAfPNUk+OMUyxWTcvYpVnjPjDdgivTUaaz7EFCVB1+kg1caMBTEVhj1wH0X6D
NutsK6s+S3P82sDdBQmX7HPVoOs783ZyEItQVsLYdZW9SRnAbDsZjLeVX734zELr2DEFF6b2n3ut
jQ3L4C/FZO4MN32oqL8iVAqGCu7yUBbB99SDl8QZm16AJ0zbzsi+j1aab6TFidg0WOn9AWpRYxAX
FlplelN03XfgbidIHAHjLhtyRdX8DIwZLEwLEor2MIM3m4htsLbZ55To5jxULhADJ6yeHJdAP8Am
XBQLqILsDL0VHQjjaTbhuaTlTpdiT9W87xbYx9wTPyyGBtx1dP7zuOY3ed0Ex6FbH4kFOpiLfMK5
yop799iMqviqVP/AhqMbG5m/xlYXfEfsJ8Elq3BjysFCXFoLYuxJ1jMxFSUVEzpgp7ea0/lx6OWj
cNsMJ57aM0+MnVbd2MyIuN+dl7akuQgY/wV9el+U2ak33IsGTmFhg9zMs7y1nPK29LvnBGddBOUp
OJSL/NnqqYWRuF5ATnFuNM1FWkQZLWnWgh4WP70xxH1H2LR9zu0G0oK1nEsovOyYEflrVcsFEuK+
r9smosrwj6wXPtgNd/+OIFgiCK8XvJ7e/FSOG185e4MDp4+MJitvoVvWETaxyAqb5iWc6u90Nqz+
DcThMddifjOgwnEvamdmrLHe9uN6moZQszoZvnGAuwDe9bdE5jnc8ZSXuO0V1ClGejGJBrtxwBBF
VuWymabnh6XmpkS6AAleVmuU5eSKQz2D1KsJ+svaNYGzXuwk8R/Y3fcZAATbAS3BTP+xxJUXdy6I
vaGr3xe4BeywNJ8iZ5SGGhDuAkZ7kJ+hKThgMUDB3zXU0fGyJM9e01+8irFdYnkwR8IOmLN5lmmo
7sqknA9u6sDntQFkGavxRQLCvanq1YfFnty2bZ1sTQQGmMRHUT0nPpONZQVO2m2d3jznIrvxMxyE
wcDbuGnmeEmgF/Vl326mxN7Kqv/MZfbd8/Njev1uM08/u2JoolU7/nFxByDopE1HMFjn3WBV5ga3
TQDdw9t3Wb43lgqm72DdB8DWXfHUu06yU/2492zjNaFrI/8tNi3nnkpjJ6B6R07ZbVA0Pq1KnkZW
K7Uw9oNgoZOdJghrrkG+2bqTfnCPqvwi6uSzaJydO7lblKMtvM5t2/pPi1vf6dGtgHuWb7C5Nr29
vLRBztHNG3Zsza0jHWc3WUO5s4PqHv202ikISVurtpe4JwYADQwGiTlzOXDGbNqmGG+LYqFg9wAv
ZZzvdrIcQsVdkDc2+UkS2uUyPPU9dhnD6HYBelrkymvBY7SvYgrANitxAaX5aKX+rVMjN5FJdzbb
qdhWopxO3gqhBjAfDI0qPRsgXfZwj/mCWJwDVeSF39ivAJpYYhvgVeCCZFrv17U466ABKq/kLUjw
7/7qki2+FMWlBRYQU01/Cer+Hlh8czeDrDq4LPSQvsaru9bRYME6ttfEeMnpSp7TIPzwZvh4uX+U
on8MPIMVUCMmcojix3N+5n4gaUNtWjff/ybCYgBeB096YdUvmm19kwfAci1eApTY8g2t+32eAqbm
g9+BeAmevcW0GHBbO5g5eq/YhDwFtf0M0JolDAPMmdM/ML958FPV3uJRAXvU6m/OYpyGidlh5s0k
sdj+o4LxHvljkmzrtLs3SvKgxwQoI4CXI0XafoVdugvVAJUxgyuEaH6XJ9KPx9brd4xbHiBofTDh
86LVyO4A01FvQZlVUTD2Px2zeqhHk8MfHSkSXvc6CquO+7X7bO3lARuuc+yC1X4Br4llAEs4wMB0
jWdzVCe56LuJTa6NYZGn5aZFXUb9CvEvyPr3op4vVtXdwOb2T702EqIfhLfhfZVDDePguOG+02eV
y7epqTy4nyvnHOWI5gi9+CF8w01tes0hydrvxlQCA57CKfaz/K6fkrtmzE+LnOeow42779qJt87q
G1vDWfBEDB2odpKt47Y0iwi6ybAtbC/ZFAMY+LCoX3s9HvyAoESyWedI9P52rY3mUrl40dE9Nle2
flsbP7TbB/ciHbMbEfTrqfV7a1fnXGZFWsK2Iq7qxpb9TpTJMVusPYMh4002fLBXARqu/Su6bEn2
TQV+MWh2wbi+pnJ6bcN8jGHtH31/2HOabcSVLjgq+9JO4wO+WABOXX+xdbIN3RVI2dq4vLwocso6
e5xD/7ktlBO7erjvhft1bcK7cLYPcy3M4xDwNRlBoDbVjPcwHV8cbbyYeS/OfdA+QBV9JMjzsSaj
LCp1/ibwxNgNzx0Ut4uELhy3o3UaMPdorfDpdzcKgAPvLGvHq3qXTYozqvV3zjzsF6W26BjHSk9w
MyFm3AZua5mxFzTrxRpcue1leMzr5MF0mjSWvipRTJJj2NU7u15e66rGdlCZ2GxoalUZ0CmbP6dO
XZ/dzowyVvS2fuV3YIvh87T4K1gKeeyhQAf0qPD9N32xLN7OWIZhjkt3CV9oGKenkFiNKu6FUdYk
iHQZp0pRJB3zbFPoW9hga/lILAev6XUKq/Hgsslz049G+aDStv85tpLDzxhGSsbezu1bqwLDFps5
QOpTotB8AL241idKjvtqyFodDAGGf7K9dNqbylevXVJ0dx182iQWZg72MXdn6x64V8LL2pQJvg67
AuWGSTjY8EgF/UaMrHt0s/kMaHY2L7M7+c9exyIGQe4paSjrnbaS5zBYH4h5FB+wuZ1NH7xz3nVx
sX7Yg75bfJDKsLQLYPFrxbs+K4pqxz7k9Kb4grjDRgxfSevR8WbywbXqeeejZxkjzUKR3YAyf1aO
GemGn1up6jGhea70fG+l4QNCcBOvwzLHNQArlVVIH2tbwPs2ygSS3Jh8uFlR3mVFtyURvbxaX+JE
F8Fm7Z2PfoDFXlvJcoQ4yg4VFHPnip9zY2Fw78YurojDsKQnohXSbeOp9q5thrOc5ZcyH4Ep9mJ+
HnzrDS7fq++TdCEqciEAIfofhSKyc2nhUzAg0+c8nKj0/exLVsJGiMxByANREl5Uje5rdQ04ASv7
1ap5YLk3YD0TCxA7BnRgv5psOHxFz/Ji20wBwoFJ45n2mb3JJEmq+O8OcGSPht0/AtW/m3Sbb/Cu
JGfshR9tWbR7sizUU9YZtcShODfv9GXpB+7O4L7qShDxeVA9pp2FspsrzFmT4TJLWB4RKDdrGpwy
mCyEQ49tDNCDTIbZ4zyD1RfNRVZcRJO6Tzzg7+Og7nOq+bsmHGDjBWFbbotGGS80wiiuCYOdp3Ua
9JHX4oAJy2ieu5oer9K6uPeJOT35GnKsaFh2Mv371C6+OFyHc+tgu8r8UL8aXs2NQNE2bkciWl6q
lo5+zkpS87Kpfgk1AoKX1+6Tmab8Cp6JLwY4yhH4cbhRrrfcdzrMvgdsW3x3pStf58q1iYdyXntW
v86ExVd3gPSow11V3FRBIiklmKJHBBtGRY9hKlytczDIGf+f60YBzmaRmQzxR/W98McbLgsTtGV4
Z8xcbQa3eyBwYXnvCPqOeGJ2LBuz5FpCi2Y8wuJ839VEqU3zMWir+pDLpDu0nStfYHInRTyE3lfL
nKxtTxEdU0qZOyesTawEuBDLkGQtIhKJrEC+cPrVOpDEEsRSrZ6MZ2bsYtVPHtE6rJ7a5UmLUZJQ
x1w4d0MZ+S6FzBCMX5d1+VnYzW4N7GRbUSvG1WxZ2zyzSbRu17HYr7L32qcUZIyxqS1vuJk6jWJl
21K8ONj8I8vqrgsNYfGGSLIiqHhCxZgBzDPp1GLPghf6mbHOcTbN96tNJV25HnkjxElsJuzPVdQP
Su6k6MYDFlMfUM0CY7/Dp3ls1+tmf+11pzx1QMW2QE8hRdjQ8oM0ffJF6d6QoHOB8FlvPNut3ir2
Ut+asXBxqI3LysjNF+8WcMcdC7T2j+sSLUMCUJVAe/PhHXdT5lyKMXG2zNFJsy6G0fzeXZVm+qW+
2LTJTKHCs5M6MezxghuSxCRw9NSClItq7Tx7R/KNREAK/KklPUo5hv/QirxpgIY43JCHdRhQKgxU
a57vxcVPNRXhO3CU1aM50VlIxR2kXXIyM4jiR5lM0DK0QNs9mZOZA/udFsnTO80sb3q1boZvBX/n
8tVme92+NUsAwB84KnN1EXry8iN4rDHdCsYKryPhaNephMdpN488XhHZIp2IeUkwi1yp+idqbWHu
+z6x3SPvCq+lBfLS/EnUjvdB/JN339Pwpwf/H+OEoS/H4kh5CqU8rJvxMMNoDB4qSZF3ckLp4wQD
2bkc2qmevrRexU3VlB7/QkkFzTNaFf4ChBDfKE6ZpdYhztbZtrN4tJSjTguMxvrWhgd5jyO9GHb2
LOxDJqUXxoObgQxntbpAzx7qVcDYrUVc1yJof0zEQTl3q/TYWy/c2nEZlbki3fTwpNRuUC0MemT5
WsYq84SxZXhZh0ScCfD5vuzC8gTJYQq2BarqZjCsDe323tTGw+ooFNmg/4DMvLetZR8u3aMiauVr
WyA/h+Z3YykQCse7oex2chg9dOGO4yY0+4NEYn7QyK3kDmTmmav9xt77aybnH8Ek9Lb0F/02Evrn
wLDHbRqQK6PR7ui40Bsg/dH5TAA/N2uB4HJt4rOd03Y+rea3IVsw6wrPYGyUYrSli4e/LiGMxunw
mYfBQRrLNzOdvNvWkyIqQ7WD0dvf8UecJyTz8hnavPsqzK4gy0t9BBPEyyLTBBVQbW9pobIZdqrl
n0Ao66go/YBLfLVBj4PdoNeVMgyrvSOm1ntYqirwNyyBcxqowVv3oyOhFDbdqnhEvL62L7Mvmo/U
WVLSZIpcOqd+XAAtR9V13LozF6tYDsWY09A7bjkEmyab6Atan3CnmL5xnlF3qnDftsHqXAg0W1v2
y9kPjrOhA8FhL73nn0FvjxV2Xaupd9wwwbizpVSCWM7RcO+SWfrewWpzw986BhaDpNFueWOSW+Wd
sc3a7ZHLm+uDCT0LCrKa+Ll9v8c2hs2eKSxujnTZtf1klQ9UzCp9nkiXsS+lAmKw86TBP1dOoQA0
fxtOeNpHqP66SS6DwyLRTkG3z3aZ63SC0yVIg6gdyta+1KZe7afSXgbzTNrRWB1EXunlENRE8/Tk
OV2PCRkUc/1Nel6f3zsj3LSbsmesswH3B3k9wj8/atjltTDIHugsliFbsFH0gFl1NtnkRc0c+jty
GOmwLL9cTy6ozO+BU4533MMayoe0J2NrY1RYXmcAslubtaE8Co1sPNQGbWBVIW/cl6IbDvjIluvM
57WfRoADSTeGm4Ecr21K3Xmr0yY/Mov7SaDIF16pNFkU4Od+sNc7Du/pnDveuZHEJtZZ6O2xKxAX
MS1oObY77Wur1dtMZy1hCQMJU31IbdQ4C85loNPDdfi+KuZasevN9uccwL1iZp58TRprNK+yWva1
JoBu2Y0Lzh26fIKnDkjQ1JYSB/ilGVhLbzwM9wd3tPtz5dsIQdDcw9tarepg5cFI0xWSLaDdJtkm
bbmSzgNSp8aG34zP17HKbg55SauhDLnN8Ud/7w22debBvaRJWX4ocqoeDFAYD3LMl3yPtRfgs6HT
oxbiabYaPD+Q2XbYMzyEnIrUIasak3jtw3FnpLN1yjki+hOBEsbemqsfVWoU1wS0/skaLLoaBDmH
32TVQNTb4VvIRXvC2T19K/Nm2QhCBTcT+QZx5buVGYnW4DuFB0Q1uyJv6UGQLDfa+akxE3Xv06ne
+9x3MTsoX5xGW+B1vNn6qFARGJz5k7VhwrG+lAxaX7PSJh3e9L/aC8LOYtbBtiaP8CFJ5k6BZlvv
6yERnAxtFRPi090Ew+Aj1k/BXRnOC7565OxIrFXJdHIs5XFgw2EfeGX4AZyJcA+5tBdzaUawZ2KO
fBRKum+XrIHsetr12aspEvvsd/PHUFrVFlvh0c8TdVnB7W14Y+Bsnnz7hL2oY8I0dO+QtvNkY/bW
ui2H5qqRFrZsd0wT7W3l9kl+Xcl2PsB/syZhhE1vbsey5g4rF299JwOiWMiTMyza/iK/Z6cy+Jo5
6/R1qQJeE7Z4IJ7LviFyxLubyfTQFBiNPgkmx+FmZWR2u1CKkEvXyE/H7ccHeGXjvTHMJ1Z40Y2I
4vIPCAqoVu5gIxRBLXayuGy1/Zb1OohYW2Chu12b29FJxWGA+IRyidNRE+VTlPu6ABTnYdRht0To
7FuW4Dk3slawm8BcmxFs13GuBjir647FiyWzJjxn1llnaIbQnCxkktpaWJVwBer+kpo8KkGwue4n
P9l4+zcr7s09A0k4Wk2WWPusggob+Qa7nunS6J12RH+TGnL48NfCvgV19YOQuPCaB6iB+8+w0tuE
aEK7NsSxqVt17D0KUbcM3bOZo2UlWrh7p18IT5h04jwoy1/eurGzwN3Jfr2xQuE+NulC5TF01Vbr
JrhFwAmisiVNwNUH+rd8NwpS4zqhHvGEGM+r10wPA1MxytecmOacJDXKwGLXV7n9hc3Ia+eWuPYx
dbkTiTZo/cckxwEQEFZwDAcZHgAaJ4e58FHoiFsqAtGeeGSPZZPpN9x0qNop2qMovOHBcJJxww7d
Qkc7FuXTbC/m1wUQP9z1XPJutjJ0HM+6s1T4Shwl+qpJmuF+domNEC3eAux4WRxS4NPbwaIuc23v
k6yc73U3V5QZ5OMxrwx/2EsyftZl8wPoF7km/Ty/ywLOB4uqPQifGQeqP858DjM9ht0qFozE42Cx
MgobeO3sGOyC614Bw+2d0xsHlTTyCGVLo5a6J8ta+tj2c4jS7fo2WkWxxUjyUtfld3fCZtISxmCu
nQPAWVxaN+wdygX8gokFqF30XkkQiVVPO6O+1jeGUW2atSHAC53uUtKNEzqiskek8OasRPVI7nEk
gzr3Nu1IO2HMjCNtbLenVgluVnelZU5rY83O49Dnu1DK9IzP47/ZO6/dxrE0j7/KvgAbzOGWSVSy
JKcq+4awXWXmTB6Gp9+fpmewMwNsGGBvFligG11dtmyKIg/P948YlyrWRGd2eABXYFil2J42eW78
gkU0EFzEXjkPSKlkJyA7+5kwgk96guzQsJXEhxAM2HspL6NSREDt+aFyVixQCk5Szs1viTRzL9Pm
TPdMbFyb3c6K22YzksFq2NbKzRY7PUhb5fyIK3pLXNlaM16hUBGriwoHmB0zGEwzTzK3M2rpWNJU
4Tdilp6XoR0P6jSvx4THs9unUxE5oGmA8MtwGTobQMkqSZY3q/RoF1bt0cs3PdhlC4YO7LwSE7YD
U2QIYezyaltD+ecImaCoqn3OZAm5EosqeXCVEdJjOof6puaY6ivLb8FezoliggXLFBLUmUKl12A5
x7HueQoaifEox9Z62tapezFihtgKpPKnZEr7dZUOzTrJqi/ypjmBYns4d96zyaiu02Q4RzOvsoNK
tEfU9dLwEtu6cuw72T41Sdf9AjyWj9Q8JEdFqYUba9j0KDKQLyi8pDhgPYN1gCaD9EkoGxvzKmpX
RIQOZXr3xTDjBtWoBS9rJ1RVyRjhLYzxSkGQ9GBn0BYJg/9zK7X2NUZxGpQKWJhKGvnmibVsHmW1
/bC1oT4NdPA04bCKJrLaxgwynXqycVnHT4ecIkrJevDp1mR5rtSjuTB6nVdg7scEs3YOu5EQsCeA
eg+SAGq8bxlhgBoRxJ1S+JhZlh2YiXKw5pJKvZh3UPcIsAhHquuwKIfhYC6L07r9utqHhr7WO8nd
vK+sNEvEXe089U1Ba0DeVoufWhSBwmRKTbQuCmtAVo7BilyNErt1DNAmcLdlRt//iGlpHcE+bKf3
hSxo9QW5k49LL+mHBEyF0qaps17uUTbf2JycaOzZk+HT1+WX1jCH26zr0gsVduq5r63+sI3bj7yz
q/PCiHXTcqM/VLHZPOL7o/+tTUgfNa1u6oHRVUqfZsgxX6sFk728rGeg/TIwGAxlVwDjN/vSrFnl
Tep8wa+TXtCmPFIPbJqjjDXRaOuvVavTKXDULX5Ju7H4JsDAgVOReBbYVCV64yhz2Qw0BHPJZ0Qr
uG2T5c9quxq6iypOtf2s6UjjMJXhOA5DsWNBY89WGhsaMObGGcmvRaUUgdzgCRtCToq5wLMpkZVS
poXnamb1M1eUcV4safalA9DLEdAovfJK+wvSyzU3k4Nd15T9jTj5IvxWqyu3VTa6S9pAeZC8azRu
Klpl9RR9Sn7LNBvAi1rItMgVOKharXxqw9wdRmdjfTC0BRZD206tAweYlKI+N7MU/1C37TNdalxZ
Btx3YbCOzVl2KgpredAWuQgt+nNaqMH7lKw3v3R73tPhFLsdnV90uL5Rok3hcLFkKg1Ad4tbZthB
t+gFg03bVngr6Ui6GCimkgARGqseu22K86TOzdQMZGnSKA8ifJoezaTqMtdcq4b3ZEoWEiRbd4Vp
fQHjZWHf1bvBMGYqF+vhXOYCN2JZyNBXWBSQZFNYoaBuyXvDobmmr/YqQ4OnLfaXYyWIHBBT7qpO
GX/kEo03RJEmg09zex8BR3XcQAghGHbpVOqW5Mr5RkeEHu9YLDn1xvXciHDDiBMW6Qp4vPEhSbQq
+xsshnR05K16Fg2zp29Ws63wxfq86cp2tR36liGXEmk7sK7C0Vqwx+ygAL3gR3XIILfi4rODJSMf
cEhq9uh8TQ4GFmkIZBxuIGZIVBhIkkiYmtb7hjyLIEFYEgL/SfS0zfrjDM0Y4jOAH7J0RFiL8U7V
hXE3gN6vPgzhERPW+HOrsxmrZVuycbBxOdeD1P7UJgNCtW1062dvSGgFrX6tzmNs5MdZpqrEZdMX
w3kxLyeTLHxJDLdUA9IcSgJy3Klutn0GAPvfKLHVe2jEP0ouUemYpO9Y2t1ibv+T/LvBha6Lvvmr
nH6z+3Xx5so0qYpikQOMYYvAmnWfOkcr3q+zPX5A1lsQweNABczoMAVHcxxTTdUtNQJXVsPl6sBI
shvLKZBwt1GbVL8tx1T6XY0r5EwxNdX8p374/21//11gwd3H85/7/s5N/fHV/L3tD2Ht33x/1h86
kRsO2t57cCXeJyT0f/r++IpMk4GDic/GuKMqmPv+6vvTtT8sQ7F5FVMvdg+bS+pvvj++pFJwhgIe
qw9suvKv+P4Im/vHi1OVcSPiuiOhlqGAbIt/kh5jqDHWWKzC7dTbwBrmT8eb4UNyhKmX+yI6rxZj
IrVKT7YnH1gw/GqX7azLtoYbVb2s6EeYURVYz9tpu5HaC3dl1HcPU4hlOw/nn2tkHEQwHuYkMsyD
PPmL7Q4Pr7ATLu2ykRXY4daf1h7sRiPxMlKrV3mNKk8DcaXcFLmwW50F4k6WFA6MCIJQ+KxOS4jq
LHk3/Mm7TRzFbfJgXf1yl+7NgO4YH4HpMb2hljDX03RkfJncV7TdJ/lBvZV7mbdjuCJUD+3J3Kk7
Hi9vR8kv+SHQuj/0qD/QjPKZhXEwRa+0az5prubefwMideuCWFc7xaGWESnpyo/iTT1P3uTeYo8c
lwsCaMN9PdxeXx33fLz/z+r1p3I/BO+617ioEk/9CQ7zgPqOYwcrcX+Gz8+J+7n4qKn8KagekdK4
xWsHXMWeFmnvUd5BL/NxZNilgcxfifDNfPB3ftx75j5zrtx8T9Uff7f41pfjSq7pWbb72b9pfvE4
+kh9TtinH1Yn97IXhWiBzPQyxNAjQ/jsU1Hharfua9vJ+zYajzogiu7SRKzwS3jdybhl18Rrd2DZ
rgKFRr/NgKQ7UC8I6qbhwD+mDZd57X+iB/fZYpySPdfB6xKsruGb7+UBRb3WhnelqE81cT1fO78s
r1nmSoNX3NpPHXkvlaS/2wvPQ/23EaIC3U07Ul6/zNanYBHYko8NBP4d39kdD+j8lc9aLO72W5wN
JvXdXbK4Q9D3owYPFK78ovFuOHFnwdQV9O/JfilRAe1BTNP9tU73b/2yT78njNOTa5JMECbBeJT3
mk8R0tv6PjPt0gFdugi8HfpZsTMIZqLEV+YdyjPrNMiBED+2e3fVg3PLXcknPfNHe05P6ll76k/z
bnoxrav06Xw2m+zLyHywctMTxh/kQ/GQ+tKl4f8xe2KnQIJFI1DhykaILkNGuVwggnGrxTXbHT3x
+5rAOMNT0kAHMakDVTlrwx72JTPd6bsGHEPQ77izEbbP00eKEu40XmC0YEzm9TCRGZBGmh8f0mu+
z0/GxIviGz/S/9w4W9fr6cDxdx5aKF9iCWjQySOr+ik1bvvMnlIjugqT+rf5bp6rI31k+9hGDuyB
hh4wAXKB3YNLpMD4Gni17Ss7Pw3oh2Wb2ITJrdlcap7N2WeXv/zkqmMTmv1QrtRVG28IxNz4Sf7K
Q5eAB1fspkg/C6TBZJJ4xhdvzHHpEgyn8LpSkud6SXGkm5SzQ7SC8JMH7RK/SGHh3+9gWXtZYZL9
QXaHT44r9hCptD8N1g3LEz/jW35Njssvk53eb+kTKCRGiQcGo4UdMoZdnfzoEk9dn1XNp/7wXIe6
FxJxHNC6OO43/9KGxvFTcoczt012zH8VD+YBr5H5UfuKW/yOcXME8uzZb+VnJbl9pL5dk7PzgSCa
NrD8qj5q18x50XLiFt62dY9S9aad1Tf71DJb0gQ5T+6XvFe2s30JNs/a2T9jVzpXJ+HpbvupXvfa
487ylIf0W3uwr1R3BuuTdnjo9nnUhEqHh+bRKvatG+uvRHIZu/4BjjaNCp9lOfj4SKO895y97D6l
UXM95IHm/QjYJLsPqx8YiCqDL9Wn6Msbfqkn/uTS4/uz/njTWMwbynrdNRyDyZ/D9GPyid/kb+ho
DJagjAxvC+bTgxoq3kPt9q9D6uuX7cBbcDNK1/bNCUdNYF+avcy30Ffntq7wTB/+2+F7nB3itvLB
OMw+B8Q/P06gEwgtI2JJHG0PUluczbeCourD+A3DzB/L7zdr95ejeBhfV8UbjuWO5JJXyDzWRXan
DEOn7jSHE2ku4Neu+M7Vw+DXiJxxDHhrSETDxH/GoNrzx5OzE4hODB5V44HZIL6UlU8jtbKb1nDy
eY3pGrvSwMXhb7a3cHkix/xKZBhZI9SC5Grs3qSzwntwdD91sUCkO65K39opAZlL2sdL7uaHJy/6
lvb15DM7H+3w5aHeXOLaSfo1PrAJ7Huem9ZZeShmb71mnKIp7HwQn9393zGQblbrSe88Yzl8CzLA
TZ7rj6LyBmc3nDgo+ychHw/zibEa8f/spmene4c2kn4xU1qjDwOX6Zc4uDm+MfP4KndrdhFJRMkn
f/NWcsjAVBoKe3qLpEgTkeMro4ww92A60p8b5f/t7eX/obwIgPb/euNY/qKN8x93jrziz8QIjcQq
clBlx7wXKakOcYF/bhxV8w+CUNg8ajKQN8GlvORvG0f7DzIcoOj/4rFXsXr9x8bR+EPHBsoEgiUK
XzNO238hMAIc6p9954YC0E+EG5tamgawgLKz/Dtn/eKUcGSpDhxrCgrlATADfVjHW150VJ3MQgGi
gmi7Er0Nx5dbSpAVkwCkMMdLocsVy1RmykPYT9m9aNdORzViL7o81uZ60BAUh5Itfmk9TyioBLR6
A5ZrpmCEZ6QHQMaS5NP07RFMQ/qZVLOzI0wrf9xEzaVd62fDlFhJimQ4yPQeQ4NL32o7L2eFkmtz
aH/Fqi60MJMXNIc1HgSUh8MkFJKTUJIcUuJ9XGbn6WUjVfMBCQc7Fsox5KuR0erqK4nICj+XY5XE
mm6Wxq9GIFZ+JiSCQOt5qs2o6NbCA7Oonrdqfleb1uZRqhKM5W5kfVTUWMerFSrCkSMieZbWrSkE
8tTEaCgi3lZofLNZz0LtXpnopH6nqmv8iLkm2QKxGDFKEaTmgJJLtlekSUfykJO3ZxRdcsmH8UWt
UvWHDZh7WkxaFt3ZUfhiwkqU0BzOujd0lNPSVerWRU9hofggQ8/I2CfINGd3tXUpRUVMgrXEZlAU
S3wZ0qr9hJybEYHfs4UQNEejIcUXSjdTcegTx3gxKrIiI8nqKgk5Urw8O+Dmt0EvqTkbcfd8ySQZ
+ebKh4P6vhsO8UjgRg05ddcYI4twp2mePuifLk9wmIwOkGmSa3RGT4GZTlC63YqvFF33Pp+IJMr6
vn4vYoNAJUpnUO/392wwUwKtGwuDMK5euoy49Kb97MTiaM2V0fsQWC/x/eAn0/TGZLgr7FaSY2EL
zcfVuTZJk2B+qIXjF6ORv6t4IsHHcw9lkHouUA+x6SZD9zTkToZeA5F5Xpis0ZvOJy4tqBTqCmYD
D3YkuB1dVS4NtxuQrMZD5oRjDxqB6X0Nh2o6Lo39IzHHxi/XZKKpuBkhC2akkdmENF33Exgds1gR
CBIeEtB+6xMWYuwcKY5p4K0tfIxspS32QWYe6isQmD3AT3WSCc2o3iC1rBOXl6/1KjqugoI95KMK
lVDs5iR5iwnS3N4SLFJAglwNRL6vu1ZHvd3pwEWmQ2MJ7XahiLfK3xCb+ksr43BM8tM8xgcHer+k
QJdqz8qVx21yNQAuv47H8WB3ehKY2iQdRnVGU1U4Twao1g5IvgOnLVW/dJYxMpbyVRnZ14wqKl5H
KbF/6jp5xeD9GWSGK8ahTfzFpAqVPlp0WbwJPuT1KNnNBVMKHHd8ilEJ8KjHTyzrEG0gawajhCOV
L46Mr2tuSgQ/95lGKC/WWpgnAKoamW/DDdGrwoX9HdHMZ99oLCqvt+fPrbXMsBT9iwpg6qLEua1W
+hPPV3lG18AVUm1t7/d21brTstxStAfXulvXfVIVhG6tcphRufA5inzbJVqFdUXq2Z+30hh1ki2/
WpXGHVjXxktPty/TFFXWat6RhcPt9m3ENYKIyqRutJrEokZVIjezD2NUeySVibAdmsqfY8wzNGup
YLMGrhrS8PQU648oX9atVWmkR/GACE8U4wXuw4fBOZWNiE8m3DabosoIEr3cLVpVgHmrN0Jotpu0
EbqXzcnvaW6bQ5kacyQpmbkrEcRQ662abdTe7SpKVs4fWqyYRwq/orK9e2St1g4mrC3NOZs3jY0H
F/yr0ZobhfRSWTyNVoYTUKqXUmPh0ZIQnXnnomNSAtUo8hsXikp/9qi+6TJkNUy4FSxzpyN3HzI+
9bG1D2PZt6+tVFLQnKWyZoQGqyjMeotsylYJ8lMlO2Vqs0pFDmZUZbuZAAS35d4I6TFW9iWxh0TR
LCjZ0vUeC1c2INHjYH4kSRqHW1vqBLjXRmQ1aBZie1Np9G5oVwerY2c8GEjBvPJuCRrxee5k0fZB
KRZmimICFS0s9aHtnBbBHVW4KZl1j4mQ9NPkIB90ZBY5ePuEIe8eVdrr2BkaXdIeMwgMFP3QaIY/
Cit7NzEwXrplckLZqIpzQiCQh/PNnbgNz0PRo0vci5IjN8w+0pQ6SBvMNa1pXhFxNUEv870xVN+x
kNTygr9C5wqM+97TmqUg65jGjQ4ZmG9PeP/UJDfHsOZavaub+m6UftRxIh1SeWiuZQL7qeRrjNeb
9QyjFBy65qtAm3iSGkRGBtdqVV8qQYVfr1ftZWq7sKCWWxN3jUXJ406SfAOKN1hTwbDSFcspRjsY
1hObcjkHfcKscDCHMnmMTZ47lvGULclnho3By4SQIpi3fmcsd5vzZggGzZWOu6BN1aujcemtafuA
fO8Kh9keNJp299OCfisv0YUXyrdQlObUUoH3teIS8C2FyJwpf8BNkO66pkDgwpX32KFvTAAWtqda
aORbLmN6SupaCq1Bpaga1u5kaY18JYkRX4ixTPuy5MSrEF2XnJCEKyw/xz5Uyqdid5jI6liEctPc
uQb9nFnOs1OvzZuqdGlEziDX46S+9tKGBrchWgoR7QrWgPLB1VLI9AKd0rS03Q3yKHkqtzx5XZfh
mz63wlPnefQWqNeH7C5QTskIxeY0YcU0zUeBuZEfOaWRamGvMpFnBXbel59CI5CyXaT+0I3YvTp9
YII18O4D+Xup3K4eSS8fqdS3T7Is8qeimNujqTQa93297eWWjVKt5POZmoUq4HwY4eyYb2XGfcCH
BKtbrwpL9qLap1hv27vC4NDIFhpomQd5Rpjg3iwqgWh1K7+GWQViwgXqxsr80jbWK27vsOy1+SBg
krjTnPpqCVzI2Wg1AYJP62WGBbnUbIwvZJu+KNBdLvFBfqpvSP95rD/SmZ7RewdlCfHVHHuWlSfb
pvCDyuUhyOiCZtK3O2Nw583K3jpNl8jc5O4wdhm6h6PkxATujhIgxloYtVeR13VslazCc9YX85Eb
qQScN5vyozCw8PpNj0y1d5qfyixnZ1tF+bsnIkgEklZuH7PQCtvN12F6R8ltPJoLxvByXJpXNCL6
dZ3QyZqpMRyIv36568rRKNMrrtisi/2SyjenUwi8bIc0fZ7WNHmbzVR8Fwu2+HYcNp+aeMZ9OLHi
YZuqLtrsZf5uoY0fhVIT6djl2S6WnBWd2FT9qqypOwArp99bYv7G7YOSbDanqJ8qM0zWYjzhWqSq
RsONijFp9nSrbVZfzMRSqKsuJx5kmRqtupiQ3Bs2AWWp2Ui+SW/7c17eP/AcCQtunBKAU68NXwyO
E9aDSmf5aDAyuDGejj194ctxGQ3tYA3pw0KJVGTarIySI5F/0Yxb2IpCe9j6Tv0qzNbgiEgkrMdt
+OYeqSG0NzkNs87KyUqgmPlg9ssPRCle3ufF79FgbW5KzXwdO9Efuf7aK7zKZ26RGb4kbBeQrw6e
hGPR7yTwDDaL00tLCmyo29kbTVgLwJozhbYAV0rtl4TMAYT0e0MFNjYFo3VjxbtUpSinnQFAtuJU
TWrHGZSH53pKnroR91yTnnneuWOeX+UBiCmXNm/aBtQJ6FeVdLR2CdyRu8WpuVvq4Vrb8hR11vbR
2NJDVg4gRWPjeK2KrNLoqxhlmZ14sywTnaoqmKawxEuqFQz66FOfvmMLku3rQZz7XGt3+SCGfZPq
xYHruLrUszZHnSAZW+H7j9LIXZf0NM5Iq1ID8lv2LU0ojlvJtgirDVtJk5KLsmbI7FZ6jKPMFPjE
+zRzDTrusa0trwZxX6irGCqWQpwkmy1duilfxZ1pj4V6w+RWk2+5TgF6BL+8l4IuM/ZTYw1ldhu1
XEyBbMH1FkP8reQttuYERJEhwpNWrXpKt+7OiCGbxLnf+xXdUIexAM1EAekcpnZOQhSyEpgmNnt0
TihnVBx3pTVnkaFIB2nh+oYcbyNkT/UpafAtENBEL7HcfyrpqqMfW1BWaXgiyZP31W0uTuQhCG/s
c4y03M/3ni/b9NZx/pAVJT9XkqRdWIl/1PCuT3VuxDt1VNlp4bo9WCtawa0hJYKoj0f0Bx13DiWK
LaOei8ykQl5AIbxMsnFvLddpsJ0IQ81zmar4EzYn6h3Lb6jynu0FMrJDhNTnS9gVzuvIeuJoknlS
etRklS5AoFZOfJ8k2I+MVNv3kK3hvEksoM2U+0YqbVHr1J8SgYqcZQm2AJb8hJ01vtj2+mabaRXJ
LM/E+PhprwU88qU0PeN6GKJs0MaQacny5kVrdrFuepuppYEhKRstInIXYb/o/B7jcFSu7QsJshiM
OgnL6TCGtpOmL6VUlO8O2UY20dF4yWeb3yTEsS5INsalqnpxno5e6cSPPOMxXugdWkZ+8NAKnjZx
5CR8JAqCBIFDkJwuPtL6xcA55o5kr7JH6aKGCF1g1ilceiecTb6P0XpXanhw+0J7LfNc4fabiz3Z
rNNRmsaZidOoXbMgWXtkh2H1mVcow2Gx8lAtLLBqcpDCJN3Ydjvlc53gTUTFSxxsHPVigPyJRxKr
63oMFBJyszkffGm2S1/Gq+vjMClDCTP+bssn6nF0Dp41f09Qi6fVY33IVxPWSc6MaKsHIghy0HJV
qa9r2fZRsU1WlFYj+hW8FhGpZCMrt9QHKtoe5KnslTf0+PW6J1kQ6ibPRi+T8l9Lql0HPawGE0zb
kPNo7iqQXohyxOuSp1Xae8d780ulMP2ZpeHkVJdJ/J6ZVV0JFSZnW9k7uex3SszTt/1ZmAREmNV7
kbdNtKlNhDAKJEe0nlybv7AsvEuWKngJkzBmtJei6TBtMkMUdPasxnmenIfMNn+gXPiMExzn6zCU
qF/M41jkRADny3kG6/GcVIHXWAtXUnODiRvjE7GfbFNb0Gme6I6fpiRp5LSYh3i9NVfGleGtxAWj
fUPYuSU6lmwDscUq+tbbkEH4zLUQE7K8+pMx3kaznLx8FA/KhkkfIaZH0sMTIj494OElmCp1YKUs
d2u5mxFIIo4zhH3j0xlCzkLiruAm2KcSfD/bfjONoNAdPbKUcQQ/6KFCAMHYTqRKlOJmT12kRkyx
pvjJHfGQJUjslykaVWshR5gkhW2hCqdlnwpcM3YBmhLh5RV49fhqO0XhCzHMVxXcihVv631daY5l
bJheh57Kl7uVhkcMrm6nVs0R0ZbjS6nEdmboGVTMfCBWOHH028pKXcvDQek6O1jzovcXqbuKdLhU
7XxJyompj+emjValsavZIyZpPrDeJL41w88C1x3FPUndmZB8JSy/pqM9Z5p6TsFriMtLJ+QThBhs
Kx1uI70mgbI2+l2E33oqOSt1pbvcJ8jSZ3HS27mIFCO+OM6dghjs9rNV8WVros0eljZPI0nKMW4z
xE5I6vfdVqS+Y2xgFBLvbTHwgmvESLikK5JhvdTvIsUrXuWcur84OxUcyodKG3QwFulLoX+URGuY
Jusu5qlbvSQaQ612jbIi8DE2DSkQ0kUiCZgAsnG5oKd1EEfC/jB0FGe28feJVHviyr3Z9hSuRTye
rY0wj6VN0K5JHadmQVqlKeqz1cbnuTSRvhtfMckBRi49VkzkUTdmj4SqAz0i3OzTUTuq5bpfq+Rm
N2ja0bMecPqFiZG8qqb8S65GokxK3Iw9ye5kStSTW6m943cqy6E62cXejG+9VULAo+l346q6qdT/
sLUbdwhLVT5imTAqCBRtxDyd22ed7naM8uhD2voxV6tnVH+a29ocykyMt18yIxQTKmGx/BBOJyOH
NWlAr1EB9slMWl3XIaorL06K4FR0xIRkOkRju+gXLc0P1pi8WLPYbRIMC3Fg1zLVxr2+mbJHs+V3
nSy+SItAFGnH9kK8gdZGuEUvOLoe5USyfKn5XVTzx2BNK+gUadpyIguwivzRztKnfLM/9cGSd2ip
LJ/APRLoyVoPJ5F8lFoZzilnQdW7Q99ru5YkG0/oQgW/KxhkUoLC6f27DVnB49PG3W2X76bpXAGn
dZ+zCGecTGGlSMi1E0Jy0sqT8vEmjeIVWGLGG9H2SEazytVNciAsM6bQgYJTr9yKeIex+zIKw1us
H2vTfPdxx1pEVZkbp9XVMWvMp6pVXlXHlEIqQ7pdqoO2bGrigxJjXF+HXdNmVWgOiROaEFYVaioj
7YlokPqjnI1nRMyI24vu96KOr2jOwiVXP9YKqaIa24xLugpMmFlRDxqDRR8Inad5RwwfCUhitS9l
trxDAnymzUIGScGOMR3zL2GR0lMtG14E/OxsttliEnZeeJQGCK9WxzAxS2x7ub2fF0vwyJ9uZUKo
firTetpoXPhlPj6VQC2eU6sNla+k1El33Z4qQ6AtCsBwrOWK18cwxmbZvUiz/F7obKbiJdOeSw1T
F6pUn0sNCUWRI8SWnppNfx/H+suC204U7J+mBqOvrOjKCgAZr7XgfoVm/UISQwzYiDoSi3TYz9UF
CWLpLwnXLZB1hqa4xkvCKr8SZuLPvbqP5fpQGwQrwCu0nuDXeXVN1dqsL3j/1lXBu1MY7NWR4Wmb
lPjbauPpp5047Drplx43Fp0LBhk8NpGT1j0ixmyQvogaOAVzwI9C1dkKaAzmMYRxC9pg8tukjKca
Vq8o4aZzSZRXEf+vt7Innb6r5R0Q01NMLbzfElscpjl61CFfc3ddnc6fW+nbyrErd8Vvu114nChX
2pL3vTV9JPY60wGrvWYWKbW6ll6wvJHWlUbTMh4VVSMRYCZSvxw5j4Db06VokP0bNn5Tuc7lsBJT
5VtVuhL6ZTu0NjkV3hNdJW6Jh6m1FI9gFthg0qCUlAgHpfma44taW/mT6XreZfJJLGKXOv0Vu+nL
gsPzKATqRKIfMOGQHl7+XpXsC7fcgdSRnxOdp0r3kakOOR/Tu9Bj87Ua+wYFyGYdiNaldFqP92OX
5p4+UFWAz7HYFYTcoQXXNX+w6kixieIYzVdD1T/HUXkt8iGN4Jh8zpYdbQgxWUts9lkt3G6iYZdR
+/V9xGPoVrn6k1ESmf+iGr5094gAcuFATmpsRuzZZlM7DGaLQLMFqbKK6UB8BwegqMZe72bVZdQw
IlOZLzNA30d+B327qr+tkwQ+Xz6TinWzW+mnQV8QKXASGS0IWXHcsR0yjO1XKo/dORYSn8P0bjeN
8GyBu0S2ERxY5FgEaWYgbJdWM1w2myx/Se+PwOtHKryOqMtOtW6TPG5tb82GuVdtCG5qLJ6OlYUC
2q2k7re1zQvSiT4Ne9O4EN8GYxsXt2Ua4WbIBVCm5Jk0xGtFrxRBXFc2gkuA1tgz7HmL6sq4jHTK
83yFYR/kVscfYK5uNo9VRHzGRgjDgLktY69mzMpNkGDLL0ctNKe5P2WDb9CSxcXlrG7e0myQDpZG
9cRcerI9OI8peAU499xcym74/Atj+i+Rxv+znoH/czVJKkLR/1x1ePio/+38sf7+x2ql+2v+pI8l
6w9HtQ1SUDWHNDKs2HDBfxLIkvOHbN1bl6mH12gWMO+9An9lkC0F1plNNIiJ81d94d+kh5b8B35u
U7uzyNa/Vjdwr7r7D0msocuyplM4oMBfk8yuyfdc4b/jjjM9aQfgYLArc6NUbWiIVMkFKSWDaRUR
CRXcSRCs+AR6rF8PXWJM2VFGO4VtN8mTkg1jlvGsjCktJJTmbuZKSZHjQtVTvN8WMTQ/hCGZ9Llk
1vyOtzqzSECJF0ayHL+ouyj3ETxXEQKj8uBJODUb2x+11a501i7fypEoCUwEZHFoLbKvabCyf2fv
TJbkNrIs+itltQcNcIy+6E0g5siMnCduYMxkEvMMx/T1faBSdZNJNWnqdW20EEUhIuDje/eeu5uF
4dSrwqoKFgGE8b4eJOqus6d1506UVeBd6A+DZYdUQimHnga6a83ajDT6fHPN6RI03oDGkW7icXDs
5E0M8wHdKMfQRIzhkXPV2PuTU6nHJaWbOCisIDs8keOWspOR7WhTUz4GwLClxriuR2rILKbpttCM
koQTw6V1EWnGF/pVTMWcIyNC8FZ84YzdfS68HnDCAJvM7vJ8/59p2E1LWpmLIvb/noWbtiuL+AcJ
x/IX/jUFhfdJGLoudJ2sZ93lnf17Bgrjk+sy8SR/LG1w7szNPyegLT/hPnQsSXIeaa2Gi7rjT+2v
7X6yUX3wR0IQJKJb7t+ScHwUcOhLZOryfFsAqiZw88dJOItKdE2cGOsCm9KJ7IXnKnTA+dBcuejQ
Hxxj2IkncsMRZRkZln7k9ClzKyMsEO87AiGoD8cCQfrDdz/h9b/WgV9lYfDBABMLPhh5JCxiHz6Y
S+pFMmQW1Qg6HyfIHyROiXbgg6ZNQH/dy1a/fuDPv4RJTDvrHqrrJWPyg0Lf0ocmhh8m1tzllK8T
ZXRsTK17/PVTeKffLXpItUGku7pOvornUtW1eLHfL3qWAvntVdj1Y1ANF2MwmyQp17GO+NUUD4UQ
4UOoanFdTUP0Oyz5jwvu8myHpZvKJlTy5Zt++IaBZ9Y4OzjwmrOTkrFWZscWLC6LLOKQVZOZxS7v
nGG7NLjQ4nrU1+dIiV1u6Q5ky9a56szC+w373/irTyVt0zYh8qNoEsuff7cNuJUV0hENA/ABJmcp
Xs0exFULvDeQ8X1Mbvapmri+ZoJaew495CklMGlNHPaNpvIgWjemC+n7169pkU99eE8O9zLuk4TG
c4H/48+/+1Te7Hpz2BQBtwpox10qzbWeWOBqSoXnrLK0FzlX6puDrYqOl36TwAI5BaNTnipYGb+J
3Vh2wv/dKf94cTYZLSRpEnLpiT9+wu8+jDM74xS1DXXXxGP2JVFOsbeJPMqAMHExrIOulIgDfvMb
fJwRjBfbRdXBTi8BxX+cEcKtuX5GdbwhesP2k6w3cfnHEpJF2eh3TcMVJCow4IbFMHyreRUID9ru
DJgmRR1qVEctiLQHfWDD/fUn+5ilwAdjJINhEYRA6uZy3vl+yMzK1AqVkecFEoLLL1s6bW5M71a4
GALHojr++nk//RAcT5iuNusRM4el8sfnCVWB4gziBN1NEO6wRFLusLPyN5EGf/EUGASClGVw5dK1
P4D5C0drZAwsczPSB6GO1yUOfikzv/31l/lpMHFlYW11aYcSkckb/vHLFAgL6IUmzjp1JjQsAtxu
4QSZogjUBTtesLNLtNy5/vVTHU6TP45hHstOx1ezluTUj7EDnVVImxARiPY5PEEcXLb2zTLAUmzL
qY62cIxaSEVmZnNh15qJkhZ5ja3fzAMyJs/TuCpq7Ir9ypBNd5dqdRTt4K64PoTbxPZbG9jLqrGA
ojduQdPUtebxNkns8IJRZF4lQ2LccEZsbfql+GdhHQbtRUiy9egnyp4QhuR6cBlxHxt3ihVh1+qJ
KM/8jIiL+z4aN12Ba6Gm/j3SkRVlAsepVTg0wVo9RtXonHXkj8W2j0RJi4MTKtoTSbolECsTP24M
NI0KnpvdtXSr9ZVn1FyXC5AQ/SETvVPcjFgL9xUdZW9nGqjwoK/22eeO6yOCEWqfj6MUOKa9VKNk
bSRYnDHPdiYuGZJ1XymeN81ay3UsZaom3l0GdwPV3MfMSlw/zpuiXf/6nf7VSGJNMlGock5hhfpx
JGVtAtPO4T7tCoBXZQwhmSotQRI1tQVzzvpzlHnF5tcPXeb2D2vhMo4IihAWrjzkJR+2CxxwoTLD
yl7nZuNsZpHLDTXJai001M2/ftRffD9OAzyMHBxS1o0PE7Jtw5RDk+RRzIqTMTX6NiDyx4dFbR0Z
5wiuHS3z//5DyYJerl+OdDz9448ahggdZlo0BkCcy3SiME31lRZA0FCX4GTidI3+939TfGkWR0DO
gIb8mI9VUj/SwgnBUR7H1pbMCAfkMMRLs2Z5/fXX+2npRidMLK/Bk3giR6Afx0ybWHmJ0NVe2603
+fSSky3AvoaGe18fqIaPv3necrz+OF5g4BFwxvM4UdsfxguCvrpUaeRyy0QVKHNPfvPmIXuNozm+
V2kungEEqGGnE6S6yCjqebHzj9UOXprp+nPllTtnSPtyzfzSr+vQqHAyFO10aAvN634zpf5idHus
jfhDSbZh7132iO92+gAMNTLi0l0XdSEvlIrBuVaB7jtVO/4/HsVJFJk4gZrsoh9Gd0+PSdZF6K6N
KEcY7GnxgTQCz89YlX/zEv7qHbhU5bj/UDowrQ9n+QmFhJf0QKvb2Q4u1Axlaea0iumjxa80ENd7
Mi18Bb8ean/xWxIJbmGv1EHo8Y8ff8tSynik+4110U2LTYpK3W8EbAAVjmL360f9PKq5O5iuBT4d
1b3nLZvfd68tGmc3I/zWWUM2stYJ3WFIhAqNa5IRjJp22eWvn7d89B8XQWT/lmuZjkE+val/GNRB
ZKY55CoAIE5tw8mZugvJDvubEfJX34q0LIK5ltXdWWpH33+rOu40EMKtvY4dhOiIP9XOzCN1Nh1J
oyGtvd88j7vWz9+LlWFJu+R94Vz4MCbJzJDcwAodYUCvmesE4D7qtgq5ydaUBtJLzRoLkB4Jra5t
0BpYViHBJbcuTPhm03qOThvAcQgtjfukWE+aGaT+ALHIX4IcqWcTLrNPw6R/lMQRFKtgqrI3EOnT
LoJc8q3N4/IqVF0mtrWr2K4zM0JVAKBGURL17DDcuGlNu3LOm8/UkDiroL4nJbxq5NKYbLOXOhlH
Z4VCCvVTojfqPWCNeRZdpkMRMsXwGpQcuXwwri7wkDmpT1zJ9DerqcbR53XnD62CI5Lyhr+RcRec
AzFKTK/9jK7Xazo00zHyRMIFa6r3TCBjCVbSx/IVofOixHYBdfLDBdO1rcWYRi0ny4Jtmy6dCDgU
zZlAhAVAramlapbOtMi0LnZPpkrxGEpkUe+iq11oG2mGBd2EeLoZCSe754LQP+EOIJ44Ja8lvFCZ
CSpJYkN/DfrGgeZYeRYaR2fGMdoPRfcU9W5RbbuZSjrQLUHJKo3rFgZTNM0paQquzXFpNMG28qFY
hMYmy9/mqdVuq1Qm2A5rDPCYGNO4WalmcqxtkIX8G46B9hvMrOibI/phEd3EtPEaxMq34OWIDxL1
UF01jlY9clzD2aoFdHzxncFAQu1cozDHmtCGqyHVqBrSF05GH0A9bi9yuzsNrfkIO9wxC90FujoG
Cmul10FRzZ3IjwCoYIGspwJFOxkXMAg9eSuJA5C7moL3iSodgqjcsCIC0qVEqAQxmtp5nBTBiTc4
Gj4nTmJvJsDveOjogtLPajr+QxeF4ewnganOyis75UuNKJgEFGVFZyX1vMvBy8uDZhfRV1EKme4S
oHWHuYO7tUmTujigyi1qvzdpe/bOLO55kA4UvW3Kx4EcjluGdVzSoaz69xrJotql5ZJqgXbVqFa2
F9RXThO72W9OGMtS8WHBWgLb8CJRK/AIwftxKYlH28ioBAt2ANaTMoDixLaLXdrRhg1HjSUhgUz7
OG3d35ynfq4vcHhb/E4GNTjJVXYxv3+3NhcC+QM6CcgIcC7wJy5BVE1G6dSbjAopOYEtysJZ0Dpa
sa6QUFxJq3SvBC977dlquEA9M/3mZPkX6zfuLW6wnEo4ednLn3/3mTot9/BKGc7ac4L5uuo7wBqR
zG5+vUv85M7i1MoJa/neEsA27bsfHyMBGirL7cx1H5jFSVnRDDWw7mBfNuPd5Iztl8gGiNgnPRK4
Br8ud40SXKwLY8Ih3JuWPOsTiQ/bX3+wn++Clk3Fc7npLj0A8eE+HYNeb42kcNc6kLsLXaHlRUBe
advSw+8fpfDSAeHQ7qozw6cZP/xmNP5c3TEsNhkez6IlPKqLP/4wc4J5xQbWvM6DPjxXMQs+Vb8K
EyZwISdwSDQ12VscLXWvXUTHMNIV8VoBQsDPWjXnz7/+PUx7GYQ/zA/qw65H6RHRLSXfj5dyoxlH
zezNkGNDr45WRP4NwiPughDMgwqH+DjFYkfnV53DMOEOIirG0MKAM4/0go2vPWpYVou5cA9jaugM
7Cyi3Wli1dE3dcOh0o9bt64PXUQHzy9kMB7DypML0LzOCN4LTfsxVbq+F+BnhV8YNfZ00gXwLCdR
iOgjwB8Bx9pgGw0EqyTYB9t5gn9F72bpoNMATIUZMKNUfM7QupHcJQyMNaTmkc5m5ZrzVhUjq0yX
18N4wN1HT9y1m+HB85pFWm51E+ZsiKcHg/fwbFZkU/nmEJYtBNzcIwXHjtv8raZTnG1yuFreMZvG
jI0t1jyjHX2XXk1pwWNwxZUNS/TBmQc4ncZs1leKhdf0gw7/0NZKJn1ex6PT3Lcu9YONEmNu7AdP
0I3qMPHmZeMU1z0LC5ii0TUNv4z07LGGWuhHo+X9kWlEgSuq2rZAO+xZJrygDq/4OE25jYmm7q4z
hPDpGfxsbH/N+0nv7uOZWt8DYG1b7GuCeeApTE2iA6WqXOBZcdAe5iGoz2gfnf4CVbOEqGgG9Kmn
bCytQzKgNt1NeEnirWv3jXEDgF4BLrRMxDUNvPoVhHK0jDa+C/wkWRtdxX0tUesgf7wnUBEvsxPR
WuBFhg7UBNWQ7VJC66/XQg90sW1MvX2LgmC4YZMO31zGT0xkV2wDV0L6SZ2xwJuAUwUTvYEOgpAR
vX3h/qgoViUNLO6ojJHrok+Iu5WD8ouyXI5YBhkj+joWeA1TVx119y354gzQccp23VR67YYESKIR
6gHmDWlL47YCUZb4AG0BAel0slOkqaPStzQL02EVtynxUZHVu1fJRJwHyKckn8gY6CK8CaJrHzkx
tMDQgglHRYIe6LLTggmoCbPP2DZZnD+gJtdyUgsGm+Od1lfvwyQBI1RWpQY/L4Aw+bFD1PEqU03W
7GpMUBcJGv9spcehJy5ksTyMtl+7L3BcQRwuJwKT0iHS951btN+6eeixx8/dWF2MbaA/REbB+KPr
ob06Q+K6mE7z1kXs1drpvrRI3w7tcdhrOQy3TRzIEbO4kZmwjibnBYLWBOxRIcAAjU7rYD21DcfC
boxjfbmparU/TfpUM6yK8fOgUTxcm6SFPM/aLOC6SEbbytGtclc343KyCT2QDlgVV6pNJWRcadVq
1Vd0MFWLasSPGVjHcbaSd9tttZuQ5FQskVncvxpO1Oj+4Gb6C/RA7Z5YUTTunCq1m7wzB3yKlGbu
mOlBh7aiz17IuXKeeyHVvW0k6behdxCohyi26DRAPUbL3M4PJNuFMFRdV1spXSlaomkHjdFuIhGu
mGaYTSYkBNkmI9uWnaIaUR5yme7IhIQRVyJhnFwO2i6qidXSVtoIK0RPKYKMKABTZcZVxqGa3Tau
y3xXcOr/3OdR6voZRt2j1w8VU4MwFHHQtLovNqorEGEKL/be2tEOh82QkmZyItVisUVym0SRUw/P
Y17ADBEkxzzg/bKPbV0bGKNwgyWrOppDkMlBYqLkcqGc1SAVs3U1tAKAZYrx7dgWk2nv2VeayB/K
QRSHMBsXe6Vya22T9nl8BstaQ67suPWBDIE+v2mAteXrwkAPWFVl+WggkoX/Ia143gjRt19NbWmu
e2GiXfUskuGG6z7ea/BxSvl1kyAtI7VDfxw6DfOJycxsdnKmqOnHwooecTXD+0J+Wki/HCvSDGIg
6euBELoYV2uZpleu1RWcYSQoQHCKMvxmYuhy9gN5u0+86aamDWBijKyjYVG2hRm8/ag3YrS/aAOf
FXeEVVWHCekHXkI5IMsTJ9rIVDkPfVCwZYWqzL7GBkkH1Djd9KnTw/qm1ukrrA08kxf1BPHTr4LZ
sletssbA7ywLL45udQimB7PAUNl45fgaOgJ5IgzE4jkw6vm1gYzbo9Ut2EQ7rDnFmpepLkarLmkt
0VGBwFxqk7sJaCsMBHOg10coC3GnVMZz3nQItaPCdEIU33lPNk0Qk4ihZRq+sRHm95/J1f9RuPzz
1wKXVdnSWf/Hl+LrP/bvzfweYqAvfui0/6/YxaBpTgDlUot2iUxAovLvTrthw8vyHABsNqU1VGwc
OP8NS7A/CZeODl0k64PUxRKfbMcUsBX++DvcXf5Op51z7Y9nPMF2uFT16NrrtiWcBQ/2/aGfOJHK
znsLfRvYe26joxVoCHgz75JYmwyXclG1L92oQqS6cBfx6zYzu2peY1Vjje8GSqWs0PPaatXwJewG
46GNXDTeAcYc4t9ysN2bcR5cyEW9bYQbcpUXPhJeWO9QORkOJXoXclyPbd6jgXGCtjlTOqDJKdtJ
/8a1lbxdS5/naDuSNfDkpFr2qNltEeAthQvqF3YCbCCwJH4t0en2JpZCPkoywJ6aMEovuE7CQTQy
z74bhsjh20GmjyBHjvkhyNhUN4Ht0qYpQ2HsjbgXCSpIqR/J8B2ay47i7Ay/pG1OLMQmt3APRXXo
qgb8eSaJWJDGJbz7DNedwf+WXnR/HlSQnGP6RjU+zh5J6Gz2OU0ZNde7LtXFhk+fPgfoL09YdTU0
887Upj7Bvnaw0ueJu3AJVxeKLvTG20Ybum9tVOTBKbP42dd1qkl9LfNYxmtzyBo4QZRNzf2MRjG4
SBs4xYhMdeLrahDiPpbViLyvSsafB1rwEDA6VyKTTu3Ix2kJoCDqs/ASJZ3zmYoH2SDKLfo3VKfu
m2ZV84SgNK1PWNmgUwXcw4E0J55cmV4ecanPgujBxapBsBoiWRdqaZqecy/vzq1odY19CuPtIidk
kEVeN/SoOQ1x4aRVAL5ABaj5ilg8igakNKYOLOEEMzb73OEU7vPjK3KZ0wJxt5Fb8QPaf1zUTIvq
IXHz8LWIEPOtFJUrumd5Pj/lXoMZP54NIuU1twzxDeC4IKGABj19OlQQ13MfLwxfPPS0upzMJVPB
agjccYClk3tXlg3ot8AxTsm02JiqJo5xgCT0tiBZRd1dz8re+BTjBOJ/mRyyhm7foZpq9Zol+XB2
KTa9Ep3SnSn7gUUme8S4oLwvlm3cCe6IuQ7BaYZJfJqxccL1wsgUrsjBBTAQyXS61a1msDcahIHU
95xiFwblfD25vMm1mQ7u5zYUJk4CCigzOaM5Ku2ZcIo7DWYfrtx48t7ipNeeiKUBzjARSk94GhLf
whVsMJio0KloDjI0TAZDeqqCtDIuzaH3qPZpgU6NKwOZsWiXjUe7dp1ulfZtd08zk+wNzZwboELY
ldsjEm/s5jXXRxhEoA/qsyTAy/QnQ1pf9SwpU4Bw2nydcpB7iqmivskgb97x+wFnh4zLbzelNy2t
+ufcNobnTBfpLdpNk9hj9Laj345RNezKPkVYLozAuw16w5QkYWMUXBn2iIB3NCaH7C+SpKWfFHrH
juplw42MdSnI4spN3+2cVWOq6kkDGvuGBBREHpknaMsnLqUut9k5vJejjeWk0y3rCNMBxY1XF9bX
oUqtFwgQHGvbuMmIG/UGl2yivuEkXJel6Q9RGIGFCFN507ammOCyDiYu9aDo8NtzTat3kmPBKout
4FZ3gpG3QqrwCtZ+ojbIqAP8NjExmhuMnON8wZSlgivdanxHU5vdcPeiD2zrWudgqCmcCxexB3NN
1EiLUQsPb+wUFIlgs+CQtsEj4xJebBrMA1TnwkmyaMNNdHxq2iDEPRBTal6REcwvCgEBDEgXDN8s
2HHDOkV6YoMuM+tvJF6PfE814UzPdUvdtni3v+T5Eo6u8ra6hb7r0LuwS/sWTYb+3pKoDH5png0g
Kp7J7oAQEWWhkiAB1nErm/ToeinpjxQ1Es2P4jKCs6BDnFlRLccnJStpb7BQOIuffmwGDDHNVKyi
MBSPBikl7i6ieGXtC5PAQ4ANDaUAB0IxNB5dPzPMcuk7TZdUN3UcOMka5nLc+GRJGd+mohecr8Pc
Tu7mCuLCkcwFTXsAFcV/HrGBwSjW6s7YULrqvBO8mBAjQmVIjWu4536Wg2sSfoZlBUmC63bulkuF
OOsOAIWybHFpE7ChgGS4zvjKITB7cgi5UXv07e4pIBMRalzcqjcKHcNVz7usT3bhhpDk5FWkq2KR
kzK5lgtkCH1aRdHnX1dzPtQ62efpA3mmA2IAOBJQpB/3easYcOl6MajXLmmvcy2MDuzjGF2wymwI
s7LXWS+L05RgdP7jyf85Jf4Tx8J3L2H9pfvyj3ciabvp/CV//69/Ht+b9n36gaG1/IU/RdDik453
ig4dsuWl6Lh0Av8UQYtPiD+Wrp1Hf982ze8OhvITyicGO7mpS0kOsfO/JZiWXKBclDCpqfL3KNn9
nYPh8sG+q/3ZtPEkKmi0gHwE/edGbEKHKJ4aXBeNzgdcYaRqxSrTymozWYMOk6YsUlT/DHEUk7Nk
oV3uvrWBwISa+fi1TYeahMAkIkVZS++DQSGHq1RSPDU6iSJJmckXK5XutacC8dwag/NtqLUvFmSm
t/+Mv38JgJdJ/H8LgFfv2ZdGtd+Pv+Uv/Gv4meITpxuELyZHAtOU3v+MPmF+QpnAhQAmGzoiy2Ql
+bcA2OGPBKNPWEjvFsDb/4w+22BgLhFkLO0GNwmUVn+D4cYKulTbv689I4swqDxLBrLtLcqDH9cr
GnAhaS/IeIyAwL0Ne6/cGmPt7jJFuFVIV281O+7O9pSxbpTmHewsvOqHGqteFMzZiWwQsItW8bnW
Z46Oco4IwwWjlEzaQYLXoVYN4gZJD7fnVr+Buw3Zl/PSnasZ7iYbrJlTMSSSNOfKQwVp1eqcCkcO
yausVeBiJvBtXtHsSHMbyUgALBeh0zcDp8XtiEhODjgTu4AeniQcawmUqtTiD1v8KQawX9fOb8Y5
HPZ9Xr1UVnvDoTpa99S81qDTr0j4fbTTAUNgEOkY4+kP1ZwGmVxehGMeH3tdVTvHJJsQFkB7yvEg
L329kHaFaaxCMtNOeTx9HaLCQyFY3FO8kdTfh0uhg3PgdFjvrDB0t4XRlMcCTtrBjJQJDcMkSENi
4WWMhOtGh4+e15m2T+GD/ZG65Rd6BBosVXgKcaVHW1oxagfsRSB1w6aGc1o4ft/UyaNB5477zDDf
Z3XpkBoB2T6NFKoVCUSgN6FZef18Ydmx+tYpj/SceCYdhhQ6p6v9KCcqFP7UBVoc/IyluKAVPRHn
EGA15P8fbcLBheuceu91RR93Vbi4wFWJK01GxfhQp9ZXSZf21AEv2sqmcY4z/RQi5OQXMDoE/oaw
Sa1UbHs6mUDn0/oqKtAxaSPgomFJAHLmEvaA0VyPZp9ecp34DPxwjxkC9gJGT3mY6rLDVISWbQxc
OBSzOphZAExNU2TFlPGwrtLUBppKNwPX7SlujM8yon5WwTwoLQ5yxrwcUwcAZtil76cw6cj1lc1n
bCCzH4d1to+GOjiFtQ1vmbsWjnjiivTO+YIpbk1q92oytAsSb9dWVq/TlN7GyHu0q/aCo6lfG85F
VNrHsMifyIwjOeiFd4Fl0Zr3SWM8jG1BNgIuL3z5C5y/WeWhte8tS17lRUxSAAKkfWDm9Ua3s+Kq
AIdCV0E16A89XARMT6t97MaMGr50S/2YxUN9WupY95WaD8jiph3VUjKYq+DUUAtYYw/z6xm3ZoKI
uycANWorw/dqy9tTdfGuWjM03xKtQ1ZhisRvQ9Vy/VfVFi18Qn5vjdG1FFp3Yegj7ji7xjYiIaBt
Suj/m1wf13kHF05Pae9bRWIcrZb50Jp9fEkH27nJunagrBE5X4d0OsscVCxQ5jI2S5CrnOMqj+Ka
bkMcoD7rEMg85w9WSbU+L8PmucP9dp1XFV44YU/HIaUNFvRR4w+mGnfprEiaUIqkvtnuxmsG9gV0
JnU3c4bFm8kmupFt8iyCtsVTiU0/wdJHrCW6uinYkeFTwr3y6Pj3RJseVWCAnwSOambDsItCTMWZ
HoKC65PuaLpfXKfGDN/X+n6JxoKB04yXTaM6xpPrya2LHWitDNDU0pm1m5haImVFSNJeRM54NIzB
pomdByeaXmYIPitTeDvya4JD2LubtIBM6SAhcEoDDEDgaktGb7Ee7dzdTjQNd0UyhhdxqwHt8yCe
1EFAocMJDZvuUqDdiijmkA+DBCFKdHYFC4Otl74XO9o5ieS3iqI9obkAp+P0s9045uWMhhVVlnOJ
k9bmCoA1Lwl6G3ZLAFJDo/21oi5kryxCuq/6HLYXCJduH41xgXk2P4NS0NYoG+pz5NnZg+HCwtEM
nEZj0LmrUauGY8O9isYjBBrTbLmTI0re6ew1YN1SCz84bUKuhha43wh4h5WYssOy7CKTKErgh1bT
Z9ssaL+0VHPEkKPfMq5ymb9MkzpE83yfskeEjXuEQ0h2ruPTl9xYymX7mvxEOtAeJj8fI2Je8TYo
p311KF0RqMDHji+CsOHZ4pyN3jVgCqBL8aruFTOyvOHGVK87oZG1xRFrXRnc5FQPbrxTL3kMSLJ/
GqzozqbckyXTjaUasJ8QP1aZtzCC+YJQUa9DfBXGQLgrICNuttx/Fdf0pDokxmuPK38SsEXsCPwc
8yyOblxCKK4kt9wL7kzYKAmULX0TtNp6GkEzyLHMDpMzyPsq9L6W+Zivqb89BNVIRkstez7swJ2m
GMS4m+waFishjasEwNym06NvjDBvL+0kFWu7hregaTrE9nGAz9NZNF+YQdqTlVQUsnHXXBkZgoCw
5ZPT9FgROmmcaC9fCmLSaGK0QPwzWpCXoiaSjmu6ne8i7CpQI2oPNqkXftGc1Hh0vJh9qk7cbmc1
eYxdPXfjy9E00qMsgvoSMKDx3CXmfuwm8zVyERYRA+a8gmyJqOZHjBw5cF4wR+In207Ye81RrMyp
PshDhVV2XxdZfQ98SJ4nV6+u2jZhtYjSMmcaUspJq7xmzC3/jvLle4lTfEGPHRryvkK4F5FznSb2
s9AQc+aOna5YD46RY4uXUkEwAREW76eIth6danXTNBXcFZ1IgU6b34hXB7bpiSYnIVXlF5HRUvNj
2d+WpndXBgA4A697DYoQE01BLzxHOrUS/Wwc8P/UW5iCzUZDqvaKtlxeMrA+l9QRiQ0VIUU3aeuH
Os4ySKy2dxvlyj1nUhj+1M6UEfT4HHjRSx6I7gDi7aWw8302dg0TQukrjBk2zflUvx+SUT/gXcn2
aiJlpLDH8inPS5sAHe4RdhfVlxpgspiKyYyISA3eBagxudEqtrPKbbRtPA0dlZoo3FRQt0AnwZca
ZmQ0yqmuEkkDt0tDInOVGlC9yZC5RwEvsWmPdPiLnhxJpA5lTyCXq9CdvhDcXL4UMkbwCwkXCg9V
hbUHd9VvI3LSoXGEeyVJQsK1dpN2Ll7mNk93ym6jDUeu+SCyIt4pY8gfc0P0vg0wAK0ZiYpx3wTr
Fr81cXfZOtaPHO+ayzakdFNzqFwPln0J7Yo4qo4iqk5cuLDvaAJ+rqP+jvSdVay7267rrzPSgAm9
Da5DI4jh2ndUSWkqrQ0j1zeRPt3Pc2o/KUo2+RRPO5mVyZtXh2hJbFXQyov667L1QBKUxAentpcS
QQVzbA6G89waGpmBFNo3duWRNRmF113Tp0/kSdoPJsroK4doJKwBhByJSu/A6IflPUGb9oUMRbeO
bcqrZe+ma9UvvVwxALwgpJqjZaStyeIav6aAIU6wLrYmqT1Q+7MliTF/C82FO9xHK1tWpMYP5wVB
IEd4wSBrBbWpcoFlwru4dcf5YKXTM/Xcg6NMEnR1a9PC4ooL6ygS7zkex6fBrnaNrZ+p0HGwG8Od
7vQmMxMMvrdkPYcKEnNU9ntcQY8JvJxpJsy9r9XNoKDDBjmgu1gejUlfUt+C9dDHeGpmdetVcIbt
bNsOwJ6KN10hGo70U1pQmePDNJ9zzfusyuAQZRVv3isfSML75k1iG9A7RI2gWAS9swl/zp9b7bLo
x53pQZSkFxyV4WYuyrtkoZ/hOiRO2lhRISSnLMzfQXShpx3d8ViTzXZRpUrfzMRFnVqCIc/tAIkg
W8S9cQCoPsk4NIUoKCM3ai81yBPAMZwrN9RftJb9lx6g8NEe8bZY6/hIcbYvQ+upiBukBkARVrNE
7IK7+QiwGFtbTYnQnq6zEX3nmB3cKt4UeOk5w7fhOk1w6lAsM/fAcozrqoiTfeFW6fVIq4bUjrM2
2BdmKI0XY+hLHCPWORzp6lPsFruA/jbjqBh2mWGGt9QV9S/D1GTbOU3kJtHVO+qNekM/gWQm8jzX
RqNAB8ACuppSgIESVSFtYDw0eW6dTU/djFmXr8oqMcgJzQhxVln0nsREoLDcJK8FaLux6Fm/XKZO
3z/BmygepFFtF/CuU0Q7owCkjNiUTYGucGoMvptW45lO+FenMKqNaTYdEHx2UlOnV0wzId80tvMe
GSXnrR4Wng5ff6hN93LCLIMetKrtky0C8xgXJYpbFBXwi8WlNMOHVtA+CqzSj1X7miRTd8wRrm6M
CgRxbKSXokvCLzLxKkhIA44Wv7TwlwZotDYZ1e4vFDzbE1qbeNt7JFCb8bDh6Cn8Ps2iq7F1t4ML
aZrEKS/fU8XZt3Z56YBiuJum5sbxKriURX1T2tEd1etnN+suKZyOqyCMX+0oRapBcPWgyb2WgNNX
fApNV/GxYQe+hIFTHViO4lNkUr/0qAuv9Zwm/5hkF0HLyY2O/ryzeshLceKZJNqhF8mtkviJ2uxe
GstYm126nk1tnfQw5TiwbkoUE1FlP+Z5B4yEg7E1mPuM/lShGshz7D8kGjCpB0lFCg3qCT3WQw8E
5Th60434b8rOa8l1Zcuu/6J3dCQSXiH1A0nQF4vlzQtil9nwyIQ3X6/BI7WiOxRSqN/ujXP2qdok
zMq55hyzSL9cO6pCgatr50LCGBS09N6Bu5H/6UbiTnqyvOc0l4IsJ2N0i63PigIsvr3ixZaW0xkp
l3aFvLiSMb2P6P9byc7am8afAaZVaQxbZ7TdfSr1kcLKq8Pe6E83DSwWJCWjvj0yzRrcf3HsQL9b
hnyfjo717HhcwKbT+FvX6k5N23FxeXVHfsIkP2HJ7z5tDpZXlye8eNnFXoopDAB9sMno/dMom6cg
51gD4/1G1tCfPsSPvT/4MNyDquCog+2nzmAC+MFytYzyBQ6dFw62ZifpDWwKCzrR61e0aLR6YwCI
N9osZVIOdKeFTHVoM+NjtlzsGqV84uRsNZkPBrBkWC7tFx+L7IvXmi3jlzQOXVu0b3bhVWfDc3Cs
tqjFnVd2D5iAar1B/Y9Ce0hM6NgFp9PCdNp1BZf4SmcxXhkzVZsxYeSAczecFa/532AGtz93t3yY
SOdz6bgvNf7svSWLElu62TznhitxIKbVbwPu9DjYc7X1aMDbwOEroRNRuBlEt2wXPj+eOVa+VW6V
vxMTDT60VfZ/WKYjrKfObyZ7Vow+/r1FefUW6f/WYoNkkpQ+i91EqH1rl/3Om3jrqDHRR4EPD3s3
fZVLSZVfnmhjB70c88+sqUCOCkM/8tUMwI0CvY4jcqcCCytMkb42VhQdek92n7Gnce3kYcQVDSvU
SyFzG1O579gObed+qvhmZpjgttNfraHWV07i/hkQ17gSQeedJgPLNnuygioCTDJzNpmreqIYsVdq
YSd0q4NemnlbeG568FNDPGNkSe+iQkabEoPKXSbTzVya3dqPsvaYRbGf8CPL4R0z0XDupmA+UPMs
DrOAOggRKu25WoAwDVsw8bgwJ2grK7xk46mv6L1t4Ks4wzjZYedlIPME2i+9PMv4ZXu13jHCYMAz
RbL3GjN77JPl3RLlXTz29QXss08Fcs6VGVOwOarO/KkjyFvALnn9u46NSpxX7M5w97TFEzaxL7g1
1EphOHgqWqvYxLMXsG2Jow/TuOUdjQgNQXK2vp3p651OMM+VlZrRB+FTbKZo9C6zDbtM5vEHpeAR
47Y3AAOt07uA7ccqdgyrWSmVyY+oL9p97HYDTyjN52anH/CiKfuKAAw5M43rfDwn5k1qU+wl/dPp
4imJ5g9jbM5BFJmIRkO5qQfZrmKqIozKWjYC4gyj6GDanKni5TiXvrcfvEy8EZlklWlPJtvYhgzJ
oR6LmHokH75ZlMXpxmxpuJ1mlItuEP7eVX3xZvVmsge0gaMhM5dTw8V9wl2Y3uexPT2mWWK9+YW4
b2oS7DzmIh7M9YLhwm8FciSN7qHhaKJOOpLnUSwDV+EyXxwvp1ptqpIHperyKBYLmmRsQH8KJO9E
B0I0N0T3i0oTbRZzWo62kch91BsN7PTx5NLTvBOAX+/n0rv4jKF15W8tK59gDE7Rs67UX/IMPpst
5oQ11MsF5mhC9c+t0bYnbAClFT40nlzj0JgcfP9RprFqElKVBkWyGBVZPQQmB8mJ3sZRpTtQzRgl
ctj8B6dUzImF4CmKbiuTU0zSYPQDtePl6Z3rwEq5FfT0VJhRfG6nSG57XFGHRdKqS6yj+ABQGBad
teybKmlOLMtvsR4H5AoVN4lXPGuH8P+iKbvt9OgfXKdg+GS7exe5Nfg8wlV3WNfFsevm6S4t0vle
EZYNOIjKndQdzUYyRvyk76g3lg7Gl/K2TuTxJZfDHyG9H1I/H0WSMuVC4CtF/YHD0gCSSrWWR3cr
djUTbaKNWpLQQ1/jDaSLyLKTz4kYvIyeSUJRC32MaU7GZ2PDmM8W88Ge1GEi3bJVOfBEwiABKV4I
v61ZsyHvkKW7e8oG7sSi78eAaXgWcWjjxuc1QacVwWKeXboP3bJ/5bLm/Jg4DyULzFUUiHcOZ8dg
ZBD3HHrvGJYVG8a/6BibNjCecM7GzK51/BO5HH7wzWyrxIYpvDSQq3iMv5kiOHaD/SgcXLOVnf9N
EqY/NPfqtUxYzNuiqjfuQsV1bU1fZpVFNOvdIGCgDpsiGt/cRuaXTrIzhwQAfX0o441rJh8aSWXU
9qPh0+pWHpWRnYTBBxkUwd9aqi36yNrIF7kW8OXhSbQnIoINR3s9XNyOCIQjvPJowaPHmHv2k1u/
WtYb67qfn+bFpLs3nt/txkk2nC7+mjDwVCGiXarpBimwIidwV3cjcvSeeE19mkh5hINOqOyee1qI
y3FPuwnPFRrmTyzBoDqP0Y9E6Ryj5cVE234GdkcvYFpY5mks2y+fDA6jYJBt/RT8m1m4a6RGklR9
6lC4mRFcWMkiafRmauymOZudauHd4q/6ngaNnM3kTCapBxH0F5uOxNhEnce2HZqZbiUMEehweW/W
DB9eVHyZc3zTexwbvaas6DlZC5buzHiLtqNTpId4AnyfLnB/ojYLbTaAAZn32PmxqXa4TOwJq2Pk
ZzgcImyqH+ZgteC3XZF8K5JAwQafdPbVZdV0lG08rgcDYze6NQh+nVfd6+zMJV6C6bMjV4BpJ3gT
2B5MduhZcvQpJHBuDM28T848MZDacG0AcadzmZB9TOurJXa5kQtu0y4gm9CWT2OVJ6cFy9QNLejg
iEgiQQJl6HG82Cxuqjwzt/SeeNfA5JTnizg5CQzqO+1m7oH0MdDizKcnI7Uf+sU4wWr51IlDKaO/
HIF0BittebvZ++ls7qLJBMgu5t8+zcq3HkX53mupwTEMZnGrr7yt7ui9cecKc8gs2fgsRrBeyIqx
PNH+etZxshPt+DkGzkNnDtlh0aUK45ksWXDrKmC5RRMATyADvPdLFGXMIhAEthELMskAxsN1zMBB
tCG148cmt4vjkHPQM2Magets2OBYnEMzKrId0ABKtsubHb2L/I2D4cysXSS35MGcRPBNInf6084G
hraF1x+WEwcE8pKpEKd8vJFjB7ZuqKL+oeznKwYLnhjWbVbJ3QsQUaqX1MgNjD96ZJSTOytdkkML
mYfjzYvIG7luTEi0lvhIZBR6fvzcQ7PF3/tQYdD9i+YFwNJwTNoJgXXfJVVehL1RcllETvPsz5N3
YMn+A8EQxWjwUbtHiwInO+VvFQm6gDx9ySbn1154Gde4z+/xrEDOpGBy1AL9mbgKM8HMFd37zvKJ
6F6FJo3su8jKqSRkGKEbGION27PLNnPT2fdgH5RLtAMMMPdhqh4JLByiNmJNdGOV8qTHaj6UQ6in
xA7Lxct2xrgA7KyV7167coRHHZX9Fohv/IEIjslravKtDa7lPTDoMp9jEf3t8+KGLCyN96wIysfF
nqEK4umpHvO6L95ZuGEQZpzlgFzdtRP1MBpXWgFmVisnpH04/cCC9Ykw3++0qn58Lm5e6iuZQcet
XfgOKbuTvKIgJVKcoruFrCAH/2cCaz1aN4OPSv0fXnxFmGoyNOYCaTiq7jLLmU9o7zfASds82RCr
725fYOfFCbZ4ywZ8VjwKWPBcbIu9Gg1EybGIKIEzCgV/EgK+Hy33ZaarHWEV+qsGuClLPBzgRMP9
LfPvwfZe3Kk6jvQfQ+vekwRCzL6lh7rCL7ZQDl99dkOUXkcWAzMtXFZAX9BcG1fPViWoT22X9yRo
Bg7aENdLMtaxbc0rzGvjZzsK78m0OnzmQEdWMdlSkvSyhw6cB4wiZEURznmwySQ5s2RMHusZ7LPJ
gupBSKs/A9+Chj4EezxgVAhMMT2AqTDQemhoeW4ZEzekDLDQlYFx8Lsge+r8rN1y2YGGtjJ6lnEE
z1s4iTyxe4ocxejmJ9Iv3Yax9pv3pNxBE+fN3rDGxCCF+BGoaNfV6ZPlG+7Jot3CcOnj1MlQr0ad
MM0W7Wu83LQ3SVjFrX+l2R3MgqzRXKb6BTTPXSdaa+MrJhen20gNHyMCduzIPz1ohLCZ/E2ZxeZF
0ufzXTm9gxMUu33cU5JSEfl46bRQ9CkF1cV3U+cUzbzqNa0idhk/Rvzix7gN1nN+22BB1ZYbwdaY
w2Vln4ICc+xQEp3R2VtXUzZUiFsQ2OruFF0ox9qtx72mzsGYuuqZQyHhrFE+Gx3Flby/rpXZqtCH
aX4DnDhrj7PUqp/ZVSVLwbWK3cyyIpRdIEQckKoENnHECcmYvjF1EvqBih49uCqaVtqAcdqg+Oau
8WOAAOWvlmG47anoybI6uANdDGLPh7rDdrie7uyaDS6lRK9d3/92Y0d7b8UJvS04ECj1Tn3HzAsf
HVYWVntNlmk9NckxiMawa6NwaM0EggMkPVXL5zqB1tplp7p2CVBTVrI8xEvmXnjdK7ghjbUmcrBJ
8vFctybhXJPHadS0GfG0+CDxymw8l6ss79hGNAYat0HDajcUnMz6h2Bw82Pa0nkz1Je4dlNaXRzB
TvQW6NU1msc4Qr8uPfuFCrJ0H49Gdh/VlbHxGropaKht0EShBRy7CUU54HA0pfNHycIi5g498AlR
1WOba8+v0HUF5TeQTggzsfizWdHsxzayd+Bv+585AxXfTnH3mAeLZlodnDnMFBnvXsIhcCowoavx
1nBA/OzTQQ48mTdUAaivbQu9duKSQdYm2Abam0aLxn7yVQKZm/aYvd0pAA1035z8hJ6cOjXBlQEY
Xy+GoIdprsyVqFF+O3MBXVOaV/zczamHb71JaPTaBCmkZEz+wr/V8XVfjpnb+yBzP8bboy4nzr1y
vZ51hcu2saxkebAxxIaQMeJT5DVHc6kMYjrIk7n/0Wqg6sOENxird9jlUR/WKU/ZnJz/HeVOPP6T
fZw0P630+ERgkk81xcbFo+diJRxOyGvrhDJXq+YWT1n2mlCTI/1u8gWlC2zTrLhz/EKutfleaNRk
v34yHDSUdOb6NIhnO2i/nYs1FS/+KNFWa7nrsB27g3npJn/cqmGAwx6Mb9yux1F0T4vf16tZy0MO
hbb3h1DMw6YkWZRxH1V1HsLf202juN3+rIIxkFYdtQV5Sbir5DXWap7SS08OtJQHehxA/ZtfHmhl
yZ0CDWxcx4Lrk8oo4q5hbSKXLvzmSVfvljHlUAnQmYZ4DgKIC/Q4kRNm+0y96Y1PEBU76pwA2ivb
vIfgTz1fX6r0BUgcAyxYgLAo6BxAJr0OHJV3eV5MFwiaoRx1v88cdkOISnyGQrwso7EDM11dY4NC
ArP3eVzZfnIvKaECb9xagDqzeSO7Xuxd8t/7HFHxzhzlp+elWEKUmR+4N+z8nMZlfbWwMqxJDN6Q
wD0zP+HTtWjbr8l1jB2PxvsFJztVwe7Ia9t+6XzWJjpNinfeFlgEKkVaIYuCXdLgnWtVyU2Jd7gQ
esGsKn79yp7vU0+Dgp/anmNjOoPYIbpFy4T7tpRQfceCrR5Kej2LnavgIcAvyQzrw+JwolS1C6BR
S04WlY/8YI1609fg/ZGdKWHLptBR5j7y6o3tunwcfvrDiSVsarXzrDnYx2l7NLVXh34+LZs47Qlk
tFEmESoJ9FmoYu/BbB6sVLKXHjcZBVGrxdc0mw8cGpv8qtLbczH7netgS7nLehzchEct8AAiwXfe
WKFAMQ+1WNXxnzg7WUtqZY10uHPBKDgCXV/JR880zIeW8xyZFP8xL4gD2tTMEj7zEHWZMEyWNZnD
xNqkwZVvwrjXnBM+LGBdEbVnjb/r7Qqvjd2m8oJll98C+UqLfuPh9dJ/LQ50LBDLyd9DyaNrZ55t
ogcCAEKC7g/aQt3Wvy/swU8tpXqhNHmtZRZdMUnhx2ea+56CMSpPfQTEw3F9atp6UgnkrQymGJDs
VnGKOdurLFqLzL26U3rvpfXjYqSUww27qQXY1rjX1PYeZVrSVoTktxZDm94Y40+xpIoo7gY3NLOg
ZL+WLKfKrnE4Cb6v1eQk4i/mUMjmpuE1byaZ3VCYiRXQ6elnL5XJu2w3JElMg1lF+oU0Bpr3UlsX
wZoPidp7oKtzHc3tttQ9cozJW4/ytzgcM2dRIRNoQMWoI5CgvZqanpUpg2TnD9yRGzzdi/sc4Mym
2qZNDs0Qi5cpnSBjcMJ3gg0/nNsZAqf/6BQ5d7pwKaTuFvWQ+2V8ZJLEdBZYNwVL8FwaTDP+xfWJ
UY+WxLlZNgrUyYEzaQHY3y5D7yZrmjgM1mpmIDLs4eK0XrFuhXnvKQoy8eDoVWWIjQIuRqHm7RFr
wSy3ZXzwkri5S/A5hl4azKhI2RuuuIS+n+4N4xgnAgubkmqoPpiLG0idnQPH6hBb169o6w2gtxQO
iD+HVlsj8S+WReHEoEPfzYy1bDUdAKbzTGz6KngMkYd6yLjg1knUHHWhLmKS916uXm7q57b1THWA
mB2QHxfFFnZPtArg261aRd/2PE30f07GpcklDwWaLDY9ezzW580jBjOWmUs4IbZTHkVYPF7u/Txe
L2D6w+kWT1Cm9QgTIkQU9XDaFM95hVlBOOpJGdHCjtgLQs8gXyRvkBDI4bSNdkNN/XndGhRwd8nO
SILeIEU5JZtEzV+lMcGA96Ds1E4fU75muZwR6/PgMa9WVGGEcYv7cPRm9cg86Z484rG8fSrjDM+C
Dmr5zy01xFtt13Krqixe98H0VM23YiyBzuxPU+hFgpRUMtyC+ej02ojZgA/48VVPKKswyZd4Vqo3
xWLJ7ZxOR+aS+qS1MnZNDqiBT8Sj9a8oP+Kemg6PxPG5Spn4aj2+a5diqcyGPGBErdrQH4ZBcGmW
Hbs6/5K29e/AKoEiDkK0hIXTqzFgc3Z4Pods38M2iL4pu2CmS2J6Q9t2bwzBCKb+NrnaTGVIM9E5
EOMna9d2j5uT1ydZKKCAFLRWtGTux8VFmV/G+Nqjxm4ynOAbii1qOudtccFG16xdqafnlqnlyM96
Sa3U2SzJDJR99hWv06qm2hDwOpxNng+NBPjmekP+zKQ/rWeE4xXI/eBK+VXzUCty4bNmFOL0YX/F
jRhPREKWu0BPROXcvkjDwI+gx7ua0Sjoi11m9j2L/zJ7AHMoT4RmxjuNPxNMOu4Wl805bdy+Wzdr
NK+Zrsu8+xkpU+H4nEX+szPIK2Pk4m+qbsjpiEw7VqQiZjPyPifN1FFKU1NFDgIHLhErYZYVbEA3
Br/9ZmgcagWspvqrtEzqTx35s7EusAP/lUPt8FDDyLVKghkHn3ZsPLxJMpmn1moptMt1e9dQPZVu
u/nm+Si4SOl/VFZ8zaVaHrSsUGV8OjIMROg4AAlag0Yg3H5r9bFkyiCTLqXwb49oXKsEg7WlvS33
c7MhtfKtnZn6kiXBA18SDlnZKVObDU107xCx7Rf/Kqtim3icV9J+CR56qls2WF7FyW7YjoV2SlHj
IbdHM+A0iRvEQNnbBCS1I0s+axUU98nIODQP+Xm0A/1gDrLfZkX/R9X2vW1wwslsdsSlL+tjmZfG
nm4g7lcFKUjGqGaJzX/ZRT7s1GLemV16iA36HCPfvFrZNO8HpaA4eLSrIrx7w3vCTBsFfWgF07bt
hpPg20mz+o8K4reM9JRIknaDEnCO3OAw0dAipMMLbEbHyCZCYOZg5Nuet2O7wnMVH+uY5LY3OSmH
nNk4LW1cb7IusXdMQX6I9mid4szhZ+LdvW2Mhk+y6VutRETZ0EjBdAKqiQqTIgzYAB6HKXYeIc5g
3KQ0zaR8JetxNehoeF0yw7sbqyj7Q0kT56OZyPmmsSIKPS1BXyrDLQWvaROdzUJ37wxgD5Zfk7rC
BeLvjRg2as7JZZWVKuPN1me/bpkS8Hb1o7LsiSPwfJ9I8ascyR7aOIhsOItMUbs1XWo9rNuxwcNn
nw3VUI3hfPlsupgpbM6NDVjsLYROgxoUQ7+4ks3wCvf2hfa3FuYTBUd2D1koo89WE72nx4JUsNz0
/lT4f4rGYyUAbKoBKlpZf4DKlx9Tx2SXxHAO2C4PNoe84mCNlUOCvpquqjLv+7Hpx02AAHl2R0Tn
FYf7+CO5tU3YhXJfCZLSnzNVxQHFRDGDWszDvBO9sbsvEyFfyrxgsE9SrD51n5y8JLBZK1CxRT5f
fqCyPtIMWh8hKfjIYoPxU/aOgec5VcFLqblMcjWXR6n9bD85ZPGj0lrek1Qie7Ax/sU/oe7scs6e
U8yyLCQM41DJms9Dm38GR37TZ1iu/LTK7mVUffRFb99xXJnfhKRcDfN08zBj/dm1eFi+XM4IB9gh
9b2gAOKKr16eiLVl55YP956nMluLpigQsPkm86YaD16W518d+LOwxJcRTETSbozrlTU3/bmSS3Ih
WVmGcdlsZjfOwqYxg73qAvEGMfkrS4buNIzIzS6EncPEB37JnJkI/kTXbxfn4z6vC+szrsAfesTY
nrhf1+xIK06Wrjjgiz5THvS3ckYYWHCXZzGQwHeGbN4XvW6G0LGn37HC/5UWc4XIRIFj1Dcbp59/
DG/owjbV6iHoNWb+vEt5Y5nFgzfMSIvCN7cwbwIE63p2nzLFf3jEcrAuBEAaCY0Ao6bz2dl5PsON
og6u8/sfjwdc/U+G51YOma/0kCBStYupd1BpaAQeGVxNK/tSsUF57Wj7Rzdpf9sijbo9AlS5VUbv
PXECk6HpxsNWZXw6aao/s4EF42ik3DbgHDe6nF8UAVGsjqmzBqN+oO9YXdCD7JPFyQdjAff+nC0f
XoIdk9Vx0KK0VE+eCSmFehZ33rej+5n0QXAua2dGGK2ql7IAZLFAllgvA18q9Itq5XlkP9N0+FWu
RUJZlkS+FRrwUgGMQdnDiNXP+EasqEshIBrLdmwFfvsyKbx9pxzkl8lqqxCvWLm3hsFhnU4UcaT5
5YOzB/vizj2YVn/qaonLSkd2v3eFE51oPrJ3Xmfkh5SDLOqHGR3mknBzb/bDljLdEwwa/yLph0af
0EDxRm/XVjShazGeLdUMjwAq8AJHaGOk/pDaKV9zl+QtEkvN1oNCH7sZgF8ES/Qs6SD8rqBZHP0E
lyXzQ0GNo59BOcGDLZjA/mAJxBgpEX89VHYGQXM+19inQgglvBZj822I3HhnyQBz74jsyINcxJ+I
KExKbiOeSnb569iIg3Xruu1j0QbHwLLUukqnO+Ul3+mi+zV7yezMXjQADzJaYYZ5QlOtxQHI8hp3
78OxC4GFUPE05d9OMb7qlIMx3ABcc3V/oC532neGTd3m4phb1c7PIL7nV2CY9xiyUai94KVPZbXK
lPgYSLCuIoaFdSpuXuI6OLhVdaloJoIqRpWkB+GIVyJdR+SB0NodopxWvKuqSIRDrR4l7+2Hsc3b
XWnYBOETqgdpqFQQjnFGbXKCMC+y0g+YD4CIIylior0tY2fkWZHNAU09+YWVAlSgwn6u/7laqEMn
m8wjP23nJVQJo5uUSFJBhvS46sBBr8EEjvDDxNoQnGfTxt0EvUUptCm6A5bOdM/wzXPIXfxXQlkA
CXWNvqeMel+Pqb8OXJgfuN2JlBiGs3eazDknHRepH5M2wIDb9RwuG6v6xk7j7VOyyXHZcoZS+Z0w
UnHpe8NcJ7Ud8bnIeVfyMtoGRGzXymHEwSXCOb3reQDhyJ2sOt/EZHO5bDn0umCJkszU11HW1n3r
Y7y34plNvtFN/Ssu8nHfDHo6M4tRATcZ38uQ3MQi01pzld/rtmb4mbMSoek2fMXlBLfFGs8u3VGX
f3Js/6lE6f+zM+d7+q/fCq9cGifdv/5fO3huP+9//2vtv/63//XzbznO//B/ELfIdD70v838+Nv2
Rfdvybbbv/n/+w//VzL0edYkQ79VX3W3/1rMquPfB/TgVv/zUfCbYf3+PxKlT4Ua/uT/sdTjnz/y
P0N98sYGcTwYBkT3QMzeQp3/M1Jquv8ClBoLmU2yk/zoDcr3b6yRG6DE4tBpSgmN2Hb4Q63qu+S/
/xfb+xcoYjysJMFh/oxw/zOhPv7gDe3370N9QAlIGmJkgkMC0Oqff/7vCIMtlmpe1MxTUYMp7CNK
kMWYx8VA5mowFyDWsiHzFfP2wK7GxufHx62E0miyIaJkdUxzjFIzj1xEm4K4ykKh2ycGmeoQcdl+
YFHpV3hjgve4jKZXlghUsYrl2bltwEtn7jftpMvnxWic3TgEHJ+AgP4Wnc5Oww1zxcZ+eUQJ3wDx
iM+wJ4y9oAw+9Jqh+ubBmW7Gahpe9dCSfqod44Glq3HWmQdo1ffaegtIpNxLgc9+rt3mCInoqxGv
t7d/Hn8WibdNM/t7zKprkF8T+1VHUfmglqEOHYve8QW4lduP9g/cu/IJ9Wqi16tPoeEp2V1wADhf
8TzIx97jDvOyxH132NMTzDHZDDWVOe/LbHQfMmrxDuwCuiOsV9ABDk5jbflr0pZAyMgt4HrIfHZ+
1IvWGldGEws3DHBC7kcAJO/BIO1LZNfmemCPVBLmGIAFbJnmmD+kv+CCzV56jwTbyqjjYghZ609n
i/P2qaQ3CLk57za9HSdnHPLRDvPH2m2db97wPV3m5nStPGe6G6yyOkc58YHIZj/IwvbqW5q2c0tM
WwEi4GGkWhi0fMI6RfgnoAP8FYoeXTtu2yOLq4kYTHt0S7Re0dg/Bma1Q9qwnYaY8Ww4hnPHMp1I
jeqmnee41XmSWiORZfHbuFTFiqIj9qVu674QD/ioRexcjS6K1kbtWWcVo55EaUo3qj8HQKGr1t6x
r/+OWFquxrm09rmzGEeZlBE1fZb605evLtCweO1keGyNXt6NFkm0Iej+6kDCSIM1Q1pojihCdVV3
N/F7wX/oW+zHiziBW0BuBZdbPPpxRV/hwFziMenshoUMECASvg+AO6/m6I2vExRDBt5ZvFkQypB7
OM2BQzkNVPcedcUgIh1j3MQI1Pom1oOXpfpyrG3O0Q0hJDlJ6oZHJfGlJjgZrJE6p4QZFwuJuFuS
egqtDn/HwNIqtGc3us+UX9/pwGdL1tUZs66RTR8VRJ49A39/ryqPMlMIFuZm6Jjj+SPwSVLs+qWF
e7C1hL2P5s7bF6kZE9dyvPsmoJlkTRJEvVY2lJm8wURb+eUcykUmm3iS3rEPDHcN3FITVUsjjh7U
gq+ydj7JgUpzODjNN+lCSEQaTnrdxOaLHVvNIYpShE7P8TE/FNo8mKKxtiC9PtjlMjp3FWuiohZh
EWePU+DgTxB6DH64enBdG/mqXab+mIxKbSzehCta3XHDYIlat3qpaMwE6tYKFdOK534uPgsvNihG
EM6jweoJNCUSUV2f8D8FB0DBYuXg8MU+RsPNZrE9nkA5qSxW2+R8R908QbgfjjhcSjiFeRbKlCpq
PFzlKZI27lEEhGc3G+uTFTe4SqGt8DEZ2IzcCE9uP0p2+ggoe2ob7D9JhUyiLHR1sMnNujBb1NcE
26IvtXxiUpdhXNhnuSjWSm76Qaj7sVX5hwGeItQqlxfPNvQZ9Tg5GHn8tMzLHGrXJRpbpmvfw7dS
cEuzbZqQiEZIgkXLVt6pwc43t0ocRB7gdErxDSoqyyN5U1hi2/sivzGTN50IXZW290SN8c0FKNip
RZETZv04knWy3HNTBjb3RMd8T2BoCpXGtz+7guxL9pXKvW0bbTh7cmv09mds7MkrsWGNAEouHMVV
0H7RG2CpbZmM5znpaW2rS0rfKyMllQhc+t7yGehHjTYD59fxAh2SVQPnyFltAztJh0nDSXjQY3OA
yduugnZ8MzifhEKU69TJkLQj8q/F4lNGm12hMpDK8wwcyOzzYhNSXo96uwLTJ/fB0j7Zfno/m9BS
FGpZSMC6vPS5MVzHPo3fRNRpGCPGZ1sv7Ftjx78iF1hbWJ/Eh6L3yvEONS6bfTPL4IhOtHc5nglH
dk/0gaOh5D3mEu/gdfW2iw1x8gL+F5v5WYeC4zOG2VptWfUeMaf8tbLs6kiolU1tRNTIxX9EEGuU
qZEzblrrIw6FeuOVDt3Ajb98oxCj67fcp2glty5asgGE0s6YqzoqbiMqw0vAKE4967948T4gODNi
GiWb+6qJt6Kw1nk3jb/06uEt9/CuUrLJCQbo3Ufqpv651YkXGq43r+yask5k/lBFQ83Oj2fVxGB/
VLzKD5mPYTsmoX32dX83zc189MC9NJb5wE22Bfw4gp9Nc8bj5ULmM7vvSQEG+ClMcH/IcPOCA4yA
A4cH7PPFbhpsqJ2uZm+bFir5G+AFwzxv6X1hE7b1Fktc1Fh8gr2wdrhJvYPbjtYBwORfDs/U3FEy
egtVKp+VQ2TfNgdi3bL5PRl+a+zaDsPXSng3mIsRIWuBLL3EHOmvCJIeyx38RSgc5aMDD2w3ws0/
9ksX3ZW+727ruteHZS7UKTGj+WCkIwjXEf9p2WRUF9HlsnbUOG7nOeNt1y03TwklNstL8D/YO5Pl
uJE0W79KW+2RBoc74MCiexFzkMFRFKcNjCIlzPOMp78fKN1KSpWVeXPXdq1qSLMqJTOCEQD8H875
ThDRnsDGar4qd1qWxxPhyzAaJ2boDfp139YrbbQKryODkRSa4X08dx04gAixQTsNb3mJPJtRgQrO
Y4IIL7I4YZS3UA+Jy9YoHHYqcw70D+YuTc3qaLYT1i2r26gY+2lZqDegBXywHNnH1JTZqZdtv0XF
NW6JuxUrGttUkz7rOFsT1tTVSE77oaLIouWx2MexX3tujJlSz0Xv4J2P1nTusMJMlLFzKnNZmqxl
SdeZmP5ZEnXHKs4PNU03KjsLYzkP78HAHxYua/MShhCPgrOiLxXAq7HZyFTC8+7SE84Ytasa/Jjd
slLwy5upd/QNGNNsN2ZDsXOC6dUwjSNuVpTkOdbj6XpqzyOoTkQa7vFybXQcPBGLJLdYGC/MCFFM
QD51Y0yw0gyULlzI+85mQZfMF6wMVuiSEJKYdYPfH2Vp3TI2a1/gfVmIUXtjb0FzFkW11mZ6oG09
piD0Nq4mbc7zXkN44psw5iLmHtlFSDo2BFCyS4bJ2iXDl8p4bkvYodyjYrxwOcpIu6mZ5njT7TTZ
t65f7xyMZKCfhNylsTrFXfK5DyCIoT25c0MXZZCm6gpAP0wpk6H8ymOCvy5Y5TTBkv+Lz3IdY2FZ
oR1FNRP0b7Wwho0c2nJtGuDqAN4xznc3gaYGB4WXHQ3Lf0UmdW87Z5PVXWSU3qtciniL1/e29kFa
1f35kt3ct3zOPgpsbhoeNOAxVkMKyK2UobUiNWheTyqCWCEQEeqDiO1yM9NPkEPTvmFlPx9DVPvJ
lDnbQYf3rZLbxOyeiUT+xDrxDVzXNz+ptgNjABSEFROwel8D8IPSP8mNtKMb6MIdlIIsOxkmC0sm
QizP++5EsDaUAzM7U4G1g7JPknvYRVumVO1Zype/crBTfoIjBcMAhxIbp2QX9A+hLPFfCVHdz1NA
/FJ0GdgBB6YVrTUiQE7o9DPKO4SHZXUfaOssZh0y8kydbOw0YwBAUQTHFuPOmSC+4cpgufQAkeAw
G/3aK78YrbxDWMW4LhQRc2nktxQ7TPx4qHeHGgVxaUdM61oU0BmzONxZ8WVu5/WZIXIbB3HAxIor
z3ssq7xeoTK0vqVzbD+n2C9HkqhD5rtU/HypBbkhwaLlcKx1Opbo4YVHf8GW0E7hMOdhwH7drnT9
tWdktQu6inDTiivdUmCvKz1vJ+bpFHC5cUmcYblpHfGF3+4sNYyLrMc/pp2mvzLZxyKZcHrezGhe
6tr2KYxm4Ibo3NYJ/9hN7dY4d7OueRBxg0HP668y0YkdGrBi37eVcW7YDF/07GUXlRc4n4F8I7Jw
0NCzFS22bXk7yZG37fGwQ+vKJKNBYBVZJJvF7QvE+xXLp83iIZpNZzq5Q7lq4E04uPILPzorIwSc
K0wUZ6Rl7ac+fprqtriKWxv6dNKfJfnydGKfs0sWjzuWz0h45nmj+moX1pW4UABnmMENKJnluOO+
u5h095yYvYP4c75g38ihZyp5xMvZHpp5iI9d5V5zDEAknslpGNpimxbV+KB8lAp9NXzNO0RUrhOY
qyVpg4QLin2IkUyF+56yvx73cNYuwqi5RZQZ7+gkHW7nEt61jh7Txb81Z0zQMweLfQ9W5LGZFm0A
j9QNBuBmGxrtlzRCLetC5NklBFATxRjsmrG4U2l2nwPa4ENzvvUIF/CK3HIibti/qhX36dEFoMIO
wzE/p1zn6HgU93EK79of2P9HyvNZBPE+S69mkdzON9miUtd5+mIFjBct1qD4TB2KCBfdj4kC+dWm
7c/p5JHhpEhq7L2Z+2d5wuCT9RozfRc7VMA+8wHS8hYXiYARQrBT0rEBMVwerrG+twS639SzzxKk
kFXqncIlp63z5HgsEc9SQ/BgJa/2tp9A/862fZG6essDDDO3ETqrKWXn1fr6yefq47xx0ou6IOui
j6zX1uruKY6uOpLbrvU831h2BOtNPVlxhSMupwLKbOiCru9TmcRiHwrzQSXgK1OVU5u7qKBB4+e0
Q8V94SF1GWEoX0gH5yBFb7qn7Cy/ulE2nWGOATmuuommDvGCtu3uDRY+imBuU1ZrjZe6xyk34sfC
ddsLaNl426oUJ14/s4KPy0m/5NkMwt9RfU5HhFvQAq/zaMy9fGCWOa1sJzLOoxjfchDaSH4CRF9s
WGd81Jl3rOu5/Gx13GN4pyVgEWcETG3iCrtGq4yKAAg6cprMfsAbOahld/gYsiEkbYmn9EpDSCP8
HE7/JSYaliBm6tyVWffaAYM9BnGRnVUF7pYEJsumnyiPcyyMa4ahpNmHujghxicnsGv1RqOwugEW
X6zMBCcbT73oLredeEeXZ1x688TJq1tNwrCvmstWWlBvXNN4GfykvelaJGytau1vRkbfl8yTuPBi
b7yrmiA/sMu2VxZ5d/mq4iZd9UjkH6J+hKZuzsmRm7G/4oZCLWrh7Vo5pciQf6nM/yRs35CYcFGu
OmVe3Q51ET93jWPSfdWMd0MLjX5IsEzhVfO5SzuAooS+vi7Z9cmMbZaDcX6HFtzcox7GS0+c3U4L
jdy/LBlwe1ZK8Vg7UDZxHJynBpp0luPQKjAjnIuOQT6fYgR3VS+KhabnReeGG7GXEhV9NXOMo7TM
om3pTmjWDbcc2fW7RK4GMtpWsBfOE4xDIKB6TLSNoYlXD0fNxpUN3xVahHSbF4EL55oR/imNbOfJ
mTIThnrbrqfeTje6SqqzJPCMTQ3O6cgCU3MeJT7UKCv+7KjgpWJ+dzOCYYDJlGB01lgsvbA+2n4g
NylTfRCbPK4ScJzLV6i2pDRR/RUbB1t4JTNyERbApLlISZDyFBjY23ltITUmwhvNInBxO7xTrFBW
4Cc35diJN7vTxDSowYN/aM+HyKjcg10C1ApJHD5C35NPebWYcKGym3nWYKuXVJbM04zrvAlbjwl4
Fp4ZJkwsFBjea2EW5QG4uPGl7CYUCYXV7cHuluG2JW73szu1Nt6U+WtseDytNKQb0onl7bysqXom
NOthrINrY7GEc9obuMLc+oB0r78exVDdKKvUDzxd0gevt6O7IPT1pWmOhE1ajbz1OzBLSGUMhpdw
3Y5zJNL7vHIuLeT+vIMxHwiRG/zhU5KSQr52hTLwGaYW1lMbh8qlGEv5IBG/XYwuHKhVFCg6sMKP
zaNiwn81SjXorQqm5JTAftLrWBnxXiP8uQ5IebpVTG0YC9hp9zQUysBfHNnB48CxFeBvZIgAscBG
l+4apmDMJANrC6W8PU8l4vv/7Aba97hv5u9/ths4vbT9r5sBfuDHZoC8bwlexiNd1TUZvoPT+74Z
sMzfaLvJJVY8bQWM0N83A7b7G+tkR3gWZD8u+SWw5sdmwLZ/g0zEoAG4I4sDDFh/ZzMAZPqXxYBS
0gYpxqt7UvNKv8QhJdz+uXbRskrbzr9lXus95dCe0QIG3R4fZPA1yXui0UjJc5/A+yXd1sU5fWFW
TaV2wkvVvVPPVAyGIJoK9+yy1Z9kOe/juWQaX7taYdqOEm1uBSnA2LtVmuYb36sKDnHH7oD9245z
5o2d5gHcMV3cZu+2uMT2sch1i1tO2Nq3zoEXQCdJ8LHf8anhBgALPL6O+CWNfWardrGJuizTgkKY
w9oYhimldgJShaIyqojrRa++I/gPe7c9Et5DE5jGj/CLMewqp2el3IBhW4AToQTwhML/JY3GiifG
6JBkhiy6Jg+HkLAzX0hO6GaYr3vPz781VCy0xCREMUAZb3U61zewzjFhmrPVjLsMT/1LRsnTPUwQ
idFAdaZ30VoZ/l9rQhM1xGq6JzkNe9wI9IHnYBJluwgE39OUQ5sg8FH13q7K/fkRpDiRk0AIyhda
YDJzWsxdrDmkyRwQ5Gnqr8LeqMWWgbF+q5EIIFZEG0T7V0b2he6cGSAAy9VgE+V1943Inug+ULzM
NpUuJ1reaDYV8YA8aJWag3EhUAbNZ/FUB5+nUlEvetkw81BMEcvkHcJ+lOwN4RNRQFDPGsxbcA9W
YAzWNSKQas/gAUwNSogaDqnDpginBNqAZd9OGFH+bi2aEmGWGMLIK8IATHRR0MfiraMwPKOd43Af
RI1Zq8cqedmkZWjtETBDgGP3tnjKBn+0d+VMVtL0nrZQ+92y+XlPYRDWksjQNtpGSVi3oIh6DI2P
3nt+w8hOl2UK4LnuPd9BlFSPWMwrch9MsG2nrl/SIFgm8h56LI7DAXbv9EUu0RGqjkmRaFwCJVTJ
ImAl3nMmuvfMCRrIJX+i87mU6vdcCmuJqKjf0ypoCjhaDEQjWMlJsyhSO3kb3jMuwkg7n7P35Ivk
PQWjek/EWAL0WIiwYEPsBwVFvadnTHr56jF3kKoh3xM2CCQ3HtR77gYL+uCb6SbDtGc+ze59kE2U
XI3viR2FZ+HwRZs97cOKKdiaRgfDkWPV4b3/nvoRq9iv90HN5oEWTc73Zb1khESTVUXrdmpISzPq
GvVXmFmAmYxEdek6U3i78GMM7Qkd+UCjGwxMzp3Ka5/HroJJ4taAmaSYVch+pPabC+kmfbwSMtEZ
GL8kxjScYQ45BgEH3lG61BO7hqmJu84sxK77NKYBuWLgj3Ng0IIVO3oarBwCXzzC9dqvGA6nHuDK
KdLBwBBuCWgy3NRHB0KgZL6uLLYMZ6MI/TsOUu5kc4Y5sYnKqL9xyQcRZ5GhUvsw1pAXPiFfT8Rz
lMtFEY2LDpNRyrHNzmNuHmsuBPACxUBdkdWyZwmPXa1aOy4beZeZBAC1eFU2fEFXzEht/yYYLJJx
Qt9oeoQuuEVPlC1S7DGBqPAykV70rXVGpI9h4hG5lY9pwHcbJbLZ985s3hMV7LlbDxfva9KM4EgH
h2D0jZY0B1+U0avnupiDt75r5RsqFBOufd6p4bR4Crx175jmfd5a4MyAerHbcYRh73HEJYjZJUpD
G8Sht6ppax802QvVqRNmpLdkVbQP5CCkE/vFGiEL1KcEXyzxm0RK2DFYK0WDm2ylbznBDfU4Om1Z
5lgOiFfxemGMqJskC5LRGbpuU2L4hOGfR/JuphRt1p1JDPAGZxpyqSLu62RPhe2ftYXIJdOpqXmo
VNp8kQTuAE8sKiznLfKNcuULReHZtEiQVrXdLYJLAhrBiYdOEe262Qw3NUE/8ZGRov6GWGJ01vhI
0LWiupPT0XdCjzki21EkL8tenMspASPpKsiWrtdLHjJlSWMRhNgT+HycZSOQK8BXHABiDytTsGou
/RqIUOyY6ISRMp+Fs9/OhzBKau/YF2X72tQVHevYVjPAAN9fksbc5sDU+Qm4KcwHdEzzHgIYqFS4
Gl/srgjOOzBVSFGbzu/J7YBtUtD714qOcmia7FtXTZ67N8N8Qt8TMgr0eYnXkgndt9EYTUSDwtQc
JkPaW2vhzJxkAzEJ44pOdHzm8a0JXOMSfbRbJYY7gwb2dnbR57sVnj9oVGOHpVPhJE7AlT0kkUEA
F2oskwdxndh7nfG9rMJoSpmZ+5WxnswQaktdOXiisPaNkL0YdFkbkl8dohbbfq/q1P6EZWMMcD0l
hb/FyG3iZsrp5FeoKLwnQjvYSzCfCF+SBqnvQpYyyYZgWckCAYUtqkyYQqxT63j+xu/T1+eMF8Ar
QFB3UdDmZkySGRZmxNN5PV6FNcllW7qmkcirwIPAZNZ5z6ZOLPr3qMkTQaZCGEaAOf3JWf/9qvjf
6mA+ymD+5091Nf8LFTMSAvqfMLC7NHipfy6Ll5/4Z1XsEPUoEbMJ0/6pKrZ+k7YWS22rhLLhZP+u
l1G/WcQOC20qYQobiPY/q2IFBFvaDj9luuxptPhbVTGDq5+rYouiGBWYlKZEy4Om55eqWA0RM2kf
cdZAvOIVJYC1QdXACI1kQpNJTghoqCQ/AtcuxfpXnFLgYxPZEW4SmThdHLdyBNwJO7msFTl+jNAB
sG8QvQt/HVvt/EgjCFrVrgsIpyLpOblc/m+9TkbbYjVvjTw3ytTHuSQR0yNvDVS78d/dyGEo3JvO
sLWxEiNPW2yqBYVybqXwFqUXAPYRfDnInsf7OJz8k1+WGGMiHIUFE45Sm0cSrdj7JT5G5QSreBKU
wLGSCrzikD/0WbYDEH5FVtdVaLfMpJhLD+6FYQN9YORJRB2AvmS3IBxsgMpWwIbJyrbErx18ilur
EQf+PsiYsaSmHBd2pYsHgoZfttejZ8ovtnVfe+xkV2ZoXcR4A2FAkttVb13tHDCKvVStvvSRUeRu
fF5WHriCEV0y+ZdG3G5nwU92emA2UBLok/IxsOgehwg7D1Yh/sLYXFNthq5J6I2c+BFyknycXiXR
FbqTj/BYdxNbEoqDnPq8whoOwrZ158MYcbqR7PdsVaP3xPy130VtjF2fyOiRrNoCB4mD4uUBk1/w
KKoCsF4oU+PrYE2AJgTm0Iu+xqzBoAK7/0jvh9Fb1szQRBgxG+QwwUrmEdbzOarr+jJ2jYKyKpCK
nTlRGy3pj+dpAuPbSoAUkzVfE6zihNFt68CqjDi3J/Ytw0CMY1MxTXQIOtrVYiAtLs8QrxP5IaNb
nnTs2mHtRufwWnAHITCFSdFmN6bTTTscvuZumFCWm4S/Dux9seSa5JGYkcdQy+kJxhZ5QAdg+HpL
mHv+bQqH7JwrHzVpQPNEe+aRiJv3x1YXzaFqUtT6jGhepzYHNWnYBdMuK0uuArzW28AvXwNF5FPM
6fwtZ6UO40bpXeNnPnt+kU3umR4539AdF/A/o6Gib9MtYjEMO37x1o5O+8hDvXwAg9Xlh6H2gxmm
rvSwz8TM9eGu8AV7jqjfcAbU9+PspQ+ARFJqhN62r0c8bQTNSzJFsO01DzWTyS9TzkuvEDSiMMvj
Jj8hUsJAWyUtdTUsIBsgHXtSLMC59yoR4XKNhRaWMS/rxTrLaPWoTsLmSxPMncvqJhiiLXWzVWxh
TnnRLnUQta+jkjoPpwSIerdQc8OUUjPWs8qxPgHF9s01aHt+956JLMLhEjLnqUhV9hXn8/CqZW2G
l4I08vpLEicU3uHA/rQCyw2CUBtlxy4SBvlO13j/DnQpEODyCcsscFrl1+djM8lHrh5+SR5PWEcr
7JOsqxS7PhItc8T0Q58VpzTr4ugIWMdpjkWrE/dC5MSX5vaciJu0q8EP+wk2d7JtyDhlVdgMWFwx
KBtIfEl7Oc0xlOn9MLYM7oTPwbtmYmf6kE7RPG8ymh+1ZcMW+pD2Ubgv5AfGcFjqIAN3gkXGOk8H
4CphIyEV5YB5m01GfeZQB9OPXgaC+3rDR1XpFSWQPMSS6+5MiRLlsmKKjXHGisxtqbzFguK4HVRH
Jvz1XkljHHbdgIYecFknnR27F+CSTAPKcgsNlnggTDjDVYS4UmzTKZtYV2mEy1uPtl8eXJb9xUYM
mMjPR2Thr2Jua/BzHfXKSjHDtdbwExriLVMBiIBKkIkiqCWvAoLVuO2x7PxWrL00R6RUjJ5+9AoI
toewn0Bk1YPrN8gP0l4cLRNVGgqPsELS4+X2ksNtG0CRJtxmTD79fDhlQZenxKd1JFR1jdtdjwjn
L6diakwYNjXJMimKiOLgDAPTjpFEE4O6rMWI7Aq/JAezl77YcyA0i5vATC3YpsEAakc6NtmkbRt9
BVTCvtxIUNZdaYeo85NG+sZShsygI+ju0Vyz9oE/pYPSVVt8d469A02CuDquk6E9DvhTXrw67U9+
NaCws7y0O8voWxkgmBKuGT/YC0xYDfTGecQWhbeQ3ajP2YluzWyjcd3WeBGOhK7RW4KN0jAUnHGC
1ky7+VznsQq2cdCb6cY0pxo7dA4JW8a9c96NpUGUgJE4p6Gx03hj+qHfrTjV4VgaoiMFFOo5g/7A
quFY4OKGDWnzcG3WHgcP/w+MYpo8OqxxJ12aNobhtbuQFmUPxcuTzfPUaShNXumjCBFRrMH8xX6i
N7iThNr6Cl7VCrxKCIxEhrhuSJIGw6ALFrYowebijeao/9JJfFzwrTpKZNn49ilCrPK1qQIYyb3j
4Z3FzeYj88Dj1QjrU4VeeCuycAmbjEPzU2JLZtAoY7JDx2ZN4s5KpxNL6+FBQQdxoWmOm1k0cbFp
4sH6glSEtVHgD0tEwiAi+ERBc572YEMAC/l5us8KZHF75MTGzWRlM6jToAiebH1vQNxcGzANOHJ9
9pAgSdX4mQNKYtoIYKgt61DvVUFXU0jt2+lqmowWbR1KObC/ovahRRC/sTIYTfjol3Lnky6VfGXT
DfjQGuy220BfLF/d3G3qrV/VhdxnPm7m1WD6ZABivjaPaCSbGZp7ht8MuJheg6V2oGGAD0N17spv
tj/IN6UD/JNGNcpna5BoyFqlXbBCkwPNHM3xwLPPROqHI9kV3/Cn4lKTZY8lCPdMAtxzLhyYJV4L
jMO1K3yOc1Lo26KBG7jy5qR5HZslHE8PHd9fWzk9FJOCRNIN63rOI9OjVJHWBJnSxTHf6jS9lXVV
ZUwnUuAvReWhOAkawNgrCLqAziDd4OK30MCkmyYfKzI4ZqHO+lLCVATcEThEFCSoj0rtRmuOaGNk
plNUNyH2d3CKXRw+c9N6bzP7a5bss+MT1Ti5BHrFAZkqPBCHPt5h+BxvU1PlNy2Dhxft2QV35AyU
eAsXoqVJNV1/2s4cmGfQN6g+oLoIKAdZCabUL2KEoDoDOI22tJnVdjZxYSHVm60vEMewf/FXVEsE
F5Cjm9XA1FjrROo/jRUyr+Pbf//DY9r/7xurPW6I/Jd0q+UnvjdWhvWbsJHN4sVhg2BJrQke+me4
FSgh+MSmKYRSCj/x762Vt/gNHIV34b3p+pAvRLqVMl26IBPKPJsI++/sG97XCb/7EGxeAO8BRgjU
FqaLzeiXcCFLi3acdTCuSOz0zh0S0e8RYseXujDC845nLuoCW6/9oGzhIqA2r8GZrwo70rsPH9r1
95f8r7zLIF/kbfPf/xA/Lz6+vxOGBQAIXD4JInVoAT84Ilo/y2P8b+OSBV5Emz569h0ZneRk9t8Q
YaFsdq3w2Z3s8IqHRcBQk/3JvraH4KltDMzRAZvFG2o5dWgRjBMY4Yjo1iin+erP3+kfvFHXlp5G
6uK6rJgXa8eHN9pD4uRxxkdGIkUMOteQ+xp/KM6zYUkBzVy/PP/zVxQ00h/cIu+fjeswCbSk1JIG
hWvo40saVeb2CKAHKGTrbqHoaBOvpSHIFEWcg6bVQbpFFfUYJZxChYW8SraIktHmMJleNL7dkET7
IcHP/f7W/pYB6f/PcYrLjOHf3/W7l7r4+l/HJiX6uPnoW1p+7Met7xBe5wlufVZqLjc+dqIfd77+
DYqLIz1PsYZ07SVy7IcHyWHc4kmU5pSQlglbkxvyx6bREfyR4p/3+xLy/9qvftxfOLe+26X+6H5b
rpmPd77Ng4VEMW417jhreY78dE3FBWeI6nLFHCJqgMx44qjq4I5AhWjb9/DEvJokTqsjTgEUBYQa
N44uQRJZZ1Gc5DsBa5gwgPBTYIKMmqPw0sVRcDKNNrmhvL3+8OH+wbuVv950y7vlc+F280xvWcL+
/G4HFxtMAUWYcCnR3FMUCZYHRe3eIdKFMVSokrlL7B0tq4Q8MaiuuuWAZbTaAmM6toSKkjckZLYD
C+we8FNJZgppC8zU45Re2RE6J8wNxtdkjNtLE4/CZVwBJSknHjYrvAfzTehYBlup2f5UuoBdQX9F
4AeCetAVR7G5TEZ7v/0cgggh+cExkmth0UhGqQZjlNd++kykEJOFP/9kxM+jMRxkgv+iG3NdukOl
nF9GY+2QksGLqWUdFEwxOq85kbDSn3qEXQ2BWSb7oJJR06pwEW1HgcU6ranD4Za5Ey4LFHzob/kb
YC9NodjmTmndRFDCqAltO9tMSlZ/8Y7tn4O2398xI0berC1NTp5fh3lMExt09DbLZRkYn1qUJUcT
3MArOEP0lzWQnzPTKv3PKCdswIvd7FC7BvUOCELArCeoGLQN0pzuzUq29z62ep6KfjI0bCCa8LYv
m/Fm7LtuBCQwUT1N/YTZSXs+Qlo5xs++QrGOdrhzt3lGtEJDraW2XBjhG68FpyfuFeBuc8hx/E/t
RPE3juXNPLTt1qe5RzlH/hylng7vdD74jx0yXjY5aNhbmFUvncnbBh8UW5vZA8QFE5Gs1xGyOmDP
rj5Mwm3eWJoaK9LCGHN3qIkn2ICOd8Eo1rgePF1eFdlEugwldHTz5xeMi/Thlxsfnxstusm/lxvq
lyOfw4SNn4k7dpBVtK+1v8x1WAajWcZwu8Yq4yTbYRGCGrnDRyRwFeiuU7fxABdlbRh8HXS1var7
6wgNodq6JAXdVZBwAVS6srpCuefh35NtiDlwCOILbyotLC0sUsLtIMrpgpTqQxnm9bCqQXuJlan8
HiQRbB0IqafJbxLgVqAQ+CEwZ+uKQdw2DBOexrAC7tO+AOVIwBu3XBOEFzm6AzBRThJ/IppXusRc
YY6UJs3fqqFXSvilpmnBKBrTCRnWSpSKiA+KaqggBDttpcl4MGms7NzARcxKHpPwzkqt8nJmbwMc
aAjPsBmMYOnGNqVTTVV1CjP+hnXnRPI6spwro3HHTQ58MDxUyY3VVTR1ZC1i4EP1nIN6ekAPZjc7
Z8maqN2RFByNohBZONY4VMWLKsy9D6e5ewU/DmT0L772P/jWPUvT81Nxus6Sf/mxhEitOXFM0Vpr
CJbL0rg2T+w2ncvK8UxQdNJhdMg+r5hRWP75Ky+O2n+54DySKwW+WxIz3yUvHwqmLJhBzQ/A0xqr
LLY28PEn0jD0eQ1kB09ZesSIXe0Jtci454ge8YxyY0VdeGEwkdx6JVcJwIL8L4oqaykofz4AbRQ9
NpofzW+O6ubnT0SgUxndlMBw8iklcyfd7+OyqVd+pLvVzIx0J0uixW2MuhArkHJpI0g/BwVKCXBf
qN1lb+672kc0nwUx+YfIPhF64FdCkLkBazUyOczppT2vWlcNqow//1z1H/0CvH1kTEwdTLnEk378
Skksy+ok9LCNGio+OTks1a0vrCk/+In4lOMHaNZxXHuPZpphW2HzfZWU5bcwi9FQE3nfl0uvTExf
SkHOX7PMpLRGY487AukwEJlxlw5zvCrEpOf1MHCirBh2VdtaCOCi0dxcMjGoNkxWSpwfbvqQ2pqg
RG8Q24F1HrdLaZbnRT1Nb5bZM+oPx3k4b2rjKvaHq9lBnb1m2xPdIcXG42YmXn2VcV8/DULMMWvh
crzoULRDl+pGsBnkhtspcDHyGLl8TTySLSg4kciJZ0DtuCtj8Nxzj2YrBkhQRrvGjeHYJzyplGym
R6t1w0+pH4vHLBIWxE0r7Ilxd2Z5qxLGqCjtx2M6T86JYdfnysGToqcU08PUOBs/TnhI9iSOzX9x
b/7RGa65zxwLz85S5SyP7A93SBcrlp78CxpaBOiiE+qQ5nm3YbQMo2dEMopYNV7jXzPP5ThHBzIl
TIzU85JQ0RW7NDNfiJ6Id2EVKhhNigEmmTGsNqb2e8H/b+tG+QfHhwY0R0tLfIVpv1+VH94rSaET
xHaT46PPkoeqku65gfdCBkrs8thxdlxNEkRbIbYdM7E1E5anqk/A47uAuK05AgGFrn/dGjH7EUdY
R0bYDI7r6GJOoboXgaU/VxNCVpd006suD7NdGcbGljPbfkr6Ir5sM2CKme4yFKdsuf/8tlq0fD8/
FxTyNot0X17b1fZ7HvSHX9DAXetm1cAvKBLrOqhVcmZ2qlubBYsRUev6qGxXP1qkmlbJvM07G4Vb
57yZHGd/dY//S39OkcTNvRyg9H10/b9U6aWbsT93MgFwWcXXShOPTkJKtxa6PyYuBJSoJoWqdR+d
RVjCcGrsBu8vWvNfu0/eAyteJIkmQwzJkP7nqzOKYmbsQBbQBw2vDI6cA9I8scusYP6LZ7JcitWf
nsm8lMXkQ3NM0Db9+khzy9qpsVwJ4KBxc80027vnF6tYVQIOx3RgPEczlfW6ZQp/3Vh581xoGdwL
xwG/7I84VNksGeeWhFC2IuNAfEGli/O0DZgHpIqQonkykSVmKXpI9DU5NbtM4r3Tl/MNmcfxHZTd
7FOV6vktKeqXPNU4YRgf52fzNElvG3niL1ob+w+utwUqYdnIniTaINrEjze/J4jJtJvSXPtWhJe2
jRShK8HIJHuOCYBaeTBAcViAnUMS2KN7qaLLzOKfxzI2n3ivCAqBMgvjC7uu5pMwynMTLvtdxtgK
yUnZg85Djl+/VArYCgWCveuNgAxPkSbU03bPFF6g49hCTGBsWEFZYH8D5TOMhiuZzeUbijHjzfSy
6CmAlPOYDol7Lg1LfxnQqVBJM589JRXJM2BiuwV+uKwamzA5spLBB5flugPN5z5lVp8+lqNgU+L0
91bv1BAXWBBdV4lz08OmOovnZEy+X77/GVH8g574w7PtXxgpp+jra9h+Zcf1NfqFrcLPfR9SgDxB
D+V60K9RVSAnpfH+PqRgzKg1+kVS8JhCMnr6fUgBDYWbFDGo8pCyOSSh/3NIwR+ZtBf45QU6DaQk
+u+MJ+2fHz3a5BnM2AtltcvrfCeyfLw3OnPwcIlWbNYtCGWdMzXnc6uuQAMkm8Fvu11AJ38Jf4gw
GrWQGhhmbiSrVvZPnXOnE9lucEt0FzNrAtSM/dpqgy+Gih4BsAItsjOFN8K+Ajc0bBK/RFiZnHqa
CQOh2APqZqR3qQsdutSAL2KO01VaxwN4RAYrqyry2QkEWYFmN2UTVfQknmepDwS6mz8T04sDLbH0
sYxTlk2AN1Z54OY7103V1VRhUHR79qnst68NA+Eq4gjSU8WAQkLGEbqDPNx5hPEBEo31rao69f0s
/1t3xl2R8Z934s8/CUDvY6Tf/9f/23xv/7W4fMm+Nr/+o/4XKqU8app/P9rbR1/ql7R9qT+O9ZYf
+THWs39jCksHrRHvM4B/P6R+zPX4I/pLwTPUkZpGx+RZ/mOwJx0WATYHuUQCbTLX4+j7Mdhb/ojx
DRe64L5h4C/+zj2zSK9+PkUdvHzIuJZ36NiK0dBy4nyoYJALh2gOi2+C/MvjfCzvsluSfJl1sRBl
g7Zxtm/JWXYWrueTOHTVqtgP++Sgz73z6at96t/YjV83l/ldejSu0rf4jTX0Ib2bw61+He6B9FYv
zdZc58dpTUrOAR77MTjQqJ3Pxx4HMlTHFXu0s3RT3VRnzkt4rb5FBxgbJ+vFg+SbHv4PdeexHDfW
beknwg14M4VLx6T3EwRJSfDe4+n7Q/73dovJajIqoic9UVSUKCKBPDhm77W+BWQEvdE9kuS94FOX
u+rczC9cjn679FG+qS5GL7hJdooPvcyRvex69uobQhPK3jXvcy/eqqFD1MRVeTM+jFR5SDG8WS7M
zXTRP0IXuxWulA95rzqRP266C32TXmp+vUFzvk09cW/4kaP/Sa7LPZ/yUjkY2+Axv8UGZH2Yf+hR
h6aLQoScWxJz6TrqdoZIZF/vKfBjnGquLF/big/hdAVexrp+74/xHuj0PryMrue9dTU/8ggvuIc/
slf4xPba8V53RE87FFcgB+zKz+7Y4+/KDR/QaZ177Ipe7lUX4l65iNzBEX1qqfd4o/zUQ7HgAjvY
YG4N/Abo9rO2xQbtW77gddv+GNwgebeFQ/BqbNONerdk7nSDTYBkz8BHR0/cY+fEUN7Q9fPz0REz
U/ieSQeF8OiDtusd3Sl8jlZ8ruliHp3cMV+6O4jWChxHDLrPy0W+jW+qQ03ImJ3s6q3mAuzjvpgJ
eSzJLtoBit2Wm/Ag74v79lW4zI/mNVd4AkYR2GTy7jioISby0028weF8q2yZNZNfQPaEp/QwXI0b
888MwNYenqxbEoOelEN311yZOgKtzTKQfYWfzIGvAYPqMvYlD7rihi2w37+Z+3nfFY5r6V5+kK6E
O8Yn6p6ouIpBBvmSXR759y6tbDv09QPTsOgTtxBvMrd6YTdv1zcUsQigRm92yUPLC0d3py0ptY3o
SvdT4EeFLyC/Qw13Mfgj3Rc7f9fcya03kdtxJDte546tOuVt4lP98qH6/PK7e4yl+iOhNNS+aPya
+1fqHuQVeIEDFd6TPcHBbhxv6tf8CNDc767KkHXEhgLD+8YwEp1phz0Q7L9OhlJaXKwlLLvpfUl/
7iGFQVJi/2XP1p8sONC/17G1K9tJOXb29UfrGw446eyAosOxQSt2oqM8DDfznfaQs+iQgJEf+H8k
amczVgen/ejdyJ4eMsQozrYhfgMeGKx7xmIGe9It2CJOWE4xNxJfZO0zEe7BVsTp0zoxY1f0AoTE
9vxW75cnMtsSzJZe7UpUH/ZAD+5Rw6R2VLDp4zb29a5AJPWW7eMr7b7+Q+1sOxt3waXBvERAy764
UDedr4i/tYfak1uXM+BdRTKJA6yhvRqOsz2A5Thqj9idHMzLLqqAlOnILzmAog1IGjtTK9zALrB8
OyFPIdqFGKSRk6RHfblXK8MdNsp9s+cVtvUHES12bw/lzTBgnh0gckAws5Njea3+MiELeSCCkYbt
a+Iapp2RHbO3+E7Y6SQM+ETj1Zvpj+DOjlh7T2XpWFiu7PRG8HipdxGdhdbrlDeer/jcNq6sPgFC
JEDod9U8CQCh3XRTnfxG9rJVdU82j9hRi/dRQAe2NQCTxIGNXgz5zQslZDv3xtvaASshuXp0UCSO
NnjBbUYEzl99YPfwRJHRSctXQoUlnNOjmwUfAV5ZxVfu+mWbR9go7W7Yy176CHZUelEPhnwsHup8
Rz7XU7xoVMZtc1tRmWnscYODFUbDq6FvcEm0j2nk6/pjl8JSfMIrD4gughbkiGAg0PyQwvTcQ4dd
NqXupLvZeuNZz3dKyi8c78Y745ExBTPImS67WxF5IjY1cmP33U3q3hk7SXOovOG+MX34K5F5EVo3
oeCOT+2TeCOS/eCLskf0AxkwG1IeyA9ziwfhGmrT9pfFPg+BoEvcTnUU1DfjKAq90z/XVz0s7paE
wfEohbeFr1xRZZ40u3g1+oceH0G8JoXpQEoGcqE/Egd3Dog829jFbuaQ6X07erOnB4BjjgkxsnZ0
z+95zpzoZkVzlIjY0HO5QrRvvL46ytZRfwfXZMdu4g1k0kY75g0wN9Q6nhTYMsoGZYpHvhz+CCqx
5pEgGtiYYMptYmqFR7IM8xc0W3g/5PwYP4vFM/7i7hUGBoKmnszGP/R2wdV9aM2DdaWlB0Rc1oUq
btzag/l3BVtumJyHwfPGj7z1dFh1vIk2ydXqU7j8Go5S1lEZkl38FaS2HweM/5vUYdhPBhMr0urw
pvc7aBDgG/RVjXbNikVG20dLkqhZPKqx6utp/iS40Xhcq1R3QQKZDAmtVwBgspN9v0PK5NTv5q15
SX0xdrtjTYQ8wXzv/NEds/18EVyR0O7W73j/dlyKL7VydC+7MKnZN0z11U5ndVFfo13/jk97PPTv
yvW4VQ8aMVpIYHSblI0Ls3br51G7lra627uyz72OjiL5RKryHxTDRMp/dhCtCSZkLm4Zq3SL4p7K
51YzPSPd1NUuiffBQmtv22lPI420X/0uaFwANoZAh2gfyG46+aWx2Ud7BhmjeYDobEPp7bex+2Zu
I+QTYHJMrD/7oLsWy30GRrRzf4mNI6qb02b0//Wm/f+n7TgFpW+2483v3x+/P+3F+fn/7MVljq80
QNfToYwsAs/u/5xeJeu/kEqoFM1ooxv8CHvk/8F8Sv9FP14xqO2xWz85dv/3Tlz9L3PdhFtrm4Ri
LLXBs5b6ty32z6VSKogAAtjzm4YMixQ7xFnPBZsPoBddE9BozeU+mPTlyhLraCtMVgfZr+kvVXS+
EGIVYdP1PSlH1Gq2fz2s66+6ms9ngf98BkM/aZAkji3n1cxJj0clb4iCpF0gbctFrC/RnjYHGtvm
D6VhHvZfxbv/XAq3B3dLYYKw7LWH/9exgzDwVhtES7Abg2m/k2scAUXdApz7/pY4D51dyEIApSKP
4suC2HpeJcRxRtqRyD2VE7i8fimnramaNDOzbtAvRyNHy6pxaFbwMa3SNxEYkrCrjX7+0LQ5OYLX
Fx5CEBu0bvSmYkGl93qfztIkbcehoDNdjxgsV98y8dddMLS0PAma4PQg1MD15nGdyClaVS9TLGtg
+QzShHEhKmSU1N34yyh0w2tRSKMYTdbGQmQasP5kDMXo+Mguw5oa6tWhKTp18QmgJh2nHyMj8sqk
JEmTdO0GBLNYINv84dl9fXQWihQcPfwpUsU5+44wPqMDFEMnCsmDq6cQ14iQ7r+/yNkBFE76Wr01
TSBxlIAo36wj5a+RALVtlGOQiY4R4j0RQnU8ZCWBUYgtjIcFpyIZYxUCzliIhA0GGenKyNLKwWSd
0QXmmJdjjHc6k6TXkVwi64eH8FmAsH68FQysMAvQajEQlnz+eND5Oti7a2ZMK2NP1Ho2tDVOd/Te
DeeVLBHuf3gg62/8P3Xt0xVRZuiYbZGZa7ioPl9xypEUKwHkU7kc4gcpx0nsROKSb8Myqz/QkA6p
a8gRwB3FHPp3k15RTORRDEbLGNFDyJ0V5P6QUqtysgbkBPtzLXi1WrEhl1VO2UIizossG/F8bf77
x0UhQUSZpyB5w5X0+cP3S0FVbCkYM2L+sDRZt4FhGLt9p67xKL++f1Tn8xXfDQAGE/EjxRJ61WdD
R6CfQb4NCg81VYJjoC7qJi+y+aoQAuXi+0t9mUfWa9EJV9FhKUAhVv3l38M0oAlRsesLbEJ3wtLL
swqDyMAbvroThXlbmzoS9cCSVpaYpoa/F62xrtESQLDPi0rSbLiAYu1PupCYOwmBwkNrTca1nhiR
xmmjVmQ2x0OquaKaKZErWnN22RWRMbLZhCblqEaOpn4EcnpdalUDBZ1oscwbZLnDvBm04oymcKhJ
bQkL+bpT9cC64i/1m3GZtfeJMDy89p1Q7cuCTpidhy0zVaeX9E7DOBIvqQ1J2iZV9ea/dyH/1zag
fD4Hr8+OPiC6UUQ8SDbPvqfUtGp5beDaalQGtSPJVd6g0ITQZJsTEPoCpTLsaQRyMAMBbS2DBAKm
RqEA7XZOfuGPQGMT90rz3pBW9dzmhX6t10SEGejB8TCTjC7TSu+sx4YwNUKMkFq/fT8AzjSnp9eS
pV42mKusteu3Dsa/5qkua9IBVgsLSVEmua/NxUBjIyhdMPgxuBvizm18j+am04gjbVVpsjNNaHBp
1zB9hyKhPhQOOnIls39Q9EpxR4F1h+zGVIp+eAvXB3o2hVgrtETHcsdCLp59Vnz6kkrrK6SPr4yu
hBLP0ciF8b5/JF8nKhk1MupWdK0srOdqsiqe9DCoy9CRUKyAjijG2wZW/q6aRuMi1/LRkZuC+osS
wncrTL25/v760vmeaV07KJSy+VJ5M9E7ff5K2mYeoIpWodPl0fxeIwEmbrqaL1UtCh9goGQEfbM6
sAZn+IcFXESxi5Cy/+FzfF0i+ASmtk7YCH2tk4btr5FhYMiCqcteRoiW3o/apL6gqVVhLCpIEAXf
+d++5P/rC/VPF0QTSsMEJA16i/OFeSmGARkSOK856jCLlfq202tcCUAqKb5ASv7+QX8dTvRnmPlo
Pa5cm/O5r2PoRIjbEFxl9eBWEtSzlj3dvx60XIW9oKZBQaAQffZtZpOF32jkrqLGUrftKJL6JErG
D3vcf7wX2lc6LmFUEso6V/31ZY0mxJzZ4l5Q2sx4x9PaFUQu9e+fGJIHjXePRi22xM9XyQOm6UEF
3pLWwuKqqNk8rQuzH17Af7oXjiYqszjCTvGkTvjrXrQwR/0/MiUZVQ/BROuUbDt2/XT7/c1wZDqb
TZAUcCiRV62xop2m978uI8pTrOk47pwxxSxVKpPiV/zohsaaDquwmR+tBM2DBMfxhxs801esk67C
SQTfGkI0/jgXszOTKHUTMJHNNb9cJA7xHl5l72cRCUDlgr+KqB9yMru+8Hv1o82sezZCgQPJvHS+
fwrrnPl5TsVVbkpM4ZwdkaKuf//XU9AQDMSRCmyOh129hTUK2llRwZep8/SDtOH0uz5fixMLx1Ge
tcQmSj/bAgItbCYRFh4a/sV65G0n76dI+sFwOD6oqqMXMUFg8SiKe61JSbU3syS4yJUyUDgs9NFj
1Y1GcJXzW24ntUfaLGqcLf28RxdJ8SKrS2c2wcPaWOESTJzDPFBHkcidtjFoUqyTGnHoHKsWtXCj
mgNs8n/7NDlW03CiL7aez86NEVNTReMcyCTGDOLgA3WTHCHs+u2i6PkP7+LX2ZKNg0LrGlcEWhHl
bLaUOogVqkQrSsgr8fdYzt2FQBwVh07rT1kX3ebf3pm29sHRA7E/YcScjRNLywn1GrncPCPzJtxs
oorVJZiqW4gePzzGM83P+oJwUxzV1x66iWvobKSQqRigRoNsmGGFtCvCwfed2VZ78tQDHyQTPnHY
o485jenbvrWanaikIloxLd19f9tfJwldIs90DUlBuklb8fProQxmPKg1Q9ZAQf0kh2O7iSd4PByW
VrFjr0AZBH2teVKcaz9szr++mutsrjJRcFL9elBNZ1XKSTwmTahKVSdZONK3MSCfSKAv8v1tnk+5
NEtNfBWnXil60C/nGyK301ZIKMEm/Qc6K4GIQDn8YQidFvC/33+OGAipmNI5eaLZP52Z/5prklQr
5bwEqkU01IDAAD36Bpcy1SGiIqYROSnG0e0iTtqyM5B1cipRCmF28fcTlBkmJkSGLK9NMIxpi+iz
agqczGRGEJA3ToNxgx2c0m+hZeDXOxD/T0NmFYiImmUETtjXKZ1HLIM/GRDOvyjui3MtPjLa2qjK
v7yKhl5JdT/UhMUu6SUR7oM/E2UF7Vwrf3iGX78o2to02DmxS2D91xb639M1EZCEKS0CnKs277aT
IBCxO0jZD8NB/ofLqKvNRGUBXk8HZ2/7HFG+6TOY5LAU6hchjQhKHC2iPTnoaePVkGg5eAtr6O8I
pCqZxQdIPRh+CYU2l0ycCNA0fsOxJ9kQN4zfqrrlYGatTDsfSqFxhIj4TKdWx1xzhSIvqJX3QQP1
V1FgihXRIhGak5NE88Nq92VvzVtM6YHaAZIaSeN7+/z80Dl3S40i2OkQuklW3ry149rlhsu1V1uV
1RfYyS3gI/0OgcNIdFql/GCe+/psedtYaU10Ewa5R/Lnj9DnmTFkgVI5YzBkfhwEFZPHErr/9o3G
W7Le4eqX4kJnW7Vw6OD0lgXB3nUEdlaWtR2hBqL3w1XW+e/zK41cEbGTIYrsonFjfr6ZCI90jO2/
c3JjwkAcmiOcYDANzR3nygpFrirRPZva28qIp8siSaeHauLBbprKquCyKLJJAwjPJSkhiH+2BjEW
NGACAwZMTIpbtk+zRQz9Jhny16AZ0DpEmRzPSAJxRDtkxRsP1LCHzp2roLoUQxEt6NDUwTGOpO6p
zApkjzCUyA8PsbAclxRWFYnqJD067ThkL8ToTt1Om8Qpd4IC7zsBzcsHxFYs0FKvAjNvBqt4yEKQ
e1KYG+UPr9qXpU5VGPyrvGy1oVrSSaP/16SIIItzjzQ1Djux8akmyOJPHxuoWmsCdftYSaF3teXk
WbEVvZOsGeFGl2EXWz2EuZ8+zNevc91MGKzx6/Hzi2wmknJrSQptchT5Ng1sp4NwHDpsxeefrnR+
yGVZY11jNeAd4JR5rveGNj3koQCfxQC6019g4Fro4RcadVm8WQZx8RSkCqcx1ILEGbnXE1fvc0O+
FvtQvv9+FEtfbpsJleQZDgPIT0X9fLsxtVEQgNMuHBng4egEGl0LxstIZLAexv2fFnXqtGGlQuIW
i7F8oIUhUfRSKYygOhDjR3ogBLR2ldD/sAlA8vvlFTN4h/lojBKgNqt7+u8pv897qQvDPHMWOWlp
mgQLud2FlS2SP2Uj7HH26+aNQh5uY6u0BV6SrgBEmkJheSHeXHzo+lJ+Ugs9uctJTPMmq8gesl5G
KGMJ/fgkie10T2UouA80NU9dpYF4LWeRQuiiTPiaPQEquVeDVgivyzadycrKYZAweyuJuddAahxl
quyvaSwJf3KlQas8yBSU12zp4LGbS5QPIFWMXSt11ge7VrNiFVAnDCfmokLQz0uF2EArMsC3sE+h
0WDlyfsqFgZqOkmzPcs4KWyDutPvWK7HuyUBIeOpIowWe6w1kJ8KL/EzC1S4oH+Iitda4+WmEiyh
xerFrIL0oTfG4Ev1rH3UqKKZL0wTmW9CAU/3Q5MqLs1bi45lV5pgRFqCF8aLCYxHvCOESnvVSGde
K2FR8dhAjoZwxWrR7q0wS1emENHNwPu6gGyBISIHN6ktsbCnISVJOZc5nVNjN6yHtihmYQNCvbrt
Cf98ANZMO32hJYZiI5pZyMl+TS9TgrMfFeZr0nLNNv2Ndax7NaM5uUCAH4FfF3szcifsH6QVUxqW
d2pI/iFzQgnOp0nq5mDB6JqcuiyF33UHccIhcWF5xKqdyXClQkEmhFMGbZEW2UAMfJuZgKoxlQlw
zUfjvdQW6FZjYN1oBllMAHaZZKnH9v1bJzF2MMQkCzHwXQNFViuq2U6SZTkWpHCSE9aL3SWlmwI4
kp481QRJQU+dGxIWYJkKrY87ReZkrQslucmwRsxDGdWJ0xlKkB9LIp8mdwIj1lMuDhCBz32eX1p5
3Zoescgs0mIGh5N8SyWfXTj1yFiFOQBmpkFGqe3ErAGnwPHkVkV9sSRPLutIdEvFYhLP2974jYWV
5Ay1lMecwmfawJDQe2JYA5VS95WhzAYdMSJLjM1gFrqOgVJgQUpWZi+ZseulglZT9mYuE3vZ1Hq6
M8ROJeYASBZpaxmWjnyyyC1mPiEdtJM60U00cTFscY7H1GXotAdyOtQaaVVqTKTMBN19FQsD/ZE8
iZ7LpuoMZ1yW4RXCZWM6ujHBQut1IziOAUeViwBq/8Mgd1Hz2MNoEhxNqcYECqfat06dp+ivlMgs
eg/zbUIXUkss3YlSieLCMOlWc6C8XD3A5sbVoE8QX1nuNPMmMyJOy+yH5t/TYBqHtGqJGcDjOdyn
edEQtVixx+bj5MVLB9Yf7s1ktBchOUMsx0Mu7CRoCS9ZGPXPE+ATBDvsd+DXaknHmy11SLWI5Ejv
e1Lh1EM66x2RLiD6L4axsqINNOeT7UmF1Dir6gxdvoV660pTP73gG5xn+JDDfB1Pqki0vNH06r6q
Mlncy3i8uoMYhtquBs+FXCHqabClQ1rcxrIZlLuxEiYd1RCZ8wersEDPcfYE9Bo0HHzduu2sDRAf
sED5lFWj34LG6QlQVQhqp3JPPEc20ZSYxsSCtKzIKJD4JfFGroGakDFUkaxkmnP0awrrhWDiFZ8k
6LWx1wtLuJAV6nPOLATVO4caJCEBvfzrLBwqkGU6kzexFrn8EUawKhwAwwLJGQ07AVuiIXIcIcJ4
czpMisM8kViegnd0oq9YJIHfm0ZU7cSoC9A1IaiutmSTxQ9dJ6uRqxU5XRUjUFLFYQ4nUUOxCP+w
mexwFc95jCJwxgEqu2qXFrWvWg0uhkCuYf5PVd/+ii0xLEkYbtX4kMi9vGIlmpoojipJDsZSz7+z
wlijCLpOeVa7GQBEH5IYjGMxthKnnWQr91I9bd2sbJbBzfOZ5F2OawWK9SWm7de3qbpcF2YTvfdG
Zo4XmsWqt+1MsR0crRtpq8QWZ0YS2xNSN5Ie3j8xKSbJQH28/AGKAxJXBqZly+TqWAhjaApJ8+KG
grkZkr6+W8REwxkmHct4tYIEw8FoCLEJNQBCEbETkjIa9KmJkE+CyRVDmRMlLujALJ087e+ZO91u
Wrs7A8OFbiASrasArWFD3slcJ7sSlHibD2+1eM84tyEMbUNh9E3auvhoLwMYrH1nZW4U4zGZBlfP
Q3S0aGmnsHJnhHdzpf8pyG9gjXNmbIN3JaiBcSb5T8/eE0OywTIeF+ml7O/TEJCt8iF1qGIlY6dO
1qYlZSDrIi/OFZ8F1vANoDdurDYSz1bH3a4QlRN1hF6RVxMQVh7h6C8qysVVIF71QoZRN5Ki/jYo
DHa8VAimLQX+A+VLflZBliVqxC9lrZhfA9HhCdXY7oz2vh8QhuI7ktguH4MxYwYmMICu2Y06ZTsS
nsmynvK7rmme2HbctwLPy+yi8VUsjGYrzsamnJdXPdK8urWOoYxC2GxuFTl/0IRyq8UDRMhOviXG
5SbRjZ2WPpghDvHVCEGiC3hjItYYa51XjX/SOgRBgmw4B8/C832QqvCoRnyVyTQuG0C/u3Yi+TSM
x7u8lTbjIEh2pRq7RlQegjZ5kxo4zB2momyoNsUo+8CMYpsjhI9t5HkS5GspovQV0RIRS/FOJpnZ
ArXuAA6maCygnMSASTKPvOlAkygoaCNMvq4whAmLxuLVQkbw9nKt59rzII1PQv2s4LELheQjIZaq
DcacPK7iKCfTBfGUHnA+tkX5VZBNvZMJ0i4JJeXVjPnip7lwFGGc9lKEwjaYDyN61WhJ3FEWf5UM
IK/Oll+x8jrK0WbU5iti4Z8y3iobs7a76OI27LX6doSGM1BP0tHeBvLoiWb5S5XS7TwNl0YRbrS6
BjoPLNGtuuZFFtrSpRF5ncXNttQYFUkoOuLSv/P6X5WY1nblXJReT+ggO4/ptm/G2g6U7iPtU/Sz
sZDQxJTyhr0SkHOCqovj2FUiAPLA8FmjzaeIoaPuxFE7Il3YmnO7FXnNtpjiLtKBpdcwL2pNhVxV
EjxGFMAlMGtohzq5IGUM6pMtzSZq018cNJH2583vRM7vQZS/GA38gbZ9GwYdmV5bVRBHE47NvN/s
UQanIJ/tIl3xpDrx8K/yiizNT/RS4K+QTMUT1TRvE9ryJJFZNxZbxsTWOKCxlTzxUDtI/beTFdXW
ru0iiKki5EQDbqBMQLHerFTVqM0grKYrbDU5cVfnaGZqGYIKWEATDemlcaK0zjW1q0xZ2a2tjN3a
KfA5/LbGQDdByUH2pr4C9LVLQvivSyVIrgpU8yo4Ma3yE9+KUBBYV/2Je2WtCKyJZvK7eOJidSdG
lnniZcFPxtxdVtKKTTwxtUZZqQcOGHm9n0/ULXFpIHBRdYXGJZgpZC7uWnrLV1xXLQPuUvWV4ZWe
eF6kqcL2wlcH50s8Mb/qxjR/RSsIrFOhg9jTigczTqSwOkuhhrGfHpm+OkFzxhNXbKASg6Z9pY0F
CuG8bnWikFW9WJc8w5VOVgYppLL2RC1Tm5VgNrHE3JpYARZWw8gRBWLclzQeSddKFez0PZpTqGnj
SkaT1InNiDZJzUd1YqeB0tdvrRNRDYkButPmP6S1uYS6ZgyVNPvRicaWr2C2OVCVnFetGTSsiNkA
+FmwjN5VTkw3wSAYwBnlNAeBR5lpOJB6hhBrlgblNslisbwMmGBTdJF9a3j0gsKDhfdXchVxJPRv
EHrtT1LUfH1l3YdP6gCLidDYLHqXMEJWnp52zaPQQYmArcg6gtZonh0cX0QT9ZkeQDeR2+RomPmK
DUk6ocEnbaxBsEm4sJLDi6qdihBaxo5VtdcLncPaiydpecgSTGEugofg0SAP8V1bI2LBoBTSGzQM
/F4Q7qsrlar0kag8CcH0QGCY2+Z0VJirZE7vQcdW3GfLOYT7ss6t2TV7si4ZoTWCAOqn4gUViM7c
UmhIG8iKQXdLOIV1EPFiPhtpNVzi0+PmWUR5yjT/hLWYO46m3ZYicVamLKzytIV+kEbQMLuNNJBf
mbxlsKzSwvpu9gObOFXrLaJ5IHqQ1RRU4S7Jh/gZPLyCxjiJwQ+bOdHi9iQr/buohuU1SiKFF1sF
z6oTffU4plmZ2Em2tlQRuYAvyALeRjsLC/M5sVDI4KUl7IbszGrctYpEwDK9/ZxcSD3GcED5CN9Q
EsQ3QtgiCqcORbM01vvkKsBXt+BunXWFFKZmuGyU3AztsSnGd44cMVsNZek6v4JIfpSgO9fQH4Xo
veIfPOupYuSswaaM9Jf+du9UOdGjSd3i3TF42t21FGTFG7RZOmxDL8hvpR6UR/Q/PayHAbq7LbD9
/ojY69/kUatxPiCl0dzkrQpOsQlgczhsPqsey798QphwKvO7pSdtuFEJcvWFssSuYqFpab1qwXK8
DSuEg9f0DpvKNUYYHpRERIDnuWLd6eFYXPNrh5dMAqWAWcGa7yKLza7bcaZEHN/W3R+JMJHbukza
l67RpdCb23VuQiZncBSq1Ei3qc9YwzEZu2jbNEWUEYc1r5EBpcq+Vg9SugqWFVP9gHUyV+4YqwI0
NXnpEs+0pPhJIkDkCdHTQqnEAEhP4GLa0EbS86tGyLIRC2XGtlKoQvTWBRUDTEH50sy20uXkFTRC
lHrDbBJDNnSc3B1MyrwvA9uAnRlytOFAsWLa6IyLv0aDlAJ30MTmqazUsqPSlRmctfQ+2i9pAHZq
EkaCBw04OVROhQkJfSrnOrZ+7ZDwSjlQlgEEjChoDyIHVtoLmnnM1hB4Xlyp/4inoSjsAi0JTOSi
ag+tKCDJznqhJ04lSHjBG6UUmMybZIJfOcNENKH1RB512P4xkWbWEyuDSmyHizaxqkQaDq65CO8p
vbcP5ZrHi0wyH2EDIdSqnJxib0++GGUPtxNmoh4iMF8KnIDJ2jHmUlLK8qkiXmRMZ3J1NGKkNlpp
inupQ43pTq2BJj3RIxNe92KF1xFpFzhLwE7RBILaa9ntQHwdMNNyQGqvCt0BrYGielnOkcStogFX
g5oIoUeapvFSF+BBbTTIwB+Yz2R/qBrxpSf+57c8D9V7EJLwtltg8x67UY8wwoxhcDNHsSVvMuIa
7wR2EjWk45ghFjR6lbncaFhvOEqvhS4AOr8JNJcYDFEdz+7YskG3FcQ275luxQmO+hKCsTrVVuy2
YU/SD7zQbqNkA9GTIyEgrWfqPaHZFC8rwCqCDlSoDIqEPIq0EvemnC4Nr3K4tJvaSBc3bdXwqqPS
XHqmGLC5icJBEbySIrvGuGL9css+DK+XIW5UijqTdlXVlD3cXoby5CfAc2S7FxaiFgmuzp7zrtd+
SSIrDYtUL7NxViqWcYEK8gSJYtmoi16+JqmVKx4JYzmJjMJSb/t8Tj+oRepHZUq7y7LVGVgpG2Od
omMzvpljWh8HaNIrkto8deJVIf9B1PK1Nk5dFm82shnaJAbFxs+lT6uxmqaFhehAKFsmX5rjwJsS
s/+jVWQ87ox6JfsOciVUGysnHc9mBu9rzsZVdBA0QfjzfZ34S+cGXh1rj6giG1r70mfNNzlZJGLQ
YljkbZHgSBqnI+f2H1QS/3QRnLOmikZEBjKy/v1f/QBpsOgsFxycORXHXpPxxcFMi37oa3/RJ6u8
liqEBHoOWATgcn6+jCwoUUMVqnKaJKyOBJIbLE+t+lRMVMrkCH9klVjKlVJQ4absXnhCloNlmShh
sGXfA8PQ3LltOX+q7PS+f85f+qmnz4YwE9oGZuDzivdUlCYxe1XlzFos2XLRRL5WBreA96cf+ldn
2JlVu4nADm0i2WXYKNigfH4MqCYSGWo7wutpBHMxt43xxypVJFQ5wSIWXGVX64jLKRO983VDsZyO
aIKXBeavHSKdxpFldOJFGyqz109psTc7kVJcQj2kbOTg4fsH8w9jA7E234WONpCOwPrg/hobbPwK
QZqhFxPZV/8mZsB6jyqpc/71VWQQYQqt0hW0eK6LE5Umr5K4xfnVBfEFZVwQ60M7+N9f5SRy+tQ6
pFFOXW11hdBugt73+WYqMRrgrRcF2UXx5FembPkZ1PtfAmzBBwGZsb00EVNmVerHeloL7LmcY2dE
gkr6N3AQLElSuQFmYpjOEgjLgcJetM8yo920k6ndqfo8/jBe1gf85TODGkQigSaEHtnnzxyTsGgW
Yk1SojqrmB5AEClBiYdZwxj2r58PPTIETCKlxBX4eNbBndBCZBKcN0dQIwzICYEQEDZbf2paedfH
UeNHcE/chBVvrzNQPXaz/T4WgycrDy0XAn53S6U05GStiEezDWUF6ouKwaIyyZedpPqHcbPOxp8f
Dh+Y4BQ+NfInAEafH04FZX7sRqwe1VIafhmHoRNaJW+xrH+UPf7IHx7QOt2eXU8F3wlqaFWLQlj5
fL1eFKgrSEQU6FowXCbsE7xSVcn1zrVmh0gHx3u/iLejAaOuiAGSKQZB3zSo8+vvP8k/3DhCCQwl
BlBBNPtn35QozflkLFxFk/rut5C0AQ6XsfB1Sn70AQp98/31vo5CUMUrvpC60+rgOluHyAnUombm
KEe8WnGlq23xnOuDcTGq6f/i7Dx23EbaNXxFBJjDVhSlVmd3nPaGsN02cyhm8urPwz4bixJE+J8B
vBmMS6z4hTfEK6/RuaF4I+YLeV7aJd7ElkJKHD1lEurqhY5aGOzBxKcwv8kjZ01l6fR6I7dmGmXT
RhyTjzteUBK2AdkPLuOogjFlI+K1DTMu/8uzd+biwd/VYYdy8TsA6BZPX5H0sR1rERiaofGxknAM
/90GcOZjQZBPsKkSTUHzXDeH+lGZ2ghqowEqZJMKCZihlQw4RqApJO7VieL9poKS8qDiBPPS1fjy
koZkE+7HkGvepk42+5VTdmZF4H6p4AVYe6CUi0mSyiiijhJiLmchEKYOg3Qf4Xh26yut+XZ5pk73
NX+9DfKNOAF+wBdK6K/nRnR+pYz2lLklji9XYZVMB0nJyoPQ6JAmWhlv/308agtg3WBUYFC6WJiY
rk3ZRkqGlOlo7HuMbDf0KCoP3SX7IZrgDK3csUuoP2BznjdCTEItUEGzltDf72nXKL2lUE+CUOTo
JCSq/xyrtrizKsXaJ3VCha8N0IJQbCQAszxJV5r7yikkzgSlA8LPmKMQBLUXR1mnGNAAhs1cs8mz
zzBWnBtkiR2q1AJzpy0mu70EDHao1A2uYPJn5QR6fZuVNuLbGscQjdAgGEYv49V8N5UY8XDLr2rq
r5kFHd9GsU0ihR1xrwhjncaFX6XhLysKscCuo1wvvcLWa/NAE1ZG0B+Txg+NZwXdhSgZh7sk8qmY
gx/AbMiKympwLb9BQMVyYtnatkkpYbojhuYubCyEKtG4s56VFmtPFzwcfRVtzFX5hiWfc2XgSmh7
qTLlSiL+4A0rTfXP1PvU9uNQf68jEXUbv43rP3U+1T9RPovbK3AhA6KiCeRGN6sy8zdsRnQkzEzG
SUEnH3feu6opwEeqDSrtziyjux3y1sfd2+yjj0bNxQeFmOYxID+Vt0QjzVvYNtSHxyIuM9eh+qju
ihpk2O2kjcR6aqDDXeLpxbTczw38ndNUT/+rogRAalEZVkzRm+z/qqfQLSE4EMLEj6auOdSl7Xzq
WN48BSP4Lw+LnuljiMH7b6RmypWdPPZ4D6hWLXzIkV1E7Z7EdjPaNOQ3IzzMd+wf+lcVHSWJ9vRs
Vyc6UxHopCrk8T1QGTQwBgkBC/y9U5Yjj5R7Pc1JjMZ8wsIOyHiKEm8b5s8JpTlKkNbkY+gTxX+i
sqMk2YxZJ3l1q0d/pDYTB4D12FI1wRC+xIE2KZukt4ObqEvrTVJi7LqpfJ3eT4MQabVpcyv9qdRI
YUaN0b388/EnJeEk8p5jNbyMbks/L3U2T0aVITfutT7GHFUV1XWgoaoQaMzI5fFOYPgcf6hEjMgC
MOyXautf91sfFDImRUQoaBc8TVfGf+ku2/tX05/0uqeJl63cNmceHsajOATpxOY42Yv7rYhREcFx
tXS33w9Pv58Oh/3Gc6/6zfZbv1l5t0+f0uOhFq8E/alMrjqGGur3AcVtam1rX3PmdTj6mvkn/DV7
Y8DlIM9fc7N72fEp+/3+z/PNt5UP+XqNj6O8+UvAa8oOrHRVX8Cfil4OajY1Wgpe/TrcCnd87K6M
m3Q3oNRTuMiN7YF2HGioB9vpUdo5H5d3yel7y9hwp0mF+AkndDDqHhXEZRQTMHlHmcfv7IOjRuWu
aiZ75VtPF+3/h9DYICRHS1J3iQeUVAnEnkehBu81aGNiWWcNyX9uFOIsclNzZtItWXSpGohx7Cus
psdCetYLO3ga8dX1Lk/bKdIWXgJaX2x1yAlkxov0Thn6rul75k0lqdsDuGyvB1ApbjULvgmgHlTy
6ba+jJ06PWppMeX4e4fh9vLPOLd6cL11Dh0Rpf6V//+1SemNUZBnDalmK41HJ68/6HH+5lShvBKU
n5tWau1sEIpDBpnA8XGABhUXJmLgbixF/QHULapjw6St3VlzLnF8HIAnonNPAkBx5AQuCpbGVjtr
1uqesq7dW1OADsdUUsnbDHBCvMTpzdeiSQLFtZNM/kB+2H7OsjJ8DgNdvaWZMpHYG1YNGCidsR8G
TSvEUHw0U4NCNP9eTEAKAUaaxY1HhXfJg69jelNAfeZyVk3RdmYsWkUpVib/3KwAtrQUqCKs9pKm
0cpOTTFbhVE+ddmtb+bWt1DrkGhTzPi1Yn9q4AiGekXW+8ySQ7hjOYjHicWXpDtbWJKTapTqjLA1
Do6wwHJYfrbybedO0lwmceBGwsxAbvJ4Z0VKSvdLw2o8RgAXbZYBJ0s30EVMlpGZtUOCjfu452tB
Bk8Kp+Uc06+0u3HKUa5Xbv0z50mFGgscyHGI15YhOpqQNTY5wHNJ/+KtrVIMBQY67m1MuleO7pnZ
5baHKEI6IKNFMv+Uv46uGNTIyaIQjq8x1B74Q9Uze01d+aAz7wslLq4qQNMMZNrzM/fXMIHTZcBN
wZxlo8DHTzKTHyPhUrXJAD4daBREXjOlpTdI/uDmIqq2HYwgqBdl4dLAtG5iux7uGmpFbgnQC+vU
OpBvYcWD3ayccttkVXNNCwHjNqkQWAzTyPnnO44KESxCQkqqmF9V9L++QAPxinG4wk1bW9YOf2Ek
vRoZHX+iv8sjnduKs1aqQYFHhzypLCYLdm5nEOpjkaBN5OkTVtQeLOnyAb9QwvhODw7qFFbfkmoy
cXRV6XZKuXN/+VecslMgwFCbJP/lUqcUsvgVpTmA+7FJPYYmMesN1khooRWjDnTcr8utZId/qiHU
vCBI5L2k9tE37iD9c7AHfAsoO/OHcLZ1kcH6xdLyUE3QPjGb71FI7FCyRwktH7Dks2hwx3gFeJ08
Yw0zEb8NI+bilz/nzN2l2TAnEOOZwxxr8TW+IqADK/iL6vi+v9FosZ/pnKKASr3bU+TeeUX/IFyZ
wzPnGEKyYgMNJwiAkHm865EiAf+Mn6mb6x3okVaJb+tWYFJrh/JKkqt+pdGLN4uuCb0GTHYgLy1P
Mg3wJMzQL0eAC5TPxlA6JLLCkFSmQxYWNldX0NevEdtFSwHx+5comRxPDjTxLQ+xJgG/th2dVrqt
2jzioEaZ7G9z5PFfJnNGSBpNCsK0nWHGnoj7tEbMjLKGK/uFZlwHqDj8UJNC+VGicv+zgJ2TeVIz
qvdYGVoSyaJhwjL26XvCKKszZD2UAqm1cBiy1zHKMkK/EqHsDVRi6bEJlT52ldZJ76Gymv9JSW7d
FAm2ypvJl4f7RGDJ53a2UO7BqgfkqJ0qha7ViPJ3a7ZFsRkytQDtPVo16Addwvy7bGPzpW0M5R0D
kfI/Dew6fjro7Y5PkmUje4n5jtpurUxI101f0hilbBxfO044kqjTdsY6LzBxEHQkzQdH1OOPR+lT
MlAJRkPEC/RGRbHLCIC7wNi5pj0IJFSgpX+HMU6EO2A9lf52HO2a02T3SP5KocyvnmsuNrhgTULg
0s9AGDoZ+C2X+AQAoenk9GiwcwR2avR+9t9UWeMVeE3nN3rX0YMdGEawqccabXyn7sf71hwTbTdK
HZD5NDEF5i5pEL9VfoZ9MD3y6geenqhnYIqTxJ6VwhLbmJiTyhsnHyYVeRijugW/ZUtbECN44qIM
j8U8FDM12kmpTnbLNitnK9sS/Td7aKZmj3QDOEcg9xNWqXQ2rnsn88dtWdrdKzossu9KdMjEFmuT
8pAavpXdZkOHVlVGm3qTUF39pE4wTfhXyFGKe60Z3nVthAkrHIP2LhXOqO5rfK5B5A0ySO1eq+zf
IdUWFplPu7VKWS09PW0dNu2Q1AY4StzZPHsQmMgPvVSArNDLQfdGObE/qRYNyXWljpWK/wuoIKMt
R9C2aTAYni3100c5BBj7NHLX451LkwAsQ058jbxkBK5XHWbXCcpYVDJ6wwke5GbU2M26j3knW2ME
+6PSv/QK2Ux/cbVQZRNFkkubqZ+nujCVrtkjqN5kHur/Q7mbIFeiq4ezs7jy4ZTZwMNrvBhoeotp
l5m9jrlaXnTm1QQ1i5JNrZQaRyAEVs+OxJ5iDAvtZuok/MKFnIzfq0rxu2tDLZvWxQ41tfBJmPtY
+CCVJX7ITgitWeQ6haYK/1BXhEEy7cduqBDeB0FS3tttDoTTAewdXyWZ34O2KSULlboqsvLDVHZg
jgPO8ejFld0/B1YRYNHVUeXeRFXU3yLSbr53vFw/QgmVey/htQQXlkEN34JPLRVPCsxWe3DaBFGt
aFADKB1R8Bk1cv7SFwk+4FatGMWtXvfcmJXcsllik1KPhwFpC7K88v2f+jg2b7WVqDbAs976LYjU
oLt1ddJ7OVDZW7xOC2yCbZquG0Wm0QPXwXc+wFX6AIy6+NEA7/MqaYP6FGY95QkZA7sZ3ErbTLJT
XGJTo1Gu4zarNC+RzeBzhFD/KuKmeLv8Sp0pltCAhxxGEGqgE6TN4dpfUQZQK+rzdZ+6XVfF8hM0
KPAgdavgI0oC5sN9kILwsaet/SGFmnktdZCA9w4WsV4Ja4UEIJiilVfsTBd77krMIu0w7mca2fGP
KkLclLEjSoGU1PrrSEcbpAnCMTdmkaMaW2e6/mtoi+QR3st4l7Yd74QZKCkwk7T2i/m1QC0ylMf/
dEyMRnccw/zH5Yk7E8aSFUIug/ZM02FpHWHoWEDhIIA5qsPlkBKp32eSnHxeHuVr+o/fWP5uCGLU
Ukm8Ie8dz4RpY+80NQyDXpI3bRvEJ9M77YCOylbb5jtx59wre+kpuULadwfGfOfsMU3xFK/YGR6c
oU1+N17ZHliU/2GNjn7ZYuNUpdVWgcIvSzYWgsm/EZXzfoNJ2jwnu2gLP2slnjqDGjmeikXiUNCt
6aN5wGzz82lz+HC9b98uz/Zp9HQ8wiJki8YA7OfACJKFRKm4DVAGwzPo8iCnGwcNCdohWP0ROelL
DrbSaA2NNuKdko6zZ4mOm1hz1viFZz6FtJyUjjqoQ0N+8SlxDdwxRFTJTaS0OhiNIe/MeMge67Io
tpc/6LTbgkAixxQhNQMxiWWFJDFySO2I4QCALoCIBRVNgbIzi5+9P5nXWTdADUJjon4RUhWgTRoH
0srWOJM5IIQ5V2DJ2+dazaIoBUl5tJQOnL+SGHF+S+8DuGhdK3Db8hHoNqDeyABQbvvoCYuxbj6N
wbeRIy4lo3GbWOt+QCmsHruunpDMNv1IBeZtqg+G3uVgp8IBC75UTbQMBq0Bsc4SAnlkycEJxLR9
m/+nxAloK1pR1ivTeyLlRc8UDAt9QYPysgkb+/gKyKcpaOFywmJNEuAISZNod7lfd5/VWPWPRNo4
qnXYprSk7GP5C9OMMkJmsNSfpXAwG6BnGvYR2EdJB0NJ2ieIMfji2aI2Sfdhbuje5f1wJpu0+JW0
F9H4sXlaFgdVJKFoB4d+XzojZxD4m55tLWtdYeXJc91hIY5CqfJrSqboe0iZYQcBSs1Wjtm5XzHL
8GA6hY4mN+giFWpLxHgC1GQor/SOhHULVTA3hcMYwjAgDHMTJx2/D00xKwGX09B7GQWsH/WUJz9X
JmTefotLHCASJF+SUK7ypchKlyLxl9D/c42qie+gABYbFc3Um0DVh+tYK9GHtoXsJXk0PjZxOLyy
I1IXxob0YOW+v+0pH3l0c8crsisEqhXf3NPj1u8aGvcr222+GJa/FYlCAFpcHegpLJ5eWWr1kXI1
v7WNgl0r/GzbVli/gRAFBD5W9crknLkOHbRYqLI59AlZ9+Pd3bV9bGX+kLomZaF7oMTllWjG4Wpl
CU546Sbo87leiTwJsNFlzzscBRevAASNLCKUsaTMn62gwZNBnw2V9XEabFfnSGAYaTZQ3VK5y1Ej
qIw+WinrnE4wrnbsBnCGqEXQpDr+4MlKh9GxqWk2rYOtsVLYCIw345sxwTyFUhq9Xv70r5z/eEUJ
owAb4YEDEI6b5HhAp81pLGpUwvLKrv0d2S69yiaR5D+x3WN9kVWO+cvUylwll2yqRwMuxR9UsCuo
ZmZLz9jSCv0O7YceZ1hfQxZkAsLK/VrMrDBgPOJHkFYBBtWj9bPqTXnwWpjIa+IlC7PFGdPHdyCP
Msut4f2xPNBxV4fZEFAij5peBw5do6ugoG36zQxM9BfDVL8jjBLwL7CZamIjPvi21W+1FP7tRhql
7HFS0vEKVRd/LRY63V08PhTQWFL2MLpbx1M8xpWj0uTAbyApgMtqfiih5l8EQ8ObY2l/olGqn+q2
D94qyrig8itJxTq0KtZc1U6ffS4a4KUyEDwuieVa16pcx8Oo0goYHOOqgQIGM6zRb+hYrKE5z7xL
YAlBzSKLDEzrBKelatEIIwaxxnqKzZ082M11Ppnps4HIx7OC0Ey74eQHe16CdoOjW/2QakZwUytm
eWXlVXcAj5vfJ07jbJJIFAdJwtFQIftKVk7c6fVLPYxaPm0rmTBhWQpuQnAKDWKY7qj18oc21A3k
Rrm5KStbvS2mPtxGcVceQKzqa3LBZw47vW/wHzZxAV2zRWDSyr5WTRpuxKVVdSN3OAI5O4zAKKAE
dmE9hBAmQKjHU0MT3hLOzy7u+ldH7mrZG9RBlNSLpvFVqu023HLDIZiadiMIDFzhFG3l6j+9isG4
WbMZNbKSiHUtbiar7qYpjBAq1hI7vaWMEWxNpRr/h9WwAejgCjVrPSz7lI4gR287eFJ2UHTPCWaH
yEEq5udAsPLY1GIgG/Zr1IIIK1ckes4Igti8v5hRsiAU1pdINBMAfir1duL6Dupthh92N7UZd24D
L+wP+MLYG5yZYg5JenxIHRBxm9jXxGupS+Y+ymr/G76I1Vql+NzPAqWg6bNnOod3GUEHqlPR0MSu
RJQ28iy9jCk4xR+fYkTiaMC21finXhmwkDKVUneVKy9tIieDh1yTdfBFVuL1FdRrOP0zlwmtAEQh
UfcDqLrMwpEjU0skolAoidvpOaMC41EyNHBnpDd5+ZE6MxTZEI0OBHPQWV82+vD401Bo8Wu3cBDH
qJCTwCc3Su6K3lxrq3yZcB+/hzPQDjPAr8sAQPTxZR36be1jJtq4Q5nq4wO8xcxzaL9i+KME5T0k
dWw00CmHSSYVDa2eyvRhtNaO9p7EFRWaIpvCFwGMUNlEchs+anYR2CjHqcq4hXfZZfipTeIaY8fx
fVI1pK8dQhwDohDopnu7azRz19CR+g6qVXlH/aV+T+GLvimS8kt1SvkNDqD8vTLra7qi6W7qRNJ5
k9NFiKrkEyImfiIwDg4RXoQGnyryzo8a7VuNZjY2I4UMoqgRHADqqLEzbWMlQ/pBSsGWu1LZ0c3s
pCzEZ6J0/N9KD2Nzn6TOoOABQ5lvY9CIxVM9z3D4CHrkQKispTgajVZi/HYAwb5FfqViuWEFw8/e
ZPY2cT/g25FH3fRujIMWQwaGM7Yp5EgiTGhMAeCv14Y/qcp9stdBAI0wXc30RQtMcy0dPe270DBD
fmgWM/1ynjxeXhtKQdLplEOZTv9AJUvf6pXT78rEUK/GbAzgWA71yqV2hnDAGyjT65lV3OZ27vGo
ST+0U10RfTgj9D4DENitAW3/EZxq/h8t4JYar97sy8EytzUUUzB5UnfV0+/a0ghu96mWqd8q2Zl2
YMj0QwB7jHxOFs4tRrLGSrzyBdJYHIHZvYGu+gygIDY8/rU2Ir8IggC9c4I4fgTnPGEOBAkr36KB
Q0OjL0vyZKEbjRcOsvY0Qop5Ge0iUgFtOhIiKvJg4KEzGAN6f5wJZ1M4Aia07kxzTFjjML9psS8g
GuuU+k5TutgC8o/b5lYx0NtAZ9omskQ4IBo8XbSRcwV3Lniy4iT/hKI6Rq4dOdpnNPVQPqckiR+q
0fR/1U3eYo3omOMDWjPimp5g+eFj+OzTitBrdS1tmO+CxUTNlbdZB3AOIJaBnWb4mdTSenAt1BQ8
S3aSLeXb2MuBxnyPAqu7B0FsA9OkY6MRwD8UBJq3aWcO+wkRGTdRCvoql+/KMxucthuQ9Jk8BVp4
EWwCcqQ1YwpM3yep3YpCaz4p0Sq4rAf+JqYLR7srXMPwnlzQFuAX4ClUZUFy68u3wK/xyhWIpbhV
KmUH34rra2iExDWltRbDngaWjGWriPjJ4D4oeCx2Jw8ubRYDjyc7R+3K8wdJfNLIUF4iP4y/S3pL
ZGkECMbTfO2fQdJiQEEV1rgL1Un55Br+Y1atvMlGbXoxhDX+Ds26+RZX9vR+eSVOUxKQKaDIDI07
Ea/1ry/5q3hOOtBYdUmUhmesbe2noBEYqfVjb+x0NKmiOyV2CmvrTI7AdTaP1BEr3KGn/0k8RwUQ
oce5C9rjiAVEVZa8rCu1FTTLF6HkaA/zI2nr09h3cOJmHx8f9rxpSlZPq5Bq0pMfA0WrP6ORgdl1
MtV/t4wJoV5rMMdfAcovb90kI80E05zYh2prqLhpkeexm1qpACar9FlwkLsSVkSPt4A4oFJJTO/M
iaTuNN0DKGOElYjdLKT59BI4MVo4SYewUmqXnqrPBma2BP5z72jFpK+EsKdFYgvPHOqQs/gcPOQl
x0y3mtzqE9BIdZfphy5WaMZoQt/ZodVReUntLVKBnddSM3LDluaCA9UXOh6t6JW9MR/DxbTDKaf0
iiUJ8eaS59Pwrmop3FyGyT5sOqQb1aj3oSpdB1Gg7NVu2AH5OVgjKpliyui1pc5K+vF1j5/+BhOQ
lqHr1BEXqb/PHVrU1vwb1Lq/7wMwlygmq+aHGei2v6kD7LcBlxBXWDJdqAApm15WcE4BE/E4g0+2
dZhPhz73ras6COU7R6c56VNDu616o91FuS+Q/xmGfSo0HR0xqnx02WSkBhKckAu92oFmB1He2fQm
6kbs7BzNhkJu0DEvbPXGrqrm7fLEn95UKqBSRJbIgcH+y4ssJo6RrazRfEBK1fFfUJ3tvKZorV06
yuLp34diYmeaIbBO8DPHJwu1naRqIghXrd7ThU5N+G4NXHWw7cXKS7Qwp6f6gevqjDDmHOOSwGoe
j9VY0hgIEfOg5hPSuaIfCePgtmSV0nlQp60t8ZzQN1orbBd++YBrD2cSp/dZnWoYN7Il5JiH2/wu
l2l7mIoUhntfiHdVA/8f2aykHSj6YxZm0gOFcOUxwFvZTeOovNJFF+yGJGtTlCJy+aCZI16HYe7f
irEoV4Alp7EU/QSkVDVmFSg3TcnjT7UQ0wuznFo7V2IYXqMOJT0mPhiTHc90J+3ToW6hQVNFi65I
lZGx7NOSPg2TB2+ZoEToLlOpXA1NG4SYBRpGuR16Xb4qFRvWgeitEIcemRb35vKGOEn3+eVYA/F2
ceKoiSye5o7boNHbJEfktpIelNYfHsrW6g/OpCYeml7h8+Xxzux1Za6Zst1nmslSodiJKCVjZ5G5
fTSQHdR+0G4bttAPzManl8tjnXaK+TjiW+CBMKxQEV28I1GBDiN1PexVtaS4wvxAuSorYvkNoBXn
2k/0wp34g8RCQhdxVE3WQg5R2miVCupCjNno5V80b/nj2w0OuU14xuUKb2551zPXedOnyHsaEWMJ
mvz7GWC7cvK+wG+LYRB+nz+b5+RUr9sIojJ3dORABmT9n1EUxWmUerJv/ciGGm5+WEwh2rNdiNYY
4YyFm03YPWvOEOV7JHfa0JPaElDMFNgjYSr6wQnIBx0URRiW1FguT8q5ZZqpFqYD6tFU1S9roL9i
EsoLSULTDRD9WNm3dZQFr6MqUhcSZ3honNrY+kmm3xcovD2OOtBSpGyGW7Pq6h1qV+PH5Z9zZodS
6aG+T0nyy/ro+Cy3U9T3AmUvV4na+MOMM6TBA9P/LgcOYdPlsU5bPhSteOxYIzpllPvnaP6vT0cp
p8NxjIsjcPzBCyPzGk7djrp0j2wG9ozSGH2wIVGXshGxyNL9yvjzxbTcKSZcAp2rCyriEn2npQkg
WvRvXDHG2XNsCGKiAInsquPRK6e4fx/pyz7g/NJ6EXJgu15FwDiUMvWl7o1xJfA7czzIDwAP8AcH
ZFlTkapOKLkWYpWqgMQJTMm4MpDTXzse51Z4rtgoBBggSJe615Y+hWqIHagbk9v+J6YG21Ipz28V
J5jbjI7eiasiy/I9DU4Nk1CbXzT0co21tZakT1qvIg0+NRYKfGpnIpSEZHMqvMtLc2YueKHx3bFp
DxOyLy7msLVl8LSsTGBQWmwKJ70xE2EcLo9yZioYg6lGeQA49ZIwDJdptPQIH5/RRocKKQ8s8dIY
9DpqCCvH/NwHAT0hEdMxEQAlfLzV7cKhLexw92Ga4NyQcANvteHXrTww54axYa041DXgUy7nDTMK
NOQauFvFBF7WrnXnBp2cfuXgnJk3Sp9UyNk/M2R2znj/OrdFWKh2E1HfjJUgR49Orj1N0rGNlaxJ
WTkVp9gi4IQk9DwYDARcYRETVwbyQyFNczA7PYnAnK0QQ+UPeYa0aloo1ZM2adPWzgvrTtXwVEyK
XHL9QHceJoFnbyt3BL6IPH4bwH2tROznfh2UAH4grWv6dcs3TSmBK8Bpy9EnrXBomwCf/lanwPw5
g6Xsu9EnOjzEsJfvy1jTC69J8+6JvwkQu8WG85GTkrMam+eBUEhTebbQsZWVNcTFmX0BV3lGpgO7
mIXFFysWRBQMQUy49hwJOrl46idt7X0/rYvTWbJJ5FDIpmBPteN4FL2Ai54PbYWvcoW0P/q2FC0n
zHAxCgRdG0VbC2Gx+7iow/tCVLC40TkPP5JYeZ8USduaFLDXrrvTtI7v5i1Dm8Akmlh6/ORdUQFm
1VFxKqz+W6k3syCeSP4gLD3t9H5sr4DCeFKc/W7IpD19cMp9TxVo5UI7E5XM3SyOJUxuakDLrH5A
lqGmfS9g5JoyeOoUjVNUTx6rIrae8mBqEAhGJjXuxhFIfP+Z2Oo3Fd6WZ1ed/qeSBToToGE8UxTT
QUk0sUJ6m9fm+C2E6w18j6o+/3Koj9cOwV3HKHOWTZLAvTZ1Yd+h6urcpNqA+RHMu72U9vZKg+fM
oMjtc7YhTGCxoi+25VTmXW20KD/V/sQ1jwzXHcI7zV4MxegKX4KLRjNwLew4jfpJ8mW6Zjz6UL6X
ZLQuNBNVb2t8QhrR/CwbTX0qAHf9Z5e9fo/aJLJshm3hr1wGsdJ7DSyu99zIEflW4Qm/mWET/qwR
+LgHLKDOWClr/GhVTLUvv05n6mrYYfFIYyjM7j1BVQpDCkRslMLVO8DOXO34+aWKPv1nq1WQ8Uqp
2c9Sj8dHRQqG9xEhvJlvrmcYiZaN4UWA9NWrgrc89ipC1+vKj5PfKEJmSBnFAz2Gy7/3zLSyvwHu
EDdSwFqWHIu0raVG5ucWVtbsKl/yb6Uw014H02rfB31IVnbs6SuE9IapKKB0iAaQpjrescgU0m6x
zblxIPdEjUF4HzTVLLYJY//yp50bCp2ZudtFfguL8XioziAYBpfKJQKj3UO+0dmUdtxtRlR1V2bx
zJHgMUFNhcB0hoHMs/zX2xomFOwkmcaEVSBKCmqisH9OiFxfS448AvBHhRvIt1bJaw4YZ76RwzBT
AwlQKI0uphMNsRSZRRmNFqUSXlB3zjbX82RDQBisxF2ncgsWCC+QJnMISR9xmfPYeQx0R5/H8pPc
dkuA17/zCgbjbHGKrm4yaFIGYxVJvN1g+UbvWdxI01WZmgikSxLymxsiN1xm0SVQbiOlllH0y+ww
cNHiq9RDMEw5Ut8BKmROoAp/K6Ha+r0047zadCDo+R99Au6Vm+XM2tEQnrnss60a++V47UrhAJPI
/NJNBiN8I/Jsb2Zm7q2B7+AT8BF5m01x/O3y3jx92gmLQKaS4ZPGgOw8HtQORGXhzYJaiyh8r6TG
udHiXv73MIxhKPQDgIX0hbrQ8TCD0vZwDh2Y7NGowlQYzW/I1cPYh5xCy5FO7AFJT+iXeimuS9mg
1+PEOAfPZV10LFEjIoSaUYzSbqpVQEmXZ+H08tHBS1F/AtcycxUXJ9ROdUmxSlzufUTCv6vyqHnA
ysbtaKImu2lSM9xfHvBM5Ae/WJ4l4kw6OyQqxxMiYf8xYrNQuWpoyx161KazxVDCcFDnUSbaB2EP
j4DCmClv9ECzdq3SignxPpGm6Jr6VrDJ69T6HspZ8hD5dYtMZpu+rfzKeVmOn3W22QxbhsI5ayss
5oXLPugaCRfVrBCah4ycuVNlEBQx4iLfiYrDGM5xZePwrItrIx36XVXjtojAffAEitW8of+8hnA7
UzAEPEEORYF0hoktr5pMyhVUj1U0ejDyKeFL2tavpAzjj9Aop99FQtd35+hgGb2khGvidUXbPlOl
yoqd79u4N6R0SGCGopb5LlWN9glAu9a3dj0psjtMwIUVWgq/VqbyNJIkfqRUwD7DpA08wvGC9wIA
m0zTB22UDquTrk7pHY3GcFDFmHhgeXVojCHyiJXZ3wvHaoxtJ5faJ0LM5u7ybzm9q+d7E8DYV1xA
3+34p5QIARNrI4FZB+UP2M/KjdNqv/pBNCtv7OnlwkCzDAi1UVpm9vzf/3qNpNCKMhxCGajqfVdR
kphmLp2Iy59zbhRwTOxSRHjm/vbxKLXqx6FoSHrKJEJB2uzJXwWg238dBco+5X94huw9XvLjUYyx
l+WmVhLXqgtlpxQhyvI2fgT/PAp7W+NimB3KiYOORxHkxrPYPQ6wSZ7fOLpBmR4HBu/yKGduH5DS
OmXDOQIikF3c+g22U5oifLi3feLcReXQ/w5AgmwhTiabnm35HqRNvIF/izlyO3VuqrTdFr1X4QZ5
NWFsGvs3aRChRJ+01sr7fro9gW1R6J5VZGByL1s6lVU7uZ6lEmAsuIRhqCETXabIVlrq58o8nB5K
NEFmkTvadmCSl4dSQ+SH6yNhqAiYoFJNSrKJFbW+BtkZe308YEQv8Z65wFzVrW+G9UtbV8EbwbL6
z9IT9O1g5IMqUZDDAxl2vPRxTvLX0/bhqYvwspOn4WCqQbKW0c5Le3ylExk6pNpg9mfb5MU+DqR2
BFCELmSuVsmrQwCwiew03yL2DDhFl2OqEIj0J03Xfmqkklu0Qbqfl+f9dIWBPEMToa9Fqxrm/vGn
QlmG0shzBZHBjHbhSHpIAaPFFUCszeqZqgLfSA7EKwafgkGPx8Klj/s2w6fQDgu8iAz8ZSnOR2mj
3HSFkSMPHBrGH5RLrGgzBzB348jT7PqyDjpKx4BWBdnU0feYaju23MsTce7XMQ1zxPyFwF8uej5q
fq/UWeZaakvo1SG8uFfh+b404ClfEJKvrmO5kyM30ODZ2CkYMJTBn+zchhsykkQcAg0lh5WfdXqj
AvAFO08/gXCIk3E8Z1hdpCGOjxm2L20KeE3PDiYC4Ct33ckuAEANZhmIOn/OG+J4FGWIG5m0L3dp
QEk/yzQqbmiMTzTvDXml0HbyQQw1s/fmC5wK+fKDkLnSy9wGY+L0WO91sRbsydP/uUpLLwKkqzlr
ayDsuJS+yn0JS8Ie+fggSssrQFSohVe2tb28Z+bDcXSAidVnuRs2DSf4pLgdpdY0+AjbuqmdD68i
ibRXDemxN0ur5UOBFv0mMOXqalAQDjdQ0v/3VdM1U6fjxJLNmebxqkV+5xS5SX4F/mQuqDr5vrRb
LGkKDKQuf+lJQgS0gyyWZZvtL4majofCfGLwwwZxEgxqNiUo1Cq36aRs8ahAy3bN/5Xm3OnMknhB
oeMfwqOvispf4Yrdc8nbAhcS8nK8zvoWbT2X0pkMoCRXe8c1ksGfqf9a8IASOO55Y9z1P9KKmtjG
LjT9k5xNLtAkN4fbjujgDZrGtBOonqpuppgqwPgs54kJSmOE6E9fe9pAV5rgTKsppn3T/zF3Jtt1
G1uafpW7PIcTfVMrfQcATseeYqNmgkVJNHog0AQCwNPXB9lZaZIuMV2jugOva1NHIHACEXv/+29S
Q36AyOCOSEM63bkjxELaIcoCuFdgn6R+ZcbS32eJOTqRnSoMJpJRYWjn9Wqpz2AVQMRs2PAiBNe4
rOipRvLyqAiq2TWjXeZx5rbm1aAFSYHvxzScS9JxMN1vMv+5zpbp6Iq50ghZKlbs9yGOooee3P5q
87kqMC9UBCsGvbQyIh9M7anwcnUeZGTwoHXPLdZDmpKRLZWnfWkxQ/yYeolJGF+/fJLeYH1Pi1b7
IvTcaULk7KSuSbP0AvZdqV0RiasRo24rUYQBFUnHI8QCKBbTiJEn9QzOe6W+4m0Ec6XQTque5YfZ
xpXoUCMJWcPO3MJc/Fag5yfATo+1wQy+1CQccIOIwD4JUm7tUJc6IVragjrresxsNgXEWVBECaqu
yS0fK7/eWRQhn6XTEXRVFSvuvbjU8l3NpuMUeyao4vNUt7WJzfqw4l02FvP9WHWmHXuYBzwQ/1A3
sQxGclLg2PZe2EI57+Kk32YLjrFg6zSgMhahWoR8XAlXvMd/nbFyIbqx2VcsFWzQsknZsVEbRXa+
ik3OJtamBviXeMkSjQCKHk94a0+M0yj3Y7yeGUP1vUvE1twI3PboHs05djctWlx6a/W9WIe5DRfs
9M0wnX3js2W0QROmgUO4Eawo+SiDetXxEZwo7UB8S1jFs2q/Q3+Q812gy+6xtB0brh7MJpYJbd8F
SLxuRKMxwJ3OqVoySE7WdKOP2CtGTeb1myjex3mjXjKxBZ2XmEXwUmVhmijvAUuPoo2sLPCvxNpP
F16teFuIySt0OESpnZyLblVQxastFYF16C2hLEpy1NqWLA+AWHa8n+87b0+LDTpDMECTBGr3Gooc
sq6y+0khzu8bd4eQx9+VBuYZP7/KW0wfuiOh5FR7HP5Awq9OWVN4Xm62W4qLyuvjqPriVrXIkdUA
0TPJ7OpI/x3cGrOVt1DskJWY2pjh1y6cG8+oiodZdsQgAYEF91YVuCHY1XsUl7ecR45NDhtIT3RX
W5P1cg8ecOIKxARoWGOfgVouaGJ2kPrUucqH+rG6sVkW0wF3YSuy/LzYI/gFQvKhfBnwYEI6inzH
Zjl9+PnTe/sdbWJ8C4XlH0bqrx4eBKkVeoCNu7su/Ou2qea7YdCDd1bC2/qM26cbAbzaRCywPl/e
PnCQWetZUUeaYuKi1n1iB0QwExCXOnuvcR5hK10U/orvFDGziw0ppEv1676e3kHQ3hZLdJ9gxzSe
NpyR1yWzYQp/VCZiqcRakq8BgRhx067DOamFy+6fPlreR2YbhBfQKoBOvbxnZXeqohLeAhKEdxBW
lfwuBu8fJyQwTNxGWSC5iGHerH47WBxvYJBFgCjZ4spO7fs8H9J3EIi/eWyweTaLPQ+gjdnly3vB
/ZluW4AS9clUklPSr3ui3TabVe/LP35q8MBAVCAP/Q0Rp7eYx3vEgEeOz0tR5t6yTwR8359f5S3f
h2+EYFBGkfg+boT+lzcknSEbipzoeAI1egKyGtCjaNXLFVq6VTJUb5spe+BVxrhGKxb1sbNc1Uaz
o4rNhb+TJ2nJanrnPXn7NuKXSL8ODWYzjHyNKCXrXPRFyfAmSIk2ASihBg4I5vn5zb+tfNmRDWMD
R7Zpyut7twvfXWUFBmF0iBCjfIuUYI1yBOW5fbvOzvIANRCvKBJowxqw+x1g4u/uEm+vDbSlKqVF
evnsS7MbiAQFs/Uqgwi7QKorvaqMd77iv1my8IlIceJ/G+z6amdzZOlOqjDEFrDTY38Dpc6p8+5Y
JXbz3hH0BgzYpPfbGQQ1Agbja7N/4nOrhNRyeoliGU4ZSTWPxRosDzJ3sqO5JtWNlEZ5myZpTmKB
6X6Ug1UU73ytps9ze9nR8FuAdzH130JZXq+eTGDrneRQ7lwcxPKzJVn1T1kpx690ISB6hNCWQ6g6
1fjn7mpZj0yCZwytlhm6+uTmSxXV/mjfJUxpHoyyJXKwKaWOg0MrT8vozdmucrr8Gwa1UEVNAN7z
KljEsF9XpX8vR0UcK3UriDpO0vXvfqJ6ExfTNtPC3F7dh58v4rdfL0MWWIxMGYxNn/1qEY2FOwsD
VmGE9W4Rc6Da+BEW5icDEcg7l3r7viA4xxuW5gmGEoY/L9erA3yMSmXkUpaVm2erLiUOJPaQhqJo
7auuJh171w74n3m+JeB8K6d7L07ibQ/HXvUj+Qf8EMMQ8+Xv4PbY1C6rBdJoqvExHfGjaqaSClW6
5rOZlfPeTrry8efP+G0jB5BGhAPfKCWW/mOA+JdGzlqNgRWFX6y/DnBFE+U4H7Hvci6HJF85ysv3
NMc/qAYvlvBmwos9KlAGs0++4Je3WdL96JWNTKIsje6u9ldimo21JmKtS31pnZbUSnsy4iztQ2YG
qAP9UlR3XtBI4tDGKrvJVULfw3iWaEo8XvH4wcc7nvCzyi5yz+ebKzEf+5CtqmUO6GT5ZzKiAgxR
CQG7GRA4Ey/ZMEkihUuT0MK1otqJtC3LizkpXS0khbJDkyVFj9TL12pSj91VJ+6UXvR3m0pKHW1/
NeG0dgPuul1PPmq+lsunXuu9bKMzJvI4p5zQYUPHLv/ppgeVgh1gQ0+2PKrXdVbvkIWqq4FItHUY
LkD6JQoE0pttxAfxzxfHm7cC3MLfGKp8X7gLBNsu/5fFkSKh8vV8kgDbXnWJQb8JuqubH/Hj6o9k
kXRHWu8UZYRnXiVtiSXgz6//5hTh+mzsHN4AfwyvXy0VtFxainYSgxTUXmfQENDXmYH1x1n1H9/m
/5U+tzd/rL3h3//Jv39r8V7O02x89a//vhbPzd3YPz+Pl0/iP7eP/p8/+vKD/77MvxFd2v4+vv5T
Lz7E3//n9eOn8enFv4Ae5ONyK5/75cPzIKvxxwX4Tbc/+T/94b+ef/wt94t4/u0XwmSacfvb0rxt
fvnzR6fvv/1CAfCXB779/X/+8Oqp5nOnb8/VU/P9zSeen4bxt180w/p1Kx7QjKA6AKnb5jjq+ceP
TPtXMBEm6pyG8EE44n/5VwM6kP32i+v9yrR2w710PoXCih8NrfzxI+tXsHQ4T3wGPrKDfu2/7v3F
t/Tf39q/GlnftHkzDr/98nK7ZEbm8q6B7sG1CyglnVfb5dIvbFyynXbwN677tk13S9HNh86fhzhY
MH2udJwR//J8/vwd/nrNl7vldk3m8bx5MBE3NdXrd0+6TpYkmRh2gB7506RgbBnKQLTmTzeTwkPz
55d7eQD+cTkKfgcG6KbNf02bHvWRt8rqhl1DUXIYbCHC3lyrWC+E+86r/reXQgS3nYLUzG8EUbIS
OvXLsEsh+Wx5Fxnpe8w/mOq0drn7+X293Ff+vC9opozVbCjwrx8jUH0LWNMOu9bqy6vM6uUhLyvr
S1eUZGdryo37yhSkm7uyvyTF7D0jpr/7Gjl82Ks2TTL3+3Jfm3Q9Iepeo2R0/fpcyGEN/bLvL8j7
JFGa+MV3vse/vR70G9xZfoxEX7VWQaKEadZWv1uTpPvgr1136c7WdI6dgX8eML77+eP9+8ttHEMM
wiGRbEXkX7btrpaBclK73wliZeNAq7p4FK0ZDSy1owr86vjPr7e5BmyCE3S3P8Div1yP4FEYcGrp
d4s/I+BPXeNGV1VwWeO8f63Q+b9zf6/XKkIvGnxKpW0HonJ59fVVji9Xu5z7XVOs9k05ZMV+MKss
rkSTf/75rb2STTIDeXWtV0dQYCqoTFbX72TTDKfSZQaTVvQ1egmHX0tTeZWmJorAdr71E01eCTXb
F4kgcvX/4aZZsBBsKdLoHl8h/MRzTlgH84ssAYjp4mkK94QsP59kp77+/Ka39fHfFdqPewa/QdPD
pg/g9rrV8R1DpM6adTsnC9C65gGi/NWY78alrYJoGNW3lA/Wuyztkv3PL/16Z0CV6HDkMIC0aOsY
3LxcusIoyR7u0npXPxLaeWWbkfykHeQSv8fff3MhdjoON+5lG9sxHXp5IRyCpZYgkt+VCuS25T2K
xoTY4cjzgNbrIPVOKP4tUiCn4ZMYMSL4+Y2+ecbMTWi+sJTZqDnO62nmlKN10do+xSd3ys+tDHXW
6sj5AmYdIijC2BVGHKd0bbx/uPfS4XBYYo3AWvI5jLeX6y8vq6zshro1q3aYr/VHLtKz2fvF2dIt
epyDzMDf1qZDNzVubKVJ985e8fa5byATdAWONA7R1zT+LigDo0iGbDeszro3CeAhUJBe0xJ43ezM
yiXGwVqcFkd3IrNbyov32ClvnzzsImvDkm2Pt+k1ZjeQHaRnuFPvZvCQiEn19xwj8qhzs+Zg9ORf
Qi4M9srQ+3fW9t9fGA4FlSzdz2tMROQyNdxWkGeO8cg+CNoAF96qOawocK7SQtoPBNp+wI88f+ds
f10pgRpu7RaWVFRkkCZe7WH6khhGjknFzkPeFSN5FXsibIdIh4KNGzjrX7Tre66kf3O3QD+8wwzH
OfRe63CwpynGqV/aXdPN6YXKAmc/uOZ0EnXgRfNgGh8Ug/k7wujeo+y8vTL1p091CHXDR266LcG/
rHAL4+EZnw1GU7WzoOnT2s+pXj6KxbaOvrStEz3vZZXq75mHvD52gbw3W4aNHoPWxHz9Siuz06qW
I2HnQBSNCkUeFinW1rm/WLcGGN/p5zvIq6EIu8d22KI83Q6ETQ78qqrIW80MOgL4Yqsw1qcpxzrb
M7MRwm6u9KM/J/1FonlpHgpUzxdQqfNLT9Osr6P0+12XVzik24t9EkoM9xpTnGNuBu/lh75Zerzj
Nua8YJG4XtIyvPwuyiXHcQNaceyKLIuwSE4hyaj26NpVcdTmbIrYi94L/GEnf4nWbTvrD0Xbj5qL
KjN4tQY8RNsE1BhunHgzPqW6M/XrF8Nqrep3uxzr7spjND9jfJ5r+nk65oW1KzAbcw/EPVjVQazK
LA6zmufqbsjbtXcQqSI6i3WZmPkXidBfv4I2Zht3CS4GQWT3g5gjq2uxKixnTPyPid01zpfJXNrm
qOPmXTKNWnptDIsWCGJXe1WynvkZbuFHSeSK2kJNIFYBRlQ1WWCW/wSCWrsfk3HI0kthT6TMY++P
/0tJT0xKvDaOX3XcKcwzjchsRqODSSKH1uOq1LDU80g3u/VDas2yjDJYplucbFnau9kCfQmToU1u
OqLvNsIqxeG+CYxFv5e+sp9L0c7HTYfxaUnnBinT0jf4J01B+kCDBMMG2YEft5NQPsOCQGtu1sxS
8qRlXaDHoiKbk+1daBcdm0C618Z6eILcbol95vTqUAeUFacuLTDEadZpkAescZh617Z+23cenKMe
yu+XBX3sdJb2Gsx/jNC9K+IsNMAGeqEaPk/iiEMZ4JzDhpZ5Ar93S2tjUFFYSPrEn93NuVke8JXP
rWjIzeGp6ZGz7WxPGx9x0R5MkqBxQom0sU/nU4E94NPsN9OVbD1X7ZU2JhNq/xkuUS5FhrItrw28
GgwhFbQRPGMrlHkXxkpM7ebK3UUmpKerZs3a38k+HJuD2SPpOy2uhuk7903+Jo56a3rEfMI8EVoI
cR54LFtimSHmOMtSbE6gKAfaoXecMd0bq7YUYWPmNar9cXHtmOBm98qrAv6D249dHgs4i8UO1lkP
5VCZHgLbLPPNvXJnrzzL7YLxeaYtw55D30JPQVGXHqyaQXVs4FFf7vRhUeeznW5a7K5IxxM602aK
pNHZSCIoayXuf8Q87c1FJM84HKkrFwnAGBVB2audb2kYYDEwn+4t0SPizoWgEK+VmW28OA2P1MSd
2o9VaRMrY/ejwaid3azZ22hc760mxU+478ckZYCdjHtrzcf2gylxL4+N0UyLW11Zw45h3lyf68ua
14faLEb/emxXfzoxkx+ulCII6Lyj3LqbXUsDE2yxltnpi574d2Js+guxzlCyg8xruQLsDx8TzEka
uN8vKRyQDAuYQ78Y6qA3smgP0rGTG7tiHHukgihaSNDFxOvESINCuBZw0BuOPXRB0LI4YCq9eGCk
nzxynm3kt0yHt2sFSXAj5wQZhDu6uKfWVYWziitM4HZsvtqvbjpwRlGhanboqWDJ941edNNNRpyB
fksied3tADmqW9tEonywWl3sYfY39a7K+3bkcegyuFmE2wU3ND4Bw/Eht8Sl8rz5rhWmUZ5hqyYv
8t5gOGIuZfNtLvNS4YAppyR2/DY5NflsrODNcBmjIDc8/nNpmsSUVLpRhKXTSQSeiTW3cRPUktTN
tnIwMO/UpIUNm/n3YjT1dZeuvnlJHkUbxGR7ZsdpAbEJyYvTr8kSx8VxyG+yjJj3KMeSKmY3oXnK
ajxpIr3CESeSdWH0H1MtJ1QAU55m2k+lGDNUDN6YXUth5Agc+kxkZ2WtxHhqW8VrnrUIKfYLykMc
dcxKqb2zCEOPqzpwriRE6+WhnEp7ogSBTXMoRhRyH+AJO1NsV/pY4H7vwOXRJ/SkuUuLvMvdLrFC
t5/1cC4wyolGS6x3WML6G/HHmPdrOWgNnm2eNPddr4gQLQG7G+g+wZqEwsO34GQWRXHdLKKp4qoK
Uuta6rZ89PTe04+pLtVtEKTZfeIv7qcaM7kFMgLz+I35kRxRpEN9crHIQdEwQ2MKCRSzcY0HE+52
rgcJOVxm3ETjqdaMOYLbJVbOHQWT28Uq76FME2fZ5UlT3Lh9sdmPddmy5WaNSBpF59d3c+svbKCL
a9xhKJJ+GzAWJBEyX8DN3B7AsVyoJ0+tO7TLqeQ9T/dNGizlYZXjNJxsmC571WYYyLpDLjmO/Dx9
rtOy66MWtDg9QDD3HjB5yMbYxGXFYmNc0ILi9Dcx/HdWTKpEtRxwG23OXJk0KxBTMt6JuS3ycMg0
db4OzAfCpUiqgW1gTonCSGB9RSiPtU/9sK6/N7U1ExZU4Jt3lGviRwPuPQ5zzkyksGf6WQsBkGpS
UnKXbSk11+JyDXrMyk2VaM9G5oy3NTGx4rRMidjBarA5Ug2h16FdFEQ8ZJpuntmrhWMuEWBJFVsW
bub7pEh4MdRgObCLMPqG1d20yxSp2QD691XvTLikW01Crs/EdCHNKTp4Pxbzq8qq4ULPhuCrkzll
h6kgsbdhMlXdfhH9XMRzW2MBVQb5+jXFzWVzOMXKMk5dRZJLqXnudYcAYg2D1p0cLNdKP+OHi8Cn
PVFrEtXZcJa17XccjGhcLa/14KJ5w/0IRe9JplV2NjhZo8fMRUiOojppvjpTBV1OI8bqklNwmOIS
oT6JQd1ghkFnCD+apZmnEbne9hqiwsHNcF79Ur/Ix84ZENb2w6Vt5Ot96s3d52oZdRlm0H/7u8VT
SQDf0Uc36KVG+l2Tqe8eNOkb2UPdr+V1i9MOFDmbMWOoOZjIh5NWld+W1l5OvZtKd5e4iVUfpjYN
7heWtQ3DDOVvOA4b+IL3XY8D5VR+S5Kig/VoSMJbB98t1VmLrIY616L0gfvVQdSnhDtfPCnJJ7fn
odqrNSjP9NGYPyuxmEfsRX0jLOyZYqHiC69jsTSNtpsMP31IZ28ikojNZaeyxHhORl0tUauNQsWA
a8HNnG9D4NXbAnSrSicveCBPyCPIwFuqmIrJP4PONurR2usp0uiKb2vwjS1d2Fh74xIGwzDsKymI
uV17K0h3CBEKGdmV0aQHw0UdEs84aolzzRgaQnDWyXxqHRROUT3P7F6V2zf2sTMNu9kFvNB6SFT3
ku1NmYrlrEur4BG+VBgk/leqSdvCd9CBKbVmwFTWiCA8hyIYObP4OBlz/tjY+YoPb9+mJcihNxTh
NNrzg6bLdmfjtnnfrAXZcUGXLOoso/7+rihEAYTczLxvtCm9X1QztBT4Vf0RQp4S33WA4ENgj6sF
D4GgKYz63aIKJ6xz8ogYHZLKEghe48WwZsWFHAdHXE9O350Vm/P5XniNYBfThKVOq48zOh5tS31c
tdqtwrYEM8L+18JVenEmtznDtbbNItcTIAua6gZsS+e82oTdo1Zf9ZM+ZXtfG7I1Uu4wyaNQ3SxC
qP5ldlzSQlkkd9lQuSuxpYGnJNEYEQCc+lylBCaFc4Zj+Dkl75gfiz5YSdPCVRLDOtwanoKl9nj9
E/IRNoPQ6tykXxwOZdrXVDZ+kh6ZllhevA4CjqqaM+uoqc1qtVJDCe3VMIavmiWNbwJuIXVRmrjR
mju9FSvZIHebMrtOo42Ue68Xeb6E7opOM6ogaGIIqSMQjHifiUqePVnvPadTV1qHJUs49+iu8Uru
iLtyiMYmIdvMAv5CfR3YfUqq3MgcS3/azUviS+BUUdwW3cieaGKYcjQHDsajmDNBVJwZcM1mMf3v
Y257+G7Zy/xNy1B7U+t27HyerUY4tGIp5rAuFOoIIyPw+jim6KTDbtJ0aL2Vp8ZY1aaehL1XWF8s
lNRPUwkYdCBGKx/DSgbNZV4lQb+bhZdjvzpZ1ccChKWJx7LnDc196ZUgVco89cIaKTuZIyaUk4bd
hQATkILHnhyMkEDtLthjGA1b0SwIaKOKm7uGQrjpi5O/koCuD0ERhJZdOuP14q9+Edli3Fy+7EGj
ClGKKnuzVIoZa4hltyya7sTop8qPE2fXHGe94YXSnqE7I5ytSM9FmSnDoaTOPJtxzrd3JqWeCgXV
azhZZXeT1dK7T2d9OPPGudf2pUpo9NDQqH1rO5q+k7zaPZOQXOoUZ9pox5ozNzsLM4VjA213CqUm
5WMJJoIhvSekCTVWc6dDC12TL5THysL0ljYLvXkVLqNuc/pODJDWntlaM+jnRd7BN/b9cTnaMNbl
rqjy5qvfVbgDYtRVf0NgOfOmYC/JWdF4lohLxegvxPvZavDZNBAvD7ZXEYlkjeuBkPCR6Eqek3Zo
spS4i7mZi31jykqLhRoxNF/caj1OXq1945niY+p4DZwrXAjJZ22qKTiD57t8oIuVHOArIV1o03nL
DM2ci2sNx99Tb9ZBwwQ+Xc87x0e/LTtLU0dt8la1q4q5/VBOYqR3VU6A75zchMx1Pqg+9mp7vW77
0sa7lL77YSqoE/j4EhT8SpO8MSg8HjW3cnqin0BR8XY0k1tJchoKr44Tc5evHUYoeElQ+mYzkWcS
8MCKNp3aAxm0Ocsktdn+wHdlSB+Tm6FZVXRnM69tfyRDdSQrQI2UdJnY/NwmnSiC0PAnk5yz2fX3
A7Y/e4LtthS8yqzyqHfy7M6pO0oGP8/1B6jXuNR1KSEJcsGf/GAng83/7TQUWTnq85Ofs0G2fq0j
RHPmfN6PIuv3EoK8FurzaDo7w5phqjv5FrXKJE4VoWcpDxeErFyPBUmrBOWlNs6QWdAYX105Z2rf
ZaZ35w9Tc5HbJKvf6nXmJxG2pDMVXrsEWDcY/mjGlpdz6lnAIuk18yj33pa4TUETTq1L2Pwenoip
icE9RUHt7ci40/pzra6WNrQzmehhThgejJtl7Cfwq1FcZYEnl5MQpkr3DNp4dDmhFCz5xiS+3ewy
Tx7Y9BHgNc3c2octzS4I8Wd2dzzRJLnznQIL8Vy0Th7JoraHPRpY0V9LVxvy5yovUvgLjmSvjiV3
xZzHtGi2JDGpLLRyKINTV3jpgm1MURD7t45ESo8FVsS7CvO79ZC2lNfgbsK/d/tWrvfdlBBS2vpy
efT1Upl7x0jUKWkbpALaTEGHpjCfv6ym0NCgZOxIblpwJum5kM92OawXSNBWthHbIcEtX11IXENm
Ng1hgu1gxDllx3zRmgbmkgwK5Ej878Dgm5QfOcRD2ibaSWDfLXdWOXW3pDXCGmk5PYbrRuMEDx1L
WvnVqHlZsPc5yNCFFqaXHhuZMhLtSoyx9xW18QSROfDyeNX6RY+SoawpzZBa7yf0jxhWWnP9u43O
+VIE5mrurXT7SvTeJuIAkys3dmmxsBtEm01sXQpIGbIMhs8ecJi/80u8fSJeTXI5rQDm7sZq676g
PqZCm22SGh7mtZYOrbdpnOEmnUL+Z0Z9C3c+ze7mzMaJ35FB7sUwoMcqbPwWxDlwZ/MbHsN2ErIV
F30EWFBjt40rKwandt/PF6OTF0Y0txzmYaC0wNxzWm1pqGNS0FGMIn3QqcC0yG4m0n5hKcA7ckp/
ZAi3Kj87ILvOhjCHUocyoNNUH621rvXxuiSZtysrekhai54sPXhUPmnQlJ6n0uKjCNiVvARL8FZg
hATvUNLmnDk2cIYZOarws490CasoZNKXP83mIK8yilpeVJI5EWcBp8FNGzkvaaTRI8DxW9NHo87p
1eEpzhdYk5duJPTMu1htFGpwJEVC3oZbfa1H13/otWHGHB9lK3dgT0xcVl/0d1zSWc6w5W0frXYL
NLTcLPmekciBKUSwaOaROFxkrevgEHDRiM67pkJcl6OLDgJ6FTEec8hsUoi4wCBliUogEPae1e89
9uVxuCrwS1VRLdv+q2fkROvWVGbP2lJ5X3E/ba/tdZCgFrPvU8037lhTUoO6nLcAN9nOyhznokA6
YxCOYK75qeuE/ojp1PiRwBpFnuCoyoeBBPvvnWfM5pXoGiCyiXgJK9ZtPnhaK5UeSDRK3X1WdcXR
dlLE+iNY2YjFjP2NkeGB5NTJjKbUctOoIAjxAJuTHrbtKezh8hvrjasK+7QUS/kdV2Yj4GTQjK9s
H7L7QA2duUd8gvGPdT0KiBicoWS9045lO8jrVCNAQ7CR6ZG77+mwJS3TNWOPCUKm75zBArEZvJUv
Glal9gUpSk3DHPj80yP0rz3P16rD7UCfpBUHiiJKAJgQMz9g0UV7Omj2cdEzfSdkLopYtyrU8qvV
L3u818EawB4JCxe1iZW/KtcJ9V3ujZ+gRWt4+1ucxvvJmPSvEpuwAvMVjbGYAxPlrnDt0j9P+hlJ
g2mPmKEbRaVYsQGN5Lnr+Po+7WTDJGJMExr71BunuCc72cdrtScCMwjqcs9aYLbXimoOk8YqiT9Z
Z+oYpD8t2Bgq9YOJU56FaIYQXLoyly4Kn/TsC1td2WzrIb0qyyB99jZ/b4reoRA7cGjCwqfOk+og
mDfhc53yOkQSm0NGD92itczva16YiQpDIllmOFXyNUat1OruaHQW/ZQl6qTaddMYGGHZS6Oixe66
CfjO66Olm9rPWl7Y695NJvWh8WqySxq+qB6DgE00STL1fDKIwAZz6Ny6PpYDOB5XGNiHyqYUj6nO
7OsUTGz6dwA2fbCrV5vcEkIeLHsP2c0ZIhJcM5DqoC3bfWngTnMACaFzZ6cweurTtvUIPB3TMXIT
gtXCrhGpxURgmqoDi2681lsaYsOpAlrD3Oj2gbeupJgmYhriZc0GkFt/bYMo19J6JELdra8yITOg
qMxZH8FyGJ75elvRyyfgGrpXqE+Dja5qNN3sI/FMkxM5hTtl0Ugf0oWppRXo1CpcP+Me1Dgh83Mh
01ekmy0DGxagkmcvh2QtrDb0HL87qLLvHng6sLctrcrOSTNNkbdN63jutZRA4WA2zoENgU5mUuss
I1FXfhv77UqCEh2fgKssAl5HTbh9wrzF9NojlYVOabF20tjPhgB5byif6Wj8wp+jLF1hFEA2NbyI
CegkL8aSPBMtT5Jgv1SGM+zZ6Kf2Qm/Z1A+oE4LgOE96vRlSjX4Zz07ej3vTEN1n8NySDmhFCxOn
U9MdF4/lEimYFtNB68zqfixw6z0SCewdM+g/RujR/n0uQXPtKMHK79a1iC45L8gyvuTZj3NcQCG5
ThyM68OAQyGJSBnRqV9SHNIjfUjsi3xJUjN0nZzuy7S7vNyBciHoG5EkdSFZO26AuK9O7H2lt0gP
cyLBPwRpndGFVL56yvK2dkLcqeHOVsqaHnHH1dYYKunKKcs0KBaj33/SUqSBiBozLyFM2fCIP/Cc
ZohRSWw+Jq5TkU3D+vhC0p5BOzQNTXM5FiurEP9F85s5bY74i9n433CTNO9tSL5luGG9MsTnPRC8
5ma5T5fMevaGvpqipZHdRxdpyMHtfKDEINE05hteveASSf2W7/PMsvQds2xrhsmkPsFtmL7OSoGT
JHnSImFUXXWou3VhOiISducECMTCkbai/ye/unJ3bdNm5Q4LNtEeyKPKz0qX8A6kGGvnH+thcT4E
dEYF+6h0h5uMThmXd4i8twDc6wcnwCBxJ+yszQ8LtFXzkuqPjqUCkEvObaudkg8584khrppMV793
WL1VPV+lN3gPjFtwjcBr26E163hfz7VlLrJbs/Zq60rO87Rc+9jaBB9a3Aa8C7t08/GLQ8xNCSZQ
gC4zpRxuEBvVVsjgUbjv0arezK+Z0MKJcJEa+Wi/XxMq7VosLk3jHFtJrk4zSslrVL7Bjk3O2psr
i/LHAPtP3uvN/4h3+39l075g4P6Unfv/I+9201//x39xW9/wbgFHM/nU5E8vmLfbZ/5g3prur7BM
bYYXOE1BwN7UO38Qb039V9wGCFTZvEgwMdwkEX/ybh33V9tG/A2f8n+zdx7LdWPZmn6XniMDwIbZ
mMIdS2/FCYIiRXjv8fT9HVVWtVJ1b+StWXdER2TkIJkSjwGw1/otdh8yL1HF9f/Q3ZriD0rvbdhG
Umh//nX/fGl/+ZL+a9ntT9Hp/1GH2Yh3oNfRA1+oXl7C76F+RmQWBUr4hojJqHH8ptKM2lUrQ39X
JMWBfs2Z+HLpTHnsluWt4LHlqVtq5+HG0KIFq5bYvQ/CUp6mPiubYOtL6FtRK1IJ9Cke6FJK28m5
rWKMNqdl0ZSVsBVref7lI//zff0q5QXBR3vw6xvhJrEIg8bshlqDMpKLjuQXnQhsnbDZaFhu6Gig
ZiVuk5FnPjDasZ2pZHftvEg/U71zTjZb9I+UyC/Li1syxry0SeMCzCoV5G2aW0tSAlE0Txz86a0V
ER7tbfVYnBaU1ZkPgzHcqzF0MTiGY6UH7FcyD1uabRhMpCziPcvg0u57fQDIJD1HwWAzx0S0r5x/
r9E4q8e5nDqqtPs5S1zRZbN+i4GsfDbWdAEM7dWi85Kt7TiL66H4aGRSTsEMKl/4SQH94s1qDbnW
pQOJJRnmfYGiwcrMoJolheXpOuWJh6ucU2RCPWV7Rq7Aa6Rd3NwmgjRxz2lygKjenmQT9viRQdr4
ks+LPcg76xK3QVeCIDg201JnRkTW94U7lJbW7y0nVuYQaUF35im/yqNpVlGz03qWRQbkovmUqd0e
280xT1knSy+nq6Cjm37qvmV21hkuy7ngQ1JaGFiZaJXtOcLZ9m03xt9MgJTbKRnAigp6mia/RI19
zfo4ahjYqznxdWVTrICsZ5WViUrNjbzreIxdCy7npkwnIcGhq+0zGqCi3TKZxVebd07PmyjmR0qI
JuBVkeg/Yr3NEi+hcz0YViW71pIh02/qpdLP7WzNBlNizR0w84oJPuiQY9gZ6KmpzttjLmIx39sW
ocFu2iM8CBcYlBu1TB0msPnSDlSLSRe+aJEVyB5FjZdE9WXiKccSNUBnmM8VecAf+F9WYnaUJEm9
rK9yDSPjBeXROvyMzDhOQ+xZrlH1gfhmjQOy8pabrUrYEpQLxexv2SSNs6Igm9ktWPS7U9tl29fc
LFzNcASagbyVfoyQK1Glcb0fL8PjNCfvc1Oy2Aq8It9WaG1+ZmwbepMpJxGPzusZfUYGEa8P046k
YWhvJV913Ye3nLHaRIV1gaiTtQ4RpbWKB3xdHLj+VkxrXW7uqLBRc05cysI8SJL5hYMKmUFXyvEW
PqoHV53Y9KJMk/fMAdv8KPQ+e80KNBtk8yzzG4UMbBWJojSLyy4NGmpWlZUcaHpQe6izpvlSGA4/
RgWllLcl1bovm1rKHRx28VWZ63BV2nn9aNGQnPdjBEzLM4QseG7ikxp18/cyia2jWRoZiA8cOnCD
/DbYUvb7LVmjx3Vo+bIThauPLXj4QFffOAcHkG7j/lam/qg3maX6vUocXGDbIGvrmE10lfetfKVi
bRoos12clGSHppxdx5nQ8vRwUAG8F8xOFsF7e5oZzUw1SmSLIJ80sR5W4G8NDqNdeEjhwf/Ce6Jl
B2prICbJskhDKksHLSAHVkpf7bp6dRWe3SQqq3rU0Fra9ra7OXEfBZ1R9N9RXfQvZhVXwhWFGh0v
U26+o6lNad1RGEPt0zARX1BUTX9kpuJmXq15HP1qizcuxDnB1qrP9vo9j/S6oq4IX7ijG/FdLbQ+
D5ChEvivzBX8ebrMWR1MRmdQLKhw0fgABsNLzqMVfYkO1uhST0fVs2ImVP4O6TSLk2qXZdCni0Nx
zDRHEK9R/kL3prKGyPsnSJylZdptxiK+Txw0H542pkvsab28JIapa0M9tQnY4xqtE6Xuwh5ggoSK
ETM+OReJa1laqt3GkWbEYYKztHJxUBCOZ+VNBgA8ToYdDjmoS+ig2LlOia4Y9gqYE5+QPdvyXDp5
WtCWW8zvut4lj1L0Bjx2kVufOsv1EtDSMU1nqPq5/LRSwL+Ee9xy5RYN6Jg0YRC93enOdmQcLkiG
z6yS9Du9Wk8wHrL0Z6ku7zkY2lW6DM3o8WAGwUAel7pc1fBhkcMjq05R7bjEbOgPDkqHE5Py+pSs
oqCbvO+rOwxP8sZOcv2O+uX+q5M1fPVULV2Y5ySLuty9RN5GfW8Xbu/kusMdJrj9ie2wuqDgwT1y
YCXxTVbaHBX1bFaGa3F1sahFsXaWzdC/r2BLdlCNTl+zqVxkWV3TDEB/gz08QSJBvSyogrnYJ9tc
9ywAVPrVZDVSjrNOw1ubqBlLSZdh88UOST8absX8A0AI4Kya5JiRltlHmQ91gUM+Wvm/i3KY5HEY
gQrhcoR2a4kScYcZK+wjVMUAUCk6RPElZ4Z+mphLjHivuacQe0zBQCdSffKz3tXO7dwNw+NCxMEA
EjhHt2vXXjQySOhYKVswxH8Itf//ePy/NAsF8n8/Hl+9F8NfR+PL//+P0VjDeGbjwUKwT5cAvjOG
un+MxvyEPGTMQAzMsJkIu/81GgvrD5I5yGDBdUYlAJLUf43GwvwDZfQlYI1cFjQ0eGX+k9n4p6r5
l5nyYkfDuYAxEwbQVP9Nk6vOJPPEsHRA6ykHkh3oBNOMJo5Ta7yrGgaq9X0Q4lYr3rfkVo5PY70b
iOKx1uROHbOdyMh9zc7lkAd9/zBHuVv3+059Foa+p6ICrFkLsGUiXSz8aNtL7W7TQYHM1625stLM
u/zquXnUlx1wojedlOajTrAABdq6j5+s5U4tdnb3WJd+SbkZEpTDELcuDp0a2VFUR35d7zfWaKvZ
WYjyiqQ71vwnu1B95lZZlj5otqu2GdT2j6LM/A7SRO1vmzh3B+OHUd9aZeKmbfcwVZmfN1/bbBI1
/Lo24FFl+x07982grgcawFyD5q853nemuMrVMkyVjryoV5l/ZzX1UpJU7dSiVYkRMbV8LeJR4AQd
gk01/9Cb5lybD2qk75LpnaLSZxN4HcgEBRhqEoHCuIyenQl7XhOHZZ2cGO4DWzBGLdpBwTSI1ACN
/xTWsQAPSAn9afZzvfra8rXMaE4SxFx3a8o8cZgSyOP62xifErSpJsiJmoMFdtccCN5FrBFFgzdH
H6WO8mhxTX1fqD+07UNuj4rzrlmjN3QiuJA0yfrd5JQc4vTWiZLH8WI/sfcmLpAuz2GfVzj7VzXd
mFaozmrmQDGwI5vDVTT1XqHtojoJaMfrF813qsKLt3w3xeMNemMgfASo/RLmQvPGROx+om/WGHQN
BsmluRbEOfe6r+l1oBZzkMBbzAoPLgkF2b5XyIDR67tzyuh3mqfkmCb9jgwkr8cRN63pqVF1VpoH
0SKM+8TW7KEW9WiU83GpLMTxdd2buqT+pauXIYrqHPLtK4vvVyD04vo2C3BS4sIEml/+KhH3SE13
Cg7thVg0wmDOVjmdbACkKjIQzqS7Td40RHcJGlpSisH14hhbz9P0DdKOOfuqYK9E8ONV3AmX3xib
b9oIvUUjX1l9Q8PGx8SVKg5Z+sH4GSBP9VGI+O0l+KoR7HGbP6kdGhg4logx0VDCvhUh0pd9lbAG
QNOzgnkYn/wUbK4SH2We7qtyhtavViAeZFHJGraL5lrz4hMoRhUgojveuHqetIcmX27K6O+sHGzx
vy6t/3jAmCrG10vDuPq7fQfoRncIehshlL9S1Bx9+ZSjapujMrRmf9NvYyFcR9EoQ5Zno80Oq43I
dAK22pZQieZdXUThYjXhJLRwiknAo9gsSkKCXPljSJa079VyvxWwQf7wIyHNKOXPYLzWoNsNcHi1
DmeEO13uuPp0qpP7rQ2R5XmXXXZFQ2WgULTFG4y8LhZXqs+OUgdkN3kXtHiS3OPglNvZMj4T5H5Z
pZwsonnK2i/6Q5a8CxSPa+JO+U6ZHwteBPGNHmmVjGI3fXJfMi+Yy+6X4+W/gAJ++sj/7an9y4d6
QcZ+QQJGey3JwuBD3YondchvjTpDuZK725K7ZfWGqJSijVcUD5vcESoXrG35N9+r4Aj6t+8VNwdF
QcTZknL5m1GimljH/tT/sGBZkC50pCL+62/RU2cWyfQujp2N7cvsAlV6pn5vWIdKeW3tw0J8M7wZ
zyX9WU3P3PXKCsZwiuWucHxwRFe19th7eZj+Ta3EXyFDjlNCAVQd/4l9eeXyZ1zJLx+cxhWTak4x
up3zfRwKiHO0SvZ5zbe/+Xz+6un55y9CVEIzC95E5/dvKB6LEUsPsiLdw7QkC8gdTy67VO7j9u9+
l/1vb+sSO0LQqAPGZpiabvz1erjM1IqOscNtlbOsrHs70g4Q1Pu4rPeTNcHVMvwjK9Ey8To3Beev
2GnUf9eBWapuPl8Vtu0O1Va5+Zo9SUZvLS9CUHwokvKFpEE/5pyH2ebsLPdFVT9kMaO8eAbi5hlM
bW0HCtYgjizaQzqpnnrhUsaGnozruf/QjHQ3mOstofComa4WqzsuN5gnWgnTr3duvN510GJ4Gn3H
+lpNBm26PWJuTMXOqeAmmX9tXBUtGf6Jt6kUh1pdzksBjafxKJmXwEZcpMfPhSV5xraHpot9JVH2
MQvc9lUqt3HeH7tkJ3ubDCedlXTxh+lam1ydvPm41KlupgKcA1EC5Q/Ro1ocUprbzWFvs2yIlad6
E84wz5rds2rxxPg2xV04Ny+KiVJx9e0u35nrS2JYrmiJmC23vZOgxzEeGpuNIV3cVb2iWtpd1k9N
Peey9a1tZit5XLPUa4vPVZZHtcRqZx7XcUJV+yW1TwpQXTgEpSU5rnof89RL7Btbu8/KG7buUT3k
w/3EyWEhSWqVl5h2VnCVywlQ1i/D6PitND1VS/0RdW6vn2cUCxkrLPBFWUOoyNGdk3W3idW3ksaz
uFsNhrZBkl2xUDaz8PRk6bZmz+jPrQEPC10zbIvbbuJAmdSjLIZdQhserJ3pG9PsF7axX9B/96jV
sxqOiY8uR8jJ0YaOmkvqQ2+57wvttGlBrQlU/Puk28XsJCiVIYsRb7V+xsAjuE8umyWMnEdxkBmf
0cb4tUETG7MZv65KrMDpjEN2qYzunjF1HGfrqPe7Sux60gCqOncj61mL4mAa271t3V4CN8HZ0J2S
Noh6qETE3DDIKBhLVeoQYVw8x7o2089ojO6WPIgKENBs2HHphWoelvqrpNJAN/ljY7wXi7GLTTo6
zdMkGR7X5GhmzsGkRWWWFm4EpA4b5qAIz0Z/v+nmQyGeJnO6Egbxw7Z11JpdFD9Ro0Zsi4CQxfeT
BJksfAAEKt/vc96JVG6R8AIE3LUjOe6C6QuwUgUCUI/TykgADjDbId7EI5YOZpjM18uvcbaYR6yA
vfi+wlhPQ9aB8nhPb75qdW8N9w0ypQyFJvdWBAozG7DH+Cqd+BVkgmuVPhnUNXWtHxLnlvFvlj82
qyQbkrnOoaCKI1J7buXNaGq+ue3Zjk+l4BAvHQ5q5dFMX8blkW6Wg4K3xJmTh7zQ6VEDy6gGr9Nv
IrxDdtPtx/5Dqfm+jNd5NLzEIQNxRqIbxQ+XkXJGj4KgMij7CZkVBY3NR9W/NHmz15k11/zGsNRw
GL+pafJEjQwSVco+2jhgvhP9XomueieI5fNkc1KSqJbGX3rDqGmuSJZsJI/exa3L0L0ykCIFd2uT
3aK0UMfbXKq3tAD6yPZdsd5vjKNyfLH1KyKr3H56iTSCvFOuS8DHwdgCmvu8Si60Zb7W6rFXgoYE
y3Ua/aQ+VBVZrgpeHv1W2+fJ6BvoKpPnVkmOMWWGa50/OwDRMwIVmVLPw/ABkX9j23FgtWsoqm1H
oJNrVkMg1sqdRsMvkwIpNxBQQR9s1N+0mvRia9lnKPwL6yCIAlog6S2L27h7ixFSOGV74NvCC/I8
4v+pvipmJexurmkVPk2jB/AHL82ee1sNNvKTs4di+TRZe9qadCB4Dz4FRbF2w7odk9JyTfLw1KS7
U/r7Nt8Okc7MCyZsdbCZ6T7d0M9aRJGO5KRWq7uJJZDVA0dDryWAk8WjOp+Sjqu0OEzy1CrvGkXz
l5cy1IOvURM7F77NvhLHawDa5KFNZKzqkZYhwSRjSeO2VTtfcLWiU18XGqn5da2phFxIYcJUGyNv
GDmHcjZbSZNXbJqubr+Y60NpwA8Tk77l9TGTnxoIN4+8MdJOHOy7OMXKYiL59ezvcjtOzn42TC83
rwCpTtHwRPHiOKME73b5tJ/Ub6ic3XwgqK5jBasOpnGjmLtF9/L5rlP8dMJDs2uiozGcxfKwguJE
+4KpQGpnG+WsToYX5qN93wKxKj/65TVi92L2cczC73MSkfVTk5tuZu3m9m2rnpvL7ymL67LL3hRw
u8ls3yzpeBFJD9kzgJIv843Hix72y2Nnx1DwLBJctA4xKWqmu1WseuNyg2zKBybzbBoJ1sa+Vti/
h7kNN9h5XOVvVPLmk45ZsT0RQwxmFhrssJTfqsujVmO3uZ7yb5P9punFk9ZZnqF9lYIxcAtJIPMv
RHaxcJ1uYZJEYOgsJonub2/L1Hk5WZtE87IQJelBjNAbEfqO3h07HyrKh3JGRcYDPOdJ1FSuc7fx
hWVb6hHngXCbU5tLdRmRpLK6NhYxxj7aCZcSRb7oIWyj2rOn2E9ILuZhiu+yHMR+0p42x7jTaxNx
RcLNku/ybgoXSWOTo7y0POrnegpX1qukeVj68zi2JA1MbhE1Zw1bLacyUS+unJPAsV9Z7q8p60NG
9RQtPxRlve5FeVCM2dN1w137/IsoZLcdGha2Q+UEoBJ8Md8QyruD4wQV9BOlKt6gVldOGbnRwoM4
J8M+Yp1/nAVJyCDBSzkGvWBf4bJurInSBtO7vH+5sh9hHsE+4VqYG2tckmOVPaZ1y9Pkcsjlx63j
th5mt5zwUS5KYKmuUum+dEjgrbySz0fdAM652DPkxAufruAdmhAI7VZd6Tq2/wTFCkdMMZmuMnGe
w9PUTulX6j4ps+OAID5vVj9P0mAtmOTq01Rx+JI4mBsMJziEU9Mr1eWagFXcnvhgoq92KX2yT/Y0
TvumfQsUjhgGdDV305z3IjzEzjsy0nwbyCfXzR0WWHKfsTOX21mw8StR9mNSTZTOWNnKZtcJ5O74
YwhZvk4uU4rob5C2Pwm6y1Njr61liNwYky9Xj9pcGTGe28hgaceiND6jhfbGPgus6FLAhJ9H+Fa2
XBc5Y2deXjXDTYkfbCxR81+21qV617P2euziA5oHgijBVnPqTsvxk+YQf7KK4zhph9iKQ2nMrKud
t7S325oGfZmFmbUdHAZRZL6yiQPbKj/R14UTj300f4Au6OaWUF96N+d7xLmIGZzTgWb3XGf65DOS
1O9OSsjDeFApkNr8BcYCF2JoWN9K+TAOBhJAjr/qlavZoJZlVXcGJZIZ2cK5QnRpjN8neuvBgemq
3Rsrq3K9+XP9TExTSMVsUNRPW/XEUoC5OyQNIMT7wzMs7Jr3uLB31XRVbspr3OXH0dBObfYay9eS
zD1lnnbzeiWWGh6oL27Qll7jhD1sQ7tL9XkHCGcaxXFidCqr9P7nPvwfIc9AgPzze8bZX1QZ/zPt
xu5HfUkb63//q/4vlG3ol637v8el7+vyd9HGzz/xp2jD+eNnKSeJLpfUNHKH/4lMI9rgrNRIWCQm
2AZkZp38U7RhSH5k8JglTgzQGhHVv5BpQ/xhkW5CXAexu8A6gNb/ATINw/MbwGDwGtjSCV2jhxfl
w28Ag6yVfNjA1L0mQu10srd0rP2mwSyzt5hDtttJ6/LVdO1+i8v7JoX7vubEyXS4sGyOII+3sc61
zyRHHXgYsORk+0GbUL5iAIGHo6UkwsuDgD3yi05VjKCGxHbel7VIV88qCO+7sTeRaOdVXTZlP2Ql
3DP6/w4zbF5Eo3KFPttwKGeFRa/PZm5wu1epre2nrImt3p3qWrMP+pz09yq1aCeE9dWduNA0h3TM
jRfy6WiTZrQy43BFG3FjR1Cq/ogIol3RSKL//m4Om8Z8MQjklufIxsOOqlJoi/qkwoZF162EFdwl
eEusYE2JVGC8iJArS7s3Dca6pPpmJGVkhTq0HSEJkovBHTKnICfZGrBibqNAAYDhnDKBTNnYCKE3
LfpIkLeARFtzrIQEqNaNj+l3jq8KTq+rEgE9eCG2vrAjU/IMQlvrbk5zOrNxK9O3YdiGe8hVhv41
Bf6FBkceCxVmkWU8QziGRpaniS8KqTHAingaU04ybSqYsur5FcaZc12kCFaCIu5S6g1HRbCqj6Px
I12H9TlPpB9HeNf8Lu3Zp/rYuiuIuz2zptjAu4MVR16LueyzKo082xGedF8WKkNPYfT9e1Tw1HXq
mOGLu+CcMMK/rFJ1bVJSbZPkzCPydpO4nantTrOaGkAEhOY+DVWUYeqQxZWuOeOdXepLaE3qo2wt
ldSArPxOQtDqO+lyacARxYdKI9el0v4S75/jTr5Bv6chI17nnDlXG82Tmi3ZGxFdXD02rpQF3ejW
8LbmRX4JXIR0S2qb/YjissvdCgcFXzGQNGpfm+Kiri7qh3Kq0U53GKN3pmOw2ba5qPi0uHKvNmWZ
NBeCGzFJMrXbRf+jjkrYxrpZAP7nMw00PVP21jYJFK4xsHjRZDFAdKAO9wq9HO6XocYip6WyfhnR
C8x81/n2ZMwFTYlzqnHOD8aUs1zYVnVdp4quYtkh9YzCl6l7rAhx/pR6ag4M49n0MicpS/7QiPVx
7NHTuEkXWSyhbTso+zUdGL77qIs/HSdJnjrePJKYaNHrXbQkwPsL1QpfeCQx+pRRl91VioPWL256
5Q6TcGYz7hiYHmVvFSof9FR8w7OVI6bIar4KXam1UzlksOUVR+dnVCNiOg/Ua2IhToV1p2V5/HSp
4AS+sbJoB4Mv3zEeOw6yrl4+p0PVt263psm9KmNlClSSKG4K6jDAqbquQnChxCR0j/wMEau98Inb
03yObUM8pkVW33ejzVpk2L1+yCvC9jxzMvoX2GdtONvtuO6n2gAd1aqIAq+yIPmbZOwMMKYcOzUw
WkICPKO01Bv8pQiBsyHPLzPx3IxHvWUPdu1R6T+bWZl/YJNiw6oGxOe3FMZSAUYT3hoFzsDz7fsW
mXrn9aZevcW8BhpLrFFsZ2UrlchbEMAj6RFl/iFjTMhhpzWN5Y2pYj8Ny1TaTLqYeJi+665Ega7l
pK0oa+QP6H9eFkdMmtdtmfzoqrW6lVhSM5ewZuYTVJ2iDssxYQtQtFbhlxN6765o8h/R3+M2UoE0
C+B/PfnSCcRpA0a9+tWK46E/DnJiZ2rFEp2ruF5k2FCFs3mN9TOli15tGQ5WDl/UMzpLT2YzhnoW
YfkkdIUk/7hYS7xU9E+S5JhPDiEvk76Ploy5PdaW7LZtbLHy8Cmiu6hQys4zRNXetkMbo+Ed8Omq
BokIe37ptHirakTRoU+EDtDP1zZA2pCNEbQ6dhTfaKPivSQTxPa6meee33JzQxclMitCePuovUyl
yAFAu9BXbxr7+BTVVucvCTFVnpFdXJL4gZRjY9SXxJ6q3z7sKJZPEKDDj404YsBbnTSF3onztz6b
yEFBH18joCs0Xrs1K1vsd+QdPPSEvI/woQYZNJujTbYLNLc+IJUws91sKjmJAqtddT4aMDQYKA3Z
YHSngqoRtYQ7zfHVPfOtscKZmLU+5ZTxNCrMC67TIQPTWCaN+qlGXHAaU3lBGZeN7IZhllmya/pc
vScgjqQbSbZk5TWZQYj3bOu1b+kkiW0Odkd3IX0D6343xS+FOsY3+EdQaOB5h+LsZN9JT13q7cbo
Z7J7JD5aDl3kaJ9Ie+ZjamfUZqBdImpCW1bk9OtWDnfMC+Q3c+bar221iG+aNQC2mYPTr24yy46B
nN3wZSxW7V7B2shTok+5XO2J6OxZq0bY1cwUra9CDOHCwWwJOOUoBir3Sqjvqm2wpvTGXOH5rkrr
tlptDqFtJJH7vMZFgyKpMtZbdELYszua2EdSyPX+eaQR8A5HvVRCTjU1pTon1Z44uur8aE4jJmiz
m7YgTVKhAHbmyJ6qsieRpedEbiCDuzXxSa9DvGUSL/aKTXcsg8YylGuHBvXSnUvJVVO2zQxGXVry
a4qLGtyZrnAF89A4RK6p9OMHfwc2EgA7/VtsJOltM6qpwOHd6NxfyaYdyyVPSDNuUNj7kTTTB6qN
kohLnm8kMBgiOl/fqv4UofVDnUJjDHT9ykPTHTU1/76ZS3bdLjp7gFG3BsYMg2/Rb7JquNMqo16P
Za5Nu6zoZQuaY7VUIxE4woEc6STayEwnfCCJo/wVszS8raKZ7bkY19FxI3sbMGWxmzNsoHB4MfEy
gqCnvXiqSe/bdrBBG3DCoGxj2M9LBxu49okRGBspoO6CnA7bV5LVA17otdr2dYWO37O4aXrKWmbz
0Uq3WrhtwueP2gFENHNECk+NW8k4L7oVLwEqEH2E61IAw/Ho16gTcGR9p4OJ1Y5iTOKx8jh+I8tG
a4+5icL+4g8ZSvJYeuW+0DD4UsKYEGmeDWs6hhRqGliW2mm8SxJcqMetLRWbMIjRms4dSTXcSmQ7
AUR3anbWVsPAo5VOJgok2a3Ucq4TiXXrKu6pV8rfZru0QeLqPtuZ2KKzsCll0SMLrrlaCxuRvt+p
VV+FZSoTxtwZs455xcQqjVBYS26dt3Sq1hu85vMWEPql299J3085bDZNkePD5jAf1ejiNNU+o7Kb
kmcG5qzYRWpUzWedoHiHfBKlru/7runnEH/4rB3aWUY9vilNiz7wquRJaC7I/R7BOZ32bAr6W+9p
RRG6h9Fs0/+GDrzwYr/yqCiqkZ5buskOpGmm9RtvFmW6YjUZZFHJj6+MjhItopjKj1+2rv+Krv1r
uBtFtoZGbqet0lXI45rCnb/Sc07XVBSgt7nfGGShM2XQaKPZwwUglmoGUKbpzdlq6oyEH8GIqHYz
jVJ22j3+53vy/2wJ/n/NwEAZwi/fyb8ZGB6Kevrxm3/h5x/5U6Rl/WFKk/OUcHDr4kngOvhTpCX+
ELZJIYhOjahuiEum4T9XYUwPtoVLweBfl4qAX1Zh8w8DBzXmBf65EMD/UW443fT8Vb9ep/DVKkWu
uBggkgmW/719kPyXyVpGlIY1UtPnsbCjD8roAKGz7VJiXQgjnb2e5s00pFKsvQeX3+aduWhkvTna
MjH5KzPgvDEmyT6RJqrauE+6my4hGc9Pxsr63se4vD0Fg8F1oyXTulcLnFv+SCW6vsOnBYq0aqjr
PQJYIadwMh9pVQOz1cXOaJxeJzohT59iOWg1lqN6SMIZs65wTfJXkJH32QM6YjjoqRMF5XAt6hvG
A6RSKBYyebVVy0KsC83G5G+1NfrZvhC4EnO6FrFfiCi/weSNk643Ra/tkc5WbCFkgF3XOPGoqhot
Kr6lOpRHPTHj02zYVYtYX+rvGvJx9DYIbxg3K6dWDy2MNAA0khqU9PGioI4yEudsDERQkt9cnvNF
01e0knECeYuBnaIJfYZ0W7YemTl5ZEK/MePLQlMohSJ5xXY+UKNSDa94fekrJpN9ivctp+Dkt1u2
vOqb0d6Liq/SbQlj5NZf8wmnhDCQBEuney1j0/hma7H5bMfowvPWaW8iK53YEheL+c7sRAIKTGQA
oXkcpqJxPKoOCIiqYZcwFxDTQxaZI2tvqOUzsmjELnBXisCrqSH4VVS3bRRAhld8zwimT1Gje9EK
Tu4Ye15F1VoeKXqHPsMu4Bj+muohT6p3+Mk7VTvX+DAmub2gP7L2er0N11vG4xI1nm4q+CxJRVBF
+X1T9CcZkZJnoh9rwFBM+lDadbzSzGFnldvNMo6PauQcE0V7LvofWTPfthfmPv1x8WtmsfqajtW5
pAOyQlE10glYKJwyaXTQyGAh1UPsoqR/bXOajipminnddUZ7x4PetWBBXYE8qy1X76Icm+1jveRY
TEZioCw9LDus/DJKdkPenDdZdjtd5CR2OS1pmk5auvGgPzqmJR7I+6g/MrU/iIVrTs4LYSl2oWR4
HrTHaLLRcBlaMM2q/ZCbKTpJ0t9AUBRpGsGkrcorkssUmfb4pefdlSWzW1PK5lSZfYY7tJ8f+5Us
SkxGRHOSpDh11/YExxnbbjy1h8E50zriMw7fE1YapIR3bIbz4mjv6nq9ImbLHV8zGjwyL3RRBIgU
L4mFAeEBe2Sero7YV0cRxforpMP4qA8PFmocZSxhgfAyqjUs/ptlTHfRNjwIeybGE+89W2vbCF8p
F4jh68IyQ0lKn2rHN72jAIsYvuGg2BvaMJXWieDfcGFOoIvqFF+0SBWgQva/2Tuz5UqRdEu/Sr8A
ZeDg4NzueWuepYgbTFIomMFxZp7+fMSp7s6MbMu0sr49ZXVRZlmprS3A+Ye1vrVaQbJd2Cbbwq5O
0s37vcfvQs9xqrv6sbeek+JT9NGlG2TbeH4TfgYhrPkM6Djs9DKNigOTvG04nZjdfCY+ZVKMEnLu
wNil7fANmBDUiQjj8iNmx6dmqupj4oUfFtJFbrXLoZx5IhI2GdhKd1Z+P5IXv01N8xQ02DbtcRKb
FrtToPR9yZqXHMpk0/gjB1X1BsP5avCYs88+Kn4YMGWnxbnz9W5gBwuVYNqhud9nrbylDUZxOn7J
HqMkB6sQ96mBGyvcGft0nN+lnkLvXVwVQ3INMTk6RvCvdtyO5YF5SX45Ff30gLBtBzX0W8BQgiJ3
uJ4z/8Zd8lcGo0fQQaznhHUEs3SWi3osl3k7UDoJKFjLcmun6UXIXo74RCgZ3L0Ez5NalX6ECW5k
B0IyIzqZbtymAMHBmR4eGlQH+WD8Azbpvd2+0aN/b8oJlUuZPVZjc/TmcIcb7B52EVafK5naV3Gu
jnoonib4bHSHnkQkRGO01Yhmg2x4EBahMqrbO+0dwpKFLfvDuNaoTX5Rde/DUPEOanvzSLjtdcyh
D3H4ZXbNgxgvwtFgYGacoKmNMC2jUKhEdwQa6AI+GafLeLkKUM8bC8qFk6W3QECuwOtcFejtPY+n
cWwPc3OfYJ6pfetKlss+ZAwsTjSYMJxVsM3rEoE+7ChviINdwP7TzrpgXwf2yqoYw5C50GDEIWu0
2rl65lBBg7/F933oRfSzneQ5U/mJEMTosqpC815KP9/ZgzoB67oNBrRAi7Xk23wYmIeVGA3QcrCu
knG+r7Hvb9vxOGXmuHT6qiu8IwgP6H67pbtlznXVRp+msK8cmlhV1YduKPc52cwym/YGeFGaiOOS
9x+rw8qe/Tu6BFSKbGLHCRhMwcn7sYhzuFS3wcQwCI1Newckezfalx7AJt8FR6iTU1iXCLN9y0Ou
uHTskdjO1LTD7W0e0TXgxAtme3xP9RrP470trdl4S/9Wps5lP+fMYZGPzT5bzS49NB2KRnLFDgFB
kSOqr9h/Gr1CvKoRkJcIriyEvmmugeish23tls+9kd/UYhhN+59NYDFe6D4W0x/G1qo/jDfv2uBl
sEcKFo/VJT1vGym1b2c6D3CUG6JV3+iAxl2b2ndAQ3yIAHehc4bSs2ntjIcMLzVTmc5u9yooTy7a
Kw7f99Q372KNQ7Xb25X3KbrpBPF64zg0np2P/pjlOJhrBu5jeIqRPVgDOcB2+masgOuVX8Vj49zD
yN5Z8wsM2dZC7gypczGoZuxGZns0HdKEyFa8dbQueVJRlw9LcZrdt5YhzaVZk95HeT0F5qfktZY7
cJWnBkk1owM5j6d6fZfmNBnq1jGvHioP3o8vYaAu4rpEvjmH9110p+LgdcrycxOGB3APm2n6UE6K
GKKeLhtb7zNCmyBLHBs3vcjC+CnrAb+Iadiy1Dz0Hu0xhR+r4QprWma/hqH7aZjop5k+GdPe9B3i
N4snqe7OOU5P1Bry4Ib9j9hHUCdlet2q/mLUOW6UxG8YQrM4mZ0n6aOrN9E4n93OY73dyqvYjc5u
wPuA/nkxJ8qt5Cbju2EgYwZ57J3BvosN73n24KmzX7IfNSY7XtY+3IqaeVfJmTu9l74PH48vOD8W
EJkbPO9N/t3NVndh9Q0iGAbI+WFFNbrzd7fDuoAoDQTKfcoyN/PqbZV/k6hupgWx35SyJiEmILkq
GAilQEpsdfKl86P345PggMePdlXUFLQgqlKasEAiMBFqG7Qu/JHqIDEx4F9nPzLdhb3cwwlG1Qb5
Vfm8l+sXv642Wfpt0a9J1mKINWl5m6IuCpinj74HNoD5Qg6Xd/UN0gLfIAwN0I15neCS+VC1cc6y
p40hmjfnTNi7GX6Jmi8xZLyZRj6OAOdepeZ9nGQnqhJG8w4VKV5/39ony7yPaQi8dma3Ohx0/GMg
rniZUblSPdq0+evLdXLnA/OA7YR2q2LLb/s+t2fHu85enlkP7hfYWZBO7kfq7vuUsPHdkK5iAI0w
ghXVpmvca52Ll6H5siAlzfXtYF+WutuHUbULC4SYGRQH/aGmCenAVYDPoSb8Q+2iFoKD5RxLf+9W
X5Ecznl528LGlV19iRE4fhuq5NgOE7QBJr1egi0BSYSxxL7zvMcipNjq4rPftUenGCFNScW50+ld
U3T7WtJATwv77phEJTemw8jpZ7B4pgEtxJvbONTA1V2aoU9qRPeSsmY4SxTJoVjdIB3oVGa4u8rp
AX107iPjOyqnXZU3pxHebzlZ26Th96sz+R60R2mFuHu31TQTOB/8aBnVQtV7kgz0w0XTcjRJx1u8
0JyFGDZ7xnWbJWg/kB3DLXZ/dP0w3lfM4V0onzPcC3iJhHt/eWr+3pgLd6YmR4KJtyBTyfXsyFM6
9/K+gidiL5dsVr7KgAqmtnaTQakTUQqBOt63tuAh5wmKcNkIb9kGYL5wye7XegcGyqb1l0OfQNpu
kIlMXChZnpPpYyymU5G51xkizECHx7aQx8F8xXa1lyliiOiTAdht544H3MDbrPC2WY+Ro64u46A4
+ExOswTTyvDQBqeyfOB3hWFmYWlI5AvuRl4uwb1AMyJAjdSius7Q2PYqOHkx/vrhp5vSVIj5ybT+
9RDbV4rD8sYr+yMTm10/mrs1QDorMyT4Lhok5Ma71rHuZz95J1d80zBZ30nj5FBBhxRhIVLGOcSX
s0TWo8vMTwfyKpjkd4IqyhMA99PU6AiqTtzt3MW6BdFG6cOQ0cneiuChUGSCJ/bWyeWO5IFmY8vC
vLOD2zSBwt/PlDG/cDJzF0V2sB+WwCWJsgSVWBVmp+Lq2tVmUyc9Kkd/phM3P0l9x7sNj9Il2A84
epLbNxHlD2iSMaWuL7CxNtl1vFhbVqr7hnkxVh4azVQE4F378XuiOM8FAtWFUrGkLY7td/aIHAN4
XPdG+KtKnvLHrZ4ET3pJ/wHiJNyN4Jk3STpcFIIukO4GUyDPYJeizZN9ewolmkoji8cSeiCkZosH
GGaIt/Uw6ywQug7O+t6ww/lHAEtuU+P+vWDO3l2KoIc5G9fWlxUSzJA61hUr9s+mjY4sWCSXfzqG
I1oSX8GKb5r4MnNR3LDRYsyqcVQuqpmuLIw8qLar48Cs0x+hKU3upVzss4dsOW/Vde+Z12rG7Ywu
iCyQdAO0ANNPDEcmbN/LeDgGjbB2s9PgsgIihyRMQkZb4TP5XeNmhC8KqvURxiQiMVRLiA1nddVF
6KegbG7BBD94le2fU32v22OfgJpk9YLl+uzP/U9IXeu16w9QxvghGVpPHiSTwTOm5JleAJFG7ZZE
+fZbCm9p3KR91P2MhBeJExJWklQxTZjogJFPlZssX3rFElPbOMSm3qL6AgqJvA3tOPU049vbvi7p
pQr0gHz/ysHwlhR1eGP3HXFGnGLTdS9Un55Lata3CGRafAKTGNlHv8b0u+3git0OJbDEXQ224iqq
IB+y6e8RiY6Oo6395MzBXRgq+gLQD/xBRVOGbyOxNupoOglIy9SKfQC0KB+hubbNWvn1tdiTg4K/
vQHUf1cxQePXQZdv8zXz/sf/TCi7eY02xPv5txPK9+p/Xb+btKr/yFj59S/9e0Yp/kX6EzlaHrNA
ZlDrJPLfM0rxL4+wWdAGNrNlOBJMD//3jNL91xo0jCyH+CJGkn/INkSuo8J1rIiX9N8in/9ArrPm
J/5xQrk6WwlNhvvswYFxIcH8ecTdZbISACWQ4wQ8IZU/pcdQrebCqiV5Y27Do4DxDb9iuLUGeXSa
9OxlHbk+In8qMrGHe/FIqUXbPiXNlanli1uyfXTLGXOQaot9EjasMQfXnP0iGuE4gDhvwZsdkhz2
YWBFX4UYvY0Y3IxVMGrQyQ5+BprKcAiBXIbVa8AebjcQtLHxe+dxIMAKghdHu4UDZYB8hrqYyrI/
V833vo7HjdP5DBC86Kkc/r13+B/B2j/ke7Jl+buH4Dk372n19acnYP03/vsJ8JClCcKDcHD5ts3A
noyc/34ChPiXAxMHXhA6dekRnf5/ngApGOADH1qfDf4hO9D/K1jz/uUqX/m4c5mruy4/7z95Av78
ALDbEY4j6JyI6HICNgJ/fgAAlpH03NOlZtAGiCnPPDw0NNJ/+Hv8P1ZJnBl/fMz++1Mgj6/p8Dav
jt9EcUGqVUmAAhj3KGXJZ2fIdKaunD/+/mN+e5r5GDznaPgghfg4y9RvX8ZdFilipDu7NNLxTra8
CUYdmlPVOtFFA+iabj+zbwLqZfsfvqHz+65j/WzOudXLRvSYCn5blpURVHObfQ4Lcg7Ej6KpFSaa
rlEJmhoY5Qsom1RPxwz50rRDhxi/dI5xvlWCdcMuKVu6QasHILmNrUDEDEXturohVY8Qg3/4Xf96
NTh4w5VRFXKKuvb6Vf7gJmTEMuR+b/OroulKb+pxOYDid6frv78a69n5hy0lV0Oy+5EkZjmSkvL3
fLCsFWoc/QXLWpF37SZxxSRvqROa8VrVo2+Y8/XDkr0lSBo7/z/9jkq6SgBFXP/LYPF3I2PXZYAm
M7ULWgTEEGOCS7fp/ilq7i8XHUesA9EKmQGPJCFsf/5LNi5FKIIkXCdB1n4bfLX6Glz9ItPl7e//
mOtP+tMfE8NqQEQkylbXZQf42zWTc6hpoGxgxJRUSMD8CJX+EAU72lbrssglhre//8S/3CWcVNzK
rrADhzet/O3VmPY902Efs5Vkcs/iahi3ANetq7//lL/cJL8+hWUlIxkUuL9TzmQlYdFkfIoLp+ch
8+mvCqCyO6Yf7lnYzYtbz8Xd/99n/nZMlCmaFo9J6U6oJtpAcVx2Dp2AZnrzCn3S3TC3Ci7+08/k
ROK7hsQ42xzpv2UDshszHSonwWda0cWQLd2d4y7TBal57L9khqwSXirIqf3ff+5f7xvf9nwJPg5h
dMja5M93aFyNliJbQOyaqSkeSHpI3gE++RtOXzRwg1/m/6BN+MsjwQHIf0hAVG4ohBR//sA6RxhR
NFKynlL61gl1o7ErQwnH1Jn9YzYff8A/PxiIFCDt8UGhB3FESve3P6wD43EOkBbuWj+CCNq3S1Zd
aFLbltesM0VyjPmS0SEuF0FUWFdA0xHRjPG+IBb1JB3oMu9TMdnS3sToEc1FqwsVX8wmmFlbAhoK
IBWtWI1p0qxcTMGYbu8YGfl7ApGqgeZxcuiIghaTY98HtbMFIDcGm7XrMdvSzKW+NS3yuct5IMLo
Agie676qZQrQksbFtsWTGhZJ6JCj6ER4oeHdixNqnan78NJmKmgj6beuxtpvfIxbfehcZH5kfTqm
RFWdppZ+qysRyLOfQXXFgJXgikaFNbAq7mq4U7FdY3eEPMfdPqC2PQKCptqNGIIxzyl0n19ndshK
1kWXhpHMktnd2GDtYwIkSNy28jFxD40I9Juec8s6ZEsm9WHqGg/2QWDh+kSJrgg3MnZyiyBg1brH
dvsS2SGrDOXEuSEVodJz/Mnp6E3eXotY4LyPUI7zp9Ujcl4MykvgPXf2hDtI1/PCn7AjeXhTd5EQ
ePGVwIxFQvvLPJXEtYRFzsx9qguC+GIRFOZyoW04CQbRFnbgIFLMg73oPtTdaB/t2Qm/RyrocHcT
JNT4l0zuTcDGoJiU8zjyunDuPYbj7bGc55L9BWovorEtEk7ivRXm3XiaFpir5AkNg8WSZgIeYFkU
2U94fqZqU0NlZRbhqxieftcx4XRhNq8cVmSdd4JAmeU8NB1YKgdAK85D43sZwyJk83uVVc5rlhF/
tYvGXF62Ldcd/uBisduIsjR8iueOVVucsXknJ21oXlRkUCsnxNczoGNQkd9Inen5QEsVnSOPBTSx
xUnB6q7T/qMxEXSViCSM+pJznVqj1GE8M11oxSoZq+S7IaOi3jZKMeTLtavVGzsT7ysit23elvMy
OAfbKthKCSB4FniSqXkZOkyzQjRTfnCZVo64fyJ6GCQCaAmGOENZhYIT9PN62/zkzq+xM9WaVDO3
jaKXHJ8jHY/fgwMk/A40BvopxYApitOLepEj49+h0/dV78TV3uqLCAg+DxF2KxP27jGo6vi1Jl+X
H5JbzIviVrjrvnhuPtDmO+FNiiUbn5PwZ8JQFVZnhlNDicQRwsO4Rcjq/Ait3pRbT9P2cXu5hMfx
Od0nFHywWCooeBmhkFwnPZaZazL3XFZhXLt8PqUJGcCH1q0sfZhdhbJBkrLU3+qV5LgLkkJ7e3vm
uXkqLRgnD7wEM/BwEDr6Le+35gZqGPJQJ+1KsDej/WYNSLIVki/vCEENnXuckcF0NhgVJgh1llDP
AjrvBY+u/a0bB6iDRlvisWqJHf2ei1mxdEg8aQG1UI4Jv6MEKZM7t7UjXN2DUy38nNImd4m0h0g2
rF4Gr+xAxYzm1fFK0965AZmNl2nh9I+g72VytmsjCsLouiiBpG7nvJThhBUiPruisHEHIDPNrjTe
2PxgBFYOdBFp0D6MQS1YVkHxt4ZTSZIHTJ8qzc2PLAea+AQcIKtOPJtVsR+91lNfsb+k0QFkW59t
2bQngNSgCSLuGUfmjIgb2+ohCC0MI6b0isPkV92EFiEuj2BP7e8Alr2K3Eg01Gdbtvm9QllpABrp
/IEa2n5JFq9jVqk0uIYAG+qO8PTmQqFE+FaXzvTlo6P9WVEFuEeidZJbPalU35U2OKXMqvR3Wbvj
vSArrt16caOeGXHJF5sRlMP0gKjRIORc3EIEVA8ZLvQfOqyXt5bIoQZ3Nfkwe93JFmVHNDVHh8Nz
2JGbzHDV2Kv1HvBmdmKombIJ1IW+WQNgIPxlYtmiTBhxrMwr2EAgZg42OiXc6cmaBIAOrTB65lAb
noI85sQaGk5GyAWLh+c1GRncSVm+jPbIsVoE3RIdO3j02G1rKclZLIb+awzT1mE+aayXuMmZllm4
VphDAvTDhu2KrylnUHIQDcTsiwxJ80lhJ4+ZKNY87VFH0n2dp5E5t33nvxP0DS1cJFP/1hKzB9rF
g3mEZnaebnpPL/dFC4NqhQoFCpyQnxCHEeMK3Jd2hGPGqQpRr3yh+gsPQfbu5hmQG74wvOcmISVr
V2DJAyawCGMf0VpDm6qtTN27DrHtT6PdhQyye3d4Xy/tJ2wNlwKrGxHluhbfdOP46QhYWuY9GY7Y
PZiGQkQocfqwlsna+M72Sl4+WTUnbzNNpLtTCv7nnrcw4V1iMo3YwSZlrxBHVX7HGp2Mrq7tZnUi
LJBDOQq9hjc40UUwaZfU+jBVNKJ6seoQsyW8Rn+fz271vRNBFN7MU4GBtvF4hzzZ84CBogyH4roa
e8fZJ5XSe2CibnQKSCT7SgqEn9vKCmDjupXUn36FFOCQk+TJEoS/6M8M7oi1i5BpjZyslccVdQGz
S6TjERTSmp+nxXwbqRG+TxOEi78J5xnuBIra4pXcn7Q9YOAguxHyJSgKlVfpss06SmZke45MDo4E
T4oBYgToSLxvejcZDQLdTWvnvY0B5BKxmKIUk3nujwSkWeq9KKrorbY7hf0Hy5XeRt7kPi+jY81c
WQcf1NL19bsFygrjsy3QskxGDDMs7gnptW/a6bsSKPsOJkzNAxuRBdim7QJiVBBUxyN0XRgKWutg
2kkpimmfK88mhUqwOuUJaS58fM7znoxOVHweJc9HyqH4oHg5V+wnSIlFJYYA+mCq1YPRUX11e9I0
ODYdwv4MkDkTuIfWW+zuPFgdQute5d43di+tiyV3QZHQxoIMGPIoUI+josapwy9oL/CNRXua8s48
zSxC7XNUFT2Jf8wLJhxXi7Zvxrip8NzrnKuad13yEFCXWju4dDpn/WbA/a8JE3vXoAY+sDUcPjI1
sG/TeFbmrVjKhqURzIeCNxCB6lHqwwXxkiUst3PZs5E2Jo9vMlepETdhD8sLnx0QnMXTIHcqze6W
Twd0i7dl+lbAg2G/WJbJcBpJ1niIYq/qLjzPRvsbjl7yoplXLhs1eTraWIxIbxvdV97RHv3YPwVu
mYF8yBqq4NRh6kJq4vBuxJipPZI+FewItwt+RmXGcpq8DwScA2f1z0FWIQq2PrywR+1jmGq1eRlc
MsWJqIWdJ5KImzohVuCIBWKVjIdBhPit9n299frZvIxN1fOiD3r9MdVJ/VilyFvQbS9srY3Wp6Du
+NJGp9KHjKAwpgVjHGY7KPOK7ZGX817O/Yq15ZC1eHU0gLKmdJrXlpQrwZDXri5qTJw+4lPHXgc7
OnixklwPVC4xW6XCWcj2FuXAb0TLtxohmHFA92hFo/eecVlphjNRv7ug8kdyKz0VXIqSLmmT+I57
veSWrHfMuAwQrMmB+IFmD0WeoZaDTI9WBI+kHDTJXTjEBiR0vv9YBZOXH7Ujq2upouXNUOZlexZz
1Ip2G1LVCbI0iARamvFM0Gv1Gs0RmsCShLgbLie6jiFTMOAEm/979tXz92QhzwHYZ1E+dkNmPwox
V8+8hpAYuWMXfQ3phEY3Zm8KYY/YIEgwuSG1uZzVjYq6dtqGZopfwqVZWRgNG6Etdfb0OSRldeMR
IEjjwYVlbr6kbbsfJiuhCo4n2VMwJoqjC8LAWau0owuQNeAb7VsuUhC8g6/QiyXgV0luIiVyxh9/
yGoIFpnP80MgeXe/cEzif+qJizuEYRo9zl7Pm6SYCHmaZ08QauX0+if7K4JV63hqPuCgIGT0E9fc
jllEX4BkplRgfhdsiV0X6kdHlPoQYMJnedqvoOt0al1DAhn+l206+eO3OJYaUWDVyGtr5IDfIXoD
OYWhjhNapx7NRoyECR+kF5cXmANWxB3n0fOgs+SDWb9mqU2mxG2FFie55Jwsv7WzW4KuxFT5iPWT
uA5rqvvvnfEl/zMe3eOI1KvcEVUSvShuhPxcEC32KqqcsxbkrtNt7M6zrnQzc5ASEBg+gJNE9eL5
aYO0I7UlVprRKvCajTNsOcC94DBGP01b3jMyoD7BU/zmt0l7lii4WQZrU7OzLkwa72c6xi/I4XkA
FI3udT/FdjjBJifV7LQ4taawseBcIlxdOcYW/exmCEgw2viTR9KsE0B6BWVmB0ePUMh2W7dqghrV
yyA5GpyIcJ+F4z7BT+aElqOS3yhecLU6MtO3NcBguapFOqw7AeEdG0E5cNkM2uaVBaIW7eXotITK
6cIut6Pfj9+wuVVPOR1TwfGaVUARHL+5YTYYcsAYYh05HgSkdmJyfb3v6VNZicZkxHMXLOhxFfFj
31MxIWOKrXBMOSY7EptJtyMFT/aqfHJi7T3Zvc1OWXXKfUxypIjIAAf6qEZROdKityEYnrlP35Mg
R5nkoYd8L4l05ueXxL5yc3OnIx4OWWz2WIl++pNMuHJpnxyiAcdcI9PhSws4ugfsLLyfuB4rv6VF
AcMM0uOqElyakMja2f5PP7PRvVSzC/a5GZaZuGIPiQNRoGhJd5mYRXlYv+lXYmUr2zxLCkBraLYv
IrAre0T2I7tzmgyilLw5+0pJnpoRwFMHb0pHoO8MYo8YrKClwN+IcS6uVmnVGzmw7lXc2iu30Cbi
kQR3X7wLp7SuBjN1wMjs1NoEOPYQQoLJeGg6lMhgJuyEZCThZDYJBhKRjJrRbhxwfkcf1AggYwJa
cprYBOT/xsPE+GkbHoeN7wSK+X4ePFqysp77oGjeo6hYeLu7afwE4J2OJovqfo3Ii/zHiUIq2YYQ
RqPrsipC9xgOIT+HAoHJxUxj8kO0XvKG91g/R4FIGekXGPBPcY7zYdO1CzAseigUVwQgLN2ZRpUS
04DZ4GvkVB5HkhhLQOUB+sislPKUx+T+XgxeSHKLjV0JNVMMbsmeqkvyRyRAoNlOxxMH6jJum4CQ
gm0stPswkvDi7NOuGFA0VrJ5yPOxpKT33IUjRZYZxfQCEXwX9HAVSTSIKUItwnvvq2ghfpTGjdS/
qOMYZjVZp9A9WWkCYJGtBmpoiW9rniQcGCICrR3HMp4u1feMmDRzlCvqjNo6RkHQLzvsfw5qO498
8U1pAs+cIrje6r1i1YX+ZSlncr3H2nsdDOlTGz8cVb9F2QEsb3RlhpZeyQZClrMQARV2U7KDExWe
sRKGPqnlM/ipoJiGly5AEbjxusF576lRLTohUpU2vebWvMDr7cSnIUxB4YnBQpKOwbrYWukc+ltB
hLK+LMfZ8P+QdKmKDcXbOOmYQCX2te5ZGiJb95VrJe8NWlUMivlQhpemDWvrZOqJlMA69OEeeUPP
J+Ddhr6TAG+TJ5fcPHHq5xB5rkskWnqgK2yvU9tJyvMYkg22aXvQwsgYMDZgbkhma9s2DXsWciHq
cO/FUoldGbrxLubyDYfMQ+G581vulb3tMUl4sxlYoeOukjXN0po6tZlKiY3ZpZNEXQ2j/+hkLXJD
tIwZojMdCYQa5Tg98wDDP3Fb5iZJ3cvsZGij/EOF5zxEOaMB3BjpT1+5U7tvNBzzzEnRLZ9e58sL
4fjTCreP/TfpzcGrwcD4iYs6BHKM1aTAHj/KLybIvC86L06J+aRYmfEEi/7HGEzo7SjWm29wHZxb
RbLftApW1DMvLbK0vJz79DgMQ33PnsMOrpXx9HPnlhG2GZuAZ7I78zdmG1GOkCnpKKabtu13rdMi
A22C9bVvTYr0MoQlBreKTlGIKzqMzyXSjGWQg6G31Vnqb6MJicpOdHYMg1XF3oeb2dEjglCAagQH
2/J6UW1dHMD3zd8xTtvFllBDJk74h93xlBtCSe6Ixu31ziyJqUnabANxIo8bpy4I6HnXja6u5G4h
A54dF8/vnQCWR8Rp7uufVd32w8n1XYoI3qhgfGAdpMk2s5ehfLbyrH6eG/Y5KEC76Umbzku2vRtQ
NHSSRpSE1C5oeIikBB01ZSCs4ORzM44DoR/NwJaB2Z8mhN2XjaAAYgJ6hWWQV+owZXG0i60pVvT7
aXpvfKbnSP1j3KWdE+XvSRGJnkxJJWdiX2U9bCftq1e7BHcIpl0TlIGSYOCDa4zV2BdK/3Ze4E2c
Co/pBzdREr+GOLOQA821WPOta8ZubRp4P9g3GAdYT8pkIjPaM7uqLjK0RgmwBTIkiGR0JgeZUbae
WCdiv8c3VVaQh+xZVpTfNuMn0JYycgBxVT3FSdTo17qp6y8vsp3HrELss/f7ZORiMsLa9qJtnjkx
hxsBzx6HLs0m6lkO6J9u0eYfYnbRueIIshB/ojNz9x4e07dIxlO27Xu82dsB+P21hElC4EweNug9
+Sr9Ps0iewA+vHrkp19+eckYmIkXEEo0rzO5LKTtufGbuxrtw1+ee8YC0f0MARGH9mrKD3/588Ow
EqfYXV373mrgx1CNlz+znCjczF6kngl+w+1vfjn/218UALsr8DDXv+gAjO8hBWRBP6sDTVV0ldgV
Mnv5iytAtk/9FjFqbQBkAx6ww1gUpACTW0IuMmgCj70rFy2T1veok7ALFv4I9UEz/oPm9Itv4NZh
dYffS32Ov/gHCeSEV/sXFUEPABKg1MBKcH5xE9pfDIVuxSkMmJR46f+iLBSuk3+yb2aQBJgLuZsx
OOwhr5EtwR0DqgFVnEuJlNpu8zFoD4pX1wQMmzkpoTzUeICLc73CH1xUqT+cX0QI3jSmv0h/kSJa
i+zQQ50Uzq1HVireBWdsSXEElwNuugnhTYgVPWE4JyzOxX4+cRXd7srj/fxqOxg+wE844uyOhH9w
eBjvs3BjjNtNQ8LS1vJV9ZoRIo9T3J7VLSwX+UD6gPiEO0KugTMF1kfS1jRKngxSEtRC2THmcAL9
syX4w9qxDohvAJ3Rd8nWFScW24WGbeGry3juG7gCGuI2ZXmpv8JwsTifeqskIUYH0bZEw1pv/G7J
P4ADZISvpTUaz6THs7apsVLAPQhTCu0xczlmoUGuoZIdUr4NbZuiAlRO3Z2ILQ0uVqP/j0zaSco5
yv6AUxPk+B7vNDRqb85lRTZGRYiRMETnXs7M0MQOYWj6zVGk5Wxo2MZ6Sw3PUwzdp7v1pJi/T5g8
6fTckMeXSjRdNkzy2+YInNgG+2HP5inRwvsSFabrXaZbiGSNC63WjlycIiKtoU6Tdus8uAka9k3k
LW2OSSGBw+DG3BZb0ED409E4UafO9NnZmU2bvIUrN7R0qu7Akm5kurj3jWJA4DK2EXtqB7TeaMcJ
tSNil7gWG5Xi01iWiIwFcc2UhZSM/qX2DfzVPkTdeu5aJW8IjrHvnPXepsTihbtrOu0wliWEiA9i
MTyyHtLyaoTZy9qokot161oQuPdkE4BHHfOZJ7owNWY33OTMjVxjReqYJKwqD2EfwcnoKxBse90S
Y3gIwcCyz1K1yY4RUUu4p3lkKSMFr8frnNkoKkgmcMuu9IcKNBrEqK0Oc0i4Eb3mPfUIkG/KTaqv
AEDMc9HQFuyzWSJZ5leCOuSww6yP7bIExd0omnTcqxLx0TZgIGwj3NbMP6KCyQ5Jc07rMcSC+YR9
0WQRnGfChjfrg4L5ylrTAapqAa7Xj4y9tvxb4c8wnH117AKL9AFTm+AcuWujDgvOv3bqFOkqsUZB
u7H1bFD1isEtjhVrELMbwmi47HPt9+cuERZyOl0yVYMoAoQDn1m9DZs0+fIWU7a7lLVggaiftvpA
44mbw04mqC4OXnM8gMbMTzy3JXELXsdLuV84FQ46sKPbFFPxDZGM9Qf+XWvZToxsAvwZuaaxiyZY
IcXyX+ydyXLcSrZlfyWt5riGxuEABvUGEYiWPSVKoiYwXUpC3zh6YF5fVj9WC8ybmWSIySi9Nyl7
VhOl5aUoRAAOb87Ze222QmsjSyRZq7xzwSpT9KW2MJq1iTluCu5tqFv1zgOcsMziSWmtnNDi5Kr3
nr5nN4z/jq0Mh2g902btyDbYMWDMxXr0kSRWt32KSUwAQGFBZfS1PHDRZEdcNb0pq0LWOzb7FOpL
Kp/5xRDpdEBtU+BfAb4PBbGaOJVtq6GpL9w26j+zZrYmTQHFelvEUm/IkFZZsrfKrMOhAhfhmmNC
oO71NOJUVjJvgR8Onf4LsgAqyRgkFkyV+cysgqMMvypjlRbbmL6DCzS1s8iMa6BdSVIWTeKctPYe
4VL8tSnjZ1g7JduVUgCzqPKzW+1sL/+QL0AtZC9TCJxQEEPMdhajb0NnINrmzywuTRUeQTLPjC7L
njssRJzg2nXzzPHKn5lexjPfy3pmfY3WnD9qjtPoftmZGFHo8xRfh6YKn3SKZQEnwtKD3prkbX3g
wtmjh7X2olcNLdoq1ZOfHkzaL2OMsm5VzVn3RF5OVX/nEIMcaxtBthSPJZNVrlaDSQ0Zx2Ob59km
kx4rxJwJLfRlBpNzDXOpno5UxkqiHWRHDxGmIVJz6SEqWBH0wAQBBIzxUVux2/9UeQQeUTU1ZVcr
LcLgI92IqOVINdTf8HQzfRDyqcKVmZDovSPCR6cQ2HuutiYSabZhOCdiTwx5aFBM9mJ3o9folzYJ
C+WHwsUcv6Lm1B1GzwGQZetJ9mmOuqbAt0mA2IVLz9/aeDP61LVifZiJvDWscScil7ce1TUpSkAs
dFJ4DImDpaxpR/rpohK79BLU+JtaU5Ci06yzyDIfbO/WZa+XbxytMRYeb5QE9p6qTK8wy4XssL55
XtvNn6oQcz1Q1ajClsiRnhulHAzz0CFdzEQqwbqrO7waVGnjLASyWAfUW/s5pw5WN4VFFrjTQTCJ
YPET+l2U2ozPdOiipcAkh+MwdCNCizz1tkHFWkarSKA3V6nkzDC20WLY1TyAz7QJ5+7AHwUtZTfD
uQaXl5IIN24ycG0BTimXWbqf5yO3C6NZZoSkmKONoKNCI8flzatk871llfqgzQPMmrpVbACtMeyp
fkzCPgj4fA72OQXZWxQBUFCDSi8keKHj47Yao8V9n1LLX+flSBvVLmp3uNBsBPrrwWureWd0ceId
jbkyr+apNVdO4mTGtlCJjNYyzRWC4ySHHogFG7dYTKZgyzEyofjeYa3eObot+cdFWs4PZMHEyT4q
Mbf50FnAdaxDxuV4wGMun0qn9J4AKQzzakC2MHjU3bRSXnF0wDHUIl9QJJ/pTv5gU+GPQM2PWfXT
hbq9Swk/zK+HjAbAoadaSmwh6e+kgQknuqHA1LRAiYGFrQyNah3if2r2xaeJ02tJiXxunEPbFc14
TwLtQD3S6FuxYzHX5TauURCg6Hcp+bcdmum1iAk+uCSynp08qMRI31k0FaObsY6Ft4mEo6ovJmti
cWtpHkl29oj6gwDFnhqgFUv1d2nYbymc/5uiRmyUUf8euvnpWxs/IeYnBWx6JWRefu2fUn4sajDC
kAUKQMwSrdm/pPxseZFh2QwWaSLy+4eS3/gDxRsie8SLyJlJWf2Xjnn5EYqcBSxjOIg1fysSSpzC
agwIgYicXFgnKKeRTb/WnbXIIEI486SrMLPW3V0s7oKW2p/CHec3BTHtO2f8oOOG9PY3oGjvvfjG
tAgVAu+M3X+lUd23QrrlHqathf33adFxkt42POjzdaRuuxbAP5sCPJMjFnpCWO5k+eQ61+F46bBn
MD483//fGoof/wt02OVCTyX7rDiM2uY/nrmwRM8ukJlX/2eDRKid7rof9XT/g6zC9h9q8uVv/t/+
8G8/nv+Vczp6h6f278fgVVm0P4ofYf3aTLL80t9HIIRXCx6YpetoGaXnLAPtrxHo/kG7Evk6yfcA
YIXzYghaf9gMC7ivUIwINFsG9F+BvcL4w1306A7iSFTChv5bUnr+/okW0XAZ4NJBLysQZku5/PyF
sFqzNRP2ZEayJieVGLdjDeSas6ZA/RyNI/Wcthq/4k9rcY70E52FMOkzxJhF1oZ7cEqJ3FTTSD8s
pyO7KUJXXjYNReZNQm009uds0jnOzxArc1k731PLHbx1Q+00u7RNJEcD9sjcVyaYN9GK+ocjRiLK
hOY523xqbdLFg5ojSRBlBG+EQ38jCpEgnpoCKsnCSKaHbEQIGcSKHOxOqZnskU5QhugJLl+LobIe
cubexUrdwfTW55lFexrrrxN96SvBYRrrfOM0D5ZQXkz6RklT0AkExRxRIdJYZznKS90mpItMTLta
klY0HU+gZhFXIsQPyclTW8OwLNl8aRhWNbbmOSGVsfvYji2FHJiZbBeCxHFAuw4aWA1qZNUlk1Z6
dPWq6q5ZMk0Xl10Z7a06o9XkYQvQoUabIUlHVniMOR/Src8yYjGd1MqvUzq6xPpyux+1rLU/Q2A0
iXSkuAW/l8DwVdWVJdBzL6nUBlnPxhjMimZOMrGbrfR8cYAPZn+LBpI+POX9/kFxBDdXERZq8nrt
YCQ7OGigJGKg5ktUnMF/pp0trkZ7TG/CXlh/Uv2yul2egzmCHN5RCS+73KuvpjA3juTtYvsdss7Y
e7lBxIDrjXelIIxxU8xjfjBTA4kl0bFSw7OMjKsox63yKLHznKP0Em1U/FkZlfcJFKRub7pAt45O
10FHyGJP47tkLVqM3PbunVTLPjHA0R92vQxoy2ppn220oABq0AQ2WdRtndb1dToW9e3c1vOFSYN9
kTKUFO7ZLij3oDmV8Sk3M0LSetsIIfKhDGDXoGhMh0ETslXRwm+6DOCiEihvPAip9d9i3QPZ0IyA
+7eZCsdylWI2l+vJDsHDVFhkl+6jUz/qOpv1RTMyXoWpxh4wLACGwh9P2/s0bIOrIZl0ruEtvKTC
jXLaGuw/DxQaoUZAWyQPJupm+taa26W3jVc4FS2Ckb01Y6gUa+Kp6Xy2Zi3G9RCWWHMjrVk6kBpT
yaInlNcuKpxkQ5mK6ggsUZIzxqGHlDnqyHRMSqKHWa/6K09rwqPNDLQHiZKQGFy2RY7zAhHbsRRW
dWggt6nFq58Ua68IrQJ9KIBKKIzW1RTQfmlBYd8lugO3ntY0tokpFjmE+qjR7/JYX/rkljZekmJA
kSUqdHhbpkJU8xGJ93JYMaF9/N0b8Ftr03/PbZJhw2x4b5E6NNmPv5U/cT0WL/dJf/3e39cpDYuW
AXLEc4znxQDn4z8WKn7k4oWxPLR9FmFvQudqf22WbPGHMBwk0Wh0BXHpLzZL/Gjp+9jYMARShN+k
lL/WzON01HXdw3DhsvkixF5frB8v1qma4p45tyFKMycJ9m3wDQUX6bnQBVZtGdt3Tpjs3NGLNsA6
7XO2kjcujuPMxWxpW3wV/cTJogOzzc3Boj9dcVoFVuP0+2LWwaHi/jiQJ5JZoBAUUYM4hIflaGXQ
zSjcS3LkyU4vc9SrqJw6Fj6ZZhftwH9Evf+ln8BgRPBC9AvurOlXlmPQKUuD29jIR9JXNOSTgU6B
JUf5tQlru/1cgx+YABjlLdLL2PweGz31/bKx+miLdAjopxbD43KzqSLRpJ4ugZR7d2AeQIXPAoBS
qNEEQPg1jJ/SIN21LlkZoYTJsG5nZmwQdznzqKeon9WmU/6cWsO+cm3gTv//jWRXujiQYQcurqB/
v228Bjgf8T4+/fhensAS//rdv3aP1h+6tTjfeMMcz2QD+Y+Xkn0l20JpcB6xTLaQHtf7xwFmMWJi
m4GdYuJ858X81+5RZ/doCqydeLLoONi/48N03BMnFD5nPM+cgnjBddaPZW/78qWEk6TMqIW/rjkl
mCZ9AuGP1vZHXF2zjYDPx9qXNBPdG/er0VRfwKsepBzkt5kUFyiG9Xc7zCtUjN2toDMBi1zaJVQh
h1YBQMLOe7RCDZZcauzcwLgzpsbn0H3LbIG6oRI35dBGP22ix9EKqkOKbTHG5KGPzXWZ/bTImKxd
nBi0W2R6HQ1N/xGJOGtTjJAxzD5QWXUQ+7NuJaCCNZRZHnuc+1LVm4g81NTNd6VMbsKx9SE7titj
LM3tRIX2KpriBRde0FwWEJppbSG/LB6ysv6k8vmK1s+VQb1sN09Ez8NqSwDh5LEz0aMsrA2+G8qK
ZSlvbDsyr5xw2ulFekBCC1o3OHR19gAzGW2sIOs2Fk8W6rZ1UNd4KfIwuWlKRScmdJgT5nUfkClq
LMAr1V3mTvk9io3vytX2lc1+Gbr0Z6fXaaLE8NtIktt2IVl7QyE+WAaUN2wnhJ7U2jYbh8+1stZT
OH9UafWDsmh/qWWojkrncc4dQu3HcGsl5veCUkZiUL6BWX5XxMFFWRDcM9bhtCqqjKpUnnnXYWwJ
v6XJvO2q2B+qH0GNI2EJRKu3yOOaH7mh6b5a/B1zo65mftnI8uijJcUCQqBDRj8MLVitfHs0i+9I
34FqDYlzH5nZx6i+zxCr0BOAIdEiz/oQjyhfMq/56JjWN9QmKEyS7VgSIZSAcvRzYqe2gUBNbTcY
csw5qVdAmKn7lUTFO2IWfj+1eIzy3sA4D/2D+i2CDILnojqT5OqmRO602IIUVfHKycFBkqsHPI39
52gIYog9R21MXUPgVrBX1hXttHGIiDplUFtajzZrcG5tjSDisHcvCHxw6SQWKOiloH4POgkuKW46
lwT3vKS9UFb5nzH7scGYm30K0Y/u9DV+/5uObfHKMPvdpGgDhF2wHxJqlHJ01kgIGurPTPEdAaXw
s/8sncL10aJQFgQGTkoC+qG12Qfy0QSm4UQaaArHCzkQmWHdwfxHfuHcJU3zGTJRvkKqRoGwuwAK
vGOcgy1WVPmc5KMUwHP8NMNlMMRy5ZSoS3VbE49aUqD99+IL4i/pV+JTGUH9py1aYBNOFc3GW7u8
yaLgsaQyHXjV0S2wZn3uSN9CLgrfKD8YSWeSz+VE13Y03zWZIO/dNYKbpN6zM2HD2RGCXMQb3avz
VZ2XP+gLILfiWWycplpblvc1dMjF5LU1bI38wvgRMCpzVEingQcCqF2H4MhS76etqdYJpOC9dKZq
j3BhuLVy29mVqG78vEEFCLbvQ0biR+ehDwLpWoxSp9Dt/BSzdeXBKL9Ok/mbPQXOdVTZZIOV124a
smBn/NMyrH0xhNuR+mnQX8ahae31BOBPkufGfTc/e5LQZhSlSC+bdKCdbvN+eSNckpDoTbrAHJC6
J5Vl8LLRC1W1TQuXkG8UhmC7c6LoCrN6QgSJ4r9r2hXx0lj5jjDIbtHwiX06lbSYx28eEtoNAQc0
DXv9hpqALwztYokvaaEZevQ8bM69bF1ACFrAazRv/IpJGB6nOePdtdx2ryoQZOZCwUkyi1SEZvjs
JvNlMqicQj+hfdjfjmOgvlhjRIyjhvMtme57DEwbL9X2skgMiFxhfFGUYG7liAExa+gipASpki/a
2AqvvefMX/VUO7aW83XK84tRD+PrGmztxrHzASnZ9GjEjk8T+zLM4KhMYnzyQoJVRbkNOTm6Yr5C
RZD7dgYVHbjFnhyD27hD9Gg1zPLYt0Gi9qtBLTEGX8PKANfICfjKkTtn1r6MNCXIPp/B142rSG++
uYreoeo/jvQvsVt9xhBBDIUaH4kOvUpiBTuMqK44VBi2Ne8qdAZO86LQjppLLE6cQEPtCxQyCgiR
XRTFU9njMwuGheOfAwKc0fIBDr1zGphijoE8Whk/jd5qLwJFhljpmE9EVVmAOD8N4ZRcoUAev8YK
tKVM5OcCttqqHINb2X/U7FAcSxoaK8/JhgtJvKzu6fZdyfFuRWqsuYlRBCKBS2EN6ObWTTPwgU2d
bMPR6+6JmX2k40rt0XksiKPfEXosty4MgJYeIjoYx9f0+Do2qltq6BdxKX+GKHTXuiTzpPDEEewX
+ZPUUPw06QX5BP1TFYPciRHnkHsdPYROa+yUlE9Tg6vdw6P9QddHdYdQH7gx8WEVIBA3PKStEvTJ
K+0ha+MGXomhPe/q/QQJAwAiRpYnouqTQSf1qiHK7dbWyf+Y41xdA8Kq78co0a5DoCaHsufAGQ5u
BC6ozS5bSTyGyvAHXtALaHY0hJwvaF4QzsluFpdG08zbPJqizxUw84Onqnmt5tn608P6d5lpcX0D
kxdh3DQyOskrNwhM4IYV3ecQke03DBDiiNiAsDdzUFd21LE+4Cm5d3uiFsNCx/2lA73cN2aS3adz
YIKS1OJj1rsoWgtiLbLa3ncxtBYv1rEIWlHZ/IQz7KEP4KwtXKRQWDCXqPLGPsIwbG5aSLsXxMp+
07yg/Z56KQLtJFcfMcd2mLho8BN4h/t2GnxVJMOdHs7RZtBzMHbjECD7cwVs+KlFU0vriOwwsymu
9CGqLqy0bjbCVvoNpQvyM3mLmcfrur21EZ9e6Y0ckWRkW7v7ZrsjjGe0I2QmtAgky+gGyUF3Myau
nW5qJVXs23Vd3w2jp2FXJgZy7EzgNHOESzGRYrheClUrLYX05M1xeNRCEUI8iyEylWQIowJF9bUB
sSS/tGM43kSp+kY7F4rY1A5/DrapcbAht6YNJ7tn00XorJ9JApplUs1HXEvqnlQrc8vZy35MlZmT
dGCZIKJjjRQ8KnYXTkRCdVFeE/10EbjN1gp8yZoFAas3Rn3XtfkTtUwSfaU/pPKCsAxqH+aS+NK3
D2i1KOINvu0OX5M8u9BIl1jJbDiY9ZDcEAMA5qwF+teF+JAq+/nGUhLM9V1gZibVKf2yjDACkdx4
XAyGq6GmAgbe16GCeOeUZXdRZUSfZs098qC1RYVq4zaM24xVgbbqsCN5/TtCSHPdjU72MAX9pyaY
Ozq7FjzBOco3XU5xEb72tiy9i5LIzq2qzPKGTiTpWu7eleJBpTRy2UipD+MwbNJe3nnRxWDyEkJ5
K8BTilVTFPq1QDuE5ava5u54q2BJ6zVSipRN5xD4KuZFjmF5rhtLKx9sSNK0x9bCnA4drXn6d1vM
gvEu0OL7IWyoEMlw3GIlPeZx8GmeEd07VasRkCLzozN2coWa1bsbQ+I2pBnsRKpv6IZ+smStLh36
J6sqQhqx6orpC2eILyzKF+gJRh+v4950f6a0YW4yYwJKGCmMxyXJvwO/8I0D+lLHZmkwsUZgH1vX
Eh0EjvaDOwbYc8NLy1WsWXG7XYbVsXPL8GtApQGAY7JKm8+jV+A+YNeXNbB8Pe/WHOeC7CD25iVI
cXc4Oq0zwEcO4h+YVrBYecmVapelpP1kRErjAukVWox50y3N2yS8silENy5stLi/0gGjQn04WljI
13MJXszM0g/eYpX12uOkOFA4JZYXwzvy/VgN9XYy+h9ZB1EJjPbXtFbxTsAyNDJt8X3j53MZRF1L
zm9dR/TOc6y8o10cRc82m5VKo5ukeIU3dJURUdajz+aSYjyO/rGWRN0X8rrJuLyYbxqo3jjk+Zhe
uw1tirX0dq3LelKU558Px79Vu3s3J+Fl3+g//m2V7//B9pJD0MDS6HENKmXLUX2hXfz7usH//l/Z
t+L73yjo8T/Ny2Lem//QX0UE4w8oRi5IMqgygIysfxYRDI+iH60pWDMggARVi38WEaS+tKBgxRCD
YLzugtoecQwgmOhPWLYEl2P9ThVhaXK+pMSAl+KExPUpWTiecUqJIQlEGXGPfoyWOcJzhC/7ppVH
ldSw9oUcty/u1+3f/+G/oSS9LeOibf7n/3jrcvZCXaIIInnzzdcli1YCgLC9aPYTzyDZtcRy1Lds
P2tWxE2TmM6Z2uHr0iFVS77e0viz6PLB+hAn14NRZHvKznREjfwxDEZ7ZRPheqtn4+RPTZNxzCqn
9uBFWbj1ELjt3/++p0ic5foejBFQcfZSQ6JM9LJEk+ZdbLhVri+p8/KgwCBQtLSz3ftXOSWocBUT
RoYpJCV9yXA+uUrNRtokO883q4H8YLMpt6gXKxw08XSGDvPGDaUAS1ymtBkx7vK+vPxCdYUg26rI
yk0hoe9bT8OEbStipaYy2xvgDdYAWQAHE8bFJnIoz3xT463rY99CgGh5klfkpBAt3BK5jj3MZE2o
uV8nMjPYY7hoFNOOl20V2WQdqLrjUK2rKrnK0U8SOlwipl0Vmoo+YLsDNp+mIsVNTG7EOuzpvPp5
p4W3symm73HQOU8o7OJzY/EX4NfymJaAE9Ne7p60T5q9icdOAUgXgx+UBuRgQstU14YbL3G123yk
lj7q2lVQBAZVaYokkqbOgcFd7KHgZje8NzErakceehCc4+IsQ+RkHkD4ZYC+0i2JJOjks42x2xYV
SF3yptizDsqpdiEnWipcPacUhy5VTB4W0ubxDObojRmBC9sGDVWAd8zGrwcUOP8imBxyHxBrdVuH
0PWD6snwKvrxu943H37zTeG7QVUyeSk92iLWyddsctKstZS4bgKxbCTvtXdLZihHcLMv1+9f6pdX
f7kUca42Che4YqcvJT7bBs8Nxa2yKndF4FI86lV+5vuclICRNSyTKek7i34FOQsryMvXEQ+LkHUU
CB/zeUBuTUu+h6i/e3YdcwSs5zWy3u7MFPDLE1uuKWisMhHgGrGWn7/oBWlGB5YKc4Dfl8FwC41D
XfUiiHwvJV/KLYzm4/s30li+xKuxuVyQLhtbOMdELnHyzudpNwoluWCcI5/MqiLl8B7GBIO4sd9O
6WPTh+NFJ1X7Ieel2udFY21w86VnJvO3PwiDB+7nM5j0pBFlyyGfRiqAPrLued8lFE/DDBnlgAgd
V2OVH8FgsBtrIAaQA6cOdboEB/Qsqu/fkl8fu0EY07K2ma5t8M6+fgSyqqqIiEvbrxS7fYl4eEeQ
0MYV9Lg5ulYrSmvhuan3lylCclFEXEtPAzzlqV5KFpaaUoe8HFPryDclEn7MqOnpBWYXmSVI3AGG
wIJaPoNL9mXO2SC1hbe1orlZS6yz+35QpPo6Fu5ZVV94MrR8mn7tmQHzxt2BWybJq6JhSsfyZErp
lCikRs/Ex0x6Lwm4uQPWn99nlXws25hQJ5W50Zlr/rIu0QsSbDeebw5luJMXEW90SCaTgQ45VeqC
ugfMSlvGPhCa4CNS9KdSW/S24OO2oSjzM3PNM/Tu9SvC5ZeZhjFhIWc7WZbBFkegtl1urg6fvB9c
9WDnlcACKITfZFZHwJGGFxT2hR+YJM63OLp3k443S0phb+yxMekW5JgpBxbytKy6jfSQtHjVkPvv
D943b5VDi465UUrrFBM4TWUVZyAO/ITW2ioftPp6LlsM2n1f+WkZH1ToLt6WH2wV04v3r/3GGPaE
x7BgvbFd5ubXL44Tk6M1NDymtm266zTA2sdOsD5WDeLUEOzYllyv4uNokw70/pWXf/mXJ/Tiyiez
ZlNNndkq0iE6agsb12J71hU9yRrF9O39K701/FnkJOsB204ONq+/oypRhqi50/1RL9uNqiu2EyOy
/dAwoh101/gYmODP37/oWw/15UVPvp43SK8tHC4au1a+MwRxokVQPM26uJWVszibJ+XTfXEu5qj6
3S0E7x7sTp3jFXoHhEavvzAIvSZJoSyw0oLNV0wtl0CkCyKHRb8t0PCfGURvPUrgu0ASOcHYC073
1QI4NQNmKdyovshxiqAXSHdBKv902LKeOb68seLw1ZbTIVzfRSp7cn7RNDHjmbF1v8jJr4vTsPeL
ogcP1Yh8501UmJQsnd3o9oU/kt+8SbzOAf9DHev957tAvH8ZvzZNcAmpFo2Ke/KAbaHnZRFBfcH+
CBe9r+w1SBYaIEWabZyycm+0rq/WRCKLzVzo1KInVawJao9urLTUt8Jsx2PJSflw5oMtt+D0xUIp
zHNf/FoQjl8/jWjqBAJ5C06SHS6qSfNQu9UdMZwm9h1s/PGUD4fIxMfl2AEi3JoGs1czBRaGNWze
/zBvvXrSsQXUcjbT7pLV+HJrZGadjIy5N/yBXsKWzTYuE1nF+2TSnLso98KbYInJeP+ib716zMVS
LBRhi+ig1xfFawK+sTcMH2QmJwokfnuZT1da6yGuJyVrU9iUybsayCHq/vTctmB58Kf3Hys8mY3Q
ZFn/Tu6/G88cSVzeBngL8oCMp7o0dE0S3USBSguyaAMxjFL1ckajP1PTXArGa/7ajLbTG1DdkO/b
V5k8yIakN8wYyZm56a331bENPhyBdjgBT25Qnsp6jMIO5m5BRG3nQNQTbTJuG7v1zrBM37oZqLHQ
hXAx5oiTuddE095kqcX7SrTGj97L9HXmZC3+63LYTlgQzwy4X9czk3mBjRmqMaTs3slWZ2D2J7fK
MXyao8E6a5Ew6nUxgoqkwm4q48qjZZs1Rvjp/TH362zAdZedAXfU49y2fK4XZwCyH6SagamA+jXj
+3AhBvUubsr3r/LryOYqcP6FhdSFjeDJnGNinLdFAIkU47lz61Zk5HlWl66jTLSHIEXeQasjp+5N
Qvfoumem+V+f5XL1hfEvWE2t02eJhSsfSlDHvqdFHrtWQBVR6oYPWcHmIFSJduY9/nXyMHULNR/E
i2Vzb54MU4ritlct0hckCNFGKexh9lyQwwx+x0fJEG7mJhb792/xWw+SyuNymKAg94sA3QrMmgh0
LqoXYrhCiOb6DZ6u334DmRoMnUMj7war5skw7Wx03k2BsIAyfLGBE+NsJqIyD0nmzv77X+jXl325
lLM4RJb9wOmKiaQ1DkzFF8KwNflGTisVH2vrd+XvFzNZmClB2YbFiw5FY3mgL16CBpNkJDKkGD2y
9u2QpX9GfUCwlmwpgE20mP8T38yjZkGZlnrzKaB8lkRYAjwDzJyQrdkojqCmh1jFTPnj/Uu9se8w
CQjmcZEbyx7ydCyaswJXaAOfBqiQboeg7DeRi2hoNAiYnQZyM2cUcLdpQbgajUc4WBV5Tm2k6fmZ
t+LsRzmdUrVKeXlbIkoZ9M7v3cpd4wfJt1aLOdHVCkgaIX0Tlsf4i8tGYclXLNdGXdtnbspb7yds
EixJVFyoH50MYhzLkeMWqUFT0Ez2Lrk7o0lD2kXXZPTggkJgFO8/hrdmIBZ2jCacV5jeT766FhqY
Xyma+ZWw9U2aSBJqLBcMaRV9CFItPrOYvPUFUTnanstKInn4r8ezOxEGHGP99Lspjg+WPgabPAu6
dd4Vd/bSfUaoHp15vG8tYOyhKYaiHrJ/Kf/F0kgL6lfLQgKaVis16Adm1O/wdtR3NCd6pGJY/CSU
4TNXfvPmSmdZXRbWuXWyhKnI6gRGThPsgOmty66eNvlgFH4XldGGh3nunXprYvLcpQZgCME+7aRm
M7RjIgaNu2th64Dc3dnYqQvgmA5j+/1xY73xJDkwsCNAvEq1ZknDeTkzWQhMBtC5vDONNl5VLUG7
+mLRr2PPzxVCTc2ottlUgBE3vKup0pcYXvi0boUf2yY0lzMOZrVwEKuIJRBLOx7SGXGnNY/JfoCr
uSO5gtw8K37QgxBZlR0ZD6Y2Rxdx1aZbu8WKWujusAuQ02Gc8egVNBSLtGkaDnESOQdgyfUFeLZ5
PTmwikLL6Lbv34U3briBOhd3FQBxh9yK1zeBPFYznUeGVjTkqS8rs7mjylFuIhXOZ94c480b/q9r
nRbk0hhYWRiZHELoul/m3tStZyOdqVhKdQB8Xfve3LT4+zWxDQJQDz0S2G2SpNmBKqJaJQonD8iI
GupkX1yoKer4nL08c0veGPPcksVWyU2xHdxrr8ZFsAg3q4qz0sA4PdKN/ogvB1gmzTPm95n4kfcf
wZvXc4kNMTiaCfHczXmxQgI5hgS/bOC8rg/ucn1o9w2k2G3d5dZWqCE98xzefORUJoH6s5thx//6
+2khPLFWaobf1EZ4lUyEE2oUlTc9kqEz79jz5Pv63EMfiqiSpSTK8ctedlYvvpsmkkFLljJLXuct
3voAEUQ0W9r9aPcQRUrYqLfp6Di3XqvfD+kIHjdNY1BgGpDxDJNyZaBxU+aPpGuMq3r0UMPkjZCC
RLIsZ5hgVbeOVTXCmQnKiMrYkkCZ6rWvjUAC1hwxRyi4+UiXJgiqwV6PMuiR7WrFTHC6qpxPCJ6A
QasosI+BptCoGlruzgB2m+F2BItLqDIxM/SZrO6DcqiWIEnOsKeyJxfbAtXRTZZB7F5loSm/2Rm0
WJThFryTwS4zkNROUdjbyEGpi4bR6NyVjfUsXdlExD96QZaipCs7ehPIbnYErnuftchySdRph3s7
MTtCluX0JYd9SiC4btbbCjKPyZremp9zTj3Z1hvsumPCrBoLoUfSfh0SpT7AfTK2gzL5NXDR4rrC
i/XowS+4x94FvQB47IZ60Iwf0hinYt1KC+UXlNDme2h3cbaiXh/oayHgKa4bDh87aNJAOt8f+29N
CZyNdM6CWFd+bc2wh3A6BZmCUmu9Twv5RWVdvLE6wl9cSdZfT3f6zDXfGv94mnndHBZwLvB6TIYY
UN3c5ppWPg+HgpGL7jKaNs2YNmfG/5uXwo6De1VQazROdkP48gLX7NsFvMFUUlR6s4uKrvxCopJx
ZtZaEt9OSgwmpwbcNxTdOJOdJiWZC7yqq3pE7F7q+JbX2hd6Hpn7KvQuMcN1qPDyAlulq7beFBqb
2pq8taDwd8QvQJpFnA0blVnzgQzAFslX5+1+/1nbbMoXlQFVkNNUH7hwIzSgUfeDMC/9Ka0zMiyk
BBaCnS6BQXzZJ86ZzeEbFTlzkY3oTOTsK2jJvH7YQyfM0ekbwy8AnicEFFjaBrk2gNmir57yBVez
qqC3PNhu2C2xu2P4ALV3/ERaRfBhUJndruK0K29xVxjFmU+3+NVOnxkxfJS4bJJdcJ+dfLrcbFtV
GQE4TiAN4brpF4JvaQD8gNwxuhfdYBhfUk7zAuiPhS4ClVNyTdCJytA7m/GXAmrsT1sW+WUYQyAh
qUHo1/OI84CTWPNIZoF3V80RVMqAjcqfSmuchxFm7vfOmmp55uu8MQLNxc2DQIZShLV4el5O9kCS
yRLICQzNoc1snXj62lSdWI+uDgaosc3fH08Q9qCWC/qdOIlOamosQ0Yw5TOPttHFJnPGJcIb1pwM
Inmbpg5StILX+v1B/MYbTfWUhi4QQSoC3vLzFwtaPbu9KhAJ01SMQ+q1ZbOeEZuA5hDqzKWeC6En
i+cS1IjYgPWTWWQZPS+u5eC17ueYL4gkJvPDKaw24F8WuHZLpIdmBr5TNsHGGwgDm3P3Yhz0Yqup
KfnqkGlw5uG+UWZ6PtFxqAOeTUTe6w+TNAOMGTtjo1h4ijmGLII+j+YjrMgJE89QXPTwk9YyGmK/
spP2zOV/1YWAUxS6o3MnUELYlvn6+oOT2GYbUcC1aul8zwG+fJjFTKYLyS47L7etu7R1KW2nef2A
XbD7UM0VLSvIYyiUMTxWbQFULpacYhp9OjP5vjXyeX2f5TbIGU6H4gwQMEhKal9aroxdpSdXoh53
JuyyYxZCDn5/DL512kcRZ/CqcSQjGu9k2vD+D3fnstw4kqXpV6H1pqvNhireQS66zYLXUOgSUSFF
1GRuaJCEBECAAIkLQbCtzWYzD9HrXtWid72cXb7JPMl8DgqRdBBJKgTvCk3KrMoyImQOh8P9+Ln8
5/+XQbvRT8mpbMM5ute9Bvz/q916BgVTOHKsDl+APNJQg7+5TirEWzc7Y7KR5pnbTZznwv4EqCMA
Y+RbQB8UPkmru1qaHUoIY1OccDuhMx++yNaZ5FvJxkNFkYIVVCgazVGFjdfT3E0zdBPoRNxe8y9+
2krHK2j/EISPtlPARB6ES5vg0uvY5mW8TtwzL1n2+CYFgwGuCP2txaIxlSLL3aSIEew2ZOXmu+1u
7DV8kOjzpTPtbFyherKhscld368srf7pzKcusTcis0Ro1qZ6B6RM3vaW62gNOyZTZ8+RlHDXbu8q
bmwG47TfXE6jTT99L6oCpCO3ffpptyDdNdQK4jmh5SLpiVZj14HRp/u5v0pWZ5ZGbLPi9xcEM4BD
6dIAGCnPzR5sdh3fbLfGKY0UY2vXan4KcE8u6WJhQ7bpcUthTj5jCMoeShUFACTbnxRwwSgCyQcK
1YNdxkwncRA4t+3YQ2hRa9vv4Y/XrtLoXFFPjFh8TdxcbB7xWZM0t/yaCyilNzCTibxsGymiAS2D
rcbWHydLwN2WZrVFeREVZdjWZjsgztDmD7b3ziDQ3QEy8/XuKjiz8CXmpt1tgtrIes3JeskzcuFb
iH2Q8eP21g7u6lovnsH79wVdh94MkvVzMqNle5DqMdcdcTEp40JSxoGMbN52vfbYbnaXk8WqS4wU
40v2BuhtnNnvYqziYoPXJS0DsQxcxeLVD+68LufNNQdue0z5OLqiVZaaiRUtRgnstmitCZ7HhI4s
xFjIVi9hBl9ZPe+MNS/bYnhk4DZZYKAXhTveNrth6NEvP94hOsC59+FW2WlfPLr5hkFzAXfkwn84
/d6ljwSpJHApHKhi3mvRtP3tFlYZQFNWdOs1Exc3JgBZYvb9MaAWFLYiKLDP7KOySxVXPAOKggAG
rCqvth+gY+4052wkB3mzteusJg7dDFdrpPxm/TWs/dBe9id0gNJuP48W/ekOIN3QjLxgTJ/SYNJY
QGCWtLU17dV8oNOLUrbNue0xfNz8gNA78uwid9fvhEvaBjtpEzTIgKYkbTXfDumD7U7oMBqcO+li
wOLmA7QmBFwF3ruIT2IrwMjpwLbJV+hfNh3yAr1F05nO+/5qNm+vDLvnoC1Ji/PHleOHl/MlBmG1
6Xs33rabQEVjDvEOk8vTy1B2/CgxQH9EYUhUvuRl6K6SGGUbGzgmoEX6sYCPhW46jgSr9eknle1C
/DtAphq4GPDg8pPMQWjbNli98bpuatca0hHkeHfaLOpAybeOuo0rs22fw/yUPRQkD7Uagc2CSkp+
6AKIsg35YGeMzlgySbe0pEOEMx3AdgGMwr8HonR/+jXLFhTcm4Yp18CCF5NSW9g7F16w6OBHaO4o
WXeod4eQSDoh3LunH1WCOcNjodbWRVOaMKUYldtty+zSgYfcq9No/9wzN/Z7qLOu4oUZjwYrJNmS
5cCeWIScs0BzWyPIOrfXnpc2pn3omq86C1rkAcSvLlc4tpASQVLkbchNp751xvSWOTo4lCDwBw0M
fdHRWZghQp1hRJNuHXby1trU0QcMPlgB1FbzjeN8iLu7zbDpW/Sft8hAnV6okhIHRQbkRqFO4a4t
5qHpLvaQPTM7+JLpZupG2Nw4bGw+b+NwNSO72LhB7PS+19+mrzhdA2IrtiCFFYqG8vazEpJd3bnL
gy361dDbNK+0bT0ZEzhEr3kUrYoasTEwd61gzzo+soHo6IA1nHvBqN/Y0BpntdJJf0030+nlzGqP
RVNGOpGdRyZINK4UXqvv0u2wJa+I/kd421zFaKHZMJ4N6s0Hq++tb7bWYPEB9dpHKmotPBg0kbq7
wXbm7lrgCuNJw683ZoMwdGD/btNDgN1tIkdKF3+/AT6I7l2T62Jm9paNoW/NEf6orztn3qLMNMDe
QbxJN0Cjk6VPDpyBFFrLHVRuHVF3304teAMmbQ+Vj7W2RujODCHq3kI5cXrpinRzwMW5bhoCJEWG
UCDm5KVr19PY8cKEpVvH9pWD5Rou52BGtppvjwMKquO22/kaL3vmzPcj92rj0zp4eg4lFgrj1NW4
lJkARI/yFCyqXXNHY6es6kkIIAmt21Vf+8neLu0zQtHlb9uFSLJBIUyU+eRHkdmFS3/e6oyb0LFO
BhFF+lV3+4uD9Nu05/jRTIu38aixhMa7LXiztzACnjkXZYkOQnuSKWLpMT2FzQrr0Cam470zppnD
uQSI04bdzu8juJMk79l9/ZGlre0p4qD1az8ifU/f9AC032BOP6bZPuP+lU9H7DlEcYANFS9cf4km
iu0QM1s++oLtCEJ4u+nXITeG68/DD0AGeLObtvHYJgk510u3DQP/CiHzUcrdeuYLlXhBYAwQt+5w
hwjdd/kD2U36WiM4GGlZ78dXO6QdrnZoxtx065tgsvCbZ8BZZVsPEIooRdEaQAOD/DgYv7sIIMDx
UadyCrVC3blENJmQkhzAmYUufRRlNlFtg4i76GeHppZ6CVxw46Axx4ggf3GldSEC2a7r57aYmHXB
HGYtgvmjxCIfWBIvcVPqQxyohT+whtCnNiatMFmPTx/bLJ9/9BiRkclAL9CByY/R+nMt7CMJME69
NNJ7JIJGIH6cYQgk8DLcOFjJZtO7bEBHN+u3U2gQ6qSa7Ri0ZRghqg1r3uKcORNR+NGc2DcaRXUy
4cXeIQjew/VWXHA9qkUAf0EOWu0VKYNWsJ62esvg0Z4jQhntvN1NQhvOpRWE1gzdrdbk9OqUbWTy
+TRjYGY4XsVTntLvFfjiWC1WCTW59eKGiBrqPhjKuEKc7jl3XhjqozcnbIcGkNwcRKby11i1uwiZ
INg6Ro6g00Zst+ttfzbrSXcWp4s+dQfBmrnuOv2JbS7WN0lgDaaozzlfrSCxzhyr0penMwfASFaO
KFj0le1DduSHbMAd2niDeW83Q899PV6Hmj+FZjx2z3z3kruTMhCFD9FAICLpwssvoq4brdcEsYHV
GHoozw1D2MThkPJ/IjuIhKoF4ejpL1x2oDMANmR/HOli40A93fir0N+0x422aX5Yul4yprE0GGn2
+twtnd1LxY9LmxMWmtNKKlTM5eBEw4hkJvUmKrImWeBJg64jSsLhdoL9CoYbzwzHPZ8cNcQ+g7GP
nM7IjZdoqDjz+jSoN+AcDhNzAr8nvFHRanXpeevldb9DAyQM7elUkI0jZIdU9KbT8t4nFrx5ECHD
PtVx/RlyS9bI27b7U6uurT+ijxtPLdtrgVXRziXZShzjDuUNuq9FlfQoJtt1+t4ihsgHwOPSHsN0
Mxi3LKs3W5NgGiMPTZrZsdLLIN5FZ6xZ2ZbFF6cVFckAkGGFHUTb0gAhKasDsFQLZ/HKDz+ZvTrM
TZDtE500Gq84Ih2S2bDJQSysdQrPg8pBs1sdeFWsUEN8FZGKIdxF4DtX8Nz6drv3/vRuLVvZw+cV
jmQbNcOuBZya9iMECKNN0J4EdesaME50GXYSBw1D6FP8Zhrcnn5wSaRF4rLZ4H8abUjFiNfqInu8
bADAAB/s/NLven3Un/Fo+7s0gX5+4Nws2U0je62Z02QxOIfpKqsUC6o6KCohyjzut64HQX3pEDmM
d4t4gIqMb/80xw3/4LuD7SXSyBAuhS2oG7ed+TTpIJKxpptCt1NgZ5oXXA9QUyDRH2qjJAnc243t
eGe+TOkMRZctsRJJf5ZJPtwLlKziDkJepDxAESLa8tTergmUtG44WwsA/EpDzHSeLpZg0rbwBKHq
REjsNq7DVi8YJqm2uEnWq/Ztw+xB+4yjfXf6E5aVYDoa/hglCajRG0WcYzOsr5saT6W4UrehpYA4
d+IvobqE5maaBKvdGPBH/6+u6fSm7TppYAje3Y+NuRWcuVXLNhMNnwMq/w2MYdEOIp3VjLZdOsM6
TcL2CKggNP5O57K/m5sfenGvN4s3nZ92eJBTG45/5xUm//DxBcdqaXWD1BwAottuw84XROGXNLaQ
PhviW345veYZ2LBo8ukPymwDlJLFJgobxdxB1/IBZjnoKiWtFMKYpEHDdafrX8Z0r3w2+63wGtpk
Dz9nkc7Mhmehdsutt/Xm3c9EM0/L1uJuQDj5Aaxmd9xtbrX/iV8IXBdR1ltKQHAUuT0g8wuo6Jed
NhqIiRNdQ2rc/AlWpOak6YUuTqRgTOk6/mw72IDaaZne9Zzq6BSyBKTEvGUb0Tiz8aEbt9bT2G3F
EwQAk9Hp5cjKa8Xl6JOlptEf3McR8JW16HjNGKwkl1X8F8ui2ZfGPQ0IMAJNkAK0rzerWPvQWqbr
m8Vmt5r2rVVytbNhfob7cPfR1xabCeUlIfunaeN4hfDIOum1PprxypshHOJxzBepsXOA1HY32rnC
Spm3QBNIU/hE3ORFOCC5qKTZWvabsDAy9XRpBTPw1s6MZtXgzNUi7MXRUlE7pkcamCNN0rI9gfgF
/s4NVbR06ThTajxId6Ghcrsik4/sTOyNU/p1b05/oNL3w0I0yQDCBl1szICqYNnsxFRpupobT9ub
7vJrkmh6E7jYmRCx7EnALsQ37ZTE8M0lOkWNOk8KgiS6BLP+YT7YtD45WvucT1D6JOrcVEIBmwHc
kheSZpc1fboY5iRyV5etpedP6OSaT1paUj+zv0sf1YMBFoAM+Zhilna3Jl0HkI5v1vGB30FhP9VC
XCC0rdZnIoWS7UGPDjVWuiFoDesVrptl2iXLiWTYOAjN6BJiU3PWbfrBCIgqvdcOBdW0frbUVfJ+
kDXSDtrl8NO2U1hKpJHMvrcatMa9pD+YoL/jgsZCCL7jDs6ldsuygRR3qOAJ5t4mZSb5syEGnwzm
KZWUzSDwZmkPUKUNdmTSgE/spm63g8mWfvBpvR5ADWZ5yGr1BVdBH50tWlXCGUxZJIEHJnBGqELG
3NrdKcyQ/WsNqeHP6Ii3gEa3fWPVishOQF43o25kzuxw9fPpM1XmGYCHoTRH+bMzOMrNNOHo3CMt
6Dry39v0XAxXUMFfI2tkftigNzhuwUI31EJ3MV07aTrrbRvONZrY/mi+WizHjWQRjWE1bN+EG0/I
kvT8r6enWJJq6JHHIsYF1EXkKS7sg8CETFZTNNoCK4epdtLRBLOd1Zh//5E/eMrRQexvoDJEjw1Z
YN+qf7AsaG078Au8dyzoRE+/UImHwb6h4CyYLNixhTDaTci2RcTzQB4QSDQ1ZzML1+i3hnSjTWzo
zmBj9RafBx6s++Bxl2cOZ8k5IZtC3Rnwg8AZFPZuI07Z1ykkCNsgsHlde/Fh14keUXwPZ6dftPRJ
uOVwRlFvg1NK/nLNqA2GRKB4LN/07/y2lsyC2CJx3m4n+zVVxxZWgQfseRKlOjMI1sBD9qxXk/FP
3ftHYjQv+qXTA71MuEZk/CQisWxGmWbOqQFcRJWi+Mn453/oDC4A1oIDAcae/bA3Xd8zn/+52b0A
484XxUPPfviiPO9ggX5vCU6/3bGgz/E4p15gr+qTsbBjPaqtgHZBJYn8jgiXD1+9c4EbIyCvBOLi
5829uqDhqfTq3cYFZ5SEJs1+2Q8B/MEKdC7oO8ga3vcL8PZWQOALqq1A94JUM330omQvflrSCvQv
BFcU6FNOxdva9oKRrNKbd3oXomQAK6C87VsoDhAf9gROYv/z1l69xy6t9Ord1gVpTxw5cDslH72u
XXDvkghArW3/8+ZOPlmv6msAWgSPHZcg+5GPfpfNQb2s33/+V+GDva0DAIK86hIMLsj5YPsaMFqI
Hz7zgfVrNi6oXcN7t99ub+nKO5Id+e5bH+k5igsg9IgLS169dQHlDD+iG+2NfXaBka16+mnzobWM
yDH7kU0+bKk02tMQ8Wwb3t6lRyRRcQnagwu4Apt0fMi2X1g+/gHTT6Sb/ezP2Bva+7DiVXz5DlqN
xEC4tM/vKFu+ulBlpNVMhMb7nzd3/lvVHT82gIYKGKCgb+94aPo6mIcMyJZZAX7lrZkBjmfVbdC7
oPlYQAtLA5/+BQYAVmQ84P3P2zsJopOhmiVsXwgcQZtF2P8UTkKLkwB7IDmzvaEUzvHbug0q+wC9
9gWVWQpkZLVLLoOWCA8gQiG3uP95c56gQBdV2wTNC14Q5TFKcNmPfCXgBYGfE0WS3BN8+R54wbXx
LVEysmz3Kcuj2EZ4oPl79hfyPMPxAM/5A5EkoPWHjK30q0IReD/4Ppcg/vwvj37sRUJu2LR9L8ty
HPyjyPsc/FH63fDol59fPpvW87MO/2oiZInzV5Umlv9L/pfvbSPQg0f6LDMl4+e3utWXZG9Guqc/
6YcM8aIU/tsk//kfpFkebJVTo84Cw/AE93w+lFhC4XRUHfjG2NqPfj5Olr0RWt1Vh73TYYGvfWKd
AqMmmPNv7HVscJ/lQ2dbQOhZVn3SF8+OjKfaXaRHRpgPl40u2N6qjj5iAFqaau+WRoDmeT5gNj6Y
J6zv7z6ByXyzAqc+7UgP7IcHoyARSimYPBflkzPjl23gb8nA4wMoJ/m+/9+fpyPen2uapqn8SBwe
quKh5JB4vMbReZR/z39kDc78jnR0ftABf/dLcScQsBe/0/Mrv3ALvPMizElU2GAU0I4sx3eOG9ry
lqXbptpM6T70V0Y+htgGFFBETUHept83zb0oZ9kRy+6ISmO/i9G00t3COnB0Ky7EnR8jJFoyZ1jC
BAlElfX4KE6CPGNaOUC5tvr09Yg2UdSA8QmqPOOTHunQchaeImgd6UgQzc+C67UhglH5KfFvl/FL
DRx7Ri9sRDoQKXzRkQZsgcotKGuyGpUfNNTRJXssuQpA33GYKK8CwoNdkW4zFY+7MUKQw5G+lBeR
CA7AUh/cMZVSxD/IZCt4txvdtALjIR9JnDy6CAUdveBjJzkKIkPkRSov4rfrqHZrRJYRHAnegMcY
EKDQSUfg3xB6CqfckP0m+XG3FMhLjvpLbqmDnf3/wy1UZtdE08fvboAX3kUY419813mWOsrHE/uN
/HwLn0QQhFCgogYnwLOnH/fjvjstd8Abq373w/n/t0UMQ90KcJfztcwu1bMruy94n/Qr01UQc/z2
X0iMKvoPT3+v86PO9J2OhQ3sVT5WNl+Rh6g69GVQ8IEFTqbyoGGgG24+TjZXka6sPGygr/NRskFF
/q/qoB/84KmwBILqteqwECrpdpSPk81WKLdUHfbaeNDRVM4H2o+rYId9XBbWQKi+VJ3sX3B3gnyY
bKrHDlT8m2vzQlt5p8dPdu1doD/ILgDkwPmzhNV4Xch/lwaFUQVYtupCPIfLYs61ydIOjqJmAbOr
+pC/GmFUG+qekw8lVjzrnKk68k/G0pC2HPy4+UNev9S3fo1N949hrZhhoQ2n+ugzn2Frd/HDk00s
Yj9KR5F2JhVm+T72Hp6vbMnki5oKrdkK1ujdQ1y7iUM9X4/sEO1HV7BG//p5cjf5/HUy/rea2DxG
wIIV9z+OtRB/6zXB6eLN08Vz1toc3t8TglKR3vv7ZEf2YXFV/0POkLyJ7IeL1ZftkoK75J335AeB
tLcofFQ1FlnsL89V0K1UHXZouKYdL/OBMtum4IAN/ZCFzZKl741gZ5j+xvakJRESnQomrxfcwuOc
UPzdN+Ewdk3ymNJ0BdNK1emODW+pB9I9osLgXwZG0dQLCFPV2U7CqJhSEbxSVYcd7YxHS15bATKt
OuzUPqooiOJd5WH1wDfK7qKTeZAXelxTYoRHI5+kOHoCdVd1yjP7gRxhwUMcKPhys5ibLDTSfIpi
wkL5tvKEjQCHRR5WxTpQZZJXVyCtqk52FPhgmyXTABlx9XHfxx42R1qEpuA1rzrfy8cj4wASW8G4
ke7KsxWgsaqz/WAEhQ0GgkLBsLisN3oqO9uZSHTVCV/r0aawGzoKVvfajqy46JpAG119Ke5cf6M7
xSkrWONrG7seGR7+biH901Fg3q/jrbF8QL3CzJcgc9kFpL7qJ7zx3SfWJB8oG7erwKzd+J5eKEZ3
FRyRG2HbpckKgs2qi/A76fEMB1x5bD9IdNlWqLiaP4lI9Cl/9eyzqQgNP/lBFJu6nGVTAU747HPL
yQePnoB8/q+P98WJNooDq0ie32VWM7A9CVEB76KCOa8KOeIMdll1o91tdAK6QNoTcMsrmG5iPMmX
RwaRrDzfxI52+6JUPkexjTPsYdWxvzgiDS85l9Qn88e8frc9p9yubM988uWw8Rg4EH936PUV5+qR
fTeyI8litE7W5V7ob2ORuaAMZLXydciWW0VUc2cExbSppmC1L5EHrvm/4LxIeUK4KlXk0vdQhRv9
0XgqRnqiC1nBZXXlQyYkrTb9TohtKHBsf/3fwvyXhWb0G9J4Lvh4kI1ENqpz/nE/LrXWEiiWP2Bm
7RfT4rYLI3njKvBU3mExH3R7IQ+swMV8F5CNl+9nBd4lhQPT1Z+M0JJsjoKFuEl1kU6ShlUxYSsu
fjQFF/4wiD3DPpyrEHuresmNdGKCJ/mbqQi/7gK7dk3FR/KzVVxvAAvlLKiK2Og97dS1K/F/d+8+
54ua+cMNBV/ukmy2ZxQgTzBU5A96vSvByPKng2iy+qgf9JVsGpoqKo1XaWCmu6I5g9en+oT3t/CV
HxjSdoN0s/rYe2BfydgKNsYV4AnHOl4SBef6WvfD/OWzjSyIpqoaC/wc3T86IkIIpvLInD2/gMqE
zVLBwLr7ZG9kJDhkkUoG1tPimRakOlWX4tZYFUJnwadeddRPeoCT6pY5e00hClp9fOfIVUHvTsHA
dJ3YKwSW5G94Gtz4wmjmjhBMX2E28mlmwYwQkKi6HPeWbhdzK+hCKxhYX9jHKw3pvoqh7US2+2hh
KRg2DhzhFhbNHGK01Qf/snswSpZDRVLzq21Eni7H5ypM3UdAH/6mhlhaEK9qf65NIj/wo/j5ZOZL
ktlsOjwVfIDnB17Fnh5adsAj8/+0yx6qZRpsVQ/A3QookZuW2Ruw1yp8nxv76YnQfqKH0eGi7YGe
v3+AuRVf1IbzvGp3lg1jIumUP9e+/ScphULalM4MoN0KQnJS03qq84EC2/2//+vfQ0f8aRaktJAx
g/f6AxnQ/KtJ9zuwZmjkFEAv7u2lH9SvBejmcFkhjRugUJb/1etd1juDoMDJt3v457Gt+ynxkl37
S+w96XKmg+73lqbgodc2ZWJKH1Hts//oSAsHhQhNAGc/3Y9Lb2RtP3/A9EZpjxPiCOe22I/7EqKv
6w/4IVyTXkYpcFLgd78T/rw06Nkjdh5sPvSjEBdFGlZodFa9rIa4J1J2WIU7NeR+JzzPZycudBUe
z8jSnw7HVFGR+Gys4geXViny5PT41EYiGpMeosAGj42l/4hTwGPOP0/BDiSzZQS+DEg/jxA9vwlH
PhekHFwLJbuqe/BbZ3HWTup9W6N8ZLF/TrapvdCvGekro/bVCJ6k6/1kY98LRx4vbOAFkbTjewpQ
ABMzXUkunoooe7KOdRxvm17uWUxwKdmUngKbMgnsqJCPUlHOmkSW7a9kc63CQ7rn2M/IBcsj98/e
xufPywynVTKu59vEXjAopRHpk50vUL1g0KONAO9Mfv5e7/GOfv2vyKg9/ePlxrflVENTxeV1ZXip
tBQlTd3xd1eRr+2HoleAWmT1xSCw8CNLulyoZioY134orILQE6tqlG+Iu0w9fJRrRAixqBg69SM5
xoJyXMW4rp5INhhqHCXDFgZVkJm44SJ9LAK8lKwt8XOEYnT+3lk2RZCPV98QYuQiCKmp4pq78XfC
/kKLkk9zP2sF2/jWxsWXRlVxZWSjyvcFnOj5Y15vL/f3cX1oh6Ee58Nla3FMpPD9hu3zr3+LPaiD
5IEVLPJnIhOZ6Adlqvwpr1+NOyN9tAzXNaTNDPWbgqH3nBVH/CXQaSkYXMCE5EJGSwVq+k5wCOm1
a4OSaj5LsTlaKiqfd6TXClUodAvyx1T4iPFTIbOu4ua/h6E9n1u2BG0FF/Tdr//h1+795a9/y1qP
PgW//qf3aMscLy2hMlfVlNKiaBfqZwCNFIyre7uigYY+r/rAXxADLhxwFUgJ8gQOkIbaVA/lr6kC
2AAHmV3w6VsqyqoT8jCwOEkuQUvFBfvzUQyCyl71b/ezvXzQHxLZYqhoJN/DA+6Ozrdgf656QoYU
a+5x5iQgNQ2v1Ud+95DKUCLUrYTEEnTSGrBFDPX5eOrH5WEFh0v1TOzh/IVlP9UILGV9J98ah8+H
lPSG2jt51ykwcSOfYmrtc4EfTMm5dmt3urvRab/Nd5m4WTQFF8uMhIvB9SrFqseMZt/v0QHeehKU
UocTps89/+Prb+1bFjjQzViacfMkyd8LU2WfyF4s5WHPtwEebtjf9mDZ3x6Qc5bu3Bf9+7P5yhzv
nH1QGu350HAIfjN0Z+g5Dyf733bm3gXxg7y21bcCjHw2GyFziYZ68IC9zwfNPK/8D6/fbBRMYtuV
T4cKJIqYLcdZPh0KggeRMISpiG0sDa0CKTjSU/p8yqADKnAdo8LuUJEdGSNL6xXMsQq3JR+3vByg
AsYGkWyRn1ZFCxjG/gl611iOG1TE7+/hLpLcTtTOq5++D+zjwvfLBBR/s2yvI+250QPhJheTOioK
RqIVJxSxsFQbaaqoEX2iTT3yhYMhRyQq2G/2TMBXdhSFmTW9NTa2bEFUYJ72T7mOH+X8VEtFR849
/Xz2k/6UTf/ef4A3M9+A2V2ggpbjnqBwvz4j9qUflhlD9HDz577+2tkv1FcbFgUImglwswLw3ioc
YS5VpNSHIjMbWrWvdmDapUYeWp/q7/Xl7uQTFPizQ5qTC/UcpDWrz3yELwvMOh8o21Iq0rV3uuwV
tTQFkQgI2qg2iQlHiul2tGDzV6i6O3FhIuvXv7nGMs2HFKuCVmP+xwpPEC9wo/MEuTtVKEsoqHDs
j9f+Fqj9ac9W8k/5rMVLtOFMPRuqHLrNf1/Pf89eXNXtPxEi/CjS7sAUV7tcQ1aBSh3SxVCgs1DR
ZzoM9J2cB1KR66WXypWSEyoqsSPf9Ys4AhW46ckjPqWcllChTDDFAX60BAikgChQkcGb6q7zuz22
Cm7vWUwHoxSJNk+SPr8wPXFHkZMEhbQ1Mj3lqu6w6EIhjJbMeFMomFUe2AjifBRhVpHTzv/4+rvh
SxAXJ4sSTfVxv1Ia26F+IX04CLTPjfzjroEyuvk/4KWwF/WAalJf+tLHUeFpDOHoKqaNVDgwwtz6
pY60itbKkS+ijz9dGSSyPfOfyuIQFVFB1sEpWD5xlYQhLnuOCkahke/nVOZS0KmCVmhqL+z8CAsb
pKJtbwpriuDkzQVtMiYL+zE47ic+qQ3zQrv/fBdCC5Qe9SurSHs/j5/VzMTHFuHmN60T0S7+JH0U
FRcDiSiphUsFzfN7A4ac5x2avcPN45hg0M3/TnoJiF/zTfH6m+jKRhOIECsfKbviVBThR1ZAYx45
3OfXkR+gYOa3RlIb6W4JPYoKzphbu4CWUgGx/ap7lKpkd0JFrHyr0xEgLbCKMysW+GeDslqByKvf
zh/1+m33yY4eyXGUXi6otCh4gL6iqCJe4RiE3RS6eZX9QhZGXvOBgk3NJRVaulveTa2ipLlPG7w3
XJLz/6P2LiQ5F4JZ22ccxYmlPEJH4Cj2LMlPQTyn+prd+w6+qbRqCG2qGJdu63wYYcFaKvgZ7mMo
ywqTVbAz/8rntfcZ2Gkc0TorTVxFzejIyWyd70I8DzgYiWZ5kb3PD+3hvLskmzQNtR4UU6mQd7oq
SAS/HAruoevn+UHtY0zvL/5iqRuHlGcHuVI07BGPETq+bznwKVHAqhr4HIZxwjafBp4c/vbkGXny
ovr9OWm/g/p+mfzW3/ct9xtb5KO+KYzmEzilaTMzfKoI0tlUQWbxOQ6LyEQVRcb7X/8PUL/UODyS
iKvlf/y9e7psB/x9RAvKdNLyz5J9q+fteyK/eySddfg2b2P3lwm0/QHfskQd7o/3lmVidG/sLQ8P
QIlBf74NHl2CzH/5fwAAAP//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050"/>
          </a:pPr>
          <a:endParaRPr lang="en-US" sz="1050" b="0" i="0" u="none" strike="noStrike" baseline="0">
            <a:solidFill>
              <a:sysClr val="windowText" lastClr="000000">
                <a:lumMod val="65000"/>
                <a:lumOff val="35000"/>
              </a:sysClr>
            </a:solidFill>
            <a:latin typeface="Aptos Narrow" panose="02110004020202020204"/>
          </a:endParaRPr>
        </a:p>
      </cx:txPr>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hyperlink" Target="#Data!A1"/><Relationship Id="rId7" Type="http://schemas.openxmlformats.org/officeDocument/2006/relationships/chart" Target="../charts/chart4.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hyperlink" Target="#'Pivot Table'!A1"/></Relationships>
</file>

<file path=xl/drawings/drawing1.xml><?xml version="1.0" encoding="utf-8"?>
<xdr:wsDr xmlns:xdr="http://schemas.openxmlformats.org/drawingml/2006/spreadsheetDrawing" xmlns:a="http://schemas.openxmlformats.org/drawingml/2006/main">
  <xdr:twoCellAnchor>
    <xdr:from>
      <xdr:col>0</xdr:col>
      <xdr:colOff>229005</xdr:colOff>
      <xdr:row>1</xdr:row>
      <xdr:rowOff>29368</xdr:rowOff>
    </xdr:from>
    <xdr:to>
      <xdr:col>20</xdr:col>
      <xdr:colOff>423154</xdr:colOff>
      <xdr:row>5</xdr:row>
      <xdr:rowOff>78220</xdr:rowOff>
    </xdr:to>
    <xdr:sp macro="" textlink="">
      <xdr:nvSpPr>
        <xdr:cNvPr id="2" name="Rectangle: Rounded Corners 1">
          <a:extLst>
            <a:ext uri="{FF2B5EF4-FFF2-40B4-BE49-F238E27FC236}">
              <a16:creationId xmlns:a16="http://schemas.microsoft.com/office/drawing/2014/main" id="{48031E31-800C-8301-483E-1243A4157314}"/>
            </a:ext>
          </a:extLst>
        </xdr:cNvPr>
        <xdr:cNvSpPr/>
      </xdr:nvSpPr>
      <xdr:spPr>
        <a:xfrm>
          <a:off x="229005" y="145325"/>
          <a:ext cx="28686323" cy="1042765"/>
        </a:xfrm>
        <a:prstGeom prst="roundRect">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106446</xdr:colOff>
      <xdr:row>2</xdr:row>
      <xdr:rowOff>40837</xdr:rowOff>
    </xdr:from>
    <xdr:to>
      <xdr:col>11</xdr:col>
      <xdr:colOff>996462</xdr:colOff>
      <xdr:row>4</xdr:row>
      <xdr:rowOff>58615</xdr:rowOff>
    </xdr:to>
    <xdr:sp macro="" textlink="">
      <xdr:nvSpPr>
        <xdr:cNvPr id="3" name="TextBox 2">
          <a:extLst>
            <a:ext uri="{FF2B5EF4-FFF2-40B4-BE49-F238E27FC236}">
              <a16:creationId xmlns:a16="http://schemas.microsoft.com/office/drawing/2014/main" id="{760D693E-C6BE-0A86-BA2A-6AAA2B5F5E6C}"/>
            </a:ext>
          </a:extLst>
        </xdr:cNvPr>
        <xdr:cNvSpPr txBox="1"/>
      </xdr:nvSpPr>
      <xdr:spPr>
        <a:xfrm>
          <a:off x="1181061" y="412068"/>
          <a:ext cx="11636170" cy="5257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4000" b="1"/>
            <a:t>ABC Executive</a:t>
          </a:r>
          <a:r>
            <a:rPr lang="en-IN" sz="4000" b="1" baseline="0"/>
            <a:t>  Summary &amp; Profitability Dashboard</a:t>
          </a:r>
          <a:endParaRPr lang="en-IN" sz="4000" b="1"/>
        </a:p>
      </xdr:txBody>
    </xdr:sp>
    <xdr:clientData/>
  </xdr:twoCellAnchor>
  <xdr:twoCellAnchor editAs="oneCell">
    <xdr:from>
      <xdr:col>0</xdr:col>
      <xdr:colOff>468606</xdr:colOff>
      <xdr:row>2</xdr:row>
      <xdr:rowOff>56739</xdr:rowOff>
    </xdr:from>
    <xdr:to>
      <xdr:col>0</xdr:col>
      <xdr:colOff>1103307</xdr:colOff>
      <xdr:row>4</xdr:row>
      <xdr:rowOff>201025</xdr:rowOff>
    </xdr:to>
    <xdr:pic>
      <xdr:nvPicPr>
        <xdr:cNvPr id="8" name="Picture 7">
          <a:extLst>
            <a:ext uri="{FF2B5EF4-FFF2-40B4-BE49-F238E27FC236}">
              <a16:creationId xmlns:a16="http://schemas.microsoft.com/office/drawing/2014/main" id="{E42F9305-7701-D462-2892-B865828782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8606" y="427970"/>
          <a:ext cx="634701" cy="652286"/>
        </a:xfrm>
        <a:prstGeom prst="rect">
          <a:avLst/>
        </a:prstGeom>
        <a:ln>
          <a:noFill/>
        </a:ln>
      </xdr:spPr>
    </xdr:pic>
    <xdr:clientData/>
  </xdr:twoCellAnchor>
  <xdr:twoCellAnchor>
    <xdr:from>
      <xdr:col>0</xdr:col>
      <xdr:colOff>278280</xdr:colOff>
      <xdr:row>6</xdr:row>
      <xdr:rowOff>32438</xdr:rowOff>
    </xdr:from>
    <xdr:to>
      <xdr:col>3</xdr:col>
      <xdr:colOff>248801</xdr:colOff>
      <xdr:row>10</xdr:row>
      <xdr:rowOff>130048</xdr:rowOff>
    </xdr:to>
    <xdr:grpSp>
      <xdr:nvGrpSpPr>
        <xdr:cNvPr id="14" name="Group 13">
          <a:extLst>
            <a:ext uri="{FF2B5EF4-FFF2-40B4-BE49-F238E27FC236}">
              <a16:creationId xmlns:a16="http://schemas.microsoft.com/office/drawing/2014/main" id="{00AAB72B-3308-63A3-0C6F-86CA34972C57}"/>
            </a:ext>
          </a:extLst>
        </xdr:cNvPr>
        <xdr:cNvGrpSpPr/>
      </xdr:nvGrpSpPr>
      <xdr:grpSpPr>
        <a:xfrm>
          <a:off x="278280" y="1411295"/>
          <a:ext cx="4270378" cy="1113610"/>
          <a:chOff x="278280" y="1417893"/>
          <a:chExt cx="4230794" cy="1113610"/>
        </a:xfrm>
      </xdr:grpSpPr>
      <xdr:sp macro="" textlink="">
        <xdr:nvSpPr>
          <xdr:cNvPr id="9" name="Rectangle: Rounded Corners 8">
            <a:extLst>
              <a:ext uri="{FF2B5EF4-FFF2-40B4-BE49-F238E27FC236}">
                <a16:creationId xmlns:a16="http://schemas.microsoft.com/office/drawing/2014/main" id="{C3C0C9E0-21A6-4DF9-9A8B-C64DFD957052}"/>
              </a:ext>
            </a:extLst>
          </xdr:cNvPr>
          <xdr:cNvSpPr/>
        </xdr:nvSpPr>
        <xdr:spPr>
          <a:xfrm>
            <a:off x="278280" y="1417893"/>
            <a:ext cx="4214933" cy="1113610"/>
          </a:xfrm>
          <a:prstGeom prst="roundRect">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TextBox 9">
            <a:extLst>
              <a:ext uri="{FF2B5EF4-FFF2-40B4-BE49-F238E27FC236}">
                <a16:creationId xmlns:a16="http://schemas.microsoft.com/office/drawing/2014/main" id="{E694CE5D-23B6-4122-98CB-1925482D74D4}"/>
              </a:ext>
            </a:extLst>
          </xdr:cNvPr>
          <xdr:cNvSpPr txBox="1"/>
        </xdr:nvSpPr>
        <xdr:spPr>
          <a:xfrm>
            <a:off x="325868" y="1510217"/>
            <a:ext cx="4183206" cy="425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Total</a:t>
            </a:r>
            <a:r>
              <a:rPr lang="en-IN" sz="2000" b="1" baseline="0"/>
              <a:t> Revenue</a:t>
            </a:r>
            <a:endParaRPr lang="en-IN" sz="2000" b="1"/>
          </a:p>
        </xdr:txBody>
      </xdr:sp>
      <xdr:sp macro="" textlink="'Pivot Table'!A4">
        <xdr:nvSpPr>
          <xdr:cNvPr id="11" name="TextBox 10">
            <a:extLst>
              <a:ext uri="{FF2B5EF4-FFF2-40B4-BE49-F238E27FC236}">
                <a16:creationId xmlns:a16="http://schemas.microsoft.com/office/drawing/2014/main" id="{32F31F6E-CD87-4A36-9A42-2A4CFDB7849D}"/>
              </a:ext>
            </a:extLst>
          </xdr:cNvPr>
          <xdr:cNvSpPr txBox="1"/>
        </xdr:nvSpPr>
        <xdr:spPr>
          <a:xfrm>
            <a:off x="285499" y="1992018"/>
            <a:ext cx="4183206" cy="425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5FFFF83-A1BB-49E0-98B3-B18145C628B2}" type="TxLink">
              <a:rPr lang="en-US" sz="2400" b="1" i="0" u="none" strike="noStrike">
                <a:solidFill>
                  <a:schemeClr val="tx1">
                    <a:lumMod val="50000"/>
                    <a:lumOff val="50000"/>
                  </a:schemeClr>
                </a:solidFill>
                <a:latin typeface="Aptos Narrow"/>
              </a:rPr>
              <a:pPr algn="ctr"/>
              <a:t>$55,552.43</a:t>
            </a:fld>
            <a:endParaRPr lang="en-IN" sz="2400" b="1">
              <a:solidFill>
                <a:schemeClr val="tx1">
                  <a:lumMod val="50000"/>
                  <a:lumOff val="50000"/>
                </a:schemeClr>
              </a:solidFill>
            </a:endParaRPr>
          </a:p>
        </xdr:txBody>
      </xdr:sp>
    </xdr:grpSp>
    <xdr:clientData/>
  </xdr:twoCellAnchor>
  <xdr:twoCellAnchor>
    <xdr:from>
      <xdr:col>3</xdr:col>
      <xdr:colOff>487262</xdr:colOff>
      <xdr:row>6</xdr:row>
      <xdr:rowOff>56215</xdr:rowOff>
    </xdr:from>
    <xdr:to>
      <xdr:col>6</xdr:col>
      <xdr:colOff>473655</xdr:colOff>
      <xdr:row>10</xdr:row>
      <xdr:rowOff>153825</xdr:rowOff>
    </xdr:to>
    <xdr:grpSp>
      <xdr:nvGrpSpPr>
        <xdr:cNvPr id="16" name="Group 15">
          <a:extLst>
            <a:ext uri="{FF2B5EF4-FFF2-40B4-BE49-F238E27FC236}">
              <a16:creationId xmlns:a16="http://schemas.microsoft.com/office/drawing/2014/main" id="{4B0B4AE6-3F6D-A2F4-E341-0376BCB6BC97}"/>
            </a:ext>
          </a:extLst>
        </xdr:cNvPr>
        <xdr:cNvGrpSpPr/>
      </xdr:nvGrpSpPr>
      <xdr:grpSpPr>
        <a:xfrm>
          <a:off x="4787119" y="1435072"/>
          <a:ext cx="4286250" cy="1113610"/>
          <a:chOff x="4747535" y="1441670"/>
          <a:chExt cx="4246665" cy="1113610"/>
        </a:xfrm>
      </xdr:grpSpPr>
      <xdr:sp macro="" textlink="">
        <xdr:nvSpPr>
          <xdr:cNvPr id="58" name="Rectangle: Rounded Corners 57">
            <a:extLst>
              <a:ext uri="{FF2B5EF4-FFF2-40B4-BE49-F238E27FC236}">
                <a16:creationId xmlns:a16="http://schemas.microsoft.com/office/drawing/2014/main" id="{16609F06-5E6A-13E8-BB45-73F1F7C64D11}"/>
              </a:ext>
            </a:extLst>
          </xdr:cNvPr>
          <xdr:cNvSpPr/>
        </xdr:nvSpPr>
        <xdr:spPr>
          <a:xfrm>
            <a:off x="4763407" y="1441670"/>
            <a:ext cx="4214932" cy="1113610"/>
          </a:xfrm>
          <a:prstGeom prst="roundRect">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9" name="TextBox 58">
            <a:extLst>
              <a:ext uri="{FF2B5EF4-FFF2-40B4-BE49-F238E27FC236}">
                <a16:creationId xmlns:a16="http://schemas.microsoft.com/office/drawing/2014/main" id="{C4FF72B8-8B31-8FCD-5CAE-9F5DFC310829}"/>
              </a:ext>
            </a:extLst>
          </xdr:cNvPr>
          <xdr:cNvSpPr txBox="1"/>
        </xdr:nvSpPr>
        <xdr:spPr>
          <a:xfrm>
            <a:off x="4810994" y="1532118"/>
            <a:ext cx="4183206" cy="428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t>Total Gross Profit</a:t>
            </a:r>
          </a:p>
        </xdr:txBody>
      </xdr:sp>
      <xdr:sp macro="" textlink="'Pivot Table'!C4">
        <xdr:nvSpPr>
          <xdr:cNvPr id="60" name="TextBox 59">
            <a:extLst>
              <a:ext uri="{FF2B5EF4-FFF2-40B4-BE49-F238E27FC236}">
                <a16:creationId xmlns:a16="http://schemas.microsoft.com/office/drawing/2014/main" id="{AC2E406D-565A-ABE3-835D-A44D7AEFB0A5}"/>
              </a:ext>
            </a:extLst>
          </xdr:cNvPr>
          <xdr:cNvSpPr txBox="1"/>
        </xdr:nvSpPr>
        <xdr:spPr>
          <a:xfrm>
            <a:off x="4747535" y="2026754"/>
            <a:ext cx="4183206" cy="428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535C02A-762F-4528-9019-66FA7BAE1C20}" type="TxLink">
              <a:rPr lang="en-US" sz="2400" b="1" i="0" u="none" strike="noStrike">
                <a:solidFill>
                  <a:schemeClr val="tx1">
                    <a:lumMod val="50000"/>
                    <a:lumOff val="50000"/>
                  </a:schemeClr>
                </a:solidFill>
                <a:latin typeface="Aptos Narrow"/>
                <a:ea typeface="+mn-ea"/>
                <a:cs typeface="+mn-cs"/>
              </a:rPr>
              <a:pPr marL="0" indent="0" algn="ctr"/>
              <a:t>$28,456.90</a:t>
            </a:fld>
            <a:endParaRPr lang="en-US" sz="2400" b="1" i="0" u="none" strike="noStrike">
              <a:solidFill>
                <a:schemeClr val="tx1">
                  <a:lumMod val="50000"/>
                  <a:lumOff val="50000"/>
                </a:schemeClr>
              </a:solidFill>
              <a:latin typeface="Aptos Narrow"/>
              <a:ea typeface="+mn-ea"/>
              <a:cs typeface="+mn-cs"/>
            </a:endParaRPr>
          </a:p>
        </xdr:txBody>
      </xdr:sp>
    </xdr:grpSp>
    <xdr:clientData/>
  </xdr:twoCellAnchor>
  <xdr:twoCellAnchor>
    <xdr:from>
      <xdr:col>7</xdr:col>
      <xdr:colOff>138095</xdr:colOff>
      <xdr:row>6</xdr:row>
      <xdr:rowOff>69942</xdr:rowOff>
    </xdr:from>
    <xdr:to>
      <xdr:col>10</xdr:col>
      <xdr:colOff>77264</xdr:colOff>
      <xdr:row>10</xdr:row>
      <xdr:rowOff>167552</xdr:rowOff>
    </xdr:to>
    <xdr:sp macro="" textlink="">
      <xdr:nvSpPr>
        <xdr:cNvPr id="62" name="Rectangle: Rounded Corners 61">
          <a:extLst>
            <a:ext uri="{FF2B5EF4-FFF2-40B4-BE49-F238E27FC236}">
              <a16:creationId xmlns:a16="http://schemas.microsoft.com/office/drawing/2014/main" id="{C491D725-95A6-F410-8844-F5FAFA8674B8}"/>
            </a:ext>
          </a:extLst>
        </xdr:cNvPr>
        <xdr:cNvSpPr/>
      </xdr:nvSpPr>
      <xdr:spPr>
        <a:xfrm>
          <a:off x="10078731" y="1455397"/>
          <a:ext cx="4199442" cy="1113610"/>
        </a:xfrm>
        <a:prstGeom prst="roundRect">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168994</xdr:colOff>
      <xdr:row>6</xdr:row>
      <xdr:rowOff>212595</xdr:rowOff>
    </xdr:from>
    <xdr:to>
      <xdr:col>10</xdr:col>
      <xdr:colOff>103735</xdr:colOff>
      <xdr:row>8</xdr:row>
      <xdr:rowOff>132952</xdr:rowOff>
    </xdr:to>
    <xdr:sp macro="" textlink="">
      <xdr:nvSpPr>
        <xdr:cNvPr id="63" name="TextBox 62">
          <a:extLst>
            <a:ext uri="{FF2B5EF4-FFF2-40B4-BE49-F238E27FC236}">
              <a16:creationId xmlns:a16="http://schemas.microsoft.com/office/drawing/2014/main" id="{DBE24C7D-51F1-A04C-DEA3-6C38868747FC}"/>
            </a:ext>
          </a:extLst>
        </xdr:cNvPr>
        <xdr:cNvSpPr txBox="1"/>
      </xdr:nvSpPr>
      <xdr:spPr>
        <a:xfrm>
          <a:off x="10109630" y="1598050"/>
          <a:ext cx="4195014" cy="428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t>Gross</a:t>
          </a:r>
          <a:r>
            <a:rPr lang="en-IN" sz="1800" b="1" baseline="0"/>
            <a:t> Profit margin</a:t>
          </a:r>
          <a:endParaRPr lang="en-IN" sz="1800" b="1"/>
        </a:p>
      </xdr:txBody>
    </xdr:sp>
    <xdr:clientData/>
  </xdr:twoCellAnchor>
  <xdr:twoCellAnchor>
    <xdr:from>
      <xdr:col>7</xdr:col>
      <xdr:colOff>122281</xdr:colOff>
      <xdr:row>8</xdr:row>
      <xdr:rowOff>131629</xdr:rowOff>
    </xdr:from>
    <xdr:to>
      <xdr:col>10</xdr:col>
      <xdr:colOff>29841</xdr:colOff>
      <xdr:row>10</xdr:row>
      <xdr:rowOff>51986</xdr:rowOff>
    </xdr:to>
    <xdr:sp macro="" textlink="'Pivot Table'!E4">
      <xdr:nvSpPr>
        <xdr:cNvPr id="64" name="TextBox 63">
          <a:extLst>
            <a:ext uri="{FF2B5EF4-FFF2-40B4-BE49-F238E27FC236}">
              <a16:creationId xmlns:a16="http://schemas.microsoft.com/office/drawing/2014/main" id="{E1B9452F-9205-0E9F-0E6E-F4353093AEAD}"/>
            </a:ext>
          </a:extLst>
        </xdr:cNvPr>
        <xdr:cNvSpPr txBox="1"/>
      </xdr:nvSpPr>
      <xdr:spPr>
        <a:xfrm>
          <a:off x="10062917" y="2025084"/>
          <a:ext cx="4167833" cy="428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BAC8A49-860F-4123-A786-CC4903A28BC1}" type="TxLink">
            <a:rPr lang="en-US" sz="2400" b="1" i="0" u="none" strike="noStrike">
              <a:solidFill>
                <a:schemeClr val="tx1">
                  <a:lumMod val="50000"/>
                  <a:lumOff val="50000"/>
                </a:schemeClr>
              </a:solidFill>
              <a:latin typeface="Aptos Narrow"/>
              <a:ea typeface="+mn-ea"/>
              <a:cs typeface="+mn-cs"/>
            </a:rPr>
            <a:pPr marL="0" indent="0" algn="ctr"/>
            <a:t>51.23%</a:t>
          </a:fld>
          <a:endParaRPr lang="en-IN" sz="2400" b="1" i="0" u="none" strike="noStrike">
            <a:solidFill>
              <a:schemeClr val="tx1">
                <a:lumMod val="50000"/>
                <a:lumOff val="50000"/>
              </a:schemeClr>
            </a:solidFill>
            <a:latin typeface="Aptos Narrow"/>
            <a:ea typeface="+mn-ea"/>
            <a:cs typeface="+mn-cs"/>
          </a:endParaRPr>
        </a:p>
      </xdr:txBody>
    </xdr:sp>
    <xdr:clientData/>
  </xdr:twoCellAnchor>
  <xdr:twoCellAnchor>
    <xdr:from>
      <xdr:col>10</xdr:col>
      <xdr:colOff>410736</xdr:colOff>
      <xdr:row>6</xdr:row>
      <xdr:rowOff>59386</xdr:rowOff>
    </xdr:from>
    <xdr:to>
      <xdr:col>13</xdr:col>
      <xdr:colOff>365397</xdr:colOff>
      <xdr:row>10</xdr:row>
      <xdr:rowOff>156996</xdr:rowOff>
    </xdr:to>
    <xdr:sp macro="" textlink="">
      <xdr:nvSpPr>
        <xdr:cNvPr id="66" name="Rectangle: Rounded Corners 65">
          <a:extLst>
            <a:ext uri="{FF2B5EF4-FFF2-40B4-BE49-F238E27FC236}">
              <a16:creationId xmlns:a16="http://schemas.microsoft.com/office/drawing/2014/main" id="{0D6A025F-F2CF-FCA4-6BD6-855A2755341E}"/>
            </a:ext>
          </a:extLst>
        </xdr:cNvPr>
        <xdr:cNvSpPr/>
      </xdr:nvSpPr>
      <xdr:spPr>
        <a:xfrm>
          <a:off x="14611645" y="1444841"/>
          <a:ext cx="4214934" cy="1113610"/>
        </a:xfrm>
        <a:prstGeom prst="roundRect">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414362</xdr:colOff>
      <xdr:row>6</xdr:row>
      <xdr:rowOff>223103</xdr:rowOff>
    </xdr:from>
    <xdr:to>
      <xdr:col>13</xdr:col>
      <xdr:colOff>337296</xdr:colOff>
      <xdr:row>8</xdr:row>
      <xdr:rowOff>143460</xdr:rowOff>
    </xdr:to>
    <xdr:sp macro="" textlink="">
      <xdr:nvSpPr>
        <xdr:cNvPr id="67" name="TextBox 66">
          <a:extLst>
            <a:ext uri="{FF2B5EF4-FFF2-40B4-BE49-F238E27FC236}">
              <a16:creationId xmlns:a16="http://schemas.microsoft.com/office/drawing/2014/main" id="{763D436A-E75F-A614-4274-3D2079AFE78F}"/>
            </a:ext>
          </a:extLst>
        </xdr:cNvPr>
        <xdr:cNvSpPr txBox="1"/>
      </xdr:nvSpPr>
      <xdr:spPr>
        <a:xfrm>
          <a:off x="14628593" y="1585911"/>
          <a:ext cx="4187203" cy="418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t>Total</a:t>
          </a:r>
          <a:r>
            <a:rPr lang="en-IN" sz="1800" b="1" baseline="0"/>
            <a:t> Unit Sold</a:t>
          </a:r>
          <a:endParaRPr lang="en-IN" sz="1800" b="1"/>
        </a:p>
      </xdr:txBody>
    </xdr:sp>
    <xdr:clientData/>
  </xdr:twoCellAnchor>
  <xdr:twoCellAnchor>
    <xdr:from>
      <xdr:col>10</xdr:col>
      <xdr:colOff>394864</xdr:colOff>
      <xdr:row>8</xdr:row>
      <xdr:rowOff>136470</xdr:rowOff>
    </xdr:from>
    <xdr:to>
      <xdr:col>13</xdr:col>
      <xdr:colOff>317798</xdr:colOff>
      <xdr:row>10</xdr:row>
      <xdr:rowOff>56827</xdr:rowOff>
    </xdr:to>
    <xdr:sp macro="" textlink="'Pivot Table'!G4">
      <xdr:nvSpPr>
        <xdr:cNvPr id="68" name="TextBox 67">
          <a:extLst>
            <a:ext uri="{FF2B5EF4-FFF2-40B4-BE49-F238E27FC236}">
              <a16:creationId xmlns:a16="http://schemas.microsoft.com/office/drawing/2014/main" id="{778D1E39-6E7C-A7EA-F7C1-C81167BD44BA}"/>
            </a:ext>
          </a:extLst>
        </xdr:cNvPr>
        <xdr:cNvSpPr txBox="1"/>
      </xdr:nvSpPr>
      <xdr:spPr>
        <a:xfrm>
          <a:off x="14595773" y="2029925"/>
          <a:ext cx="4183207" cy="428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3B99815-EB1E-4629-B0CE-A1E6DC56A0D9}" type="TxLink">
            <a:rPr lang="en-US" sz="2400" b="1" i="0" u="none" strike="noStrike">
              <a:solidFill>
                <a:schemeClr val="tx1">
                  <a:lumMod val="50000"/>
                  <a:lumOff val="50000"/>
                </a:schemeClr>
              </a:solidFill>
              <a:latin typeface="Aptos Narrow"/>
              <a:ea typeface="+mn-ea"/>
              <a:cs typeface="+mn-cs"/>
            </a:rPr>
            <a:pPr marL="0" indent="0" algn="ctr"/>
            <a:t>1045</a:t>
          </a:fld>
          <a:endParaRPr lang="en-IN" sz="2400" b="1" i="0" u="none" strike="noStrike">
            <a:solidFill>
              <a:schemeClr val="tx1">
                <a:lumMod val="50000"/>
                <a:lumOff val="50000"/>
              </a:schemeClr>
            </a:solidFill>
            <a:latin typeface="Aptos Narrow"/>
            <a:ea typeface="+mn-ea"/>
            <a:cs typeface="+mn-cs"/>
          </a:endParaRPr>
        </a:p>
      </xdr:txBody>
    </xdr:sp>
    <xdr:clientData/>
  </xdr:twoCellAnchor>
  <xdr:twoCellAnchor>
    <xdr:from>
      <xdr:col>14</xdr:col>
      <xdr:colOff>50689</xdr:colOff>
      <xdr:row>6</xdr:row>
      <xdr:rowOff>59718</xdr:rowOff>
    </xdr:from>
    <xdr:to>
      <xdr:col>17</xdr:col>
      <xdr:colOff>5350</xdr:colOff>
      <xdr:row>10</xdr:row>
      <xdr:rowOff>159840</xdr:rowOff>
    </xdr:to>
    <xdr:sp macro="" textlink="">
      <xdr:nvSpPr>
        <xdr:cNvPr id="70" name="Rectangle: Rounded Corners 69">
          <a:extLst>
            <a:ext uri="{FF2B5EF4-FFF2-40B4-BE49-F238E27FC236}">
              <a16:creationId xmlns:a16="http://schemas.microsoft.com/office/drawing/2014/main" id="{F99201E3-3DF8-2CF8-7B20-C3F2D573E1EB}"/>
            </a:ext>
          </a:extLst>
        </xdr:cNvPr>
        <xdr:cNvSpPr/>
      </xdr:nvSpPr>
      <xdr:spPr>
        <a:xfrm>
          <a:off x="19931962" y="1445173"/>
          <a:ext cx="4214933" cy="1116122"/>
        </a:xfrm>
        <a:prstGeom prst="roundRect">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98277</xdr:colOff>
      <xdr:row>6</xdr:row>
      <xdr:rowOff>150371</xdr:rowOff>
    </xdr:from>
    <xdr:to>
      <xdr:col>17</xdr:col>
      <xdr:colOff>21211</xdr:colOff>
      <xdr:row>8</xdr:row>
      <xdr:rowOff>71695</xdr:rowOff>
    </xdr:to>
    <xdr:sp macro="" textlink="">
      <xdr:nvSpPr>
        <xdr:cNvPr id="71" name="TextBox 70">
          <a:extLst>
            <a:ext uri="{FF2B5EF4-FFF2-40B4-BE49-F238E27FC236}">
              <a16:creationId xmlns:a16="http://schemas.microsoft.com/office/drawing/2014/main" id="{8DCFBDCE-38B9-DCC4-7677-6245189407F8}"/>
            </a:ext>
          </a:extLst>
        </xdr:cNvPr>
        <xdr:cNvSpPr txBox="1"/>
      </xdr:nvSpPr>
      <xdr:spPr>
        <a:xfrm>
          <a:off x="19979550" y="1535826"/>
          <a:ext cx="4183206" cy="429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t>Total</a:t>
          </a:r>
          <a:r>
            <a:rPr lang="en-IN" sz="1800" b="1" baseline="0"/>
            <a:t> Orders</a:t>
          </a:r>
          <a:endParaRPr lang="en-IN" sz="1800" b="1"/>
        </a:p>
      </xdr:txBody>
    </xdr:sp>
    <xdr:clientData/>
  </xdr:twoCellAnchor>
  <xdr:twoCellAnchor>
    <xdr:from>
      <xdr:col>14</xdr:col>
      <xdr:colOff>34817</xdr:colOff>
      <xdr:row>8</xdr:row>
      <xdr:rowOff>138122</xdr:rowOff>
    </xdr:from>
    <xdr:to>
      <xdr:col>16</xdr:col>
      <xdr:colOff>1377841</xdr:colOff>
      <xdr:row>10</xdr:row>
      <xdr:rowOff>59446</xdr:rowOff>
    </xdr:to>
    <xdr:sp macro="" textlink="'Pivot Table'!I4">
      <xdr:nvSpPr>
        <xdr:cNvPr id="72" name="TextBox 71">
          <a:extLst>
            <a:ext uri="{FF2B5EF4-FFF2-40B4-BE49-F238E27FC236}">
              <a16:creationId xmlns:a16="http://schemas.microsoft.com/office/drawing/2014/main" id="{6B372C7C-B18B-E71A-902C-A8376CCC1C32}"/>
            </a:ext>
          </a:extLst>
        </xdr:cNvPr>
        <xdr:cNvSpPr txBox="1"/>
      </xdr:nvSpPr>
      <xdr:spPr>
        <a:xfrm>
          <a:off x="19916090" y="2031577"/>
          <a:ext cx="4183206" cy="429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6D6FE6F-3BC8-409A-8BD9-D6693317BD3A}" type="TxLink">
            <a:rPr lang="en-US" sz="2400" b="1" i="0" u="none" strike="noStrike">
              <a:solidFill>
                <a:schemeClr val="tx1">
                  <a:lumMod val="50000"/>
                  <a:lumOff val="50000"/>
                </a:schemeClr>
              </a:solidFill>
              <a:latin typeface="Aptos Narrow"/>
              <a:ea typeface="+mn-ea"/>
              <a:cs typeface="+mn-cs"/>
            </a:rPr>
            <a:pPr marL="0" indent="0" algn="ctr"/>
            <a:t>458</a:t>
          </a:fld>
          <a:endParaRPr lang="en-US" sz="2400" b="1" i="0" u="none" strike="noStrike">
            <a:solidFill>
              <a:schemeClr val="tx1">
                <a:lumMod val="50000"/>
                <a:lumOff val="50000"/>
              </a:schemeClr>
            </a:solidFill>
            <a:latin typeface="Aptos Narrow"/>
            <a:ea typeface="+mn-ea"/>
            <a:cs typeface="+mn-cs"/>
          </a:endParaRPr>
        </a:p>
      </xdr:txBody>
    </xdr:sp>
    <xdr:clientData/>
  </xdr:twoCellAnchor>
  <xdr:twoCellAnchor>
    <xdr:from>
      <xdr:col>0</xdr:col>
      <xdr:colOff>232930</xdr:colOff>
      <xdr:row>11</xdr:row>
      <xdr:rowOff>231383</xdr:rowOff>
    </xdr:from>
    <xdr:to>
      <xdr:col>10</xdr:col>
      <xdr:colOff>87787</xdr:colOff>
      <xdr:row>30</xdr:row>
      <xdr:rowOff>71029</xdr:rowOff>
    </xdr:to>
    <xdr:grpSp>
      <xdr:nvGrpSpPr>
        <xdr:cNvPr id="15" name="Group 14">
          <a:extLst>
            <a:ext uri="{FF2B5EF4-FFF2-40B4-BE49-F238E27FC236}">
              <a16:creationId xmlns:a16="http://schemas.microsoft.com/office/drawing/2014/main" id="{96776D56-C816-939D-82E8-400A88C44607}"/>
            </a:ext>
          </a:extLst>
        </xdr:cNvPr>
        <xdr:cNvGrpSpPr/>
      </xdr:nvGrpSpPr>
      <xdr:grpSpPr>
        <a:xfrm>
          <a:off x="232930" y="2880240"/>
          <a:ext cx="14187714" cy="4665646"/>
          <a:chOff x="136071" y="2186213"/>
          <a:chExt cx="5950857" cy="3358243"/>
        </a:xfrm>
      </xdr:grpSpPr>
      <xdr:sp macro="" textlink="">
        <xdr:nvSpPr>
          <xdr:cNvPr id="5" name="Rectangle: Rounded Corners 4">
            <a:extLst>
              <a:ext uri="{FF2B5EF4-FFF2-40B4-BE49-F238E27FC236}">
                <a16:creationId xmlns:a16="http://schemas.microsoft.com/office/drawing/2014/main" id="{597EB40E-E7F8-46E5-8BC3-C0FA3DBCF5C3}"/>
              </a:ext>
            </a:extLst>
          </xdr:cNvPr>
          <xdr:cNvSpPr/>
        </xdr:nvSpPr>
        <xdr:spPr>
          <a:xfrm>
            <a:off x="136071" y="2186213"/>
            <a:ext cx="5950857" cy="3358243"/>
          </a:xfrm>
          <a:prstGeom prst="roundRect">
            <a:avLst>
              <a:gd name="adj" fmla="val 2112"/>
            </a:avLst>
          </a:prstGeom>
          <a:solidFill>
            <a:schemeClr val="bg1"/>
          </a:solidFill>
          <a:ln>
            <a:noFill/>
          </a:ln>
          <a:effectLst>
            <a:outerShdw blurRad="44450" dist="27940" dir="5400000" algn="ctr">
              <a:srgbClr val="000000">
                <a:alpha val="3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 name="Chart 3">
            <a:extLst>
              <a:ext uri="{FF2B5EF4-FFF2-40B4-BE49-F238E27FC236}">
                <a16:creationId xmlns:a16="http://schemas.microsoft.com/office/drawing/2014/main" id="{2302566D-A14C-4446-B16C-CA1B0BC24B45}"/>
              </a:ext>
            </a:extLst>
          </xdr:cNvPr>
          <xdr:cNvGraphicFramePr>
            <a:graphicFrameLocks/>
          </xdr:cNvGraphicFramePr>
        </xdr:nvGraphicFramePr>
        <xdr:xfrm>
          <a:off x="164813" y="2306891"/>
          <a:ext cx="5551147" cy="3140379"/>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10</xdr:col>
      <xdr:colOff>333830</xdr:colOff>
      <xdr:row>12</xdr:row>
      <xdr:rowOff>26236</xdr:rowOff>
    </xdr:from>
    <xdr:to>
      <xdr:col>20</xdr:col>
      <xdr:colOff>339272</xdr:colOff>
      <xdr:row>30</xdr:row>
      <xdr:rowOff>110810</xdr:rowOff>
    </xdr:to>
    <xdr:sp macro="" textlink="">
      <xdr:nvSpPr>
        <xdr:cNvPr id="17" name="Rectangle: Rounded Corners 16">
          <a:extLst>
            <a:ext uri="{FF2B5EF4-FFF2-40B4-BE49-F238E27FC236}">
              <a16:creationId xmlns:a16="http://schemas.microsoft.com/office/drawing/2014/main" id="{340AC19C-BB7A-EA3F-A106-87D6672862FB}"/>
            </a:ext>
          </a:extLst>
        </xdr:cNvPr>
        <xdr:cNvSpPr/>
      </xdr:nvSpPr>
      <xdr:spPr>
        <a:xfrm>
          <a:off x="11219544" y="2829307"/>
          <a:ext cx="10891157" cy="4493289"/>
        </a:xfrm>
        <a:prstGeom prst="roundRect">
          <a:avLst>
            <a:gd name="adj" fmla="val 2112"/>
          </a:avLst>
        </a:prstGeom>
        <a:solidFill>
          <a:schemeClr val="bg1"/>
        </a:solidFill>
        <a:ln>
          <a:noFill/>
        </a:ln>
        <a:effectLst>
          <a:outerShdw blurRad="44450" dist="27940" dir="5400000" algn="ctr">
            <a:srgbClr val="000000">
              <a:alpha val="3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23609</xdr:colOff>
      <xdr:row>1</xdr:row>
      <xdr:rowOff>221624</xdr:rowOff>
    </xdr:from>
    <xdr:to>
      <xdr:col>20</xdr:col>
      <xdr:colOff>70930</xdr:colOff>
      <xdr:row>4</xdr:row>
      <xdr:rowOff>188966</xdr:rowOff>
    </xdr:to>
    <xdr:sp macro="" textlink="">
      <xdr:nvSpPr>
        <xdr:cNvPr id="19" name="Rectangle: Rounded Corners 18">
          <a:hlinkClick xmlns:r="http://schemas.openxmlformats.org/officeDocument/2006/relationships" r:id="rId3"/>
          <a:extLst>
            <a:ext uri="{FF2B5EF4-FFF2-40B4-BE49-F238E27FC236}">
              <a16:creationId xmlns:a16="http://schemas.microsoft.com/office/drawing/2014/main" id="{FAEE12D5-795A-8D47-B54F-8BD94297F3DD}"/>
            </a:ext>
          </a:extLst>
        </xdr:cNvPr>
        <xdr:cNvSpPr/>
      </xdr:nvSpPr>
      <xdr:spPr>
        <a:xfrm>
          <a:off x="25822752" y="330481"/>
          <a:ext cx="2913892" cy="729342"/>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bg1"/>
              </a:solidFill>
            </a:rPr>
            <a:t>Sales Data</a:t>
          </a:r>
        </a:p>
      </xdr:txBody>
    </xdr:sp>
    <xdr:clientData/>
  </xdr:twoCellAnchor>
  <xdr:twoCellAnchor>
    <xdr:from>
      <xdr:col>15</xdr:col>
      <xdr:colOff>548505</xdr:colOff>
      <xdr:row>1</xdr:row>
      <xdr:rowOff>187152</xdr:rowOff>
    </xdr:from>
    <xdr:to>
      <xdr:col>17</xdr:col>
      <xdr:colOff>749759</xdr:colOff>
      <xdr:row>4</xdr:row>
      <xdr:rowOff>154494</xdr:rowOff>
    </xdr:to>
    <xdr:sp macro="" textlink="">
      <xdr:nvSpPr>
        <xdr:cNvPr id="20" name="Rectangle: Rounded Corners 19">
          <a:hlinkClick xmlns:r="http://schemas.openxmlformats.org/officeDocument/2006/relationships" r:id="rId4"/>
          <a:extLst>
            <a:ext uri="{FF2B5EF4-FFF2-40B4-BE49-F238E27FC236}">
              <a16:creationId xmlns:a16="http://schemas.microsoft.com/office/drawing/2014/main" id="{DA138EF1-1505-96BA-DC2D-B740AEFB5B34}"/>
            </a:ext>
          </a:extLst>
        </xdr:cNvPr>
        <xdr:cNvSpPr/>
      </xdr:nvSpPr>
      <xdr:spPr>
        <a:xfrm>
          <a:off x="21917635" y="303109"/>
          <a:ext cx="3050472" cy="712776"/>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bg1"/>
              </a:solidFill>
            </a:rPr>
            <a:t> Total Pivot Tables</a:t>
          </a:r>
        </a:p>
      </xdr:txBody>
    </xdr:sp>
    <xdr:clientData/>
  </xdr:twoCellAnchor>
  <xdr:twoCellAnchor>
    <xdr:from>
      <xdr:col>17</xdr:col>
      <xdr:colOff>390414</xdr:colOff>
      <xdr:row>6</xdr:row>
      <xdr:rowOff>24268</xdr:rowOff>
    </xdr:from>
    <xdr:to>
      <xdr:col>20</xdr:col>
      <xdr:colOff>354121</xdr:colOff>
      <xdr:row>10</xdr:row>
      <xdr:rowOff>121878</xdr:rowOff>
    </xdr:to>
    <xdr:sp macro="" textlink="">
      <xdr:nvSpPr>
        <xdr:cNvPr id="22" name="Rectangle: Rounded Corners 21">
          <a:extLst>
            <a:ext uri="{FF2B5EF4-FFF2-40B4-BE49-F238E27FC236}">
              <a16:creationId xmlns:a16="http://schemas.microsoft.com/office/drawing/2014/main" id="{B337E747-9E61-7F79-BF98-A220BA0C497A}"/>
            </a:ext>
          </a:extLst>
        </xdr:cNvPr>
        <xdr:cNvSpPr/>
      </xdr:nvSpPr>
      <xdr:spPr>
        <a:xfrm>
          <a:off x="24531959" y="1409723"/>
          <a:ext cx="4223980" cy="1113610"/>
        </a:xfrm>
        <a:prstGeom prst="roundRect">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412583</xdr:colOff>
      <xdr:row>6</xdr:row>
      <xdr:rowOff>114716</xdr:rowOff>
    </xdr:from>
    <xdr:to>
      <xdr:col>20</xdr:col>
      <xdr:colOff>344496</xdr:colOff>
      <xdr:row>8</xdr:row>
      <xdr:rowOff>35073</xdr:rowOff>
    </xdr:to>
    <xdr:sp macro="" textlink="">
      <xdr:nvSpPr>
        <xdr:cNvPr id="23" name="TextBox 22">
          <a:extLst>
            <a:ext uri="{FF2B5EF4-FFF2-40B4-BE49-F238E27FC236}">
              <a16:creationId xmlns:a16="http://schemas.microsoft.com/office/drawing/2014/main" id="{590F88DC-F016-8B40-9226-42A705C55C9D}"/>
            </a:ext>
          </a:extLst>
        </xdr:cNvPr>
        <xdr:cNvSpPr txBox="1"/>
      </xdr:nvSpPr>
      <xdr:spPr>
        <a:xfrm>
          <a:off x="24554128" y="1500171"/>
          <a:ext cx="4192186" cy="428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t>COGS</a:t>
          </a:r>
        </a:p>
        <a:p>
          <a:pPr algn="ctr"/>
          <a:endParaRPr lang="en-IN" sz="1800" b="1"/>
        </a:p>
      </xdr:txBody>
    </xdr:sp>
    <xdr:clientData/>
  </xdr:twoCellAnchor>
  <xdr:twoCellAnchor>
    <xdr:from>
      <xdr:col>17</xdr:col>
      <xdr:colOff>374507</xdr:colOff>
      <xdr:row>8</xdr:row>
      <xdr:rowOff>101352</xdr:rowOff>
    </xdr:from>
    <xdr:to>
      <xdr:col>20</xdr:col>
      <xdr:colOff>306420</xdr:colOff>
      <xdr:row>10</xdr:row>
      <xdr:rowOff>21709</xdr:rowOff>
    </xdr:to>
    <xdr:sp macro="" textlink="'Pivot Table'!K4">
      <xdr:nvSpPr>
        <xdr:cNvPr id="24" name="TextBox 23">
          <a:extLst>
            <a:ext uri="{FF2B5EF4-FFF2-40B4-BE49-F238E27FC236}">
              <a16:creationId xmlns:a16="http://schemas.microsoft.com/office/drawing/2014/main" id="{1FEF8FD0-2607-B88A-6B2F-43762DCC848E}"/>
            </a:ext>
          </a:extLst>
        </xdr:cNvPr>
        <xdr:cNvSpPr txBox="1"/>
      </xdr:nvSpPr>
      <xdr:spPr>
        <a:xfrm>
          <a:off x="24516052" y="1994807"/>
          <a:ext cx="4192186" cy="428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24258C9-ADDA-469B-8D5E-42F46A39344A}" type="TxLink">
            <a:rPr lang="en-US" sz="2400" b="1" i="0" u="none" strike="noStrike">
              <a:solidFill>
                <a:schemeClr val="tx1">
                  <a:lumMod val="50000"/>
                  <a:lumOff val="50000"/>
                </a:schemeClr>
              </a:solidFill>
              <a:latin typeface="Aptos Narrow"/>
              <a:ea typeface="+mn-ea"/>
              <a:cs typeface="+mn-cs"/>
            </a:rPr>
            <a:pPr marL="0" indent="0" algn="ctr"/>
            <a:t>$27,095.53</a:t>
          </a:fld>
          <a:endParaRPr lang="en-IN" sz="2400" b="1" i="0" u="none" strike="noStrike">
            <a:solidFill>
              <a:schemeClr val="tx1">
                <a:lumMod val="50000"/>
                <a:lumOff val="50000"/>
              </a:schemeClr>
            </a:solidFill>
            <a:latin typeface="Aptos Narrow"/>
            <a:ea typeface="+mn-ea"/>
            <a:cs typeface="+mn-cs"/>
          </a:endParaRPr>
        </a:p>
      </xdr:txBody>
    </xdr:sp>
    <xdr:clientData/>
  </xdr:twoCellAnchor>
  <xdr:twoCellAnchor>
    <xdr:from>
      <xdr:col>10</xdr:col>
      <xdr:colOff>439271</xdr:colOff>
      <xdr:row>12</xdr:row>
      <xdr:rowOff>53788</xdr:rowOff>
    </xdr:from>
    <xdr:to>
      <xdr:col>20</xdr:col>
      <xdr:colOff>134471</xdr:colOff>
      <xdr:row>29</xdr:row>
      <xdr:rowOff>143435</xdr:rowOff>
    </xdr:to>
    <xdr:graphicFrame macro="">
      <xdr:nvGraphicFramePr>
        <xdr:cNvPr id="6" name="Chart 5">
          <a:extLst>
            <a:ext uri="{FF2B5EF4-FFF2-40B4-BE49-F238E27FC236}">
              <a16:creationId xmlns:a16="http://schemas.microsoft.com/office/drawing/2014/main" id="{CDE21E45-7F16-4F5F-BB39-428E9BC62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291441</xdr:colOff>
      <xdr:row>31</xdr:row>
      <xdr:rowOff>13607</xdr:rowOff>
    </xdr:from>
    <xdr:to>
      <xdr:col>7</xdr:col>
      <xdr:colOff>231321</xdr:colOff>
      <xdr:row>49</xdr:row>
      <xdr:rowOff>14741</xdr:rowOff>
    </xdr:to>
    <xdr:grpSp>
      <xdr:nvGrpSpPr>
        <xdr:cNvPr id="18" name="Group 17">
          <a:extLst>
            <a:ext uri="{FF2B5EF4-FFF2-40B4-BE49-F238E27FC236}">
              <a16:creationId xmlns:a16="http://schemas.microsoft.com/office/drawing/2014/main" id="{B07CCBB9-5290-8FF0-3D5D-CB6C58D31B14}"/>
            </a:ext>
          </a:extLst>
        </xdr:cNvPr>
        <xdr:cNvGrpSpPr/>
      </xdr:nvGrpSpPr>
      <xdr:grpSpPr>
        <a:xfrm>
          <a:off x="291441" y="7742464"/>
          <a:ext cx="9972880" cy="4573134"/>
          <a:chOff x="291441" y="5594067"/>
          <a:chExt cx="4425338" cy="3246019"/>
        </a:xfrm>
      </xdr:grpSpPr>
      <xdr:sp macro="" textlink="">
        <xdr:nvSpPr>
          <xdr:cNvPr id="13" name="Rectangle: Rounded Corners 12">
            <a:extLst>
              <a:ext uri="{FF2B5EF4-FFF2-40B4-BE49-F238E27FC236}">
                <a16:creationId xmlns:a16="http://schemas.microsoft.com/office/drawing/2014/main" id="{E6F3D1F1-4511-4F81-ACB0-AAD327CCAB3B}"/>
              </a:ext>
            </a:extLst>
          </xdr:cNvPr>
          <xdr:cNvSpPr/>
        </xdr:nvSpPr>
        <xdr:spPr>
          <a:xfrm>
            <a:off x="291441" y="5594067"/>
            <a:ext cx="4425338" cy="3246019"/>
          </a:xfrm>
          <a:prstGeom prst="roundRect">
            <a:avLst>
              <a:gd name="adj" fmla="val 2112"/>
            </a:avLst>
          </a:prstGeom>
          <a:solidFill>
            <a:schemeClr val="bg1"/>
          </a:solidFill>
          <a:ln>
            <a:noFill/>
          </a:ln>
          <a:effectLst>
            <a:outerShdw blurRad="44450" dist="27940" dir="5400000" algn="ctr">
              <a:srgbClr val="000000">
                <a:alpha val="3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7" name="Chart 6">
            <a:extLst>
              <a:ext uri="{FF2B5EF4-FFF2-40B4-BE49-F238E27FC236}">
                <a16:creationId xmlns:a16="http://schemas.microsoft.com/office/drawing/2014/main" id="{AF3D5118-9E1E-4B6F-8522-BC26E1165A07}"/>
              </a:ext>
            </a:extLst>
          </xdr:cNvPr>
          <xdr:cNvGraphicFramePr>
            <a:graphicFrameLocks/>
          </xdr:cNvGraphicFramePr>
        </xdr:nvGraphicFramePr>
        <xdr:xfrm>
          <a:off x="470713" y="5760470"/>
          <a:ext cx="3918350" cy="2842723"/>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7</xdr:col>
      <xdr:colOff>411876</xdr:colOff>
      <xdr:row>31</xdr:row>
      <xdr:rowOff>2213</xdr:rowOff>
    </xdr:from>
    <xdr:to>
      <xdr:col>14</xdr:col>
      <xdr:colOff>108857</xdr:colOff>
      <xdr:row>49</xdr:row>
      <xdr:rowOff>17100</xdr:rowOff>
    </xdr:to>
    <xdr:sp macro="" textlink="">
      <xdr:nvSpPr>
        <xdr:cNvPr id="28" name="Rectangle: Rounded Corners 27">
          <a:extLst>
            <a:ext uri="{FF2B5EF4-FFF2-40B4-BE49-F238E27FC236}">
              <a16:creationId xmlns:a16="http://schemas.microsoft.com/office/drawing/2014/main" id="{DC5E6832-3718-4616-8698-50484072F47A}"/>
            </a:ext>
          </a:extLst>
        </xdr:cNvPr>
        <xdr:cNvSpPr/>
      </xdr:nvSpPr>
      <xdr:spPr>
        <a:xfrm>
          <a:off x="4698126" y="5485892"/>
          <a:ext cx="3983231" cy="3198958"/>
        </a:xfrm>
        <a:prstGeom prst="roundRect">
          <a:avLst>
            <a:gd name="adj" fmla="val 2112"/>
          </a:avLst>
        </a:prstGeom>
        <a:solidFill>
          <a:schemeClr val="bg1"/>
        </a:solidFill>
        <a:ln>
          <a:noFill/>
        </a:ln>
        <a:effectLst>
          <a:outerShdw blurRad="44450" dist="27940" dir="5400000" algn="ctr">
            <a:srgbClr val="000000">
              <a:alpha val="3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460375</xdr:colOff>
      <xdr:row>31</xdr:row>
      <xdr:rowOff>63500</xdr:rowOff>
    </xdr:from>
    <xdr:to>
      <xdr:col>14</xdr:col>
      <xdr:colOff>0</xdr:colOff>
      <xdr:row>47</xdr:row>
      <xdr:rowOff>104529</xdr:rowOff>
    </xdr:to>
    <xdr:graphicFrame macro="">
      <xdr:nvGraphicFramePr>
        <xdr:cNvPr id="29" name="Chart 28">
          <a:extLst>
            <a:ext uri="{FF2B5EF4-FFF2-40B4-BE49-F238E27FC236}">
              <a16:creationId xmlns:a16="http://schemas.microsoft.com/office/drawing/2014/main" id="{6AFF2694-D9F6-4FF2-9193-65F6B21B4C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259152</xdr:colOff>
      <xdr:row>31</xdr:row>
      <xdr:rowOff>34756</xdr:rowOff>
    </xdr:from>
    <xdr:to>
      <xdr:col>20</xdr:col>
      <xdr:colOff>288758</xdr:colOff>
      <xdr:row>49</xdr:row>
      <xdr:rowOff>-1</xdr:rowOff>
    </xdr:to>
    <xdr:sp macro="" textlink="">
      <xdr:nvSpPr>
        <xdr:cNvPr id="30" name="Rectangle: Rounded Corners 29">
          <a:extLst>
            <a:ext uri="{FF2B5EF4-FFF2-40B4-BE49-F238E27FC236}">
              <a16:creationId xmlns:a16="http://schemas.microsoft.com/office/drawing/2014/main" id="{A138A6CC-2E84-4567-B8FF-F9D9C2206BB2}"/>
            </a:ext>
          </a:extLst>
        </xdr:cNvPr>
        <xdr:cNvSpPr/>
      </xdr:nvSpPr>
      <xdr:spPr>
        <a:xfrm>
          <a:off x="8738844" y="7771987"/>
          <a:ext cx="3663760" cy="4537243"/>
        </a:xfrm>
        <a:prstGeom prst="roundRect">
          <a:avLst>
            <a:gd name="adj" fmla="val 2112"/>
          </a:avLst>
        </a:prstGeom>
        <a:solidFill>
          <a:schemeClr val="bg1"/>
        </a:solidFill>
        <a:ln>
          <a:noFill/>
        </a:ln>
        <a:effectLst>
          <a:outerShdw blurRad="44450" dist="27940" dir="5400000" algn="ctr">
            <a:srgbClr val="000000">
              <a:alpha val="3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409575</xdr:colOff>
      <xdr:row>32</xdr:row>
      <xdr:rowOff>76200</xdr:rowOff>
    </xdr:from>
    <xdr:to>
      <xdr:col>20</xdr:col>
      <xdr:colOff>123825</xdr:colOff>
      <xdr:row>47</xdr:row>
      <xdr:rowOff>77072</xdr:rowOff>
    </xdr:to>
    <mc:AlternateContent xmlns:mc="http://schemas.openxmlformats.org/markup-compatibility/2006">
      <mc:Choice xmlns:cx4="http://schemas.microsoft.com/office/drawing/2016/5/10/chartex" Requires="cx4">
        <xdr:graphicFrame macro="">
          <xdr:nvGraphicFramePr>
            <xdr:cNvPr id="32" name="Chart 31">
              <a:extLst>
                <a:ext uri="{FF2B5EF4-FFF2-40B4-BE49-F238E27FC236}">
                  <a16:creationId xmlns:a16="http://schemas.microsoft.com/office/drawing/2014/main" id="{7CD0017F-0EBF-4C27-8189-0F3F1B8FED5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20358735" y="7985760"/>
              <a:ext cx="8263890" cy="377277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381000</xdr:colOff>
      <xdr:row>31</xdr:row>
      <xdr:rowOff>142875</xdr:rowOff>
    </xdr:from>
    <xdr:to>
      <xdr:col>2</xdr:col>
      <xdr:colOff>476250</xdr:colOff>
      <xdr:row>33</xdr:row>
      <xdr:rowOff>95250</xdr:rowOff>
    </xdr:to>
    <xdr:sp macro="" textlink="">
      <xdr:nvSpPr>
        <xdr:cNvPr id="25" name="Rectangle: Rounded Corners 24">
          <a:extLst>
            <a:ext uri="{FF2B5EF4-FFF2-40B4-BE49-F238E27FC236}">
              <a16:creationId xmlns:a16="http://schemas.microsoft.com/office/drawing/2014/main" id="{0540CBEE-6875-C1CD-D37B-628E91C89539}"/>
            </a:ext>
          </a:extLst>
        </xdr:cNvPr>
        <xdr:cNvSpPr/>
      </xdr:nvSpPr>
      <xdr:spPr>
        <a:xfrm>
          <a:off x="381000" y="7874000"/>
          <a:ext cx="2254250" cy="4603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Revenue Share</a:t>
          </a:r>
          <a:r>
            <a:rPr lang="en-IN" sz="2000" baseline="0"/>
            <a:t> by Channel</a:t>
          </a:r>
          <a:endParaRPr lang="en-IN" sz="2000"/>
        </a:p>
      </xdr:txBody>
    </xdr:sp>
    <xdr:clientData/>
  </xdr:twoCellAnchor>
  <xdr:twoCellAnchor>
    <xdr:from>
      <xdr:col>14</xdr:col>
      <xdr:colOff>388594</xdr:colOff>
      <xdr:row>31</xdr:row>
      <xdr:rowOff>183737</xdr:rowOff>
    </xdr:from>
    <xdr:to>
      <xdr:col>16</xdr:col>
      <xdr:colOff>483844</xdr:colOff>
      <xdr:row>33</xdr:row>
      <xdr:rowOff>136112</xdr:rowOff>
    </xdr:to>
    <xdr:sp macro="" textlink="">
      <xdr:nvSpPr>
        <xdr:cNvPr id="26" name="Rectangle: Rounded Corners 25">
          <a:extLst>
            <a:ext uri="{FF2B5EF4-FFF2-40B4-BE49-F238E27FC236}">
              <a16:creationId xmlns:a16="http://schemas.microsoft.com/office/drawing/2014/main" id="{DBBFD5EA-5F3F-46D9-B758-859EFB579629}"/>
            </a:ext>
          </a:extLst>
        </xdr:cNvPr>
        <xdr:cNvSpPr/>
      </xdr:nvSpPr>
      <xdr:spPr>
        <a:xfrm>
          <a:off x="15501594" y="7914862"/>
          <a:ext cx="2254250" cy="4603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Country wise</a:t>
          </a:r>
          <a:r>
            <a:rPr lang="en-IN" sz="2000" baseline="0"/>
            <a:t> Map chart</a:t>
          </a:r>
          <a:endParaRPr lang="en-IN" sz="2000"/>
        </a:p>
      </xdr:txBody>
    </xdr:sp>
    <xdr:clientData/>
  </xdr:twoCellAnchor>
  <xdr:twoCellAnchor>
    <xdr:from>
      <xdr:col>20</xdr:col>
      <xdr:colOff>638800</xdr:colOff>
      <xdr:row>1</xdr:row>
      <xdr:rowOff>96842</xdr:rowOff>
    </xdr:from>
    <xdr:to>
      <xdr:col>22</xdr:col>
      <xdr:colOff>721179</xdr:colOff>
      <xdr:row>49</xdr:row>
      <xdr:rowOff>13607</xdr:rowOff>
    </xdr:to>
    <xdr:sp macro="" textlink="">
      <xdr:nvSpPr>
        <xdr:cNvPr id="33" name="Rectangle: Rounded Corners 32">
          <a:extLst>
            <a:ext uri="{FF2B5EF4-FFF2-40B4-BE49-F238E27FC236}">
              <a16:creationId xmlns:a16="http://schemas.microsoft.com/office/drawing/2014/main" id="{44294B38-80B3-46EF-90BC-DC4D64780B2F}"/>
            </a:ext>
          </a:extLst>
        </xdr:cNvPr>
        <xdr:cNvSpPr/>
      </xdr:nvSpPr>
      <xdr:spPr>
        <a:xfrm>
          <a:off x="29213800" y="205699"/>
          <a:ext cx="2939879" cy="11673337"/>
        </a:xfrm>
        <a:prstGeom prst="roundRect">
          <a:avLst>
            <a:gd name="adj" fmla="val 2112"/>
          </a:avLst>
        </a:prstGeom>
        <a:solidFill>
          <a:schemeClr val="bg1"/>
        </a:solidFill>
        <a:ln>
          <a:noFill/>
        </a:ln>
        <a:effectLst>
          <a:outerShdw blurRad="44450" dist="27940" dir="5400000" algn="ctr">
            <a:srgbClr val="000000">
              <a:alpha val="3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20</xdr:col>
      <xdr:colOff>809625</xdr:colOff>
      <xdr:row>2</xdr:row>
      <xdr:rowOff>23812</xdr:rowOff>
    </xdr:from>
    <xdr:to>
      <xdr:col>22</xdr:col>
      <xdr:colOff>545662</xdr:colOff>
      <xdr:row>14</xdr:row>
      <xdr:rowOff>6062</xdr:rowOff>
    </xdr:to>
    <mc:AlternateContent xmlns:mc="http://schemas.openxmlformats.org/markup-compatibility/2006" xmlns:a14="http://schemas.microsoft.com/office/drawing/2010/main">
      <mc:Choice Requires="a14">
        <xdr:graphicFrame macro="">
          <xdr:nvGraphicFramePr>
            <xdr:cNvPr id="34" name="Product Category">
              <a:extLst>
                <a:ext uri="{FF2B5EF4-FFF2-40B4-BE49-F238E27FC236}">
                  <a16:creationId xmlns:a16="http://schemas.microsoft.com/office/drawing/2014/main" id="{D7F3AF9B-AC51-55D0-3A02-2D72F44658C6}"/>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29301799" y="388247"/>
              <a:ext cx="2585254" cy="29639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839833</xdr:colOff>
      <xdr:row>14</xdr:row>
      <xdr:rowOff>136770</xdr:rowOff>
    </xdr:from>
    <xdr:to>
      <xdr:col>22</xdr:col>
      <xdr:colOff>486350</xdr:colOff>
      <xdr:row>37</xdr:row>
      <xdr:rowOff>81644</xdr:rowOff>
    </xdr:to>
    <mc:AlternateContent xmlns:mc="http://schemas.openxmlformats.org/markup-compatibility/2006" xmlns:a14="http://schemas.microsoft.com/office/drawing/2010/main">
      <mc:Choice Requires="a14">
        <xdr:graphicFrame macro="">
          <xdr:nvGraphicFramePr>
            <xdr:cNvPr id="35" name="Country">
              <a:extLst>
                <a:ext uri="{FF2B5EF4-FFF2-40B4-BE49-F238E27FC236}">
                  <a16:creationId xmlns:a16="http://schemas.microsoft.com/office/drawing/2014/main" id="{15F33A36-10DB-8530-6C17-D2C2D8E5090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9332007" y="3615880"/>
              <a:ext cx="2495734" cy="55269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878168</xdr:colOff>
      <xdr:row>38</xdr:row>
      <xdr:rowOff>79200</xdr:rowOff>
    </xdr:from>
    <xdr:to>
      <xdr:col>22</xdr:col>
      <xdr:colOff>439267</xdr:colOff>
      <xdr:row>48</xdr:row>
      <xdr:rowOff>51986</xdr:rowOff>
    </xdr:to>
    <mc:AlternateContent xmlns:mc="http://schemas.openxmlformats.org/markup-compatibility/2006">
      <mc:Choice xmlns:a14="http://schemas.microsoft.com/office/drawing/2010/main" Requires="a14">
        <xdr:graphicFrame macro="">
          <xdr:nvGraphicFramePr>
            <xdr:cNvPr id="36" name="Quarter">
              <a:extLst>
                <a:ext uri="{FF2B5EF4-FFF2-40B4-BE49-F238E27FC236}">
                  <a16:creationId xmlns:a16="http://schemas.microsoft.com/office/drawing/2014/main" id="{33E20400-E794-AE4E-3908-D23A90293267}"/>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29543882" y="9586057"/>
              <a:ext cx="2427671" cy="25127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59895</xdr:colOff>
      <xdr:row>1</xdr:row>
      <xdr:rowOff>221624</xdr:rowOff>
    </xdr:from>
    <xdr:to>
      <xdr:col>20</xdr:col>
      <xdr:colOff>107216</xdr:colOff>
      <xdr:row>4</xdr:row>
      <xdr:rowOff>188966</xdr:rowOff>
    </xdr:to>
    <xdr:sp macro="" textlink="">
      <xdr:nvSpPr>
        <xdr:cNvPr id="43" name="Rectangle: Rounded Corners 42">
          <a:hlinkClick xmlns:r="http://schemas.openxmlformats.org/officeDocument/2006/relationships" r:id="rId3"/>
          <a:extLst>
            <a:ext uri="{FF2B5EF4-FFF2-40B4-BE49-F238E27FC236}">
              <a16:creationId xmlns:a16="http://schemas.microsoft.com/office/drawing/2014/main" id="{CA20153D-F5BF-B15C-12F4-F73910F196F6}"/>
            </a:ext>
          </a:extLst>
        </xdr:cNvPr>
        <xdr:cNvSpPr/>
      </xdr:nvSpPr>
      <xdr:spPr>
        <a:xfrm>
          <a:off x="25859038" y="330481"/>
          <a:ext cx="2913892" cy="729342"/>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bg1"/>
              </a:solidFill>
            </a:rPr>
            <a:t>Sales Data</a:t>
          </a:r>
        </a:p>
      </xdr:txBody>
    </xdr:sp>
    <xdr:clientData/>
  </xdr:twoCellAnchor>
  <xdr:twoCellAnchor>
    <xdr:from>
      <xdr:col>18</xdr:col>
      <xdr:colOff>78038</xdr:colOff>
      <xdr:row>1</xdr:row>
      <xdr:rowOff>185339</xdr:rowOff>
    </xdr:from>
    <xdr:to>
      <xdr:col>20</xdr:col>
      <xdr:colOff>125359</xdr:colOff>
      <xdr:row>4</xdr:row>
      <xdr:rowOff>152681</xdr:rowOff>
    </xdr:to>
    <xdr:sp macro="" textlink="">
      <xdr:nvSpPr>
        <xdr:cNvPr id="45" name="Rectangle: Rounded Corners 44">
          <a:hlinkClick xmlns:r="http://schemas.openxmlformats.org/officeDocument/2006/relationships" r:id="rId3"/>
          <a:extLst>
            <a:ext uri="{FF2B5EF4-FFF2-40B4-BE49-F238E27FC236}">
              <a16:creationId xmlns:a16="http://schemas.microsoft.com/office/drawing/2014/main" id="{64F6CEF9-59D6-1498-2F38-6698CE5022D3}"/>
            </a:ext>
          </a:extLst>
        </xdr:cNvPr>
        <xdr:cNvSpPr/>
      </xdr:nvSpPr>
      <xdr:spPr>
        <a:xfrm>
          <a:off x="25877181" y="294196"/>
          <a:ext cx="2913892" cy="729342"/>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bg1"/>
              </a:solidFill>
            </a:rPr>
            <a:t>Sales Data</a:t>
          </a:r>
        </a:p>
      </xdr:txBody>
    </xdr:sp>
    <xdr:clientData/>
  </xdr:twoCellAnchor>
  <xdr:twoCellAnchor>
    <xdr:from>
      <xdr:col>15</xdr:col>
      <xdr:colOff>566648</xdr:colOff>
      <xdr:row>1</xdr:row>
      <xdr:rowOff>223438</xdr:rowOff>
    </xdr:from>
    <xdr:to>
      <xdr:col>17</xdr:col>
      <xdr:colOff>767902</xdr:colOff>
      <xdr:row>4</xdr:row>
      <xdr:rowOff>190780</xdr:rowOff>
    </xdr:to>
    <xdr:sp macro="" textlink="">
      <xdr:nvSpPr>
        <xdr:cNvPr id="51" name="Rectangle: Rounded Corners 50">
          <a:hlinkClick xmlns:r="http://schemas.openxmlformats.org/officeDocument/2006/relationships" r:id="rId4"/>
          <a:extLst>
            <a:ext uri="{FF2B5EF4-FFF2-40B4-BE49-F238E27FC236}">
              <a16:creationId xmlns:a16="http://schemas.microsoft.com/office/drawing/2014/main" id="{ACF699BD-E2F7-9788-9701-2CB1B700F217}"/>
            </a:ext>
          </a:extLst>
        </xdr:cNvPr>
        <xdr:cNvSpPr/>
      </xdr:nvSpPr>
      <xdr:spPr>
        <a:xfrm>
          <a:off x="22065934" y="332295"/>
          <a:ext cx="3067825" cy="729342"/>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bg1"/>
              </a:solidFill>
            </a:rPr>
            <a:t> Total Pivot Tables</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0.01256</cdr:x>
      <cdr:y>0</cdr:y>
    </cdr:from>
    <cdr:to>
      <cdr:x>0.25137</cdr:x>
      <cdr:y>0.1136</cdr:y>
    </cdr:to>
    <cdr:sp macro="" textlink="">
      <cdr:nvSpPr>
        <cdr:cNvPr id="2" name="Rectangle: Rounded Corners 1">
          <a:extLst xmlns:a="http://schemas.openxmlformats.org/drawingml/2006/main">
            <a:ext uri="{FF2B5EF4-FFF2-40B4-BE49-F238E27FC236}">
              <a16:creationId xmlns:a16="http://schemas.microsoft.com/office/drawing/2014/main" id="{49BD547C-BB91-46D5-8779-F305BDFA38DD}"/>
            </a:ext>
          </a:extLst>
        </cdr:cNvPr>
        <cdr:cNvSpPr/>
      </cdr:nvSpPr>
      <cdr:spPr>
        <a:xfrm xmlns:a="http://schemas.openxmlformats.org/drawingml/2006/main">
          <a:off x="124679" y="0"/>
          <a:ext cx="2369711" cy="476288"/>
        </a:xfrm>
        <a:prstGeom xmlns:a="http://schemas.openxmlformats.org/drawingml/2006/main" prst="roundRect">
          <a:avLst/>
        </a:prstGeom>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sz="2000" kern="1200">
              <a:solidFill>
                <a:schemeClr val="bg1"/>
              </a:solidFill>
            </a:rPr>
            <a:t>Monthly</a:t>
          </a:r>
          <a:r>
            <a:rPr lang="en-IN" sz="2000" kern="1200" baseline="0">
              <a:solidFill>
                <a:schemeClr val="bg1"/>
              </a:solidFill>
            </a:rPr>
            <a:t> Revenue &amp; Profit</a:t>
          </a:r>
        </a:p>
        <a:p xmlns:a="http://schemas.openxmlformats.org/drawingml/2006/main">
          <a:endParaRPr lang="en-IN" sz="1400" kern="1200">
            <a:solidFill>
              <a:schemeClr val="bg1"/>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0.00485</cdr:x>
      <cdr:y>0.01197</cdr:y>
    </cdr:from>
    <cdr:to>
      <cdr:x>0.2377</cdr:x>
      <cdr:y>0.09482</cdr:y>
    </cdr:to>
    <cdr:sp macro="" textlink="">
      <cdr:nvSpPr>
        <cdr:cNvPr id="2" name="Rectangle: Rounded Corners 1">
          <a:extLst xmlns:a="http://schemas.openxmlformats.org/drawingml/2006/main">
            <a:ext uri="{FF2B5EF4-FFF2-40B4-BE49-F238E27FC236}">
              <a16:creationId xmlns:a16="http://schemas.microsoft.com/office/drawing/2014/main" id="{175962A0-DC00-772D-87E6-636EBDFDC3EE}"/>
            </a:ext>
          </a:extLst>
        </cdr:cNvPr>
        <cdr:cNvSpPr/>
      </cdr:nvSpPr>
      <cdr:spPr>
        <a:xfrm xmlns:a="http://schemas.openxmlformats.org/drawingml/2006/main">
          <a:off x="68036" y="52760"/>
          <a:ext cx="3266407" cy="365166"/>
        </a:xfrm>
        <a:prstGeom xmlns:a="http://schemas.openxmlformats.org/drawingml/2006/main" prst="roundRect">
          <a:avLst/>
        </a:prstGeom>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en-IN" sz="2000" kern="1200">
              <a:solidFill>
                <a:schemeClr val="bg1"/>
              </a:solidFill>
            </a:rPr>
            <a:t>Top</a:t>
          </a:r>
          <a:r>
            <a:rPr lang="en-IN" sz="2000" kern="1200" baseline="0">
              <a:solidFill>
                <a:schemeClr val="bg1"/>
              </a:solidFill>
            </a:rPr>
            <a:t> 5 Country by Revenue</a:t>
          </a:r>
          <a:endParaRPr lang="en-IN" sz="2000" kern="1200">
            <a:solidFill>
              <a:schemeClr val="bg1"/>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0.00716</cdr:x>
      <cdr:y>0.01238</cdr:y>
    </cdr:from>
    <cdr:to>
      <cdr:x>0.32483</cdr:x>
      <cdr:y>0.12452</cdr:y>
    </cdr:to>
    <cdr:sp macro="" textlink="">
      <cdr:nvSpPr>
        <cdr:cNvPr id="2" name="Rectangle: Rounded Corners 1">
          <a:extLst xmlns:a="http://schemas.openxmlformats.org/drawingml/2006/main">
            <a:ext uri="{FF2B5EF4-FFF2-40B4-BE49-F238E27FC236}">
              <a16:creationId xmlns:a16="http://schemas.microsoft.com/office/drawing/2014/main" id="{0540CBEE-6875-C1CD-D37B-628E91C89539}"/>
            </a:ext>
          </a:extLst>
        </cdr:cNvPr>
        <cdr:cNvSpPr/>
      </cdr:nvSpPr>
      <cdr:spPr>
        <a:xfrm xmlns:a="http://schemas.openxmlformats.org/drawingml/2006/main">
          <a:off x="50800" y="50800"/>
          <a:ext cx="2254250" cy="460375"/>
        </a:xfrm>
        <a:prstGeom xmlns:a="http://schemas.openxmlformats.org/drawingml/2006/main" prst="round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IN" sz="2000"/>
            <a:t>Region wise Comparison</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undarya Chilka" refreshedDate="46321.473009374997" createdVersion="8" refreshedVersion="8" minRefreshableVersion="3" recordCount="2707" xr:uid="{6DE2250B-B924-43A1-B783-74269413D990}">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0">
      <sharedItems count="4">
        <s v="Q1"/>
        <s v="Q2"/>
        <s v="Q3"/>
        <s v="Q4"/>
      </sharedItems>
    </cacheField>
    <cacheField name="Month no." numFmtId="0">
      <sharedItems containsSemiMixedTypes="0" containsString="0" containsNumber="1" containsInteger="1" minValue="1" maxValue="12"/>
    </cacheField>
    <cacheField name="Month " numFmtId="0">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2" numFmtId="166">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238873378"/>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s v="January"/>
    <x v="0"/>
    <x v="0"/>
    <x v="0"/>
    <s v="Returning"/>
    <x v="0"/>
    <s v="Commuter Helmet"/>
    <n v="2"/>
    <n v="82.06"/>
    <n v="0"/>
    <n v="42.94"/>
    <n v="164.12"/>
    <n v="85.88"/>
    <n v="78.240000000000009"/>
    <n v="0.476724348038021"/>
    <n v="2026"/>
    <s v="Q1"/>
    <n v="1"/>
    <x v="0"/>
  </r>
  <r>
    <n v="4836"/>
    <d v="2026-01-02T00:00:00"/>
    <n v="2026"/>
    <x v="0"/>
    <n v="1"/>
    <s v="January"/>
    <x v="1"/>
    <x v="1"/>
    <x v="1"/>
    <s v="Returning"/>
    <x v="1"/>
    <s v="Hiking Daypack 20L"/>
    <n v="4"/>
    <n v="94.18"/>
    <n v="0.15"/>
    <n v="45.03"/>
    <n v="320.21199999999999"/>
    <n v="180.12"/>
    <n v="140.09199999999998"/>
    <n v="0.43749765780170635"/>
    <n v="2026"/>
    <s v="Q1"/>
    <n v="1"/>
    <x v="0"/>
  </r>
  <r>
    <n v="163"/>
    <d v="2026-01-03T00:00:00"/>
    <n v="2026"/>
    <x v="0"/>
    <n v="1"/>
    <s v="January"/>
    <x v="2"/>
    <x v="2"/>
    <x v="0"/>
    <s v="New"/>
    <x v="2"/>
    <s v="Insulated Bottle"/>
    <n v="2"/>
    <n v="36.72"/>
    <n v="0.05"/>
    <n v="13.76"/>
    <n v="69.768000000000001"/>
    <n v="27.52"/>
    <n v="42.248000000000005"/>
    <n v="0.60554982226808862"/>
    <n v="2026"/>
    <s v="Q1"/>
    <n v="1"/>
    <x v="0"/>
  </r>
  <r>
    <n v="542"/>
    <d v="2026-01-03T00:00:00"/>
    <n v="2026"/>
    <x v="0"/>
    <n v="1"/>
    <s v="January"/>
    <x v="0"/>
    <x v="0"/>
    <x v="1"/>
    <s v="Business"/>
    <x v="1"/>
    <s v="Trail Boots"/>
    <n v="4"/>
    <n v="143.66999999999999"/>
    <n v="0.1"/>
    <n v="81.22"/>
    <n v="517.21199999999999"/>
    <n v="324.88"/>
    <n v="192.33199999999999"/>
    <n v="0.37186298848441257"/>
    <n v="2026"/>
    <s v="Q1"/>
    <n v="1"/>
    <x v="0"/>
  </r>
  <r>
    <n v="2002"/>
    <d v="2026-01-03T00:00:00"/>
    <n v="2026"/>
    <x v="0"/>
    <n v="1"/>
    <s v="January"/>
    <x v="0"/>
    <x v="0"/>
    <x v="1"/>
    <s v="Business"/>
    <x v="2"/>
    <s v="Insulated Bottle"/>
    <n v="3"/>
    <n v="36.53"/>
    <n v="0.15"/>
    <n v="13.67"/>
    <n v="93.151499999999999"/>
    <n v="41.01"/>
    <n v="52.141500000000001"/>
    <n v="0.55974944042769037"/>
    <n v="2026"/>
    <s v="Q1"/>
    <n v="1"/>
    <x v="0"/>
  </r>
  <r>
    <n v="2005"/>
    <d v="2026-01-03T00:00:00"/>
    <n v="2026"/>
    <x v="0"/>
    <n v="1"/>
    <s v="January"/>
    <x v="2"/>
    <x v="3"/>
    <x v="2"/>
    <s v="New"/>
    <x v="2"/>
    <s v="Insulated Bottle"/>
    <n v="1"/>
    <n v="35.340000000000003"/>
    <n v="0"/>
    <n v="13.37"/>
    <n v="35.340000000000003"/>
    <n v="13.37"/>
    <n v="21.970000000000006"/>
    <n v="0.62167515563101317"/>
    <n v="2026"/>
    <s v="Q1"/>
    <n v="1"/>
    <x v="0"/>
  </r>
  <r>
    <n v="2937"/>
    <d v="2026-01-03T00:00:00"/>
    <n v="2026"/>
    <x v="0"/>
    <n v="1"/>
    <s v="January"/>
    <x v="3"/>
    <x v="4"/>
    <x v="1"/>
    <s v="Returning"/>
    <x v="0"/>
    <s v="Trail Bike Light"/>
    <n v="8"/>
    <n v="49.6"/>
    <n v="0.1"/>
    <n v="23.05"/>
    <n v="357.12"/>
    <n v="184.4"/>
    <n v="172.72"/>
    <n v="0.4836469534050179"/>
    <n v="2026"/>
    <s v="Q1"/>
    <n v="1"/>
    <x v="0"/>
  </r>
  <r>
    <n v="3326"/>
    <d v="2026-01-03T00:00:00"/>
    <n v="2026"/>
    <x v="0"/>
    <n v="1"/>
    <s v="January"/>
    <x v="0"/>
    <x v="0"/>
    <x v="2"/>
    <s v="New"/>
    <x v="3"/>
    <s v="Alpine Tent 4P"/>
    <n v="2"/>
    <n v="347.51"/>
    <n v="0"/>
    <n v="190.16"/>
    <n v="695.02"/>
    <n v="380.32"/>
    <n v="314.7"/>
    <n v="0.4527927253891974"/>
    <n v="2026"/>
    <s v="Q1"/>
    <n v="1"/>
    <x v="0"/>
  </r>
  <r>
    <n v="3863"/>
    <d v="2026-01-03T00:00:00"/>
    <n v="2026"/>
    <x v="0"/>
    <n v="1"/>
    <s v="January"/>
    <x v="2"/>
    <x v="5"/>
    <x v="1"/>
    <s v="Returning"/>
    <x v="0"/>
    <s v="Compact Repair Kit"/>
    <n v="12"/>
    <n v="41.22"/>
    <n v="0.1"/>
    <n v="16.64"/>
    <n v="445.17599999999999"/>
    <n v="199.68"/>
    <n v="245.49599999999998"/>
    <n v="0.55145829963879456"/>
    <n v="2026"/>
    <s v="Q1"/>
    <n v="1"/>
    <x v="0"/>
  </r>
  <r>
    <n v="4910"/>
    <d v="2026-01-03T00:00:00"/>
    <n v="2026"/>
    <x v="0"/>
    <n v="1"/>
    <s v="January"/>
    <x v="2"/>
    <x v="3"/>
    <x v="2"/>
    <s v="Business"/>
    <x v="3"/>
    <s v="Alpine Tent 4P"/>
    <n v="1"/>
    <n v="332.18"/>
    <n v="0"/>
    <n v="195.33"/>
    <n v="332.18"/>
    <n v="195.33"/>
    <n v="136.85"/>
    <n v="0.41197543500511768"/>
    <n v="2026"/>
    <s v="Q1"/>
    <n v="1"/>
    <x v="0"/>
  </r>
  <r>
    <n v="5188"/>
    <d v="2026-01-03T00:00:00"/>
    <n v="2026"/>
    <x v="0"/>
    <n v="1"/>
    <s v="January"/>
    <x v="1"/>
    <x v="6"/>
    <x v="3"/>
    <s v="Returning"/>
    <x v="0"/>
    <s v="Trail Bike Light"/>
    <n v="1"/>
    <n v="49.71"/>
    <n v="0"/>
    <n v="23.15"/>
    <n v="49.71"/>
    <n v="23.15"/>
    <n v="26.560000000000002"/>
    <n v="0.53429893381613358"/>
    <n v="2026"/>
    <s v="Q1"/>
    <n v="1"/>
    <x v="0"/>
  </r>
  <r>
    <n v="845"/>
    <d v="2026-01-04T00:00:00"/>
    <n v="2026"/>
    <x v="0"/>
    <n v="1"/>
    <s v="January"/>
    <x v="2"/>
    <x v="3"/>
    <x v="0"/>
    <s v="New"/>
    <x v="3"/>
    <s v="Trail Tent 2P"/>
    <n v="2"/>
    <n v="194.35"/>
    <n v="0"/>
    <n v="104.22"/>
    <n v="388.7"/>
    <n v="208.44"/>
    <n v="180.26"/>
    <n v="0.46375096475430921"/>
    <n v="2026"/>
    <s v="Q1"/>
    <n v="1"/>
    <x v="0"/>
  </r>
  <r>
    <n v="1077"/>
    <d v="2026-01-04T00:00:00"/>
    <n v="2026"/>
    <x v="0"/>
    <n v="1"/>
    <s v="January"/>
    <x v="1"/>
    <x v="6"/>
    <x v="0"/>
    <s v="New"/>
    <x v="0"/>
    <s v="Cycling Pack 12L"/>
    <n v="3"/>
    <n v="102.12"/>
    <n v="0.1"/>
    <n v="51.28"/>
    <n v="275.72400000000005"/>
    <n v="153.84"/>
    <n v="121.88400000000004"/>
    <n v="0.44205074639857256"/>
    <n v="2026"/>
    <s v="Q1"/>
    <n v="1"/>
    <x v="0"/>
  </r>
  <r>
    <n v="1237"/>
    <d v="2026-01-04T00:00:00"/>
    <n v="2026"/>
    <x v="0"/>
    <n v="1"/>
    <s v="January"/>
    <x v="3"/>
    <x v="7"/>
    <x v="2"/>
    <s v="Business"/>
    <x v="2"/>
    <s v="Packing Cube Set"/>
    <n v="1"/>
    <n v="46.99"/>
    <n v="0.05"/>
    <n v="18.11"/>
    <n v="44.640500000000003"/>
    <n v="18.11"/>
    <n v="26.530500000000004"/>
    <n v="0.59431457980981395"/>
    <n v="2026"/>
    <s v="Q1"/>
    <n v="1"/>
    <x v="0"/>
  </r>
  <r>
    <n v="1908"/>
    <d v="2026-01-04T00:00:00"/>
    <n v="2026"/>
    <x v="0"/>
    <n v="1"/>
    <s v="January"/>
    <x v="3"/>
    <x v="8"/>
    <x v="0"/>
    <s v="New"/>
    <x v="4"/>
    <s v="Resistance Band Set"/>
    <n v="1"/>
    <n v="40"/>
    <n v="0"/>
    <n v="15.04"/>
    <n v="40"/>
    <n v="15.04"/>
    <n v="24.96"/>
    <n v="0.624"/>
    <n v="2026"/>
    <s v="Q1"/>
    <n v="1"/>
    <x v="0"/>
  </r>
  <r>
    <n v="2245"/>
    <d v="2026-01-04T00:00:00"/>
    <n v="2026"/>
    <x v="0"/>
    <n v="1"/>
    <s v="January"/>
    <x v="0"/>
    <x v="9"/>
    <x v="0"/>
    <s v="New"/>
    <x v="1"/>
    <s v="Summit Backpack 45L"/>
    <n v="1"/>
    <n v="153.38999999999999"/>
    <n v="0"/>
    <n v="78.59"/>
    <n v="153.38999999999999"/>
    <n v="78.59"/>
    <n v="74.799999999999983"/>
    <n v="0.48764587000456344"/>
    <n v="2026"/>
    <s v="Q1"/>
    <n v="1"/>
    <x v="0"/>
  </r>
  <r>
    <n v="2928"/>
    <d v="2026-01-04T00:00:00"/>
    <n v="2026"/>
    <x v="0"/>
    <n v="1"/>
    <s v="January"/>
    <x v="1"/>
    <x v="6"/>
    <x v="0"/>
    <s v="Returning"/>
    <x v="4"/>
    <s v="Weighted Vest"/>
    <n v="2"/>
    <n v="124.97"/>
    <n v="0.1"/>
    <n v="67.36"/>
    <n v="224.946"/>
    <n v="134.72"/>
    <n v="90.225999999999999"/>
    <n v="0.40110070861451191"/>
    <n v="2026"/>
    <s v="Q1"/>
    <n v="1"/>
    <x v="0"/>
  </r>
  <r>
    <n v="4249"/>
    <d v="2026-01-04T00:00:00"/>
    <n v="2026"/>
    <x v="0"/>
    <n v="1"/>
    <s v="January"/>
    <x v="3"/>
    <x v="4"/>
    <x v="3"/>
    <s v="New"/>
    <x v="0"/>
    <s v="Cycling Pack 12L"/>
    <n v="2"/>
    <n v="100.12"/>
    <n v="0.1"/>
    <n v="49.67"/>
    <n v="180.21600000000001"/>
    <n v="99.34"/>
    <n v="80.876000000000005"/>
    <n v="0.44877258401029874"/>
    <n v="2026"/>
    <s v="Q1"/>
    <n v="1"/>
    <x v="0"/>
  </r>
  <r>
    <n v="1734"/>
    <d v="2026-01-05T00:00:00"/>
    <n v="2026"/>
    <x v="0"/>
    <n v="1"/>
    <s v="January"/>
    <x v="3"/>
    <x v="8"/>
    <x v="3"/>
    <s v="Returning"/>
    <x v="4"/>
    <s v="Resistance Band Set"/>
    <n v="1"/>
    <n v="40.6"/>
    <n v="0.15"/>
    <n v="14.61"/>
    <n v="34.51"/>
    <n v="14.61"/>
    <n v="19.899999999999999"/>
    <n v="0.57664445088380178"/>
    <n v="2026"/>
    <s v="Q1"/>
    <n v="1"/>
    <x v="0"/>
  </r>
  <r>
    <n v="2331"/>
    <d v="2026-01-05T00:00:00"/>
    <n v="2026"/>
    <x v="0"/>
    <n v="1"/>
    <s v="January"/>
    <x v="3"/>
    <x v="8"/>
    <x v="0"/>
    <s v="New"/>
    <x v="0"/>
    <s v="Cycling Pack 12L"/>
    <n v="1"/>
    <n v="104.23"/>
    <n v="0.1"/>
    <n v="51.6"/>
    <n v="93.807000000000002"/>
    <n v="51.6"/>
    <n v="42.207000000000001"/>
    <n v="0.44993443986056475"/>
    <n v="2026"/>
    <s v="Q1"/>
    <n v="1"/>
    <x v="0"/>
  </r>
  <r>
    <n v="2475"/>
    <d v="2026-01-05T00:00:00"/>
    <n v="2026"/>
    <x v="0"/>
    <n v="1"/>
    <s v="January"/>
    <x v="1"/>
    <x v="1"/>
    <x v="2"/>
    <s v="Returning"/>
    <x v="4"/>
    <s v="Weighted Vest"/>
    <n v="5"/>
    <n v="122.87"/>
    <n v="0.05"/>
    <n v="69.67"/>
    <n v="583.63250000000005"/>
    <n v="348.35"/>
    <n v="235.28250000000003"/>
    <n v="0.40313467807224584"/>
    <n v="2026"/>
    <s v="Q1"/>
    <n v="1"/>
    <x v="0"/>
  </r>
  <r>
    <n v="1433"/>
    <d v="2026-01-06T00:00:00"/>
    <n v="2026"/>
    <x v="0"/>
    <n v="1"/>
    <s v="January"/>
    <x v="2"/>
    <x v="10"/>
    <x v="0"/>
    <s v="New"/>
    <x v="2"/>
    <s v="Insulated Bottle"/>
    <n v="2"/>
    <n v="36.619999999999997"/>
    <n v="0.05"/>
    <n v="13.87"/>
    <n v="69.577999999999989"/>
    <n v="27.74"/>
    <n v="41.837999999999994"/>
    <n v="0.60131075914800658"/>
    <n v="2026"/>
    <s v="Q1"/>
    <n v="1"/>
    <x v="0"/>
  </r>
  <r>
    <n v="3624"/>
    <d v="2026-01-06T00:00:00"/>
    <n v="2026"/>
    <x v="0"/>
    <n v="1"/>
    <s v="January"/>
    <x v="3"/>
    <x v="7"/>
    <x v="0"/>
    <s v="New"/>
    <x v="1"/>
    <s v="Hiking Daypack 20L"/>
    <n v="1"/>
    <n v="93.4"/>
    <n v="0"/>
    <n v="46.11"/>
    <n v="93.4"/>
    <n v="46.11"/>
    <n v="47.290000000000006"/>
    <n v="0.50631691648822275"/>
    <n v="2026"/>
    <s v="Q1"/>
    <n v="1"/>
    <x v="0"/>
  </r>
  <r>
    <n v="4680"/>
    <d v="2026-01-06T00:00:00"/>
    <n v="2026"/>
    <x v="0"/>
    <n v="1"/>
    <s v="January"/>
    <x v="1"/>
    <x v="1"/>
    <x v="3"/>
    <s v="New"/>
    <x v="3"/>
    <s v="Portable Camp Stove"/>
    <n v="2"/>
    <n v="81.260000000000005"/>
    <n v="0"/>
    <n v="39.119999999999997"/>
    <n v="162.52000000000001"/>
    <n v="78.239999999999995"/>
    <n v="84.280000000000015"/>
    <n v="0.51858232832882112"/>
    <n v="2026"/>
    <s v="Q1"/>
    <n v="1"/>
    <x v="0"/>
  </r>
  <r>
    <n v="4803"/>
    <d v="2026-01-06T00:00:00"/>
    <n v="2026"/>
    <x v="0"/>
    <n v="1"/>
    <s v="January"/>
    <x v="1"/>
    <x v="11"/>
    <x v="3"/>
    <s v="New"/>
    <x v="4"/>
    <s v="Recovery Roller"/>
    <n v="2"/>
    <n v="35.78"/>
    <n v="0"/>
    <n v="13.84"/>
    <n v="71.56"/>
    <n v="27.68"/>
    <n v="43.88"/>
    <n v="0.61319172722191173"/>
    <n v="2026"/>
    <s v="Q1"/>
    <n v="1"/>
    <x v="0"/>
  </r>
  <r>
    <n v="248"/>
    <d v="2026-01-07T00:00:00"/>
    <n v="2026"/>
    <x v="0"/>
    <n v="1"/>
    <s v="January"/>
    <x v="1"/>
    <x v="12"/>
    <x v="3"/>
    <s v="New"/>
    <x v="0"/>
    <s v="Commuter Helmet"/>
    <n v="3"/>
    <n v="81.64"/>
    <n v="0"/>
    <n v="43.84"/>
    <n v="244.92000000000002"/>
    <n v="131.52000000000001"/>
    <n v="113.4"/>
    <n v="0.46300832925036745"/>
    <n v="2026"/>
    <s v="Q1"/>
    <n v="1"/>
    <x v="0"/>
  </r>
  <r>
    <n v="1118"/>
    <d v="2026-01-07T00:00:00"/>
    <n v="2026"/>
    <x v="0"/>
    <n v="1"/>
    <s v="January"/>
    <x v="1"/>
    <x v="12"/>
    <x v="0"/>
    <s v="Returning"/>
    <x v="2"/>
    <s v="Carry-On Duffel"/>
    <n v="2"/>
    <n v="131.63999999999999"/>
    <n v="0.05"/>
    <n v="69.02"/>
    <n v="250.11599999999996"/>
    <n v="138.04"/>
    <n v="112.07599999999996"/>
    <n v="0.44809608341729429"/>
    <n v="2026"/>
    <s v="Q1"/>
    <n v="1"/>
    <x v="0"/>
  </r>
  <r>
    <n v="3023"/>
    <d v="2026-01-07T00:00:00"/>
    <n v="2026"/>
    <x v="0"/>
    <n v="1"/>
    <s v="January"/>
    <x v="2"/>
    <x v="3"/>
    <x v="3"/>
    <s v="New"/>
    <x v="1"/>
    <s v="Summit Backpack 45L"/>
    <n v="2"/>
    <n v="155.35"/>
    <n v="0"/>
    <n v="80.790000000000006"/>
    <n v="310.7"/>
    <n v="161.58000000000001"/>
    <n v="149.11999999999998"/>
    <n v="0.47994850337946565"/>
    <n v="2026"/>
    <s v="Q1"/>
    <n v="1"/>
    <x v="0"/>
  </r>
  <r>
    <n v="3903"/>
    <d v="2026-01-07T00:00:00"/>
    <n v="2026"/>
    <x v="0"/>
    <n v="1"/>
    <s v="January"/>
    <x v="3"/>
    <x v="8"/>
    <x v="0"/>
    <s v="Returning"/>
    <x v="4"/>
    <s v="Training Mat"/>
    <n v="2"/>
    <n v="51.56"/>
    <n v="0.05"/>
    <n v="22.26"/>
    <n v="97.963999999999999"/>
    <n v="44.52"/>
    <n v="53.443999999999996"/>
    <n v="0.54554734392225712"/>
    <n v="2026"/>
    <s v="Q1"/>
    <n v="1"/>
    <x v="0"/>
  </r>
  <r>
    <n v="62"/>
    <d v="2026-01-08T00:00:00"/>
    <n v="2026"/>
    <x v="0"/>
    <n v="1"/>
    <s v="January"/>
    <x v="1"/>
    <x v="12"/>
    <x v="0"/>
    <s v="New"/>
    <x v="0"/>
    <s v="Trail Bike Light"/>
    <n v="2"/>
    <n v="51.63"/>
    <n v="0"/>
    <n v="22.54"/>
    <n v="103.26"/>
    <n v="45.08"/>
    <n v="58.180000000000007"/>
    <n v="0.5634321131125315"/>
    <n v="2026"/>
    <s v="Q1"/>
    <n v="1"/>
    <x v="0"/>
  </r>
  <r>
    <n v="142"/>
    <d v="2026-01-08T00:00:00"/>
    <n v="2026"/>
    <x v="0"/>
    <n v="1"/>
    <s v="January"/>
    <x v="0"/>
    <x v="9"/>
    <x v="1"/>
    <s v="Business"/>
    <x v="3"/>
    <s v="Alpine Tent 4P"/>
    <n v="5"/>
    <n v="344.88"/>
    <n v="0.15"/>
    <n v="190.66"/>
    <n v="1465.74"/>
    <n v="953.3"/>
    <n v="512.44000000000005"/>
    <n v="0.34961180018284282"/>
    <n v="2026"/>
    <s v="Q1"/>
    <n v="1"/>
    <x v="0"/>
  </r>
  <r>
    <n v="450"/>
    <d v="2026-01-08T00:00:00"/>
    <n v="2026"/>
    <x v="0"/>
    <n v="1"/>
    <s v="January"/>
    <x v="2"/>
    <x v="3"/>
    <x v="2"/>
    <s v="New"/>
    <x v="1"/>
    <s v="Hiking Daypack 20L"/>
    <n v="2"/>
    <n v="94.06"/>
    <n v="0.15"/>
    <n v="46.33"/>
    <n v="159.90199999999999"/>
    <n v="92.66"/>
    <n v="67.24199999999999"/>
    <n v="0.42052006854198193"/>
    <n v="2026"/>
    <s v="Q1"/>
    <n v="1"/>
    <x v="0"/>
  </r>
  <r>
    <n v="4397"/>
    <d v="2026-01-08T00:00:00"/>
    <n v="2026"/>
    <x v="0"/>
    <n v="1"/>
    <s v="January"/>
    <x v="0"/>
    <x v="0"/>
    <x v="0"/>
    <s v="Business"/>
    <x v="1"/>
    <s v="Trekking Poles"/>
    <n v="1"/>
    <n v="72.38"/>
    <n v="0"/>
    <n v="31.65"/>
    <n v="72.38"/>
    <n v="31.65"/>
    <n v="40.729999999999997"/>
    <n v="0.56272450953302011"/>
    <n v="2026"/>
    <s v="Q1"/>
    <n v="1"/>
    <x v="0"/>
  </r>
  <r>
    <n v="4798"/>
    <d v="2026-01-08T00:00:00"/>
    <n v="2026"/>
    <x v="0"/>
    <n v="1"/>
    <s v="January"/>
    <x v="1"/>
    <x v="6"/>
    <x v="0"/>
    <s v="New"/>
    <x v="1"/>
    <s v="Summit Backpack 45L"/>
    <n v="1"/>
    <n v="153.69"/>
    <n v="0"/>
    <n v="77.47"/>
    <n v="153.69"/>
    <n v="77.47"/>
    <n v="76.22"/>
    <n v="0.49593337237295854"/>
    <n v="2026"/>
    <s v="Q1"/>
    <n v="1"/>
    <x v="0"/>
  </r>
  <r>
    <n v="136"/>
    <d v="2026-01-09T00:00:00"/>
    <n v="2026"/>
    <x v="0"/>
    <n v="1"/>
    <s v="January"/>
    <x v="3"/>
    <x v="13"/>
    <x v="1"/>
    <s v="Business"/>
    <x v="2"/>
    <s v="Travel Backpack 35L"/>
    <n v="15"/>
    <n v="168.62"/>
    <n v="0.05"/>
    <n v="86.09"/>
    <n v="2402.835"/>
    <n v="1291.3500000000001"/>
    <n v="1111.4849999999999"/>
    <n v="0.46257233642759488"/>
    <n v="2026"/>
    <s v="Q1"/>
    <n v="1"/>
    <x v="0"/>
  </r>
  <r>
    <n v="2782"/>
    <d v="2026-01-09T00:00:00"/>
    <n v="2026"/>
    <x v="0"/>
    <n v="1"/>
    <s v="January"/>
    <x v="3"/>
    <x v="4"/>
    <x v="0"/>
    <s v="New"/>
    <x v="1"/>
    <s v="Summit Backpack 45L"/>
    <n v="1"/>
    <n v="152.75"/>
    <n v="0.05"/>
    <n v="79.88"/>
    <n v="145.11249999999998"/>
    <n v="79.88"/>
    <n v="65.232499999999987"/>
    <n v="0.44953053665259707"/>
    <n v="2026"/>
    <s v="Q1"/>
    <n v="1"/>
    <x v="0"/>
  </r>
  <r>
    <n v="4704"/>
    <d v="2026-01-09T00:00:00"/>
    <n v="2026"/>
    <x v="0"/>
    <n v="1"/>
    <s v="January"/>
    <x v="1"/>
    <x v="14"/>
    <x v="3"/>
    <s v="New"/>
    <x v="4"/>
    <s v="Recovery Roller"/>
    <n v="2"/>
    <n v="36.72"/>
    <n v="0.05"/>
    <n v="14.15"/>
    <n v="69.768000000000001"/>
    <n v="28.3"/>
    <n v="41.468000000000004"/>
    <n v="0.59436991170737308"/>
    <n v="2026"/>
    <s v="Q1"/>
    <n v="1"/>
    <x v="0"/>
  </r>
  <r>
    <n v="69"/>
    <d v="2026-01-10T00:00:00"/>
    <n v="2026"/>
    <x v="0"/>
    <n v="1"/>
    <s v="January"/>
    <x v="0"/>
    <x v="15"/>
    <x v="0"/>
    <s v="Returning"/>
    <x v="1"/>
    <s v="Trail Boots"/>
    <n v="6"/>
    <n v="141.31"/>
    <n v="0.05"/>
    <n v="79.349999999999994"/>
    <n v="805.46699999999998"/>
    <n v="476.09999999999997"/>
    <n v="329.36700000000002"/>
    <n v="0.4089143316858419"/>
    <n v="2026"/>
    <s v="Q1"/>
    <n v="1"/>
    <x v="0"/>
  </r>
  <r>
    <n v="490"/>
    <d v="2026-01-10T00:00:00"/>
    <n v="2026"/>
    <x v="0"/>
    <n v="1"/>
    <s v="January"/>
    <x v="2"/>
    <x v="10"/>
    <x v="0"/>
    <s v="Business"/>
    <x v="3"/>
    <s v="Compact Sleeping Bag"/>
    <n v="2"/>
    <n v="121.23"/>
    <n v="0"/>
    <n v="59.66"/>
    <n v="242.46"/>
    <n v="119.32"/>
    <n v="123.14000000000001"/>
    <n v="0.50787758805576178"/>
    <n v="2026"/>
    <s v="Q1"/>
    <n v="1"/>
    <x v="0"/>
  </r>
  <r>
    <n v="3685"/>
    <d v="2026-01-10T00:00:00"/>
    <n v="2026"/>
    <x v="0"/>
    <n v="1"/>
    <s v="January"/>
    <x v="3"/>
    <x v="8"/>
    <x v="0"/>
    <s v="New"/>
    <x v="2"/>
    <s v="Travel Backpack 35L"/>
    <n v="3"/>
    <n v="161.58000000000001"/>
    <n v="0"/>
    <n v="85.58"/>
    <n v="484.74"/>
    <n v="256.74"/>
    <n v="228"/>
    <n v="0.47035524198539425"/>
    <n v="2026"/>
    <s v="Q1"/>
    <n v="1"/>
    <x v="0"/>
  </r>
  <r>
    <n v="3796"/>
    <d v="2026-01-10T00:00:00"/>
    <n v="2026"/>
    <x v="0"/>
    <n v="1"/>
    <s v="January"/>
    <x v="3"/>
    <x v="8"/>
    <x v="2"/>
    <s v="Returning"/>
    <x v="2"/>
    <s v="Travel Backpack 35L"/>
    <n v="2"/>
    <n v="166.84"/>
    <n v="0"/>
    <n v="88.67"/>
    <n v="333.68"/>
    <n v="177.34"/>
    <n v="156.34"/>
    <n v="0.4685327259649964"/>
    <n v="2026"/>
    <s v="Q1"/>
    <n v="1"/>
    <x v="0"/>
  </r>
  <r>
    <n v="387"/>
    <d v="2026-01-11T00:00:00"/>
    <n v="2026"/>
    <x v="0"/>
    <n v="1"/>
    <s v="January"/>
    <x v="2"/>
    <x v="5"/>
    <x v="0"/>
    <s v="Returning"/>
    <x v="1"/>
    <s v="Summit Backpack 45L"/>
    <n v="1"/>
    <n v="150.96"/>
    <n v="0"/>
    <n v="77.5"/>
    <n v="150.96"/>
    <n v="77.5"/>
    <n v="73.460000000000008"/>
    <n v="0.48661897191308956"/>
    <n v="2026"/>
    <s v="Q1"/>
    <n v="1"/>
    <x v="0"/>
  </r>
  <r>
    <n v="2796"/>
    <d v="2026-01-11T00:00:00"/>
    <n v="2026"/>
    <x v="0"/>
    <n v="1"/>
    <s v="January"/>
    <x v="3"/>
    <x v="7"/>
    <x v="2"/>
    <s v="Returning"/>
    <x v="2"/>
    <s v="Insulated Bottle"/>
    <n v="3"/>
    <n v="36.33"/>
    <n v="0.05"/>
    <n v="13.27"/>
    <n v="103.54049999999999"/>
    <n v="39.81"/>
    <n v="63.730499999999992"/>
    <n v="0.61551277036521934"/>
    <n v="2026"/>
    <s v="Q1"/>
    <n v="1"/>
    <x v="0"/>
  </r>
  <r>
    <n v="3703"/>
    <d v="2026-01-11T00:00:00"/>
    <n v="2026"/>
    <x v="0"/>
    <n v="1"/>
    <s v="January"/>
    <x v="3"/>
    <x v="8"/>
    <x v="0"/>
    <s v="Returning"/>
    <x v="2"/>
    <s v="Insulated Bottle"/>
    <n v="1"/>
    <n v="35.340000000000003"/>
    <n v="0.1"/>
    <n v="13.36"/>
    <n v="31.806000000000004"/>
    <n v="13.36"/>
    <n v="18.446000000000005"/>
    <n v="0.5799534678991386"/>
    <n v="2026"/>
    <s v="Q1"/>
    <n v="1"/>
    <x v="0"/>
  </r>
  <r>
    <n v="4674"/>
    <d v="2026-01-11T00:00:00"/>
    <n v="2026"/>
    <x v="0"/>
    <n v="1"/>
    <s v="January"/>
    <x v="3"/>
    <x v="8"/>
    <x v="0"/>
    <s v="Returning"/>
    <x v="2"/>
    <s v="Packing Cube Set"/>
    <n v="2"/>
    <n v="46.27"/>
    <n v="0"/>
    <n v="18.23"/>
    <n v="92.54"/>
    <n v="36.46"/>
    <n v="56.080000000000005"/>
    <n v="0.60600821266479366"/>
    <n v="2026"/>
    <s v="Q1"/>
    <n v="1"/>
    <x v="0"/>
  </r>
  <r>
    <n v="4789"/>
    <d v="2026-01-11T00:00:00"/>
    <n v="2026"/>
    <x v="0"/>
    <n v="1"/>
    <s v="January"/>
    <x v="3"/>
    <x v="7"/>
    <x v="0"/>
    <s v="Returning"/>
    <x v="0"/>
    <s v="Commuter Helmet"/>
    <n v="1"/>
    <n v="79.930000000000007"/>
    <n v="0.05"/>
    <n v="43.73"/>
    <n v="75.933500000000009"/>
    <n v="43.73"/>
    <n v="32.203500000000012"/>
    <n v="0.42410135184075554"/>
    <n v="2026"/>
    <s v="Q1"/>
    <n v="1"/>
    <x v="0"/>
  </r>
  <r>
    <n v="804"/>
    <d v="2026-01-12T00:00:00"/>
    <n v="2026"/>
    <x v="0"/>
    <n v="1"/>
    <s v="January"/>
    <x v="1"/>
    <x v="12"/>
    <x v="2"/>
    <s v="New"/>
    <x v="1"/>
    <s v="Trail Boots"/>
    <n v="1"/>
    <n v="141.25"/>
    <n v="0"/>
    <n v="78.72"/>
    <n v="141.25"/>
    <n v="78.72"/>
    <n v="62.53"/>
    <n v="0.44269026548672569"/>
    <n v="2026"/>
    <s v="Q1"/>
    <n v="1"/>
    <x v="0"/>
  </r>
  <r>
    <n v="1780"/>
    <d v="2026-01-12T00:00:00"/>
    <n v="2026"/>
    <x v="0"/>
    <n v="1"/>
    <s v="January"/>
    <x v="3"/>
    <x v="8"/>
    <x v="0"/>
    <s v="Returning"/>
    <x v="0"/>
    <s v="Cycling Pack 12L"/>
    <n v="2"/>
    <n v="103.64"/>
    <n v="0.1"/>
    <n v="50.96"/>
    <n v="186.55199999999999"/>
    <n v="101.92"/>
    <n v="84.631999999999991"/>
    <n v="0.45366439384193147"/>
    <n v="2026"/>
    <s v="Q1"/>
    <n v="1"/>
    <x v="0"/>
  </r>
  <r>
    <n v="2844"/>
    <d v="2026-01-12T00:00:00"/>
    <n v="2026"/>
    <x v="0"/>
    <n v="1"/>
    <s v="January"/>
    <x v="0"/>
    <x v="0"/>
    <x v="0"/>
    <s v="New"/>
    <x v="2"/>
    <s v="Carry-On Duffel"/>
    <n v="1"/>
    <n v="136.18"/>
    <n v="0"/>
    <n v="68.34"/>
    <n v="136.18"/>
    <n v="68.34"/>
    <n v="67.84"/>
    <n v="0.498164194448524"/>
    <n v="2026"/>
    <s v="Q1"/>
    <n v="1"/>
    <x v="0"/>
  </r>
  <r>
    <n v="3068"/>
    <d v="2026-01-12T00:00:00"/>
    <n v="2026"/>
    <x v="0"/>
    <n v="1"/>
    <s v="January"/>
    <x v="2"/>
    <x v="2"/>
    <x v="3"/>
    <s v="New"/>
    <x v="4"/>
    <s v="Recovery Roller"/>
    <n v="1"/>
    <n v="36.43"/>
    <n v="0"/>
    <n v="14.33"/>
    <n v="36.43"/>
    <n v="14.33"/>
    <n v="22.1"/>
    <n v="0.60664287674993145"/>
    <n v="2026"/>
    <s v="Q1"/>
    <n v="1"/>
    <x v="0"/>
  </r>
  <r>
    <n v="3096"/>
    <d v="2026-01-12T00:00:00"/>
    <n v="2026"/>
    <x v="0"/>
    <n v="1"/>
    <s v="January"/>
    <x v="3"/>
    <x v="7"/>
    <x v="0"/>
    <s v="New"/>
    <x v="4"/>
    <s v="Training Mat"/>
    <n v="2"/>
    <n v="50.51"/>
    <n v="0.1"/>
    <n v="21.84"/>
    <n v="90.917999999999992"/>
    <n v="43.68"/>
    <n v="47.237999999999992"/>
    <n v="0.5195670824259222"/>
    <n v="2026"/>
    <s v="Q1"/>
    <n v="1"/>
    <x v="0"/>
  </r>
  <r>
    <n v="3129"/>
    <d v="2026-01-12T00:00:00"/>
    <n v="2026"/>
    <x v="0"/>
    <n v="1"/>
    <s v="January"/>
    <x v="3"/>
    <x v="13"/>
    <x v="2"/>
    <s v="Returning"/>
    <x v="4"/>
    <s v="Weighted Vest"/>
    <n v="1"/>
    <n v="123"/>
    <n v="0"/>
    <n v="67.3"/>
    <n v="123"/>
    <n v="67.3"/>
    <n v="55.7"/>
    <n v="0.45284552845528458"/>
    <n v="2026"/>
    <s v="Q1"/>
    <n v="1"/>
    <x v="0"/>
  </r>
  <r>
    <n v="3948"/>
    <d v="2026-01-12T00:00:00"/>
    <n v="2026"/>
    <x v="0"/>
    <n v="1"/>
    <s v="January"/>
    <x v="1"/>
    <x v="14"/>
    <x v="0"/>
    <s v="New"/>
    <x v="1"/>
    <s v="Trekking Poles"/>
    <n v="2"/>
    <n v="72.239999999999995"/>
    <n v="0"/>
    <n v="32.94"/>
    <n v="144.47999999999999"/>
    <n v="65.88"/>
    <n v="78.599999999999994"/>
    <n v="0.54401993355481726"/>
    <n v="2026"/>
    <s v="Q1"/>
    <n v="1"/>
    <x v="0"/>
  </r>
  <r>
    <n v="5036"/>
    <d v="2026-01-12T00:00:00"/>
    <n v="2026"/>
    <x v="0"/>
    <n v="1"/>
    <s v="January"/>
    <x v="2"/>
    <x v="3"/>
    <x v="2"/>
    <s v="Returning"/>
    <x v="1"/>
    <s v="Summit Backpack 45L"/>
    <n v="1"/>
    <n v="151.11000000000001"/>
    <n v="0.15"/>
    <n v="79.650000000000006"/>
    <n v="128.4435"/>
    <n v="79.650000000000006"/>
    <n v="48.793499999999995"/>
    <n v="0.37988298356865075"/>
    <n v="2026"/>
    <s v="Q1"/>
    <n v="1"/>
    <x v="0"/>
  </r>
  <r>
    <n v="2681"/>
    <d v="2026-01-13T00:00:00"/>
    <n v="2026"/>
    <x v="0"/>
    <n v="1"/>
    <s v="January"/>
    <x v="3"/>
    <x v="4"/>
    <x v="0"/>
    <s v="New"/>
    <x v="1"/>
    <s v="Hiking Daypack 20L"/>
    <n v="1"/>
    <n v="94.32"/>
    <n v="0"/>
    <n v="45.93"/>
    <n v="94.32"/>
    <n v="45.93"/>
    <n v="48.389999999999993"/>
    <n v="0.51304071246819338"/>
    <n v="2026"/>
    <s v="Q1"/>
    <n v="1"/>
    <x v="0"/>
  </r>
  <r>
    <n v="5101"/>
    <d v="2026-01-13T00:00:00"/>
    <n v="2026"/>
    <x v="0"/>
    <n v="1"/>
    <s v="January"/>
    <x v="1"/>
    <x v="12"/>
    <x v="0"/>
    <s v="Returning"/>
    <x v="0"/>
    <s v="Trail Bike Light"/>
    <n v="3"/>
    <n v="51.52"/>
    <n v="0"/>
    <n v="21.92"/>
    <n v="154.56"/>
    <n v="65.760000000000005"/>
    <n v="88.8"/>
    <n v="0.57453416149068315"/>
    <n v="2026"/>
    <s v="Q1"/>
    <n v="1"/>
    <x v="0"/>
  </r>
  <r>
    <n v="3871"/>
    <d v="2026-01-14T00:00:00"/>
    <n v="2026"/>
    <x v="0"/>
    <n v="1"/>
    <s v="January"/>
    <x v="0"/>
    <x v="15"/>
    <x v="0"/>
    <s v="New"/>
    <x v="1"/>
    <s v="Trail Boots"/>
    <n v="2"/>
    <n v="146.4"/>
    <n v="0.05"/>
    <n v="81.72"/>
    <n v="278.16000000000003"/>
    <n v="163.44"/>
    <n v="114.72000000000003"/>
    <n v="0.4124245038826575"/>
    <n v="2026"/>
    <s v="Q1"/>
    <n v="1"/>
    <x v="0"/>
  </r>
  <r>
    <n v="4643"/>
    <d v="2026-01-14T00:00:00"/>
    <n v="2026"/>
    <x v="0"/>
    <n v="1"/>
    <s v="January"/>
    <x v="0"/>
    <x v="0"/>
    <x v="1"/>
    <s v="Business"/>
    <x v="2"/>
    <s v="Packing Cube Set"/>
    <n v="3"/>
    <n v="47.32"/>
    <n v="0.1"/>
    <n v="18.420000000000002"/>
    <n v="127.76400000000001"/>
    <n v="55.260000000000005"/>
    <n v="72.504000000000005"/>
    <n v="0.56748379825302897"/>
    <n v="2026"/>
    <s v="Q1"/>
    <n v="1"/>
    <x v="0"/>
  </r>
  <r>
    <n v="4703"/>
    <d v="2026-01-14T00:00:00"/>
    <n v="2026"/>
    <x v="0"/>
    <n v="1"/>
    <s v="January"/>
    <x v="3"/>
    <x v="13"/>
    <x v="2"/>
    <s v="Business"/>
    <x v="4"/>
    <s v="Resistance Band Set"/>
    <n v="2"/>
    <n v="40.450000000000003"/>
    <n v="0.05"/>
    <n v="15.14"/>
    <n v="76.855000000000004"/>
    <n v="30.28"/>
    <n v="46.575000000000003"/>
    <n v="0.60601132001821612"/>
    <n v="2026"/>
    <s v="Q1"/>
    <n v="1"/>
    <x v="0"/>
  </r>
  <r>
    <n v="5068"/>
    <d v="2026-01-14T00:00:00"/>
    <n v="2026"/>
    <x v="0"/>
    <n v="1"/>
    <s v="January"/>
    <x v="0"/>
    <x v="0"/>
    <x v="0"/>
    <s v="Returning"/>
    <x v="2"/>
    <s v="Packing Cube Set"/>
    <n v="2"/>
    <n v="47.05"/>
    <n v="0.1"/>
    <n v="18.8"/>
    <n v="84.69"/>
    <n v="37.6"/>
    <n v="47.089999999999996"/>
    <n v="0.55602786633604906"/>
    <n v="2026"/>
    <s v="Q1"/>
    <n v="1"/>
    <x v="0"/>
  </r>
  <r>
    <n v="1539"/>
    <d v="2026-01-15T00:00:00"/>
    <n v="2026"/>
    <x v="0"/>
    <n v="1"/>
    <s v="January"/>
    <x v="3"/>
    <x v="8"/>
    <x v="2"/>
    <s v="Business"/>
    <x v="4"/>
    <s v="Weighted Vest"/>
    <n v="3"/>
    <n v="123.14"/>
    <n v="0.05"/>
    <n v="70.67"/>
    <n v="350.94900000000001"/>
    <n v="212.01"/>
    <n v="138.93900000000002"/>
    <n v="0.39589513006163296"/>
    <n v="2026"/>
    <s v="Q1"/>
    <n v="1"/>
    <x v="0"/>
  </r>
  <r>
    <n v="1709"/>
    <d v="2026-01-15T00:00:00"/>
    <n v="2026"/>
    <x v="0"/>
    <n v="1"/>
    <s v="January"/>
    <x v="3"/>
    <x v="13"/>
    <x v="0"/>
    <s v="Returning"/>
    <x v="1"/>
    <s v="Summit Backpack 45L"/>
    <n v="2"/>
    <n v="151.33000000000001"/>
    <n v="0.1"/>
    <n v="78.44"/>
    <n v="272.39400000000001"/>
    <n v="156.88"/>
    <n v="115.51400000000001"/>
    <n v="0.42406954631893512"/>
    <n v="2026"/>
    <s v="Q1"/>
    <n v="1"/>
    <x v="0"/>
  </r>
  <r>
    <n v="2702"/>
    <d v="2026-01-15T00:00:00"/>
    <n v="2026"/>
    <x v="0"/>
    <n v="1"/>
    <s v="January"/>
    <x v="1"/>
    <x v="14"/>
    <x v="0"/>
    <s v="Returning"/>
    <x v="1"/>
    <s v="Trail Boots"/>
    <n v="5"/>
    <n v="144.01"/>
    <n v="0.05"/>
    <n v="79.64"/>
    <n v="684.0474999999999"/>
    <n v="398.2"/>
    <n v="285.84749999999991"/>
    <n v="0.41787668254032062"/>
    <n v="2026"/>
    <s v="Q1"/>
    <n v="1"/>
    <x v="0"/>
  </r>
  <r>
    <n v="3176"/>
    <d v="2026-01-15T00:00:00"/>
    <n v="2026"/>
    <x v="0"/>
    <n v="1"/>
    <s v="January"/>
    <x v="3"/>
    <x v="8"/>
    <x v="0"/>
    <s v="Returning"/>
    <x v="1"/>
    <s v="Hiking Daypack 20L"/>
    <n v="3"/>
    <n v="91.19"/>
    <n v="0"/>
    <n v="44.47"/>
    <n v="273.57"/>
    <n v="133.41"/>
    <n v="140.16"/>
    <n v="0.5123368790437548"/>
    <n v="2026"/>
    <s v="Q1"/>
    <n v="1"/>
    <x v="0"/>
  </r>
  <r>
    <n v="3705"/>
    <d v="2026-01-15T00:00:00"/>
    <n v="2026"/>
    <x v="0"/>
    <n v="1"/>
    <s v="January"/>
    <x v="3"/>
    <x v="7"/>
    <x v="2"/>
    <s v="New"/>
    <x v="2"/>
    <s v="Packing Cube Set"/>
    <n v="2"/>
    <n v="45.45"/>
    <n v="0"/>
    <n v="18.190000000000001"/>
    <n v="90.9"/>
    <n v="36.380000000000003"/>
    <n v="54.52"/>
    <n v="0.59977997799779981"/>
    <n v="2026"/>
    <s v="Q1"/>
    <n v="1"/>
    <x v="0"/>
  </r>
  <r>
    <n v="3736"/>
    <d v="2026-01-15T00:00:00"/>
    <n v="2026"/>
    <x v="0"/>
    <n v="1"/>
    <s v="January"/>
    <x v="1"/>
    <x v="1"/>
    <x v="3"/>
    <s v="New"/>
    <x v="4"/>
    <s v="Resistance Band Set"/>
    <n v="1"/>
    <n v="40.72"/>
    <n v="0"/>
    <n v="14.94"/>
    <n v="40.72"/>
    <n v="14.94"/>
    <n v="25.78"/>
    <n v="0.6331041257367388"/>
    <n v="2026"/>
    <s v="Q1"/>
    <n v="1"/>
    <x v="0"/>
  </r>
  <r>
    <n v="3967"/>
    <d v="2026-01-15T00:00:00"/>
    <n v="2026"/>
    <x v="0"/>
    <n v="1"/>
    <s v="January"/>
    <x v="1"/>
    <x v="12"/>
    <x v="0"/>
    <s v="Business"/>
    <x v="2"/>
    <s v="Insulated Bottle"/>
    <n v="2"/>
    <n v="37.090000000000003"/>
    <n v="0"/>
    <n v="13.29"/>
    <n v="74.180000000000007"/>
    <n v="26.58"/>
    <n v="47.600000000000009"/>
    <n v="0.64168239417632789"/>
    <n v="2026"/>
    <s v="Q1"/>
    <n v="1"/>
    <x v="0"/>
  </r>
  <r>
    <n v="170"/>
    <d v="2026-01-16T00:00:00"/>
    <n v="2026"/>
    <x v="0"/>
    <n v="1"/>
    <s v="January"/>
    <x v="2"/>
    <x v="10"/>
    <x v="0"/>
    <s v="New"/>
    <x v="3"/>
    <s v="Compact Sleeping Bag"/>
    <n v="1"/>
    <n v="124.45"/>
    <n v="0.15"/>
    <n v="59.77"/>
    <n v="105.7825"/>
    <n v="59.77"/>
    <n v="46.012499999999996"/>
    <n v="0.43497270342447941"/>
    <n v="2026"/>
    <s v="Q1"/>
    <n v="1"/>
    <x v="0"/>
  </r>
  <r>
    <n v="1040"/>
    <d v="2026-01-16T00:00:00"/>
    <n v="2026"/>
    <x v="0"/>
    <n v="1"/>
    <s v="January"/>
    <x v="0"/>
    <x v="0"/>
    <x v="2"/>
    <s v="New"/>
    <x v="2"/>
    <s v="Insulated Bottle"/>
    <n v="1"/>
    <n v="35.93"/>
    <n v="0.05"/>
    <n v="13.33"/>
    <n v="34.133499999999998"/>
    <n v="13.33"/>
    <n v="20.8035"/>
    <n v="0.60947456311248482"/>
    <n v="2026"/>
    <s v="Q1"/>
    <n v="1"/>
    <x v="0"/>
  </r>
  <r>
    <n v="2380"/>
    <d v="2026-01-16T00:00:00"/>
    <n v="2026"/>
    <x v="0"/>
    <n v="1"/>
    <s v="January"/>
    <x v="3"/>
    <x v="13"/>
    <x v="0"/>
    <s v="Returning"/>
    <x v="3"/>
    <s v="Compact Sleeping Bag"/>
    <n v="4"/>
    <n v="121.8"/>
    <n v="0.05"/>
    <n v="59.57"/>
    <n v="462.84"/>
    <n v="238.28"/>
    <n v="224.55999999999997"/>
    <n v="0.48517846339987897"/>
    <n v="2026"/>
    <s v="Q1"/>
    <n v="1"/>
    <x v="0"/>
  </r>
  <r>
    <n v="3219"/>
    <d v="2026-01-16T00:00:00"/>
    <n v="2026"/>
    <x v="0"/>
    <n v="1"/>
    <s v="January"/>
    <x v="1"/>
    <x v="11"/>
    <x v="2"/>
    <s v="Returning"/>
    <x v="1"/>
    <s v="Hiking Daypack 20L"/>
    <n v="1"/>
    <n v="92.6"/>
    <n v="0.05"/>
    <n v="44.15"/>
    <n v="87.969999999999985"/>
    <n v="44.15"/>
    <n v="43.819999999999986"/>
    <n v="0.4981243605774695"/>
    <n v="2026"/>
    <s v="Q1"/>
    <n v="1"/>
    <x v="0"/>
  </r>
  <r>
    <n v="4425"/>
    <d v="2026-01-16T00:00:00"/>
    <n v="2026"/>
    <x v="0"/>
    <n v="1"/>
    <s v="January"/>
    <x v="1"/>
    <x v="12"/>
    <x v="1"/>
    <s v="Business"/>
    <x v="0"/>
    <s v="Cycling Pack 12L"/>
    <n v="10"/>
    <n v="102.68"/>
    <n v="0.15"/>
    <n v="51.07"/>
    <n v="872.78000000000009"/>
    <n v="510.7"/>
    <n v="362.0800000000001"/>
    <n v="0.41485826897958256"/>
    <n v="2026"/>
    <s v="Q1"/>
    <n v="1"/>
    <x v="0"/>
  </r>
  <r>
    <n v="4508"/>
    <d v="2026-01-16T00:00:00"/>
    <n v="2026"/>
    <x v="0"/>
    <n v="1"/>
    <s v="January"/>
    <x v="3"/>
    <x v="13"/>
    <x v="3"/>
    <s v="New"/>
    <x v="0"/>
    <s v="Compact Repair Kit"/>
    <n v="3"/>
    <n v="40.92"/>
    <n v="0.15"/>
    <n v="16.71"/>
    <n v="104.346"/>
    <n v="50.13"/>
    <n v="54.216000000000001"/>
    <n v="0.51957909263412105"/>
    <n v="2026"/>
    <s v="Q1"/>
    <n v="1"/>
    <x v="0"/>
  </r>
  <r>
    <n v="4806"/>
    <d v="2026-01-16T00:00:00"/>
    <n v="2026"/>
    <x v="0"/>
    <n v="1"/>
    <s v="January"/>
    <x v="2"/>
    <x v="16"/>
    <x v="2"/>
    <s v="New"/>
    <x v="0"/>
    <s v="Cycling Pack 12L"/>
    <n v="4"/>
    <n v="102.68"/>
    <n v="0"/>
    <n v="50.83"/>
    <n v="410.72"/>
    <n v="203.32"/>
    <n v="207.40000000000003"/>
    <n v="0.50496688741721862"/>
    <n v="2026"/>
    <s v="Q1"/>
    <n v="1"/>
    <x v="0"/>
  </r>
  <r>
    <n v="755"/>
    <d v="2026-01-17T00:00:00"/>
    <n v="2026"/>
    <x v="0"/>
    <n v="1"/>
    <s v="January"/>
    <x v="0"/>
    <x v="9"/>
    <x v="3"/>
    <s v="New"/>
    <x v="2"/>
    <s v="Travel Backpack 35L"/>
    <n v="2"/>
    <n v="164.38"/>
    <n v="0.05"/>
    <n v="85.93"/>
    <n v="312.322"/>
    <n v="171.86"/>
    <n v="140.46199999999999"/>
    <n v="0.44973456881039436"/>
    <n v="2026"/>
    <s v="Q1"/>
    <n v="1"/>
    <x v="0"/>
  </r>
  <r>
    <n v="3171"/>
    <d v="2026-01-17T00:00:00"/>
    <n v="2026"/>
    <x v="0"/>
    <n v="1"/>
    <s v="January"/>
    <x v="0"/>
    <x v="15"/>
    <x v="2"/>
    <s v="Returning"/>
    <x v="0"/>
    <s v="Trail Bike Light"/>
    <n v="1"/>
    <n v="51.78"/>
    <n v="0"/>
    <n v="22.64"/>
    <n v="51.78"/>
    <n v="22.64"/>
    <n v="29.14"/>
    <n v="0.56276554654306687"/>
    <n v="2026"/>
    <s v="Q1"/>
    <n v="1"/>
    <x v="0"/>
  </r>
  <r>
    <n v="4277"/>
    <d v="2026-01-17T00:00:00"/>
    <n v="2026"/>
    <x v="0"/>
    <n v="1"/>
    <s v="January"/>
    <x v="1"/>
    <x v="11"/>
    <x v="2"/>
    <s v="Returning"/>
    <x v="4"/>
    <s v="Training Mat"/>
    <n v="1"/>
    <n v="50.52"/>
    <n v="0.05"/>
    <n v="22.37"/>
    <n v="47.994"/>
    <n v="22.37"/>
    <n v="25.623999999999999"/>
    <n v="0.5339000708421886"/>
    <n v="2026"/>
    <s v="Q1"/>
    <n v="1"/>
    <x v="0"/>
  </r>
  <r>
    <n v="4648"/>
    <d v="2026-01-17T00:00:00"/>
    <n v="2026"/>
    <x v="0"/>
    <n v="1"/>
    <s v="January"/>
    <x v="1"/>
    <x v="14"/>
    <x v="3"/>
    <s v="New"/>
    <x v="3"/>
    <s v="Trail Tent 2P"/>
    <n v="1"/>
    <n v="199.02"/>
    <n v="0"/>
    <n v="106.49"/>
    <n v="199.02"/>
    <n v="106.49"/>
    <n v="92.530000000000015"/>
    <n v="0.46492814792483173"/>
    <n v="2026"/>
    <s v="Q1"/>
    <n v="1"/>
    <x v="0"/>
  </r>
  <r>
    <n v="157"/>
    <d v="2026-01-18T00:00:00"/>
    <n v="2026"/>
    <x v="0"/>
    <n v="1"/>
    <s v="January"/>
    <x v="3"/>
    <x v="8"/>
    <x v="2"/>
    <s v="Returning"/>
    <x v="3"/>
    <s v="Portable Camp Stove"/>
    <n v="3"/>
    <n v="80.27"/>
    <n v="0.1"/>
    <n v="39.26"/>
    <n v="216.72900000000001"/>
    <n v="117.78"/>
    <n v="98.949000000000012"/>
    <n v="0.45655634455933447"/>
    <n v="2026"/>
    <s v="Q1"/>
    <n v="1"/>
    <x v="0"/>
  </r>
  <r>
    <n v="2271"/>
    <d v="2026-01-18T00:00:00"/>
    <n v="2026"/>
    <x v="0"/>
    <n v="1"/>
    <s v="January"/>
    <x v="1"/>
    <x v="1"/>
    <x v="2"/>
    <s v="New"/>
    <x v="3"/>
    <s v="Alpine Tent 4P"/>
    <n v="4"/>
    <n v="333.28"/>
    <n v="0"/>
    <n v="195.76"/>
    <n v="1333.12"/>
    <n v="783.04"/>
    <n v="550.07999999999993"/>
    <n v="0.41262602016322608"/>
    <n v="2026"/>
    <s v="Q1"/>
    <n v="1"/>
    <x v="0"/>
  </r>
  <r>
    <n v="3330"/>
    <d v="2026-01-18T00:00:00"/>
    <n v="2026"/>
    <x v="0"/>
    <n v="1"/>
    <s v="January"/>
    <x v="3"/>
    <x v="13"/>
    <x v="3"/>
    <s v="New"/>
    <x v="0"/>
    <s v="Cycling Pack 12L"/>
    <n v="1"/>
    <n v="104.36"/>
    <n v="0"/>
    <n v="51.63"/>
    <n v="104.36"/>
    <n v="51.63"/>
    <n v="52.73"/>
    <n v="0.50527021847451126"/>
    <n v="2026"/>
    <s v="Q1"/>
    <n v="1"/>
    <x v="0"/>
  </r>
  <r>
    <n v="4547"/>
    <d v="2026-01-18T00:00:00"/>
    <n v="2026"/>
    <x v="0"/>
    <n v="1"/>
    <s v="January"/>
    <x v="2"/>
    <x v="5"/>
    <x v="3"/>
    <s v="New"/>
    <x v="0"/>
    <s v="Commuter Helmet"/>
    <n v="1"/>
    <n v="83.52"/>
    <n v="0.05"/>
    <n v="42.97"/>
    <n v="79.343999999999994"/>
    <n v="42.97"/>
    <n v="36.373999999999995"/>
    <n v="0.45843416011292598"/>
    <n v="2026"/>
    <s v="Q1"/>
    <n v="1"/>
    <x v="0"/>
  </r>
  <r>
    <n v="1840"/>
    <d v="2026-01-19T00:00:00"/>
    <n v="2026"/>
    <x v="0"/>
    <n v="1"/>
    <s v="January"/>
    <x v="2"/>
    <x v="10"/>
    <x v="0"/>
    <s v="New"/>
    <x v="4"/>
    <s v="Weighted Vest"/>
    <n v="2"/>
    <n v="125.93"/>
    <n v="0"/>
    <n v="69.150000000000006"/>
    <n v="251.86"/>
    <n v="138.30000000000001"/>
    <n v="113.56"/>
    <n v="0.45088541253077102"/>
    <n v="2026"/>
    <s v="Q1"/>
    <n v="1"/>
    <x v="0"/>
  </r>
  <r>
    <n v="1850"/>
    <d v="2026-01-19T00:00:00"/>
    <n v="2026"/>
    <x v="0"/>
    <n v="1"/>
    <s v="January"/>
    <x v="1"/>
    <x v="6"/>
    <x v="0"/>
    <s v="Business"/>
    <x v="0"/>
    <s v="Trail Bike Light"/>
    <n v="1"/>
    <n v="49.85"/>
    <n v="0"/>
    <n v="23.07"/>
    <n v="49.85"/>
    <n v="23.07"/>
    <n v="26.78"/>
    <n v="0.53721163490471413"/>
    <n v="2026"/>
    <s v="Q1"/>
    <n v="1"/>
    <x v="0"/>
  </r>
  <r>
    <n v="1858"/>
    <d v="2026-01-19T00:00:00"/>
    <n v="2026"/>
    <x v="0"/>
    <n v="1"/>
    <s v="January"/>
    <x v="1"/>
    <x v="1"/>
    <x v="0"/>
    <s v="Returning"/>
    <x v="2"/>
    <s v="Insulated Bottle"/>
    <n v="1"/>
    <n v="36.130000000000003"/>
    <n v="0"/>
    <n v="13.39"/>
    <n v="36.130000000000003"/>
    <n v="13.39"/>
    <n v="22.740000000000002"/>
    <n v="0.62939385552172711"/>
    <n v="2026"/>
    <s v="Q1"/>
    <n v="1"/>
    <x v="0"/>
  </r>
  <r>
    <n v="2910"/>
    <d v="2026-01-19T00:00:00"/>
    <n v="2026"/>
    <x v="0"/>
    <n v="1"/>
    <s v="January"/>
    <x v="3"/>
    <x v="13"/>
    <x v="2"/>
    <s v="Returning"/>
    <x v="0"/>
    <s v="Cycling Pack 12L"/>
    <n v="1"/>
    <n v="104.83"/>
    <n v="0.05"/>
    <n v="51.06"/>
    <n v="99.588499999999996"/>
    <n v="51.06"/>
    <n v="48.528499999999994"/>
    <n v="0.48729019916958277"/>
    <n v="2026"/>
    <s v="Q1"/>
    <n v="1"/>
    <x v="0"/>
  </r>
  <r>
    <n v="3694"/>
    <d v="2026-01-19T00:00:00"/>
    <n v="2026"/>
    <x v="0"/>
    <n v="1"/>
    <s v="January"/>
    <x v="0"/>
    <x v="0"/>
    <x v="2"/>
    <s v="Returning"/>
    <x v="2"/>
    <s v="Insulated Bottle"/>
    <n v="1"/>
    <n v="35.46"/>
    <n v="0.05"/>
    <n v="13.81"/>
    <n v="33.686999999999998"/>
    <n v="13.81"/>
    <n v="19.876999999999995"/>
    <n v="0.59004957401965141"/>
    <n v="2026"/>
    <s v="Q1"/>
    <n v="1"/>
    <x v="0"/>
  </r>
  <r>
    <n v="631"/>
    <d v="2026-01-20T00:00:00"/>
    <n v="2026"/>
    <x v="0"/>
    <n v="1"/>
    <s v="January"/>
    <x v="3"/>
    <x v="8"/>
    <x v="3"/>
    <s v="Returning"/>
    <x v="2"/>
    <s v="Travel Backpack 35L"/>
    <n v="1"/>
    <n v="165.42"/>
    <n v="0"/>
    <n v="85.69"/>
    <n v="165.42"/>
    <n v="85.69"/>
    <n v="79.72999999999999"/>
    <n v="0.48198524966751299"/>
    <n v="2026"/>
    <s v="Q1"/>
    <n v="1"/>
    <x v="0"/>
  </r>
  <r>
    <n v="1113"/>
    <d v="2026-01-20T00:00:00"/>
    <n v="2026"/>
    <x v="0"/>
    <n v="1"/>
    <s v="January"/>
    <x v="2"/>
    <x v="5"/>
    <x v="0"/>
    <s v="Returning"/>
    <x v="3"/>
    <s v="Compact Sleeping Bag"/>
    <n v="1"/>
    <n v="122.86"/>
    <n v="0.05"/>
    <n v="60.36"/>
    <n v="116.717"/>
    <n v="60.36"/>
    <n v="56.356999999999999"/>
    <n v="0.48285168398776529"/>
    <n v="2026"/>
    <s v="Q1"/>
    <n v="1"/>
    <x v="0"/>
  </r>
  <r>
    <n v="1525"/>
    <d v="2026-01-20T00:00:00"/>
    <n v="2026"/>
    <x v="0"/>
    <n v="1"/>
    <s v="January"/>
    <x v="0"/>
    <x v="0"/>
    <x v="2"/>
    <s v="Returning"/>
    <x v="4"/>
    <s v="Recovery Roller"/>
    <n v="2"/>
    <n v="35.82"/>
    <n v="0"/>
    <n v="14.09"/>
    <n v="71.64"/>
    <n v="28.18"/>
    <n v="43.46"/>
    <n v="0.60664433277498608"/>
    <n v="2026"/>
    <s v="Q1"/>
    <n v="1"/>
    <x v="0"/>
  </r>
  <r>
    <n v="3233"/>
    <d v="2026-01-20T00:00:00"/>
    <n v="2026"/>
    <x v="0"/>
    <n v="1"/>
    <s v="January"/>
    <x v="0"/>
    <x v="0"/>
    <x v="0"/>
    <s v="New"/>
    <x v="3"/>
    <s v="Compact Sleeping Bag"/>
    <n v="3"/>
    <n v="120.29"/>
    <n v="0.1"/>
    <n v="62.41"/>
    <n v="324.78300000000002"/>
    <n v="187.23"/>
    <n v="137.55300000000003"/>
    <n v="0.42352278290427769"/>
    <n v="2026"/>
    <s v="Q1"/>
    <n v="1"/>
    <x v="0"/>
  </r>
  <r>
    <n v="4455"/>
    <d v="2026-01-20T00:00:00"/>
    <n v="2026"/>
    <x v="0"/>
    <n v="1"/>
    <s v="January"/>
    <x v="1"/>
    <x v="11"/>
    <x v="3"/>
    <s v="Returning"/>
    <x v="3"/>
    <s v="Portable Camp Stove"/>
    <n v="1"/>
    <n v="80.239999999999995"/>
    <n v="0.1"/>
    <n v="39.950000000000003"/>
    <n v="72.215999999999994"/>
    <n v="39.950000000000003"/>
    <n v="32.265999999999991"/>
    <n v="0.44679849340866279"/>
    <n v="2026"/>
    <s v="Q1"/>
    <n v="1"/>
    <x v="0"/>
  </r>
  <r>
    <n v="1769"/>
    <d v="2026-01-21T00:00:00"/>
    <n v="2026"/>
    <x v="0"/>
    <n v="1"/>
    <s v="January"/>
    <x v="0"/>
    <x v="15"/>
    <x v="2"/>
    <s v="New"/>
    <x v="4"/>
    <s v="Recovery Roller"/>
    <n v="2"/>
    <n v="35.97"/>
    <n v="0"/>
    <n v="13.55"/>
    <n v="71.94"/>
    <n v="27.1"/>
    <n v="44.839999999999996"/>
    <n v="0.62329719210453149"/>
    <n v="2026"/>
    <s v="Q1"/>
    <n v="1"/>
    <x v="0"/>
  </r>
  <r>
    <n v="3467"/>
    <d v="2026-01-21T00:00:00"/>
    <n v="2026"/>
    <x v="0"/>
    <n v="1"/>
    <s v="January"/>
    <x v="1"/>
    <x v="11"/>
    <x v="0"/>
    <s v="New"/>
    <x v="1"/>
    <s v="Trekking Poles"/>
    <n v="1"/>
    <n v="72.239999999999995"/>
    <n v="0"/>
    <n v="33.26"/>
    <n v="72.239999999999995"/>
    <n v="33.26"/>
    <n v="38.979999999999997"/>
    <n v="0.53959025470653377"/>
    <n v="2026"/>
    <s v="Q1"/>
    <n v="1"/>
    <x v="0"/>
  </r>
  <r>
    <n v="3911"/>
    <d v="2026-01-21T00:00:00"/>
    <n v="2026"/>
    <x v="0"/>
    <n v="1"/>
    <s v="January"/>
    <x v="0"/>
    <x v="15"/>
    <x v="0"/>
    <s v="Returning"/>
    <x v="1"/>
    <s v="Summit Backpack 45L"/>
    <n v="5"/>
    <n v="152.81"/>
    <n v="0"/>
    <n v="78.989999999999995"/>
    <n v="764.05"/>
    <n v="394.95"/>
    <n v="369.09999999999997"/>
    <n v="0.48308356782933054"/>
    <n v="2026"/>
    <s v="Q1"/>
    <n v="1"/>
    <x v="0"/>
  </r>
  <r>
    <n v="4401"/>
    <d v="2026-01-21T00:00:00"/>
    <n v="2026"/>
    <x v="0"/>
    <n v="1"/>
    <s v="January"/>
    <x v="0"/>
    <x v="15"/>
    <x v="0"/>
    <s v="New"/>
    <x v="0"/>
    <s v="Commuter Helmet"/>
    <n v="3"/>
    <n v="83.34"/>
    <n v="0"/>
    <n v="41.44"/>
    <n v="250.02"/>
    <n v="124.32"/>
    <n v="125.70000000000002"/>
    <n v="0.50275977921766268"/>
    <n v="2026"/>
    <s v="Q1"/>
    <n v="1"/>
    <x v="0"/>
  </r>
  <r>
    <n v="4864"/>
    <d v="2026-01-21T00:00:00"/>
    <n v="2026"/>
    <x v="0"/>
    <n v="1"/>
    <s v="January"/>
    <x v="3"/>
    <x v="13"/>
    <x v="0"/>
    <s v="Returning"/>
    <x v="4"/>
    <s v="Recovery Roller"/>
    <n v="1"/>
    <n v="35.869999999999997"/>
    <n v="0"/>
    <n v="13.64"/>
    <n v="35.869999999999997"/>
    <n v="13.64"/>
    <n v="22.229999999999997"/>
    <n v="0.61973794257039305"/>
    <n v="2026"/>
    <s v="Q1"/>
    <n v="1"/>
    <x v="0"/>
  </r>
  <r>
    <n v="347"/>
    <d v="2026-01-22T00:00:00"/>
    <n v="2026"/>
    <x v="0"/>
    <n v="1"/>
    <s v="January"/>
    <x v="3"/>
    <x v="4"/>
    <x v="3"/>
    <s v="New"/>
    <x v="3"/>
    <s v="Trail Tent 2P"/>
    <n v="1"/>
    <n v="199.42"/>
    <n v="0.05"/>
    <n v="101.82"/>
    <n v="189.44899999999998"/>
    <n v="101.82"/>
    <n v="87.628999999999991"/>
    <n v="0.46254664843836601"/>
    <n v="2026"/>
    <s v="Q1"/>
    <n v="1"/>
    <x v="0"/>
  </r>
  <r>
    <n v="2051"/>
    <d v="2026-01-22T00:00:00"/>
    <n v="2026"/>
    <x v="0"/>
    <n v="1"/>
    <s v="January"/>
    <x v="2"/>
    <x v="5"/>
    <x v="0"/>
    <s v="New"/>
    <x v="3"/>
    <s v="Alpine Tent 4P"/>
    <n v="3"/>
    <n v="347.41"/>
    <n v="0.1"/>
    <n v="192.13"/>
    <n v="938.00700000000006"/>
    <n v="576.39"/>
    <n v="361.61700000000008"/>
    <n v="0.38551631277804971"/>
    <n v="2026"/>
    <s v="Q1"/>
    <n v="1"/>
    <x v="0"/>
  </r>
  <r>
    <n v="2314"/>
    <d v="2026-01-22T00:00:00"/>
    <n v="2026"/>
    <x v="0"/>
    <n v="1"/>
    <s v="January"/>
    <x v="0"/>
    <x v="9"/>
    <x v="0"/>
    <s v="New"/>
    <x v="0"/>
    <s v="Compact Repair Kit"/>
    <n v="1"/>
    <n v="40.28"/>
    <n v="0"/>
    <n v="16.79"/>
    <n v="40.28"/>
    <n v="16.79"/>
    <n v="23.490000000000002"/>
    <n v="0.58316782522343602"/>
    <n v="2026"/>
    <s v="Q1"/>
    <n v="1"/>
    <x v="0"/>
  </r>
  <r>
    <n v="3861"/>
    <d v="2026-01-22T00:00:00"/>
    <n v="2026"/>
    <x v="0"/>
    <n v="1"/>
    <s v="January"/>
    <x v="3"/>
    <x v="13"/>
    <x v="0"/>
    <s v="Returning"/>
    <x v="3"/>
    <s v="Trail Tent 2P"/>
    <n v="3"/>
    <n v="195.49"/>
    <n v="0.05"/>
    <n v="106.38"/>
    <n v="557.14649999999995"/>
    <n v="319.14"/>
    <n v="238.00649999999996"/>
    <n v="0.42718836069148775"/>
    <n v="2026"/>
    <s v="Q1"/>
    <n v="1"/>
    <x v="0"/>
  </r>
  <r>
    <n v="843"/>
    <d v="2026-01-23T00:00:00"/>
    <n v="2026"/>
    <x v="0"/>
    <n v="1"/>
    <s v="January"/>
    <x v="1"/>
    <x v="11"/>
    <x v="0"/>
    <s v="Returning"/>
    <x v="4"/>
    <s v="Recovery Roller"/>
    <n v="2"/>
    <n v="35.75"/>
    <n v="0"/>
    <n v="13.94"/>
    <n v="71.5"/>
    <n v="27.88"/>
    <n v="43.620000000000005"/>
    <n v="0.61006993006993016"/>
    <n v="2026"/>
    <s v="Q1"/>
    <n v="1"/>
    <x v="0"/>
  </r>
  <r>
    <n v="868"/>
    <d v="2026-01-23T00:00:00"/>
    <n v="2026"/>
    <x v="0"/>
    <n v="1"/>
    <s v="January"/>
    <x v="0"/>
    <x v="15"/>
    <x v="0"/>
    <s v="Returning"/>
    <x v="0"/>
    <s v="Cycling Pack 12L"/>
    <n v="1"/>
    <n v="103.39"/>
    <n v="0"/>
    <n v="51.32"/>
    <n v="103.39"/>
    <n v="51.32"/>
    <n v="52.07"/>
    <n v="0.50362704323435536"/>
    <n v="2026"/>
    <s v="Q1"/>
    <n v="1"/>
    <x v="0"/>
  </r>
  <r>
    <n v="890"/>
    <d v="2026-01-23T00:00:00"/>
    <n v="2026"/>
    <x v="0"/>
    <n v="1"/>
    <s v="January"/>
    <x v="0"/>
    <x v="15"/>
    <x v="0"/>
    <s v="New"/>
    <x v="3"/>
    <s v="Portable Camp Stove"/>
    <n v="3"/>
    <n v="81.98"/>
    <n v="0.1"/>
    <n v="40.229999999999997"/>
    <n v="221.346"/>
    <n v="120.69"/>
    <n v="100.65600000000001"/>
    <n v="0.45474505977067581"/>
    <n v="2026"/>
    <s v="Q1"/>
    <n v="1"/>
    <x v="0"/>
  </r>
  <r>
    <n v="2185"/>
    <d v="2026-01-23T00:00:00"/>
    <n v="2026"/>
    <x v="0"/>
    <n v="1"/>
    <s v="January"/>
    <x v="2"/>
    <x v="2"/>
    <x v="1"/>
    <s v="Business"/>
    <x v="3"/>
    <s v="Alpine Tent 4P"/>
    <n v="10"/>
    <n v="337.69"/>
    <n v="0.1"/>
    <n v="200.27"/>
    <n v="3039.21"/>
    <n v="2002.7"/>
    <n v="1036.51"/>
    <n v="0.34104586389226149"/>
    <n v="2026"/>
    <s v="Q1"/>
    <n v="1"/>
    <x v="0"/>
  </r>
  <r>
    <n v="2335"/>
    <d v="2026-01-23T00:00:00"/>
    <n v="2026"/>
    <x v="0"/>
    <n v="1"/>
    <s v="January"/>
    <x v="3"/>
    <x v="8"/>
    <x v="0"/>
    <s v="New"/>
    <x v="3"/>
    <s v="Alpine Tent 4P"/>
    <n v="2"/>
    <n v="333.29"/>
    <n v="0"/>
    <n v="197.18"/>
    <n v="666.58"/>
    <n v="394.36"/>
    <n v="272.22000000000003"/>
    <n v="0.40838308980167426"/>
    <n v="2026"/>
    <s v="Q1"/>
    <n v="1"/>
    <x v="0"/>
  </r>
  <r>
    <n v="2784"/>
    <d v="2026-01-23T00:00:00"/>
    <n v="2026"/>
    <x v="0"/>
    <n v="1"/>
    <s v="January"/>
    <x v="0"/>
    <x v="15"/>
    <x v="2"/>
    <s v="New"/>
    <x v="0"/>
    <s v="Commuter Helmet"/>
    <n v="1"/>
    <n v="80.11"/>
    <n v="0.05"/>
    <n v="43.54"/>
    <n v="76.104500000000002"/>
    <n v="43.54"/>
    <n v="32.564500000000002"/>
    <n v="0.42789191177919839"/>
    <n v="2026"/>
    <s v="Q1"/>
    <n v="1"/>
    <x v="0"/>
  </r>
  <r>
    <n v="3820"/>
    <d v="2026-01-23T00:00:00"/>
    <n v="2026"/>
    <x v="0"/>
    <n v="1"/>
    <s v="January"/>
    <x v="3"/>
    <x v="13"/>
    <x v="2"/>
    <s v="New"/>
    <x v="3"/>
    <s v="Portable Camp Stove"/>
    <n v="1"/>
    <n v="82.6"/>
    <n v="0.05"/>
    <n v="38.299999999999997"/>
    <n v="78.469999999999985"/>
    <n v="38.299999999999997"/>
    <n v="40.169999999999987"/>
    <n v="0.51191538167452522"/>
    <n v="2026"/>
    <s v="Q1"/>
    <n v="1"/>
    <x v="0"/>
  </r>
  <r>
    <n v="994"/>
    <d v="2026-01-24T00:00:00"/>
    <n v="2026"/>
    <x v="0"/>
    <n v="1"/>
    <s v="January"/>
    <x v="0"/>
    <x v="15"/>
    <x v="0"/>
    <s v="Returning"/>
    <x v="1"/>
    <s v="Hiking Daypack 20L"/>
    <n v="1"/>
    <n v="94.07"/>
    <n v="0"/>
    <n v="46.28"/>
    <n v="94.07"/>
    <n v="46.28"/>
    <n v="47.789999999999992"/>
    <n v="0.50802593813117891"/>
    <n v="2026"/>
    <s v="Q1"/>
    <n v="1"/>
    <x v="0"/>
  </r>
  <r>
    <n v="1643"/>
    <d v="2026-01-24T00:00:00"/>
    <n v="2026"/>
    <x v="0"/>
    <n v="1"/>
    <s v="January"/>
    <x v="0"/>
    <x v="15"/>
    <x v="0"/>
    <s v="Returning"/>
    <x v="2"/>
    <s v="Travel Backpack 35L"/>
    <n v="1"/>
    <n v="163.71"/>
    <n v="0"/>
    <n v="90.06"/>
    <n v="163.71"/>
    <n v="90.06"/>
    <n v="73.650000000000006"/>
    <n v="0.44988088693421296"/>
    <n v="2026"/>
    <s v="Q1"/>
    <n v="1"/>
    <x v="0"/>
  </r>
  <r>
    <n v="1971"/>
    <d v="2026-01-24T00:00:00"/>
    <n v="2026"/>
    <x v="0"/>
    <n v="1"/>
    <s v="January"/>
    <x v="3"/>
    <x v="8"/>
    <x v="2"/>
    <s v="Returning"/>
    <x v="3"/>
    <s v="Trail Tent 2P"/>
    <n v="4"/>
    <n v="191.43"/>
    <n v="0"/>
    <n v="106.82"/>
    <n v="765.72"/>
    <n v="427.28"/>
    <n v="338.44000000000005"/>
    <n v="0.441989238886277"/>
    <n v="2026"/>
    <s v="Q1"/>
    <n v="1"/>
    <x v="0"/>
  </r>
  <r>
    <n v="2828"/>
    <d v="2026-01-24T00:00:00"/>
    <n v="2026"/>
    <x v="0"/>
    <n v="1"/>
    <s v="January"/>
    <x v="1"/>
    <x v="11"/>
    <x v="1"/>
    <s v="Business"/>
    <x v="2"/>
    <s v="Packing Cube Set"/>
    <n v="3"/>
    <n v="46.94"/>
    <n v="0.05"/>
    <n v="18.18"/>
    <n v="133.779"/>
    <n v="54.54"/>
    <n v="79.239000000000004"/>
    <n v="0.59231269481757232"/>
    <n v="2026"/>
    <s v="Q1"/>
    <n v="1"/>
    <x v="0"/>
  </r>
  <r>
    <n v="5175"/>
    <d v="2026-01-24T00:00:00"/>
    <n v="2026"/>
    <x v="0"/>
    <n v="1"/>
    <s v="January"/>
    <x v="3"/>
    <x v="7"/>
    <x v="0"/>
    <s v="Returning"/>
    <x v="1"/>
    <s v="Trail Boots"/>
    <n v="1"/>
    <n v="147.21"/>
    <n v="0"/>
    <n v="79.510000000000005"/>
    <n v="147.21"/>
    <n v="79.510000000000005"/>
    <n v="67.7"/>
    <n v="0.45988723592147274"/>
    <n v="2026"/>
    <s v="Q1"/>
    <n v="1"/>
    <x v="0"/>
  </r>
  <r>
    <n v="1874"/>
    <d v="2026-01-25T00:00:00"/>
    <n v="2026"/>
    <x v="0"/>
    <n v="1"/>
    <s v="January"/>
    <x v="0"/>
    <x v="0"/>
    <x v="0"/>
    <s v="Business"/>
    <x v="2"/>
    <s v="Insulated Bottle"/>
    <n v="1"/>
    <n v="35.729999999999997"/>
    <n v="0"/>
    <n v="13.57"/>
    <n v="35.729999999999997"/>
    <n v="13.57"/>
    <n v="22.159999999999997"/>
    <n v="0.62020710887209629"/>
    <n v="2026"/>
    <s v="Q1"/>
    <n v="1"/>
    <x v="0"/>
  </r>
  <r>
    <n v="2490"/>
    <d v="2026-01-25T00:00:00"/>
    <n v="2026"/>
    <x v="0"/>
    <n v="1"/>
    <s v="January"/>
    <x v="1"/>
    <x v="14"/>
    <x v="0"/>
    <s v="New"/>
    <x v="0"/>
    <s v="Cycling Pack 12L"/>
    <n v="2"/>
    <n v="103.99"/>
    <n v="0.15"/>
    <n v="51.94"/>
    <n v="176.78299999999999"/>
    <n v="103.88"/>
    <n v="72.902999999999992"/>
    <n v="0.41238693765803269"/>
    <n v="2026"/>
    <s v="Q1"/>
    <n v="1"/>
    <x v="0"/>
  </r>
  <r>
    <n v="5078"/>
    <d v="2026-01-25T00:00:00"/>
    <n v="2026"/>
    <x v="0"/>
    <n v="1"/>
    <s v="January"/>
    <x v="1"/>
    <x v="12"/>
    <x v="0"/>
    <s v="Returning"/>
    <x v="1"/>
    <s v="Trekking Poles"/>
    <n v="2"/>
    <n v="72.739999999999995"/>
    <n v="0"/>
    <n v="31.96"/>
    <n v="145.47999999999999"/>
    <n v="63.92"/>
    <n v="81.559999999999988"/>
    <n v="0.56062689029419843"/>
    <n v="2026"/>
    <s v="Q1"/>
    <n v="1"/>
    <x v="0"/>
  </r>
  <r>
    <n v="230"/>
    <d v="2026-01-26T00:00:00"/>
    <n v="2026"/>
    <x v="0"/>
    <n v="1"/>
    <s v="January"/>
    <x v="2"/>
    <x v="10"/>
    <x v="2"/>
    <s v="Returning"/>
    <x v="0"/>
    <s v="Cycling Pack 12L"/>
    <n v="1"/>
    <n v="100.01"/>
    <n v="0.05"/>
    <n v="49.41"/>
    <n v="95.009500000000003"/>
    <n v="49.41"/>
    <n v="45.599500000000006"/>
    <n v="0.47994674216788852"/>
    <n v="2026"/>
    <s v="Q1"/>
    <n v="1"/>
    <x v="0"/>
  </r>
  <r>
    <n v="1757"/>
    <d v="2026-01-26T00:00:00"/>
    <n v="2026"/>
    <x v="0"/>
    <n v="1"/>
    <s v="January"/>
    <x v="3"/>
    <x v="7"/>
    <x v="0"/>
    <s v="Business"/>
    <x v="2"/>
    <s v="Packing Cube Set"/>
    <n v="2"/>
    <n v="45.73"/>
    <n v="0"/>
    <n v="18.11"/>
    <n v="91.46"/>
    <n v="36.22"/>
    <n v="55.239999999999995"/>
    <n v="0.60397988191559149"/>
    <n v="2026"/>
    <s v="Q1"/>
    <n v="1"/>
    <x v="0"/>
  </r>
  <r>
    <n v="1944"/>
    <d v="2026-01-26T00:00:00"/>
    <n v="2026"/>
    <x v="0"/>
    <n v="1"/>
    <s v="January"/>
    <x v="2"/>
    <x v="16"/>
    <x v="0"/>
    <s v="Returning"/>
    <x v="1"/>
    <s v="Trail Boots"/>
    <n v="2"/>
    <n v="143.66"/>
    <n v="0.15"/>
    <n v="78.14"/>
    <n v="244.22199999999998"/>
    <n v="156.28"/>
    <n v="87.941999999999979"/>
    <n v="0.36009040954541355"/>
    <n v="2026"/>
    <s v="Q1"/>
    <n v="1"/>
    <x v="0"/>
  </r>
  <r>
    <n v="3485"/>
    <d v="2026-01-26T00:00:00"/>
    <n v="2026"/>
    <x v="0"/>
    <n v="1"/>
    <s v="January"/>
    <x v="2"/>
    <x v="10"/>
    <x v="0"/>
    <s v="Business"/>
    <x v="3"/>
    <s v="Compact Sleeping Bag"/>
    <n v="2"/>
    <n v="121.88"/>
    <n v="0.05"/>
    <n v="62.17"/>
    <n v="231.57199999999997"/>
    <n v="124.34"/>
    <n v="107.23199999999997"/>
    <n v="0.46306116456220953"/>
    <n v="2026"/>
    <s v="Q1"/>
    <n v="1"/>
    <x v="0"/>
  </r>
  <r>
    <n v="4002"/>
    <d v="2026-01-26T00:00:00"/>
    <n v="2026"/>
    <x v="0"/>
    <n v="1"/>
    <s v="January"/>
    <x v="0"/>
    <x v="15"/>
    <x v="0"/>
    <s v="Returning"/>
    <x v="4"/>
    <s v="Training Mat"/>
    <n v="3"/>
    <n v="50.92"/>
    <n v="0.05"/>
    <n v="21.87"/>
    <n v="145.12199999999999"/>
    <n v="65.61"/>
    <n v="79.511999999999986"/>
    <n v="0.54789763095877941"/>
    <n v="2026"/>
    <s v="Q1"/>
    <n v="1"/>
    <x v="0"/>
  </r>
  <r>
    <n v="818"/>
    <d v="2026-01-27T00:00:00"/>
    <n v="2026"/>
    <x v="0"/>
    <n v="1"/>
    <s v="January"/>
    <x v="0"/>
    <x v="0"/>
    <x v="0"/>
    <s v="Returning"/>
    <x v="0"/>
    <s v="Cycling Pack 12L"/>
    <n v="1"/>
    <n v="103.78"/>
    <n v="0"/>
    <n v="49.36"/>
    <n v="103.78"/>
    <n v="49.36"/>
    <n v="54.42"/>
    <n v="0.52437849296588934"/>
    <n v="2026"/>
    <s v="Q1"/>
    <n v="1"/>
    <x v="0"/>
  </r>
  <r>
    <n v="1439"/>
    <d v="2026-01-27T00:00:00"/>
    <n v="2026"/>
    <x v="0"/>
    <n v="1"/>
    <s v="January"/>
    <x v="1"/>
    <x v="6"/>
    <x v="3"/>
    <s v="New"/>
    <x v="1"/>
    <s v="Summit Backpack 45L"/>
    <n v="2"/>
    <n v="157.16999999999999"/>
    <n v="0"/>
    <n v="81.260000000000005"/>
    <n v="314.33999999999997"/>
    <n v="162.52000000000001"/>
    <n v="151.81999999999996"/>
    <n v="0.4829802125087484"/>
    <n v="2026"/>
    <s v="Q1"/>
    <n v="1"/>
    <x v="0"/>
  </r>
  <r>
    <n v="1616"/>
    <d v="2026-01-27T00:00:00"/>
    <n v="2026"/>
    <x v="0"/>
    <n v="1"/>
    <s v="January"/>
    <x v="1"/>
    <x v="12"/>
    <x v="0"/>
    <s v="Business"/>
    <x v="2"/>
    <s v="Carry-On Duffel"/>
    <n v="2"/>
    <n v="132.91999999999999"/>
    <n v="0"/>
    <n v="69.02"/>
    <n v="265.83999999999997"/>
    <n v="138.04"/>
    <n v="127.79999999999998"/>
    <n v="0.48074029491423409"/>
    <n v="2026"/>
    <s v="Q1"/>
    <n v="1"/>
    <x v="0"/>
  </r>
  <r>
    <n v="1798"/>
    <d v="2026-01-27T00:00:00"/>
    <n v="2026"/>
    <x v="0"/>
    <n v="1"/>
    <s v="January"/>
    <x v="3"/>
    <x v="8"/>
    <x v="2"/>
    <s v="Returning"/>
    <x v="1"/>
    <s v="Trekking Poles"/>
    <n v="1"/>
    <n v="71.41"/>
    <n v="0.05"/>
    <n v="32.28"/>
    <n v="67.839499999999987"/>
    <n v="32.28"/>
    <n v="35.559499999999986"/>
    <n v="0.52417102130764515"/>
    <n v="2026"/>
    <s v="Q1"/>
    <n v="1"/>
    <x v="0"/>
  </r>
  <r>
    <n v="4449"/>
    <d v="2026-01-27T00:00:00"/>
    <n v="2026"/>
    <x v="0"/>
    <n v="1"/>
    <s v="January"/>
    <x v="3"/>
    <x v="8"/>
    <x v="0"/>
    <s v="New"/>
    <x v="3"/>
    <s v="Trail Tent 2P"/>
    <n v="1"/>
    <n v="199.67"/>
    <n v="0"/>
    <n v="103.81"/>
    <n v="199.67"/>
    <n v="103.81"/>
    <n v="95.859999999999985"/>
    <n v="0.4800921520508839"/>
    <n v="2026"/>
    <s v="Q1"/>
    <n v="1"/>
    <x v="0"/>
  </r>
  <r>
    <n v="4473"/>
    <d v="2026-01-27T00:00:00"/>
    <n v="2026"/>
    <x v="0"/>
    <n v="1"/>
    <s v="January"/>
    <x v="0"/>
    <x v="0"/>
    <x v="2"/>
    <s v="Returning"/>
    <x v="3"/>
    <s v="Trail Tent 2P"/>
    <n v="1"/>
    <n v="196.88"/>
    <n v="0"/>
    <n v="102.76"/>
    <n v="196.88"/>
    <n v="102.76"/>
    <n v="94.11999999999999"/>
    <n v="0.47805770012190163"/>
    <n v="2026"/>
    <s v="Q1"/>
    <n v="1"/>
    <x v="0"/>
  </r>
  <r>
    <n v="203"/>
    <d v="2026-01-28T00:00:00"/>
    <n v="2026"/>
    <x v="0"/>
    <n v="1"/>
    <s v="January"/>
    <x v="3"/>
    <x v="7"/>
    <x v="0"/>
    <s v="Returning"/>
    <x v="0"/>
    <s v="Trail Bike Light"/>
    <n v="3"/>
    <n v="49.95"/>
    <n v="0"/>
    <n v="22.55"/>
    <n v="149.85000000000002"/>
    <n v="67.650000000000006"/>
    <n v="82.200000000000017"/>
    <n v="0.54854854854854862"/>
    <n v="2026"/>
    <s v="Q1"/>
    <n v="1"/>
    <x v="0"/>
  </r>
  <r>
    <n v="1654"/>
    <d v="2026-01-28T00:00:00"/>
    <n v="2026"/>
    <x v="0"/>
    <n v="1"/>
    <s v="January"/>
    <x v="1"/>
    <x v="6"/>
    <x v="3"/>
    <s v="Business"/>
    <x v="1"/>
    <s v="Trekking Poles"/>
    <n v="1"/>
    <n v="70.41"/>
    <n v="0"/>
    <n v="32.74"/>
    <n v="70.41"/>
    <n v="32.74"/>
    <n v="37.669999999999995"/>
    <n v="0.53500923164323244"/>
    <n v="2026"/>
    <s v="Q1"/>
    <n v="1"/>
    <x v="0"/>
  </r>
  <r>
    <n v="2203"/>
    <d v="2026-01-28T00:00:00"/>
    <n v="2026"/>
    <x v="0"/>
    <n v="1"/>
    <s v="January"/>
    <x v="2"/>
    <x v="16"/>
    <x v="3"/>
    <s v="Returning"/>
    <x v="1"/>
    <s v="Trekking Poles"/>
    <n v="2"/>
    <n v="70.290000000000006"/>
    <n v="0.15"/>
    <n v="31.84"/>
    <n v="119.49300000000001"/>
    <n v="63.68"/>
    <n v="55.813000000000009"/>
    <n v="0.46708175374289712"/>
    <n v="2026"/>
    <s v="Q1"/>
    <n v="1"/>
    <x v="0"/>
  </r>
  <r>
    <n v="3352"/>
    <d v="2026-01-28T00:00:00"/>
    <n v="2026"/>
    <x v="0"/>
    <n v="1"/>
    <s v="January"/>
    <x v="2"/>
    <x v="16"/>
    <x v="0"/>
    <s v="Business"/>
    <x v="1"/>
    <s v="Hiking Daypack 20L"/>
    <n v="4"/>
    <n v="91.46"/>
    <n v="0"/>
    <n v="44.04"/>
    <n v="365.84"/>
    <n v="176.16"/>
    <n v="189.67999999999998"/>
    <n v="0.51847802317953207"/>
    <n v="2026"/>
    <s v="Q1"/>
    <n v="1"/>
    <x v="0"/>
  </r>
  <r>
    <n v="183"/>
    <d v="2026-01-29T00:00:00"/>
    <n v="2026"/>
    <x v="0"/>
    <n v="1"/>
    <s v="January"/>
    <x v="1"/>
    <x v="12"/>
    <x v="0"/>
    <s v="New"/>
    <x v="3"/>
    <s v="Compact Sleeping Bag"/>
    <n v="2"/>
    <n v="123.27"/>
    <n v="0"/>
    <n v="60.26"/>
    <n v="246.54"/>
    <n v="120.52"/>
    <n v="126.02"/>
    <n v="0.51115437657175311"/>
    <n v="2026"/>
    <s v="Q1"/>
    <n v="1"/>
    <x v="0"/>
  </r>
  <r>
    <n v="3525"/>
    <d v="2026-01-29T00:00:00"/>
    <n v="2026"/>
    <x v="0"/>
    <n v="1"/>
    <s v="January"/>
    <x v="2"/>
    <x v="5"/>
    <x v="1"/>
    <s v="Business"/>
    <x v="4"/>
    <s v="Training Mat"/>
    <n v="3"/>
    <n v="49.63"/>
    <n v="0.1"/>
    <n v="22.06"/>
    <n v="134.001"/>
    <n v="66.179999999999993"/>
    <n v="67.821000000000012"/>
    <n v="0.50612308863366695"/>
    <n v="2026"/>
    <s v="Q1"/>
    <n v="1"/>
    <x v="0"/>
  </r>
  <r>
    <n v="4299"/>
    <d v="2026-01-29T00:00:00"/>
    <n v="2026"/>
    <x v="0"/>
    <n v="1"/>
    <s v="January"/>
    <x v="0"/>
    <x v="9"/>
    <x v="1"/>
    <s v="Business"/>
    <x v="2"/>
    <s v="Carry-On Duffel"/>
    <n v="12"/>
    <n v="132.21"/>
    <n v="0.1"/>
    <n v="68.95"/>
    <n v="1427.8679999999999"/>
    <n v="827.40000000000009"/>
    <n v="600.46799999999985"/>
    <n v="0.42053467127213429"/>
    <n v="2026"/>
    <s v="Q1"/>
    <n v="1"/>
    <x v="0"/>
  </r>
  <r>
    <n v="748"/>
    <d v="2026-01-30T00:00:00"/>
    <n v="2026"/>
    <x v="0"/>
    <n v="1"/>
    <s v="January"/>
    <x v="1"/>
    <x v="1"/>
    <x v="2"/>
    <s v="Business"/>
    <x v="0"/>
    <s v="Compact Repair Kit"/>
    <n v="1"/>
    <n v="39.549999999999997"/>
    <n v="0"/>
    <n v="17.059999999999999"/>
    <n v="39.549999999999997"/>
    <n v="17.059999999999999"/>
    <n v="22.49"/>
    <n v="0.56864728192161818"/>
    <n v="2026"/>
    <s v="Q1"/>
    <n v="1"/>
    <x v="0"/>
  </r>
  <r>
    <n v="3117"/>
    <d v="2026-01-30T00:00:00"/>
    <n v="2026"/>
    <x v="0"/>
    <n v="1"/>
    <s v="January"/>
    <x v="1"/>
    <x v="12"/>
    <x v="0"/>
    <s v="New"/>
    <x v="3"/>
    <s v="Portable Camp Stove"/>
    <n v="3"/>
    <n v="80.08"/>
    <n v="0"/>
    <n v="39.450000000000003"/>
    <n v="240.24"/>
    <n v="118.35000000000001"/>
    <n v="121.89"/>
    <n v="0.50736763236763238"/>
    <n v="2026"/>
    <s v="Q1"/>
    <n v="1"/>
    <x v="0"/>
  </r>
  <r>
    <n v="3328"/>
    <d v="2026-01-30T00:00:00"/>
    <n v="2026"/>
    <x v="0"/>
    <n v="1"/>
    <s v="January"/>
    <x v="2"/>
    <x v="5"/>
    <x v="2"/>
    <s v="Returning"/>
    <x v="4"/>
    <s v="Weighted Vest"/>
    <n v="1"/>
    <n v="120.48"/>
    <n v="0"/>
    <n v="69.55"/>
    <n v="120.48"/>
    <n v="69.55"/>
    <n v="50.930000000000007"/>
    <n v="0.42272576361221786"/>
    <n v="2026"/>
    <s v="Q1"/>
    <n v="1"/>
    <x v="0"/>
  </r>
  <r>
    <n v="3822"/>
    <d v="2026-01-30T00:00:00"/>
    <n v="2026"/>
    <x v="0"/>
    <n v="1"/>
    <s v="January"/>
    <x v="3"/>
    <x v="7"/>
    <x v="0"/>
    <s v="Returning"/>
    <x v="4"/>
    <s v="Resistance Band Set"/>
    <n v="1"/>
    <n v="39.369999999999997"/>
    <n v="0.05"/>
    <n v="14.66"/>
    <n v="37.401499999999999"/>
    <n v="14.66"/>
    <n v="22.741499999999998"/>
    <n v="0.60803711081106371"/>
    <n v="2026"/>
    <s v="Q1"/>
    <n v="1"/>
    <x v="0"/>
  </r>
  <r>
    <n v="4125"/>
    <d v="2026-01-30T00:00:00"/>
    <n v="2026"/>
    <x v="0"/>
    <n v="1"/>
    <s v="January"/>
    <x v="1"/>
    <x v="12"/>
    <x v="1"/>
    <s v="Business"/>
    <x v="3"/>
    <s v="Portable Camp Stove"/>
    <n v="8"/>
    <n v="81.06"/>
    <n v="0.15"/>
    <n v="39.549999999999997"/>
    <n v="551.20799999999997"/>
    <n v="316.39999999999998"/>
    <n v="234.80799999999999"/>
    <n v="0.42598801178502488"/>
    <n v="2026"/>
    <s v="Q1"/>
    <n v="1"/>
    <x v="0"/>
  </r>
  <r>
    <n v="4592"/>
    <d v="2026-01-30T00:00:00"/>
    <n v="2026"/>
    <x v="0"/>
    <n v="1"/>
    <s v="January"/>
    <x v="1"/>
    <x v="12"/>
    <x v="3"/>
    <s v="Returning"/>
    <x v="4"/>
    <s v="Weighted Vest"/>
    <n v="5"/>
    <n v="120.4"/>
    <n v="0"/>
    <n v="69.510000000000005"/>
    <n v="602"/>
    <n v="347.55"/>
    <n v="254.45"/>
    <n v="0.42267441860465116"/>
    <n v="2026"/>
    <s v="Q1"/>
    <n v="1"/>
    <x v="0"/>
  </r>
  <r>
    <n v="373"/>
    <d v="2026-01-31T00:00:00"/>
    <n v="2026"/>
    <x v="0"/>
    <n v="1"/>
    <s v="January"/>
    <x v="2"/>
    <x v="10"/>
    <x v="1"/>
    <s v="Business"/>
    <x v="2"/>
    <s v="Packing Cube Set"/>
    <n v="10"/>
    <n v="47.71"/>
    <n v="0.1"/>
    <n v="18.649999999999999"/>
    <n v="429.39000000000004"/>
    <n v="186.5"/>
    <n v="242.89000000000004"/>
    <n v="0.56566291716155481"/>
    <n v="2026"/>
    <s v="Q1"/>
    <n v="1"/>
    <x v="0"/>
  </r>
  <r>
    <n v="672"/>
    <d v="2026-01-31T00:00:00"/>
    <n v="2026"/>
    <x v="0"/>
    <n v="1"/>
    <s v="January"/>
    <x v="0"/>
    <x v="9"/>
    <x v="0"/>
    <s v="Business"/>
    <x v="0"/>
    <s v="Cycling Pack 12L"/>
    <n v="1"/>
    <n v="102.92"/>
    <n v="0.05"/>
    <n v="50.92"/>
    <n v="97.774000000000001"/>
    <n v="50.92"/>
    <n v="46.853999999999999"/>
    <n v="0.4792071511853867"/>
    <n v="2026"/>
    <s v="Q1"/>
    <n v="1"/>
    <x v="0"/>
  </r>
  <r>
    <n v="1125"/>
    <d v="2026-01-31T00:00:00"/>
    <n v="2026"/>
    <x v="0"/>
    <n v="1"/>
    <s v="January"/>
    <x v="1"/>
    <x v="1"/>
    <x v="0"/>
    <s v="Returning"/>
    <x v="1"/>
    <s v="Trekking Poles"/>
    <n v="1"/>
    <n v="72.69"/>
    <n v="0.1"/>
    <n v="32.67"/>
    <n v="65.421000000000006"/>
    <n v="32.67"/>
    <n v="32.751000000000005"/>
    <n v="0.50061906727197691"/>
    <n v="2026"/>
    <s v="Q1"/>
    <n v="1"/>
    <x v="0"/>
  </r>
  <r>
    <n v="1164"/>
    <d v="2026-01-31T00:00:00"/>
    <n v="2026"/>
    <x v="0"/>
    <n v="1"/>
    <s v="January"/>
    <x v="0"/>
    <x v="0"/>
    <x v="0"/>
    <s v="New"/>
    <x v="0"/>
    <s v="Commuter Helmet"/>
    <n v="1"/>
    <n v="79.989999999999995"/>
    <n v="0.05"/>
    <n v="43.02"/>
    <n v="75.990499999999997"/>
    <n v="43.02"/>
    <n v="32.970499999999994"/>
    <n v="0.43387660299642711"/>
    <n v="2026"/>
    <s v="Q1"/>
    <n v="1"/>
    <x v="0"/>
  </r>
  <r>
    <n v="1613"/>
    <d v="2026-01-31T00:00:00"/>
    <n v="2026"/>
    <x v="0"/>
    <n v="1"/>
    <s v="January"/>
    <x v="1"/>
    <x v="6"/>
    <x v="1"/>
    <s v="Business"/>
    <x v="4"/>
    <s v="Training Mat"/>
    <n v="4"/>
    <n v="51.11"/>
    <n v="0.15"/>
    <n v="22.25"/>
    <n v="173.774"/>
    <n v="89"/>
    <n v="84.774000000000001"/>
    <n v="0.48784052850253778"/>
    <n v="2026"/>
    <s v="Q1"/>
    <n v="1"/>
    <x v="0"/>
  </r>
  <r>
    <n v="2149"/>
    <d v="2026-01-31T00:00:00"/>
    <n v="2026"/>
    <x v="0"/>
    <n v="1"/>
    <s v="January"/>
    <x v="0"/>
    <x v="15"/>
    <x v="0"/>
    <s v="Returning"/>
    <x v="4"/>
    <s v="Weighted Vest"/>
    <n v="2"/>
    <n v="124.83"/>
    <n v="0"/>
    <n v="70.91"/>
    <n v="249.66"/>
    <n v="141.82"/>
    <n v="107.84"/>
    <n v="0.43194744853000083"/>
    <n v="2026"/>
    <s v="Q1"/>
    <n v="1"/>
    <x v="0"/>
  </r>
  <r>
    <n v="2593"/>
    <d v="2026-01-31T00:00:00"/>
    <n v="2026"/>
    <x v="0"/>
    <n v="1"/>
    <s v="January"/>
    <x v="1"/>
    <x v="11"/>
    <x v="2"/>
    <s v="New"/>
    <x v="0"/>
    <s v="Compact Repair Kit"/>
    <n v="6"/>
    <n v="41.07"/>
    <n v="0.1"/>
    <n v="16.29"/>
    <n v="221.77800000000002"/>
    <n v="97.74"/>
    <n v="124.03800000000003"/>
    <n v="0.55928901874847825"/>
    <n v="2026"/>
    <s v="Q1"/>
    <n v="1"/>
    <x v="0"/>
  </r>
  <r>
    <n v="2659"/>
    <d v="2026-01-31T00:00:00"/>
    <n v="2026"/>
    <x v="0"/>
    <n v="1"/>
    <s v="January"/>
    <x v="0"/>
    <x v="15"/>
    <x v="0"/>
    <s v="New"/>
    <x v="2"/>
    <s v="Insulated Bottle"/>
    <n v="1"/>
    <n v="36.020000000000003"/>
    <n v="0"/>
    <n v="13.34"/>
    <n v="36.020000000000003"/>
    <n v="13.34"/>
    <n v="22.680000000000003"/>
    <n v="0.62965019433647973"/>
    <n v="2026"/>
    <s v="Q1"/>
    <n v="1"/>
    <x v="0"/>
  </r>
  <r>
    <n v="3496"/>
    <d v="2026-01-31T00:00:00"/>
    <n v="2026"/>
    <x v="0"/>
    <n v="1"/>
    <s v="January"/>
    <x v="0"/>
    <x v="0"/>
    <x v="2"/>
    <s v="Returning"/>
    <x v="4"/>
    <s v="Recovery Roller"/>
    <n v="1"/>
    <n v="35.82"/>
    <n v="0.05"/>
    <n v="14.32"/>
    <n v="34.028999999999996"/>
    <n v="14.32"/>
    <n v="19.708999999999996"/>
    <n v="0.57918246201769075"/>
    <n v="2026"/>
    <s v="Q1"/>
    <n v="1"/>
    <x v="0"/>
  </r>
  <r>
    <n v="3889"/>
    <d v="2026-01-31T00:00:00"/>
    <n v="2026"/>
    <x v="0"/>
    <n v="1"/>
    <s v="January"/>
    <x v="2"/>
    <x v="3"/>
    <x v="2"/>
    <s v="Returning"/>
    <x v="0"/>
    <s v="Cycling Pack 12L"/>
    <n v="3"/>
    <n v="103.94"/>
    <n v="0.1"/>
    <n v="50.67"/>
    <n v="280.63799999999998"/>
    <n v="152.01"/>
    <n v="128.62799999999999"/>
    <n v="0.45834135077929572"/>
    <n v="2026"/>
    <s v="Q1"/>
    <n v="1"/>
    <x v="0"/>
  </r>
  <r>
    <n v="1432"/>
    <d v="2026-02-01T00:00:00"/>
    <n v="2026"/>
    <x v="0"/>
    <n v="2"/>
    <s v="February"/>
    <x v="0"/>
    <x v="0"/>
    <x v="0"/>
    <s v="Returning"/>
    <x v="1"/>
    <s v="Trail Boots"/>
    <n v="1"/>
    <n v="140.53"/>
    <n v="0"/>
    <n v="77.36"/>
    <n v="140.53"/>
    <n v="77.36"/>
    <n v="63.17"/>
    <n v="0.44951255959581587"/>
    <n v="2026"/>
    <s v="Q1"/>
    <n v="2"/>
    <x v="1"/>
  </r>
  <r>
    <n v="1778"/>
    <d v="2026-02-01T00:00:00"/>
    <n v="2026"/>
    <x v="0"/>
    <n v="2"/>
    <s v="February"/>
    <x v="3"/>
    <x v="7"/>
    <x v="2"/>
    <s v="Returning"/>
    <x v="1"/>
    <s v="Trail Boots"/>
    <n v="1"/>
    <n v="142.03"/>
    <n v="0.05"/>
    <n v="77.069999999999993"/>
    <n v="134.92849999999999"/>
    <n v="77.069999999999993"/>
    <n v="57.858499999999992"/>
    <n v="0.42880859121682963"/>
    <n v="2026"/>
    <s v="Q1"/>
    <n v="2"/>
    <x v="1"/>
  </r>
  <r>
    <n v="2047"/>
    <d v="2026-02-01T00:00:00"/>
    <n v="2026"/>
    <x v="0"/>
    <n v="2"/>
    <s v="February"/>
    <x v="2"/>
    <x v="5"/>
    <x v="1"/>
    <s v="Business"/>
    <x v="3"/>
    <s v="Compact Sleeping Bag"/>
    <n v="12"/>
    <n v="124.84"/>
    <n v="0.1"/>
    <n v="59.47"/>
    <n v="1348.2719999999999"/>
    <n v="713.64"/>
    <n v="634.63199999999995"/>
    <n v="0.47070027412866244"/>
    <n v="2026"/>
    <s v="Q1"/>
    <n v="2"/>
    <x v="1"/>
  </r>
  <r>
    <n v="2668"/>
    <d v="2026-02-01T00:00:00"/>
    <n v="2026"/>
    <x v="0"/>
    <n v="2"/>
    <s v="February"/>
    <x v="1"/>
    <x v="12"/>
    <x v="0"/>
    <s v="Returning"/>
    <x v="4"/>
    <s v="Recovery Roller"/>
    <n v="3"/>
    <n v="35.36"/>
    <n v="0"/>
    <n v="13.7"/>
    <n v="106.08"/>
    <n v="41.099999999999994"/>
    <n v="64.98"/>
    <n v="0.61255656108597289"/>
    <n v="2026"/>
    <s v="Q1"/>
    <n v="2"/>
    <x v="1"/>
  </r>
  <r>
    <n v="2706"/>
    <d v="2026-02-01T00:00:00"/>
    <n v="2026"/>
    <x v="0"/>
    <n v="2"/>
    <s v="February"/>
    <x v="3"/>
    <x v="13"/>
    <x v="3"/>
    <s v="Returning"/>
    <x v="4"/>
    <s v="Weighted Vest"/>
    <n v="2"/>
    <n v="122.43"/>
    <n v="0"/>
    <n v="69.08"/>
    <n v="244.86"/>
    <n v="138.16"/>
    <n v="106.70000000000002"/>
    <n v="0.43575920934411505"/>
    <n v="2026"/>
    <s v="Q1"/>
    <n v="2"/>
    <x v="1"/>
  </r>
  <r>
    <n v="2940"/>
    <d v="2026-02-01T00:00:00"/>
    <n v="2026"/>
    <x v="0"/>
    <n v="2"/>
    <s v="February"/>
    <x v="0"/>
    <x v="15"/>
    <x v="3"/>
    <s v="New"/>
    <x v="1"/>
    <s v="Trail Boots"/>
    <n v="2"/>
    <n v="140.47"/>
    <n v="0.05"/>
    <n v="78.39"/>
    <n v="266.89299999999997"/>
    <n v="156.78"/>
    <n v="110.11299999999997"/>
    <n v="0.41257357817552348"/>
    <n v="2026"/>
    <s v="Q1"/>
    <n v="2"/>
    <x v="1"/>
  </r>
  <r>
    <n v="1263"/>
    <d v="2026-02-02T00:00:00"/>
    <n v="2026"/>
    <x v="0"/>
    <n v="2"/>
    <s v="February"/>
    <x v="1"/>
    <x v="14"/>
    <x v="0"/>
    <s v="Returning"/>
    <x v="2"/>
    <s v="Packing Cube Set"/>
    <n v="1"/>
    <n v="45.43"/>
    <n v="0.05"/>
    <n v="18.670000000000002"/>
    <n v="43.158499999999997"/>
    <n v="18.670000000000002"/>
    <n v="24.488499999999995"/>
    <n v="0.56740850585632019"/>
    <n v="2026"/>
    <s v="Q1"/>
    <n v="2"/>
    <x v="1"/>
  </r>
  <r>
    <n v="1641"/>
    <d v="2026-02-02T00:00:00"/>
    <n v="2026"/>
    <x v="0"/>
    <n v="2"/>
    <s v="February"/>
    <x v="3"/>
    <x v="13"/>
    <x v="1"/>
    <s v="Business"/>
    <x v="0"/>
    <s v="Cycling Pack 12L"/>
    <n v="8"/>
    <n v="102.78"/>
    <n v="0.15"/>
    <n v="50.39"/>
    <n v="698.904"/>
    <n v="403.12"/>
    <n v="295.78399999999999"/>
    <n v="0.42321119924911005"/>
    <n v="2026"/>
    <s v="Q1"/>
    <n v="2"/>
    <x v="1"/>
  </r>
  <r>
    <n v="2014"/>
    <d v="2026-02-02T00:00:00"/>
    <n v="2026"/>
    <x v="0"/>
    <n v="2"/>
    <s v="February"/>
    <x v="1"/>
    <x v="11"/>
    <x v="3"/>
    <s v="New"/>
    <x v="3"/>
    <s v="Compact Sleeping Bag"/>
    <n v="1"/>
    <n v="123.95"/>
    <n v="0"/>
    <n v="61.32"/>
    <n v="123.95"/>
    <n v="61.32"/>
    <n v="62.63"/>
    <n v="0.50528438886647842"/>
    <n v="2026"/>
    <s v="Q1"/>
    <n v="2"/>
    <x v="1"/>
  </r>
  <r>
    <n v="2642"/>
    <d v="2026-02-02T00:00:00"/>
    <n v="2026"/>
    <x v="0"/>
    <n v="2"/>
    <s v="February"/>
    <x v="1"/>
    <x v="11"/>
    <x v="3"/>
    <s v="Returning"/>
    <x v="3"/>
    <s v="Trail Tent 2P"/>
    <n v="3"/>
    <n v="199.9"/>
    <n v="0"/>
    <n v="104.18"/>
    <n v="599.70000000000005"/>
    <n v="312.54000000000002"/>
    <n v="287.16000000000003"/>
    <n v="0.47883941970985494"/>
    <n v="2026"/>
    <s v="Q1"/>
    <n v="2"/>
    <x v="1"/>
  </r>
  <r>
    <n v="2929"/>
    <d v="2026-02-02T00:00:00"/>
    <n v="2026"/>
    <x v="0"/>
    <n v="2"/>
    <s v="February"/>
    <x v="1"/>
    <x v="12"/>
    <x v="3"/>
    <s v="Returning"/>
    <x v="1"/>
    <s v="Hiking Daypack 20L"/>
    <n v="1"/>
    <n v="93.78"/>
    <n v="0"/>
    <n v="44.21"/>
    <n v="93.78"/>
    <n v="44.21"/>
    <n v="49.57"/>
    <n v="0.52857752185967155"/>
    <n v="2026"/>
    <s v="Q1"/>
    <n v="2"/>
    <x v="1"/>
  </r>
  <r>
    <n v="3855"/>
    <d v="2026-02-02T00:00:00"/>
    <n v="2026"/>
    <x v="0"/>
    <n v="2"/>
    <s v="February"/>
    <x v="0"/>
    <x v="0"/>
    <x v="0"/>
    <s v="Business"/>
    <x v="4"/>
    <s v="Resistance Band Set"/>
    <n v="1"/>
    <n v="39.39"/>
    <n v="0.1"/>
    <n v="15.09"/>
    <n v="35.451000000000001"/>
    <n v="15.09"/>
    <n v="20.361000000000001"/>
    <n v="0.57434204958957435"/>
    <n v="2026"/>
    <s v="Q1"/>
    <n v="2"/>
    <x v="1"/>
  </r>
  <r>
    <n v="4031"/>
    <d v="2026-02-02T00:00:00"/>
    <n v="2026"/>
    <x v="0"/>
    <n v="2"/>
    <s v="February"/>
    <x v="0"/>
    <x v="0"/>
    <x v="0"/>
    <s v="New"/>
    <x v="0"/>
    <s v="Cycling Pack 12L"/>
    <n v="6"/>
    <n v="101.64"/>
    <n v="0"/>
    <n v="51.06"/>
    <n v="609.84"/>
    <n v="306.36"/>
    <n v="303.48"/>
    <n v="0.49763872491145217"/>
    <n v="2026"/>
    <s v="Q1"/>
    <n v="2"/>
    <x v="1"/>
  </r>
  <r>
    <n v="2"/>
    <d v="2026-02-03T00:00:00"/>
    <n v="2026"/>
    <x v="0"/>
    <n v="2"/>
    <s v="February"/>
    <x v="0"/>
    <x v="0"/>
    <x v="1"/>
    <s v="Business"/>
    <x v="4"/>
    <s v="Recovery Roller"/>
    <n v="12"/>
    <n v="36.74"/>
    <n v="0.2"/>
    <n v="13.53"/>
    <n v="352.70400000000001"/>
    <n v="162.35999999999999"/>
    <n v="190.34400000000002"/>
    <n v="0.53967065868263475"/>
    <n v="2026"/>
    <s v="Q1"/>
    <n v="2"/>
    <x v="1"/>
  </r>
  <r>
    <n v="4228"/>
    <d v="2026-02-03T00:00:00"/>
    <n v="2026"/>
    <x v="0"/>
    <n v="2"/>
    <s v="February"/>
    <x v="3"/>
    <x v="8"/>
    <x v="2"/>
    <s v="New"/>
    <x v="1"/>
    <s v="Summit Backpack 45L"/>
    <n v="2"/>
    <n v="154.62"/>
    <n v="0"/>
    <n v="78.209999999999994"/>
    <n v="309.24"/>
    <n v="156.41999999999999"/>
    <n v="152.82000000000002"/>
    <n v="0.49417927823050062"/>
    <n v="2026"/>
    <s v="Q1"/>
    <n v="2"/>
    <x v="1"/>
  </r>
  <r>
    <n v="928"/>
    <d v="2026-02-04T00:00:00"/>
    <n v="2026"/>
    <x v="0"/>
    <n v="2"/>
    <s v="February"/>
    <x v="0"/>
    <x v="0"/>
    <x v="3"/>
    <s v="New"/>
    <x v="3"/>
    <s v="Compact Sleeping Bag"/>
    <n v="1"/>
    <n v="125.63"/>
    <n v="0.1"/>
    <n v="60.38"/>
    <n v="113.06699999999999"/>
    <n v="60.38"/>
    <n v="52.686999999999991"/>
    <n v="0.46598034793529497"/>
    <n v="2026"/>
    <s v="Q1"/>
    <n v="2"/>
    <x v="1"/>
  </r>
  <r>
    <n v="933"/>
    <d v="2026-02-04T00:00:00"/>
    <n v="2026"/>
    <x v="0"/>
    <n v="2"/>
    <s v="February"/>
    <x v="1"/>
    <x v="11"/>
    <x v="0"/>
    <s v="New"/>
    <x v="3"/>
    <s v="Portable Camp Stove"/>
    <n v="2"/>
    <n v="81.59"/>
    <n v="0.1"/>
    <n v="38.64"/>
    <n v="146.86200000000002"/>
    <n v="77.28"/>
    <n v="69.582000000000022"/>
    <n v="0.47379172284185161"/>
    <n v="2026"/>
    <s v="Q1"/>
    <n v="2"/>
    <x v="1"/>
  </r>
  <r>
    <n v="1646"/>
    <d v="2026-02-04T00:00:00"/>
    <n v="2026"/>
    <x v="0"/>
    <n v="2"/>
    <s v="February"/>
    <x v="2"/>
    <x v="5"/>
    <x v="0"/>
    <s v="New"/>
    <x v="2"/>
    <s v="Packing Cube Set"/>
    <n v="2"/>
    <n v="45.81"/>
    <n v="0.1"/>
    <n v="18.420000000000002"/>
    <n v="82.458000000000013"/>
    <n v="36.840000000000003"/>
    <n v="45.618000000000009"/>
    <n v="0.55322709743141962"/>
    <n v="2026"/>
    <s v="Q1"/>
    <n v="2"/>
    <x v="1"/>
  </r>
  <r>
    <n v="380"/>
    <d v="2026-02-05T00:00:00"/>
    <n v="2026"/>
    <x v="0"/>
    <n v="2"/>
    <s v="February"/>
    <x v="1"/>
    <x v="12"/>
    <x v="0"/>
    <s v="Returning"/>
    <x v="4"/>
    <s v="Weighted Vest"/>
    <n v="3"/>
    <n v="125.63"/>
    <n v="0"/>
    <n v="71.05"/>
    <n v="376.89"/>
    <n v="213.14999999999998"/>
    <n v="163.74"/>
    <n v="0.43445037013452203"/>
    <n v="2026"/>
    <s v="Q1"/>
    <n v="2"/>
    <x v="1"/>
  </r>
  <r>
    <n v="1723"/>
    <d v="2026-02-05T00:00:00"/>
    <n v="2026"/>
    <x v="0"/>
    <n v="2"/>
    <s v="February"/>
    <x v="3"/>
    <x v="8"/>
    <x v="0"/>
    <s v="Returning"/>
    <x v="0"/>
    <s v="Cycling Pack 12L"/>
    <n v="2"/>
    <n v="101.01"/>
    <n v="0"/>
    <n v="50.26"/>
    <n v="202.02"/>
    <n v="100.52"/>
    <n v="101.50000000000001"/>
    <n v="0.50242550242550243"/>
    <n v="2026"/>
    <s v="Q1"/>
    <n v="2"/>
    <x v="1"/>
  </r>
  <r>
    <n v="2529"/>
    <d v="2026-02-05T00:00:00"/>
    <n v="2026"/>
    <x v="0"/>
    <n v="2"/>
    <s v="February"/>
    <x v="3"/>
    <x v="13"/>
    <x v="0"/>
    <s v="Returning"/>
    <x v="1"/>
    <s v="Summit Backpack 45L"/>
    <n v="6"/>
    <n v="154.22"/>
    <n v="0"/>
    <n v="79.599999999999994"/>
    <n v="925.31999999999994"/>
    <n v="477.59999999999997"/>
    <n v="447.71999999999997"/>
    <n v="0.4838542342108676"/>
    <n v="2026"/>
    <s v="Q1"/>
    <n v="2"/>
    <x v="1"/>
  </r>
  <r>
    <n v="2685"/>
    <d v="2026-02-05T00:00:00"/>
    <n v="2026"/>
    <x v="0"/>
    <n v="2"/>
    <s v="February"/>
    <x v="1"/>
    <x v="14"/>
    <x v="0"/>
    <s v="New"/>
    <x v="1"/>
    <s v="Trekking Poles"/>
    <n v="1"/>
    <n v="72.78"/>
    <n v="0.05"/>
    <n v="33.26"/>
    <n v="69.140999999999991"/>
    <n v="33.26"/>
    <n v="35.880999999999993"/>
    <n v="0.51895402149231273"/>
    <n v="2026"/>
    <s v="Q1"/>
    <n v="2"/>
    <x v="1"/>
  </r>
  <r>
    <n v="2793"/>
    <d v="2026-02-05T00:00:00"/>
    <n v="2026"/>
    <x v="0"/>
    <n v="2"/>
    <s v="February"/>
    <x v="1"/>
    <x v="14"/>
    <x v="1"/>
    <s v="Business"/>
    <x v="3"/>
    <s v="Compact Sleeping Bag"/>
    <n v="3"/>
    <n v="122.69"/>
    <n v="0.05"/>
    <n v="62.08"/>
    <n v="349.66649999999998"/>
    <n v="186.24"/>
    <n v="163.42649999999998"/>
    <n v="0.46737820180085876"/>
    <n v="2026"/>
    <s v="Q1"/>
    <n v="2"/>
    <x v="1"/>
  </r>
  <r>
    <n v="346"/>
    <d v="2026-02-06T00:00:00"/>
    <n v="2026"/>
    <x v="0"/>
    <n v="2"/>
    <s v="February"/>
    <x v="1"/>
    <x v="1"/>
    <x v="0"/>
    <s v="Business"/>
    <x v="0"/>
    <s v="Cycling Pack 12L"/>
    <n v="3"/>
    <n v="103.22"/>
    <n v="0"/>
    <n v="50.74"/>
    <n v="309.65999999999997"/>
    <n v="152.22"/>
    <n v="157.43999999999997"/>
    <n v="0.50842859910869986"/>
    <n v="2026"/>
    <s v="Q1"/>
    <n v="2"/>
    <x v="1"/>
  </r>
  <r>
    <n v="539"/>
    <d v="2026-02-06T00:00:00"/>
    <n v="2026"/>
    <x v="0"/>
    <n v="2"/>
    <s v="February"/>
    <x v="0"/>
    <x v="15"/>
    <x v="3"/>
    <s v="New"/>
    <x v="1"/>
    <s v="Hiking Daypack 20L"/>
    <n v="3"/>
    <n v="92.96"/>
    <n v="0.15"/>
    <n v="44.56"/>
    <n v="237.048"/>
    <n v="133.68"/>
    <n v="103.36799999999999"/>
    <n v="0.43606358205932971"/>
    <n v="2026"/>
    <s v="Q1"/>
    <n v="2"/>
    <x v="1"/>
  </r>
  <r>
    <n v="1368"/>
    <d v="2026-02-06T00:00:00"/>
    <n v="2026"/>
    <x v="0"/>
    <n v="2"/>
    <s v="February"/>
    <x v="1"/>
    <x v="12"/>
    <x v="2"/>
    <s v="New"/>
    <x v="2"/>
    <s v="Insulated Bottle"/>
    <n v="1"/>
    <n v="36.520000000000003"/>
    <n v="0"/>
    <n v="13.94"/>
    <n v="36.520000000000003"/>
    <n v="13.94"/>
    <n v="22.580000000000005"/>
    <n v="0.61829134720700996"/>
    <n v="2026"/>
    <s v="Q1"/>
    <n v="2"/>
    <x v="1"/>
  </r>
  <r>
    <n v="3506"/>
    <d v="2026-02-06T00:00:00"/>
    <n v="2026"/>
    <x v="0"/>
    <n v="2"/>
    <s v="February"/>
    <x v="0"/>
    <x v="0"/>
    <x v="2"/>
    <s v="Returning"/>
    <x v="4"/>
    <s v="Training Mat"/>
    <n v="3"/>
    <n v="50.65"/>
    <n v="0"/>
    <n v="21.49"/>
    <n v="151.94999999999999"/>
    <n v="64.47"/>
    <n v="87.47999999999999"/>
    <n v="0.57571569595261596"/>
    <n v="2026"/>
    <s v="Q1"/>
    <n v="2"/>
    <x v="1"/>
  </r>
  <r>
    <n v="1314"/>
    <d v="2026-02-07T00:00:00"/>
    <n v="2026"/>
    <x v="0"/>
    <n v="2"/>
    <s v="February"/>
    <x v="3"/>
    <x v="4"/>
    <x v="0"/>
    <s v="Returning"/>
    <x v="2"/>
    <s v="Insulated Bottle"/>
    <n v="2"/>
    <n v="37.03"/>
    <n v="0.15"/>
    <n v="13.87"/>
    <n v="62.951000000000001"/>
    <n v="27.74"/>
    <n v="35.210999999999999"/>
    <n v="0.55933980397451988"/>
    <n v="2026"/>
    <s v="Q1"/>
    <n v="2"/>
    <x v="1"/>
  </r>
  <r>
    <n v="2092"/>
    <d v="2026-02-07T00:00:00"/>
    <n v="2026"/>
    <x v="0"/>
    <n v="2"/>
    <s v="February"/>
    <x v="2"/>
    <x v="2"/>
    <x v="0"/>
    <s v="New"/>
    <x v="4"/>
    <s v="Recovery Roller"/>
    <n v="1"/>
    <n v="36.619999999999997"/>
    <n v="0"/>
    <n v="13.55"/>
    <n v="36.619999999999997"/>
    <n v="13.55"/>
    <n v="23.069999999999997"/>
    <n v="0.62998361551064985"/>
    <n v="2026"/>
    <s v="Q1"/>
    <n v="2"/>
    <x v="1"/>
  </r>
  <r>
    <n v="5083"/>
    <d v="2026-02-07T00:00:00"/>
    <n v="2026"/>
    <x v="0"/>
    <n v="2"/>
    <s v="February"/>
    <x v="2"/>
    <x v="16"/>
    <x v="2"/>
    <s v="Returning"/>
    <x v="3"/>
    <s v="Portable Camp Stove"/>
    <n v="1"/>
    <n v="81.47"/>
    <n v="0"/>
    <n v="39.18"/>
    <n v="81.47"/>
    <n v="39.18"/>
    <n v="42.29"/>
    <n v="0.51908678040996681"/>
    <n v="2026"/>
    <s v="Q1"/>
    <n v="2"/>
    <x v="1"/>
  </r>
  <r>
    <n v="582"/>
    <d v="2026-02-08T00:00:00"/>
    <n v="2026"/>
    <x v="0"/>
    <n v="2"/>
    <s v="February"/>
    <x v="1"/>
    <x v="1"/>
    <x v="1"/>
    <s v="Returning"/>
    <x v="3"/>
    <s v="Compact Sleeping Bag"/>
    <n v="12"/>
    <n v="122.75"/>
    <n v="0.15"/>
    <n v="62.51"/>
    <n v="1252.05"/>
    <n v="750.12"/>
    <n v="501.92999999999995"/>
    <n v="0.40088654606445429"/>
    <n v="2026"/>
    <s v="Q1"/>
    <n v="2"/>
    <x v="1"/>
  </r>
  <r>
    <n v="902"/>
    <d v="2026-02-08T00:00:00"/>
    <n v="2026"/>
    <x v="0"/>
    <n v="2"/>
    <s v="February"/>
    <x v="0"/>
    <x v="9"/>
    <x v="0"/>
    <s v="Business"/>
    <x v="4"/>
    <s v="Training Mat"/>
    <n v="1"/>
    <n v="50.38"/>
    <n v="0.05"/>
    <n v="21.95"/>
    <n v="47.860999999999997"/>
    <n v="21.95"/>
    <n v="25.910999999999998"/>
    <n v="0.54138024696516995"/>
    <n v="2026"/>
    <s v="Q1"/>
    <n v="2"/>
    <x v="1"/>
  </r>
  <r>
    <n v="2396"/>
    <d v="2026-02-08T00:00:00"/>
    <n v="2026"/>
    <x v="0"/>
    <n v="2"/>
    <s v="February"/>
    <x v="3"/>
    <x v="7"/>
    <x v="0"/>
    <s v="Business"/>
    <x v="4"/>
    <s v="Training Mat"/>
    <n v="2"/>
    <n v="50.4"/>
    <n v="0"/>
    <n v="21.43"/>
    <n v="100.8"/>
    <n v="42.86"/>
    <n v="57.94"/>
    <n v="0.57480158730158726"/>
    <n v="2026"/>
    <s v="Q1"/>
    <n v="2"/>
    <x v="1"/>
  </r>
  <r>
    <n v="2494"/>
    <d v="2026-02-08T00:00:00"/>
    <n v="2026"/>
    <x v="0"/>
    <n v="2"/>
    <s v="February"/>
    <x v="2"/>
    <x v="5"/>
    <x v="0"/>
    <s v="New"/>
    <x v="1"/>
    <s v="Trekking Poles"/>
    <n v="1"/>
    <n v="69.98"/>
    <n v="0"/>
    <n v="33.21"/>
    <n v="69.98"/>
    <n v="33.21"/>
    <n v="36.770000000000003"/>
    <n v="0.52543583881108891"/>
    <n v="2026"/>
    <s v="Q1"/>
    <n v="2"/>
    <x v="1"/>
  </r>
  <r>
    <n v="2925"/>
    <d v="2026-02-08T00:00:00"/>
    <n v="2026"/>
    <x v="0"/>
    <n v="2"/>
    <s v="February"/>
    <x v="0"/>
    <x v="0"/>
    <x v="2"/>
    <s v="New"/>
    <x v="1"/>
    <s v="Hiking Daypack 20L"/>
    <n v="3"/>
    <n v="90.04"/>
    <n v="0.05"/>
    <n v="45.25"/>
    <n v="256.61399999999998"/>
    <n v="135.75"/>
    <n v="120.86399999999998"/>
    <n v="0.47099534709719654"/>
    <n v="2026"/>
    <s v="Q1"/>
    <n v="2"/>
    <x v="1"/>
  </r>
  <r>
    <n v="3614"/>
    <d v="2026-02-08T00:00:00"/>
    <n v="2026"/>
    <x v="0"/>
    <n v="2"/>
    <s v="February"/>
    <x v="1"/>
    <x v="14"/>
    <x v="0"/>
    <s v="New"/>
    <x v="4"/>
    <s v="Training Mat"/>
    <n v="3"/>
    <n v="51.18"/>
    <n v="0"/>
    <n v="21.95"/>
    <n v="153.54"/>
    <n v="65.849999999999994"/>
    <n v="87.69"/>
    <n v="0.57112153184837833"/>
    <n v="2026"/>
    <s v="Q1"/>
    <n v="2"/>
    <x v="1"/>
  </r>
  <r>
    <n v="4360"/>
    <d v="2026-02-08T00:00:00"/>
    <n v="2026"/>
    <x v="0"/>
    <n v="2"/>
    <s v="February"/>
    <x v="0"/>
    <x v="15"/>
    <x v="0"/>
    <s v="New"/>
    <x v="2"/>
    <s v="Insulated Bottle"/>
    <n v="1"/>
    <n v="35.69"/>
    <n v="0"/>
    <n v="13.38"/>
    <n v="35.69"/>
    <n v="13.38"/>
    <n v="22.309999999999995"/>
    <n v="0.62510507144858496"/>
    <n v="2026"/>
    <s v="Q1"/>
    <n v="2"/>
    <x v="1"/>
  </r>
  <r>
    <n v="4582"/>
    <d v="2026-02-08T00:00:00"/>
    <n v="2026"/>
    <x v="0"/>
    <n v="2"/>
    <s v="February"/>
    <x v="3"/>
    <x v="7"/>
    <x v="0"/>
    <s v="New"/>
    <x v="0"/>
    <s v="Trail Bike Light"/>
    <n v="3"/>
    <n v="50.29"/>
    <n v="0.05"/>
    <n v="22.87"/>
    <n v="143.32650000000001"/>
    <n v="68.61"/>
    <n v="74.716500000000011"/>
    <n v="0.52130275978273388"/>
    <n v="2026"/>
    <s v="Q1"/>
    <n v="2"/>
    <x v="1"/>
  </r>
  <r>
    <n v="4381"/>
    <d v="2026-02-09T00:00:00"/>
    <n v="2026"/>
    <x v="0"/>
    <n v="2"/>
    <s v="February"/>
    <x v="1"/>
    <x v="12"/>
    <x v="3"/>
    <s v="Returning"/>
    <x v="3"/>
    <s v="Trail Tent 2P"/>
    <n v="1"/>
    <n v="194.32"/>
    <n v="0.05"/>
    <n v="102.52"/>
    <n v="184.60399999999998"/>
    <n v="102.52"/>
    <n v="82.083999999999989"/>
    <n v="0.44464908669367942"/>
    <n v="2026"/>
    <s v="Q1"/>
    <n v="2"/>
    <x v="1"/>
  </r>
  <r>
    <n v="4964"/>
    <d v="2026-02-09T00:00:00"/>
    <n v="2026"/>
    <x v="0"/>
    <n v="2"/>
    <s v="February"/>
    <x v="3"/>
    <x v="13"/>
    <x v="2"/>
    <s v="New"/>
    <x v="4"/>
    <s v="Resistance Band Set"/>
    <n v="4"/>
    <n v="40.44"/>
    <n v="0"/>
    <n v="14.75"/>
    <n v="161.76"/>
    <n v="59"/>
    <n v="102.75999999999999"/>
    <n v="0.63526211671612265"/>
    <n v="2026"/>
    <s v="Q1"/>
    <n v="2"/>
    <x v="1"/>
  </r>
  <r>
    <n v="255"/>
    <d v="2026-02-10T00:00:00"/>
    <n v="2026"/>
    <x v="0"/>
    <n v="2"/>
    <s v="February"/>
    <x v="3"/>
    <x v="7"/>
    <x v="0"/>
    <s v="New"/>
    <x v="2"/>
    <s v="Carry-On Duffel"/>
    <n v="3"/>
    <n v="134.53"/>
    <n v="0.1"/>
    <n v="69.12"/>
    <n v="363.23100000000005"/>
    <n v="207.36"/>
    <n v="155.87100000000004"/>
    <n v="0.42912361555043488"/>
    <n v="2026"/>
    <s v="Q1"/>
    <n v="2"/>
    <x v="1"/>
  </r>
  <r>
    <n v="2178"/>
    <d v="2026-02-10T00:00:00"/>
    <n v="2026"/>
    <x v="0"/>
    <n v="2"/>
    <s v="February"/>
    <x v="2"/>
    <x v="2"/>
    <x v="3"/>
    <s v="New"/>
    <x v="1"/>
    <s v="Summit Backpack 45L"/>
    <n v="6"/>
    <n v="154.05000000000001"/>
    <n v="0"/>
    <n v="79.25"/>
    <n v="924.30000000000007"/>
    <n v="475.5"/>
    <n v="448.80000000000007"/>
    <n v="0.4855566374553717"/>
    <n v="2026"/>
    <s v="Q1"/>
    <n v="2"/>
    <x v="1"/>
  </r>
  <r>
    <n v="3416"/>
    <d v="2026-02-10T00:00:00"/>
    <n v="2026"/>
    <x v="0"/>
    <n v="2"/>
    <s v="February"/>
    <x v="2"/>
    <x v="2"/>
    <x v="0"/>
    <s v="New"/>
    <x v="2"/>
    <s v="Carry-On Duffel"/>
    <n v="1"/>
    <n v="135.4"/>
    <n v="0"/>
    <n v="67.56"/>
    <n v="135.4"/>
    <n v="67.56"/>
    <n v="67.84"/>
    <n v="0.50103397341211231"/>
    <n v="2026"/>
    <s v="Q1"/>
    <n v="2"/>
    <x v="1"/>
  </r>
  <r>
    <n v="3854"/>
    <d v="2026-02-10T00:00:00"/>
    <n v="2026"/>
    <x v="0"/>
    <n v="2"/>
    <s v="February"/>
    <x v="0"/>
    <x v="0"/>
    <x v="0"/>
    <s v="New"/>
    <x v="0"/>
    <s v="Compact Repair Kit"/>
    <n v="2"/>
    <n v="41.03"/>
    <n v="0"/>
    <n v="16.260000000000002"/>
    <n v="82.06"/>
    <n v="32.520000000000003"/>
    <n v="49.54"/>
    <n v="0.60370460638557155"/>
    <n v="2026"/>
    <s v="Q1"/>
    <n v="2"/>
    <x v="1"/>
  </r>
  <r>
    <n v="3952"/>
    <d v="2026-02-10T00:00:00"/>
    <n v="2026"/>
    <x v="0"/>
    <n v="2"/>
    <s v="February"/>
    <x v="3"/>
    <x v="8"/>
    <x v="3"/>
    <s v="New"/>
    <x v="0"/>
    <s v="Commuter Helmet"/>
    <n v="1"/>
    <n v="81.44"/>
    <n v="0.05"/>
    <n v="43.9"/>
    <n v="77.367999999999995"/>
    <n v="43.9"/>
    <n v="33.467999999999996"/>
    <n v="0.43258194602419603"/>
    <n v="2026"/>
    <s v="Q1"/>
    <n v="2"/>
    <x v="1"/>
  </r>
  <r>
    <n v="4076"/>
    <d v="2026-02-10T00:00:00"/>
    <n v="2026"/>
    <x v="0"/>
    <n v="2"/>
    <s v="February"/>
    <x v="0"/>
    <x v="0"/>
    <x v="1"/>
    <s v="Business"/>
    <x v="3"/>
    <s v="Compact Sleeping Bag"/>
    <n v="8"/>
    <n v="122.19"/>
    <n v="0.1"/>
    <n v="60"/>
    <n v="879.76800000000003"/>
    <n v="480"/>
    <n v="399.76800000000003"/>
    <n v="0.45440161497121973"/>
    <n v="2026"/>
    <s v="Q1"/>
    <n v="2"/>
    <x v="1"/>
  </r>
  <r>
    <n v="4156"/>
    <d v="2026-02-10T00:00:00"/>
    <n v="2026"/>
    <x v="0"/>
    <n v="2"/>
    <s v="February"/>
    <x v="2"/>
    <x v="16"/>
    <x v="2"/>
    <s v="Returning"/>
    <x v="1"/>
    <s v="Trail Boots"/>
    <n v="2"/>
    <n v="146.33000000000001"/>
    <n v="0.1"/>
    <n v="81.34"/>
    <n v="263.39400000000001"/>
    <n v="162.68"/>
    <n v="100.714"/>
    <n v="0.38237013751262366"/>
    <n v="2026"/>
    <s v="Q1"/>
    <n v="2"/>
    <x v="1"/>
  </r>
  <r>
    <n v="4260"/>
    <d v="2026-02-10T00:00:00"/>
    <n v="2026"/>
    <x v="0"/>
    <n v="2"/>
    <s v="February"/>
    <x v="2"/>
    <x v="16"/>
    <x v="3"/>
    <s v="Returning"/>
    <x v="2"/>
    <s v="Carry-On Duffel"/>
    <n v="1"/>
    <n v="131.24"/>
    <n v="0.05"/>
    <n v="66.14"/>
    <n v="124.678"/>
    <n v="66.14"/>
    <n v="58.537999999999997"/>
    <n v="0.46951346669019395"/>
    <n v="2026"/>
    <s v="Q1"/>
    <n v="2"/>
    <x v="1"/>
  </r>
  <r>
    <n v="4294"/>
    <d v="2026-02-10T00:00:00"/>
    <n v="2026"/>
    <x v="0"/>
    <n v="2"/>
    <s v="February"/>
    <x v="1"/>
    <x v="1"/>
    <x v="1"/>
    <s v="New"/>
    <x v="4"/>
    <s v="Training Mat"/>
    <n v="5"/>
    <n v="51.37"/>
    <n v="0.05"/>
    <n v="21.81"/>
    <n v="244.00749999999996"/>
    <n v="109.05"/>
    <n v="134.95749999999998"/>
    <n v="0.55308750755612024"/>
    <n v="2026"/>
    <s v="Q1"/>
    <n v="2"/>
    <x v="1"/>
  </r>
  <r>
    <n v="1019"/>
    <d v="2026-02-11T00:00:00"/>
    <n v="2026"/>
    <x v="0"/>
    <n v="2"/>
    <s v="February"/>
    <x v="1"/>
    <x v="12"/>
    <x v="2"/>
    <s v="New"/>
    <x v="3"/>
    <s v="Compact Sleeping Bag"/>
    <n v="5"/>
    <n v="121.94"/>
    <n v="0"/>
    <n v="62.3"/>
    <n v="609.70000000000005"/>
    <n v="311.5"/>
    <n v="298.20000000000005"/>
    <n v="0.48909299655568317"/>
    <n v="2026"/>
    <s v="Q1"/>
    <n v="2"/>
    <x v="1"/>
  </r>
  <r>
    <n v="1471"/>
    <d v="2026-02-11T00:00:00"/>
    <n v="2026"/>
    <x v="0"/>
    <n v="2"/>
    <s v="February"/>
    <x v="0"/>
    <x v="0"/>
    <x v="0"/>
    <s v="Returning"/>
    <x v="3"/>
    <s v="Compact Sleeping Bag"/>
    <n v="4"/>
    <n v="124.55"/>
    <n v="0"/>
    <n v="60.41"/>
    <n v="498.2"/>
    <n v="241.64"/>
    <n v="256.56"/>
    <n v="0.51497390606182258"/>
    <n v="2026"/>
    <s v="Q1"/>
    <n v="2"/>
    <x v="1"/>
  </r>
  <r>
    <n v="2520"/>
    <d v="2026-02-11T00:00:00"/>
    <n v="2026"/>
    <x v="0"/>
    <n v="2"/>
    <s v="February"/>
    <x v="1"/>
    <x v="14"/>
    <x v="1"/>
    <s v="Business"/>
    <x v="3"/>
    <s v="Alpine Tent 4P"/>
    <n v="10"/>
    <n v="343.77"/>
    <n v="0.15"/>
    <n v="195.29"/>
    <n v="2922.0449999999996"/>
    <n v="1952.8999999999999"/>
    <n v="969.14499999999975"/>
    <n v="0.33166669233362245"/>
    <n v="2026"/>
    <s v="Q1"/>
    <n v="2"/>
    <x v="1"/>
  </r>
  <r>
    <n v="4649"/>
    <d v="2026-02-11T00:00:00"/>
    <n v="2026"/>
    <x v="0"/>
    <n v="2"/>
    <s v="February"/>
    <x v="1"/>
    <x v="1"/>
    <x v="3"/>
    <s v="Returning"/>
    <x v="0"/>
    <s v="Commuter Helmet"/>
    <n v="1"/>
    <n v="81.819999999999993"/>
    <n v="0.05"/>
    <n v="43.83"/>
    <n v="77.728999999999985"/>
    <n v="43.83"/>
    <n v="33.898999999999987"/>
    <n v="0.43611779387358635"/>
    <n v="2026"/>
    <s v="Q1"/>
    <n v="2"/>
    <x v="1"/>
  </r>
  <r>
    <n v="4545"/>
    <d v="2026-02-12T00:00:00"/>
    <n v="2026"/>
    <x v="0"/>
    <n v="2"/>
    <s v="February"/>
    <x v="0"/>
    <x v="9"/>
    <x v="2"/>
    <s v="New"/>
    <x v="2"/>
    <s v="Insulated Bottle"/>
    <n v="1"/>
    <n v="36.58"/>
    <n v="0.1"/>
    <n v="13.76"/>
    <n v="32.921999999999997"/>
    <n v="13.76"/>
    <n v="19.161999999999999"/>
    <n v="0.58204240325618128"/>
    <n v="2026"/>
    <s v="Q1"/>
    <n v="2"/>
    <x v="1"/>
  </r>
  <r>
    <n v="285"/>
    <d v="2026-02-13T00:00:00"/>
    <n v="2026"/>
    <x v="0"/>
    <n v="2"/>
    <s v="February"/>
    <x v="3"/>
    <x v="8"/>
    <x v="2"/>
    <s v="New"/>
    <x v="1"/>
    <s v="Hiking Daypack 20L"/>
    <n v="4"/>
    <n v="92.87"/>
    <n v="0"/>
    <n v="44.95"/>
    <n v="371.48"/>
    <n v="179.8"/>
    <n v="191.68"/>
    <n v="0.51599009367933668"/>
    <n v="2026"/>
    <s v="Q1"/>
    <n v="2"/>
    <x v="1"/>
  </r>
  <r>
    <n v="1499"/>
    <d v="2026-02-13T00:00:00"/>
    <n v="2026"/>
    <x v="0"/>
    <n v="2"/>
    <s v="February"/>
    <x v="3"/>
    <x v="8"/>
    <x v="0"/>
    <s v="New"/>
    <x v="0"/>
    <s v="Compact Repair Kit"/>
    <n v="2"/>
    <n v="41.21"/>
    <n v="0"/>
    <n v="16.64"/>
    <n v="82.42"/>
    <n v="33.28"/>
    <n v="49.14"/>
    <n v="0.59621451104100942"/>
    <n v="2026"/>
    <s v="Q1"/>
    <n v="2"/>
    <x v="1"/>
  </r>
  <r>
    <n v="2615"/>
    <d v="2026-02-13T00:00:00"/>
    <n v="2026"/>
    <x v="0"/>
    <n v="2"/>
    <s v="February"/>
    <x v="0"/>
    <x v="15"/>
    <x v="0"/>
    <s v="Returning"/>
    <x v="1"/>
    <s v="Summit Backpack 45L"/>
    <n v="6"/>
    <n v="155.79"/>
    <n v="0"/>
    <n v="77.48"/>
    <n v="934.74"/>
    <n v="464.88"/>
    <n v="469.86"/>
    <n v="0.50266384235188399"/>
    <n v="2026"/>
    <s v="Q1"/>
    <n v="2"/>
    <x v="1"/>
  </r>
  <r>
    <n v="479"/>
    <d v="2026-02-14T00:00:00"/>
    <n v="2026"/>
    <x v="0"/>
    <n v="2"/>
    <s v="February"/>
    <x v="0"/>
    <x v="0"/>
    <x v="0"/>
    <s v="Returning"/>
    <x v="4"/>
    <s v="Training Mat"/>
    <n v="2"/>
    <n v="50.16"/>
    <n v="0.1"/>
    <n v="21.48"/>
    <n v="90.287999999999997"/>
    <n v="42.96"/>
    <n v="47.327999999999996"/>
    <n v="0.52418926103136632"/>
    <n v="2026"/>
    <s v="Q1"/>
    <n v="2"/>
    <x v="1"/>
  </r>
  <r>
    <n v="4069"/>
    <d v="2026-02-14T00:00:00"/>
    <n v="2026"/>
    <x v="0"/>
    <n v="2"/>
    <s v="February"/>
    <x v="3"/>
    <x v="8"/>
    <x v="0"/>
    <s v="New"/>
    <x v="1"/>
    <s v="Trail Boots"/>
    <n v="4"/>
    <n v="140.63999999999999"/>
    <n v="0"/>
    <n v="77.510000000000005"/>
    <n v="562.55999999999995"/>
    <n v="310.04000000000002"/>
    <n v="252.51999999999992"/>
    <n v="0.4488765642775881"/>
    <n v="2026"/>
    <s v="Q1"/>
    <n v="2"/>
    <x v="1"/>
  </r>
  <r>
    <n v="4588"/>
    <d v="2026-02-14T00:00:00"/>
    <n v="2026"/>
    <x v="0"/>
    <n v="2"/>
    <s v="February"/>
    <x v="0"/>
    <x v="0"/>
    <x v="3"/>
    <s v="New"/>
    <x v="3"/>
    <s v="Portable Camp Stove"/>
    <n v="1"/>
    <n v="80.680000000000007"/>
    <n v="0"/>
    <n v="39.630000000000003"/>
    <n v="80.680000000000007"/>
    <n v="39.630000000000003"/>
    <n v="41.050000000000004"/>
    <n v="0.50880019831432821"/>
    <n v="2026"/>
    <s v="Q1"/>
    <n v="2"/>
    <x v="1"/>
  </r>
  <r>
    <n v="14"/>
    <d v="2026-02-15T00:00:00"/>
    <n v="2026"/>
    <x v="0"/>
    <n v="2"/>
    <s v="February"/>
    <x v="0"/>
    <x v="0"/>
    <x v="1"/>
    <s v="Business"/>
    <x v="2"/>
    <s v="Travel Backpack 35L"/>
    <n v="3"/>
    <n v="162.44999999999999"/>
    <n v="0.05"/>
    <n v="86.43"/>
    <n v="462.98249999999996"/>
    <n v="259.29000000000002"/>
    <n v="203.69249999999994"/>
    <n v="0.43995723380473334"/>
    <n v="2026"/>
    <s v="Q1"/>
    <n v="2"/>
    <x v="1"/>
  </r>
  <r>
    <n v="303"/>
    <d v="2026-02-15T00:00:00"/>
    <n v="2026"/>
    <x v="0"/>
    <n v="2"/>
    <s v="February"/>
    <x v="1"/>
    <x v="6"/>
    <x v="3"/>
    <s v="Returning"/>
    <x v="0"/>
    <s v="Cycling Pack 12L"/>
    <n v="2"/>
    <n v="102.12"/>
    <n v="0.15"/>
    <n v="51.03"/>
    <n v="173.60400000000001"/>
    <n v="102.06"/>
    <n v="71.544000000000011"/>
    <n v="0.41211032003870884"/>
    <n v="2026"/>
    <s v="Q1"/>
    <n v="2"/>
    <x v="1"/>
  </r>
  <r>
    <n v="1197"/>
    <d v="2026-02-16T00:00:00"/>
    <n v="2026"/>
    <x v="0"/>
    <n v="2"/>
    <s v="February"/>
    <x v="2"/>
    <x v="3"/>
    <x v="0"/>
    <s v="New"/>
    <x v="0"/>
    <s v="Cycling Pack 12L"/>
    <n v="2"/>
    <n v="101.77"/>
    <n v="0"/>
    <n v="51.34"/>
    <n v="203.54"/>
    <n v="102.68"/>
    <n v="100.85999999999999"/>
    <n v="0.49552913432249185"/>
    <n v="2026"/>
    <s v="Q1"/>
    <n v="2"/>
    <x v="1"/>
  </r>
  <r>
    <n v="2714"/>
    <d v="2026-02-16T00:00:00"/>
    <n v="2026"/>
    <x v="0"/>
    <n v="2"/>
    <s v="February"/>
    <x v="0"/>
    <x v="15"/>
    <x v="0"/>
    <s v="Business"/>
    <x v="1"/>
    <s v="Summit Backpack 45L"/>
    <n v="3"/>
    <n v="153.24"/>
    <n v="0.15"/>
    <n v="77.61"/>
    <n v="390.762"/>
    <n v="232.82999999999998"/>
    <n v="157.93200000000002"/>
    <n v="0.40416417154175693"/>
    <n v="2026"/>
    <s v="Q1"/>
    <n v="2"/>
    <x v="1"/>
  </r>
  <r>
    <n v="2753"/>
    <d v="2026-02-16T00:00:00"/>
    <n v="2026"/>
    <x v="0"/>
    <n v="2"/>
    <s v="February"/>
    <x v="3"/>
    <x v="4"/>
    <x v="3"/>
    <s v="Returning"/>
    <x v="1"/>
    <s v="Trail Boots"/>
    <n v="1"/>
    <n v="140.47"/>
    <n v="0"/>
    <n v="79.66"/>
    <n v="140.47"/>
    <n v="79.66"/>
    <n v="60.81"/>
    <n v="0.43290382288033036"/>
    <n v="2026"/>
    <s v="Q1"/>
    <n v="2"/>
    <x v="1"/>
  </r>
  <r>
    <n v="3901"/>
    <d v="2026-02-16T00:00:00"/>
    <n v="2026"/>
    <x v="0"/>
    <n v="2"/>
    <s v="February"/>
    <x v="3"/>
    <x v="7"/>
    <x v="2"/>
    <s v="New"/>
    <x v="1"/>
    <s v="Trekking Poles"/>
    <n v="4"/>
    <n v="70.67"/>
    <n v="0.05"/>
    <n v="32.96"/>
    <n v="268.54599999999999"/>
    <n v="131.84"/>
    <n v="136.70599999999999"/>
    <n v="0.50905990035226734"/>
    <n v="2026"/>
    <s v="Q1"/>
    <n v="2"/>
    <x v="1"/>
  </r>
  <r>
    <n v="594"/>
    <d v="2026-02-17T00:00:00"/>
    <n v="2026"/>
    <x v="0"/>
    <n v="2"/>
    <s v="February"/>
    <x v="0"/>
    <x v="15"/>
    <x v="2"/>
    <s v="Business"/>
    <x v="2"/>
    <s v="Carry-On Duffel"/>
    <n v="3"/>
    <n v="134.91"/>
    <n v="0"/>
    <n v="67.69"/>
    <n v="404.73"/>
    <n v="203.07"/>
    <n v="201.66000000000003"/>
    <n v="0.49825809799125348"/>
    <n v="2026"/>
    <s v="Q1"/>
    <n v="2"/>
    <x v="1"/>
  </r>
  <r>
    <n v="624"/>
    <d v="2026-02-17T00:00:00"/>
    <n v="2026"/>
    <x v="0"/>
    <n v="2"/>
    <s v="February"/>
    <x v="2"/>
    <x v="2"/>
    <x v="0"/>
    <s v="Business"/>
    <x v="1"/>
    <s v="Trekking Poles"/>
    <n v="1"/>
    <n v="70.86"/>
    <n v="0.1"/>
    <n v="33.299999999999997"/>
    <n v="63.774000000000001"/>
    <n v="33.299999999999997"/>
    <n v="30.474000000000004"/>
    <n v="0.47784363533728486"/>
    <n v="2026"/>
    <s v="Q1"/>
    <n v="2"/>
    <x v="1"/>
  </r>
  <r>
    <n v="1013"/>
    <d v="2026-02-17T00:00:00"/>
    <n v="2026"/>
    <x v="0"/>
    <n v="2"/>
    <s v="February"/>
    <x v="1"/>
    <x v="12"/>
    <x v="2"/>
    <s v="New"/>
    <x v="0"/>
    <s v="Cycling Pack 12L"/>
    <n v="1"/>
    <n v="104.35"/>
    <n v="0"/>
    <n v="51.49"/>
    <n v="104.35"/>
    <n v="51.49"/>
    <n v="52.859999999999992"/>
    <n v="0.50656444657402966"/>
    <n v="2026"/>
    <s v="Q1"/>
    <n v="2"/>
    <x v="1"/>
  </r>
  <r>
    <n v="1100"/>
    <d v="2026-02-17T00:00:00"/>
    <n v="2026"/>
    <x v="0"/>
    <n v="2"/>
    <s v="February"/>
    <x v="3"/>
    <x v="8"/>
    <x v="0"/>
    <s v="Returning"/>
    <x v="4"/>
    <s v="Weighted Vest"/>
    <n v="2"/>
    <n v="120.48"/>
    <n v="0"/>
    <n v="70.680000000000007"/>
    <n v="240.96"/>
    <n v="141.36000000000001"/>
    <n v="99.6"/>
    <n v="0.4133466135458167"/>
    <n v="2026"/>
    <s v="Q1"/>
    <n v="2"/>
    <x v="1"/>
  </r>
  <r>
    <n v="2353"/>
    <d v="2026-02-17T00:00:00"/>
    <n v="2026"/>
    <x v="0"/>
    <n v="2"/>
    <s v="February"/>
    <x v="1"/>
    <x v="12"/>
    <x v="0"/>
    <s v="Returning"/>
    <x v="3"/>
    <s v="Alpine Tent 4P"/>
    <n v="1"/>
    <n v="339.52"/>
    <n v="0.1"/>
    <n v="191.19"/>
    <n v="305.56799999999998"/>
    <n v="191.19"/>
    <n v="114.37799999999999"/>
    <n v="0.3743127552623311"/>
    <n v="2026"/>
    <s v="Q1"/>
    <n v="2"/>
    <x v="1"/>
  </r>
  <r>
    <n v="3020"/>
    <d v="2026-02-17T00:00:00"/>
    <n v="2026"/>
    <x v="0"/>
    <n v="2"/>
    <s v="February"/>
    <x v="1"/>
    <x v="14"/>
    <x v="1"/>
    <s v="Business"/>
    <x v="1"/>
    <s v="Summit Backpack 45L"/>
    <n v="5"/>
    <n v="154.72999999999999"/>
    <n v="0.1"/>
    <n v="77.42"/>
    <n v="696.28499999999997"/>
    <n v="387.1"/>
    <n v="309.18499999999995"/>
    <n v="0.44404949122844806"/>
    <n v="2026"/>
    <s v="Q1"/>
    <n v="2"/>
    <x v="1"/>
  </r>
  <r>
    <n v="3227"/>
    <d v="2026-02-17T00:00:00"/>
    <n v="2026"/>
    <x v="0"/>
    <n v="2"/>
    <s v="February"/>
    <x v="2"/>
    <x v="5"/>
    <x v="2"/>
    <s v="Business"/>
    <x v="1"/>
    <s v="Hiking Daypack 20L"/>
    <n v="4"/>
    <n v="93.98"/>
    <n v="0.05"/>
    <n v="44.6"/>
    <n v="357.12400000000002"/>
    <n v="178.4"/>
    <n v="178.72400000000002"/>
    <n v="0.50045362395134463"/>
    <n v="2026"/>
    <s v="Q1"/>
    <n v="2"/>
    <x v="1"/>
  </r>
  <r>
    <n v="3530"/>
    <d v="2026-02-17T00:00:00"/>
    <n v="2026"/>
    <x v="0"/>
    <n v="2"/>
    <s v="February"/>
    <x v="0"/>
    <x v="0"/>
    <x v="0"/>
    <s v="New"/>
    <x v="3"/>
    <s v="Alpine Tent 4P"/>
    <n v="2"/>
    <n v="336.83"/>
    <n v="0"/>
    <n v="194.42"/>
    <n v="673.66"/>
    <n v="388.84"/>
    <n v="284.82"/>
    <n v="0.42279488169106078"/>
    <n v="2026"/>
    <s v="Q1"/>
    <n v="2"/>
    <x v="1"/>
  </r>
  <r>
    <n v="6"/>
    <d v="2026-02-18T00:00:00"/>
    <n v="2026"/>
    <x v="0"/>
    <n v="2"/>
    <s v="February"/>
    <x v="3"/>
    <x v="8"/>
    <x v="2"/>
    <s v="Returning"/>
    <x v="3"/>
    <s v="Alpine Tent 4P"/>
    <n v="1"/>
    <n v="338.93"/>
    <n v="0"/>
    <n v="197.92"/>
    <n v="338.93"/>
    <n v="197.92"/>
    <n v="141.01000000000002"/>
    <n v="0.41604461098161866"/>
    <n v="2026"/>
    <s v="Q1"/>
    <n v="2"/>
    <x v="1"/>
  </r>
  <r>
    <n v="2038"/>
    <d v="2026-02-18T00:00:00"/>
    <n v="2026"/>
    <x v="0"/>
    <n v="2"/>
    <s v="February"/>
    <x v="0"/>
    <x v="9"/>
    <x v="0"/>
    <s v="New"/>
    <x v="3"/>
    <s v="Compact Sleeping Bag"/>
    <n v="5"/>
    <n v="122.72"/>
    <n v="0"/>
    <n v="62.41"/>
    <n v="613.6"/>
    <n v="312.04999999999995"/>
    <n v="301.55000000000007"/>
    <n v="0.49144393741851378"/>
    <n v="2026"/>
    <s v="Q1"/>
    <n v="2"/>
    <x v="1"/>
  </r>
  <r>
    <n v="4104"/>
    <d v="2026-02-18T00:00:00"/>
    <n v="2026"/>
    <x v="0"/>
    <n v="2"/>
    <s v="February"/>
    <x v="3"/>
    <x v="4"/>
    <x v="0"/>
    <s v="New"/>
    <x v="2"/>
    <s v="Carry-On Duffel"/>
    <n v="4"/>
    <n v="135.63"/>
    <n v="0.05"/>
    <n v="65.900000000000006"/>
    <n v="515.39400000000001"/>
    <n v="263.60000000000002"/>
    <n v="251.79399999999998"/>
    <n v="0.4885466264644136"/>
    <n v="2026"/>
    <s v="Q1"/>
    <n v="2"/>
    <x v="1"/>
  </r>
  <r>
    <n v="1072"/>
    <d v="2026-02-19T00:00:00"/>
    <n v="2026"/>
    <x v="0"/>
    <n v="2"/>
    <s v="February"/>
    <x v="2"/>
    <x v="16"/>
    <x v="0"/>
    <s v="Returning"/>
    <x v="3"/>
    <s v="Portable Camp Stove"/>
    <n v="2"/>
    <n v="81.34"/>
    <n v="0.05"/>
    <n v="40.64"/>
    <n v="154.54599999999999"/>
    <n v="81.28"/>
    <n v="73.265999999999991"/>
    <n v="0.47407244445019603"/>
    <n v="2026"/>
    <s v="Q1"/>
    <n v="2"/>
    <x v="1"/>
  </r>
  <r>
    <n v="2435"/>
    <d v="2026-02-19T00:00:00"/>
    <n v="2026"/>
    <x v="0"/>
    <n v="2"/>
    <s v="February"/>
    <x v="2"/>
    <x v="3"/>
    <x v="0"/>
    <s v="New"/>
    <x v="0"/>
    <s v="Compact Repair Kit"/>
    <n v="1"/>
    <n v="41.01"/>
    <n v="0.05"/>
    <n v="16.489999999999998"/>
    <n v="38.959499999999998"/>
    <n v="16.489999999999998"/>
    <n v="22.4695"/>
    <n v="0.57673994789460847"/>
    <n v="2026"/>
    <s v="Q1"/>
    <n v="2"/>
    <x v="1"/>
  </r>
  <r>
    <n v="4476"/>
    <d v="2026-02-19T00:00:00"/>
    <n v="2026"/>
    <x v="0"/>
    <n v="2"/>
    <s v="February"/>
    <x v="1"/>
    <x v="11"/>
    <x v="3"/>
    <s v="Business"/>
    <x v="1"/>
    <s v="Summit Backpack 45L"/>
    <n v="2"/>
    <n v="153.03"/>
    <n v="0"/>
    <n v="81.02"/>
    <n v="306.06"/>
    <n v="162.04"/>
    <n v="144.02000000000001"/>
    <n v="0.47056132784421356"/>
    <n v="2026"/>
    <s v="Q1"/>
    <n v="2"/>
    <x v="1"/>
  </r>
  <r>
    <n v="174"/>
    <d v="2026-02-20T00:00:00"/>
    <n v="2026"/>
    <x v="0"/>
    <n v="2"/>
    <s v="February"/>
    <x v="1"/>
    <x v="11"/>
    <x v="0"/>
    <s v="New"/>
    <x v="4"/>
    <s v="Weighted Vest"/>
    <n v="2"/>
    <n v="124.92"/>
    <n v="0"/>
    <n v="69.98"/>
    <n v="249.84"/>
    <n v="139.96"/>
    <n v="109.88"/>
    <n v="0.43980147294268329"/>
    <n v="2026"/>
    <s v="Q1"/>
    <n v="2"/>
    <x v="1"/>
  </r>
  <r>
    <n v="304"/>
    <d v="2026-02-20T00:00:00"/>
    <n v="2026"/>
    <x v="0"/>
    <n v="2"/>
    <s v="February"/>
    <x v="1"/>
    <x v="12"/>
    <x v="0"/>
    <s v="Business"/>
    <x v="2"/>
    <s v="Carry-On Duffel"/>
    <n v="2"/>
    <n v="136.55000000000001"/>
    <n v="0"/>
    <n v="68.84"/>
    <n v="273.10000000000002"/>
    <n v="137.68"/>
    <n v="135.42000000000002"/>
    <n v="0.49586232149395826"/>
    <n v="2026"/>
    <s v="Q1"/>
    <n v="2"/>
    <x v="1"/>
  </r>
  <r>
    <n v="404"/>
    <d v="2026-02-20T00:00:00"/>
    <n v="2026"/>
    <x v="0"/>
    <n v="2"/>
    <s v="February"/>
    <x v="2"/>
    <x v="5"/>
    <x v="1"/>
    <s v="Business"/>
    <x v="3"/>
    <s v="Compact Sleeping Bag"/>
    <n v="15"/>
    <n v="121.98"/>
    <n v="0.1"/>
    <n v="59.86"/>
    <n v="1646.73"/>
    <n v="897.9"/>
    <n v="748.83"/>
    <n v="0.45473757082217486"/>
    <n v="2026"/>
    <s v="Q1"/>
    <n v="2"/>
    <x v="1"/>
  </r>
  <r>
    <n v="675"/>
    <d v="2026-02-20T00:00:00"/>
    <n v="2026"/>
    <x v="0"/>
    <n v="2"/>
    <s v="February"/>
    <x v="1"/>
    <x v="12"/>
    <x v="0"/>
    <s v="New"/>
    <x v="2"/>
    <s v="Packing Cube Set"/>
    <n v="1"/>
    <n v="45.54"/>
    <n v="0"/>
    <n v="18.29"/>
    <n v="45.54"/>
    <n v="18.29"/>
    <n v="27.25"/>
    <n v="0.59837505489679399"/>
    <n v="2026"/>
    <s v="Q1"/>
    <n v="2"/>
    <x v="1"/>
  </r>
  <r>
    <n v="940"/>
    <d v="2026-02-20T00:00:00"/>
    <n v="2026"/>
    <x v="0"/>
    <n v="2"/>
    <s v="February"/>
    <x v="2"/>
    <x v="3"/>
    <x v="3"/>
    <s v="Returning"/>
    <x v="4"/>
    <s v="Training Mat"/>
    <n v="1"/>
    <n v="51.73"/>
    <n v="0"/>
    <n v="21.83"/>
    <n v="51.73"/>
    <n v="21.83"/>
    <n v="29.9"/>
    <n v="0.57800115986854828"/>
    <n v="2026"/>
    <s v="Q1"/>
    <n v="2"/>
    <x v="1"/>
  </r>
  <r>
    <n v="2375"/>
    <d v="2026-02-20T00:00:00"/>
    <n v="2026"/>
    <x v="0"/>
    <n v="2"/>
    <s v="February"/>
    <x v="1"/>
    <x v="12"/>
    <x v="3"/>
    <s v="Returning"/>
    <x v="3"/>
    <s v="Portable Camp Stove"/>
    <n v="2"/>
    <n v="80.510000000000005"/>
    <n v="0.05"/>
    <n v="38.630000000000003"/>
    <n v="152.96899999999999"/>
    <n v="77.260000000000005"/>
    <n v="75.708999999999989"/>
    <n v="0.4949303453640933"/>
    <n v="2026"/>
    <s v="Q1"/>
    <n v="2"/>
    <x v="1"/>
  </r>
  <r>
    <n v="4184"/>
    <d v="2026-02-20T00:00:00"/>
    <n v="2026"/>
    <x v="0"/>
    <n v="2"/>
    <s v="February"/>
    <x v="3"/>
    <x v="7"/>
    <x v="0"/>
    <s v="New"/>
    <x v="4"/>
    <s v="Recovery Roller"/>
    <n v="1"/>
    <n v="36.31"/>
    <n v="0"/>
    <n v="14"/>
    <n v="36.31"/>
    <n v="14"/>
    <n v="22.310000000000002"/>
    <n v="0.61443128614706699"/>
    <n v="2026"/>
    <s v="Q1"/>
    <n v="2"/>
    <x v="1"/>
  </r>
  <r>
    <n v="4390"/>
    <d v="2026-02-20T00:00:00"/>
    <n v="2026"/>
    <x v="0"/>
    <n v="2"/>
    <s v="February"/>
    <x v="2"/>
    <x v="16"/>
    <x v="0"/>
    <s v="Returning"/>
    <x v="0"/>
    <s v="Commuter Helmet"/>
    <n v="1"/>
    <n v="82.86"/>
    <n v="0.05"/>
    <n v="42.3"/>
    <n v="78.716999999999999"/>
    <n v="42.3"/>
    <n v="36.417000000000002"/>
    <n v="0.46263196005945351"/>
    <n v="2026"/>
    <s v="Q1"/>
    <n v="2"/>
    <x v="1"/>
  </r>
  <r>
    <n v="1475"/>
    <d v="2026-02-21T00:00:00"/>
    <n v="2026"/>
    <x v="0"/>
    <n v="2"/>
    <s v="February"/>
    <x v="0"/>
    <x v="0"/>
    <x v="2"/>
    <s v="New"/>
    <x v="0"/>
    <s v="Cycling Pack 12L"/>
    <n v="2"/>
    <n v="103.03"/>
    <n v="0.05"/>
    <n v="50.73"/>
    <n v="195.75700000000001"/>
    <n v="101.46"/>
    <n v="94.297000000000011"/>
    <n v="0.48170435795399402"/>
    <n v="2026"/>
    <s v="Q1"/>
    <n v="2"/>
    <x v="1"/>
  </r>
  <r>
    <n v="3504"/>
    <d v="2026-02-21T00:00:00"/>
    <n v="2026"/>
    <x v="0"/>
    <n v="2"/>
    <s v="February"/>
    <x v="1"/>
    <x v="14"/>
    <x v="0"/>
    <s v="Business"/>
    <x v="2"/>
    <s v="Insulated Bottle"/>
    <n v="1"/>
    <n v="36.39"/>
    <n v="0"/>
    <n v="13.49"/>
    <n v="36.39"/>
    <n v="13.49"/>
    <n v="22.9"/>
    <n v="0.62929376202253362"/>
    <n v="2026"/>
    <s v="Q1"/>
    <n v="2"/>
    <x v="1"/>
  </r>
  <r>
    <n v="1649"/>
    <d v="2026-02-22T00:00:00"/>
    <n v="2026"/>
    <x v="0"/>
    <n v="2"/>
    <s v="February"/>
    <x v="2"/>
    <x v="5"/>
    <x v="0"/>
    <s v="Returning"/>
    <x v="3"/>
    <s v="Compact Sleeping Bag"/>
    <n v="1"/>
    <n v="124.93"/>
    <n v="0.1"/>
    <n v="59.74"/>
    <n v="112.43700000000001"/>
    <n v="59.74"/>
    <n v="52.69700000000001"/>
    <n v="0.46868023871145625"/>
    <n v="2026"/>
    <s v="Q1"/>
    <n v="2"/>
    <x v="1"/>
  </r>
  <r>
    <n v="2170"/>
    <d v="2026-02-22T00:00:00"/>
    <n v="2026"/>
    <x v="0"/>
    <n v="2"/>
    <s v="February"/>
    <x v="1"/>
    <x v="11"/>
    <x v="3"/>
    <s v="Returning"/>
    <x v="0"/>
    <s v="Cycling Pack 12L"/>
    <n v="1"/>
    <n v="101.19"/>
    <n v="0.05"/>
    <n v="49.14"/>
    <n v="96.130499999999998"/>
    <n v="49.14"/>
    <n v="46.990499999999997"/>
    <n v="0.48881988546819166"/>
    <n v="2026"/>
    <s v="Q1"/>
    <n v="2"/>
    <x v="1"/>
  </r>
  <r>
    <n v="3402"/>
    <d v="2026-02-22T00:00:00"/>
    <n v="2026"/>
    <x v="0"/>
    <n v="2"/>
    <s v="February"/>
    <x v="3"/>
    <x v="8"/>
    <x v="0"/>
    <s v="Returning"/>
    <x v="4"/>
    <s v="Training Mat"/>
    <n v="2"/>
    <n v="51.2"/>
    <n v="0"/>
    <n v="21.38"/>
    <n v="102.4"/>
    <n v="42.76"/>
    <n v="59.640000000000008"/>
    <n v="0.58242187500000009"/>
    <n v="2026"/>
    <s v="Q1"/>
    <n v="2"/>
    <x v="1"/>
  </r>
  <r>
    <n v="3773"/>
    <d v="2026-02-22T00:00:00"/>
    <n v="2026"/>
    <x v="0"/>
    <n v="2"/>
    <s v="February"/>
    <x v="3"/>
    <x v="4"/>
    <x v="0"/>
    <s v="Returning"/>
    <x v="3"/>
    <s v="Portable Camp Stove"/>
    <n v="1"/>
    <n v="81.81"/>
    <n v="0"/>
    <n v="40.32"/>
    <n v="81.81"/>
    <n v="40.32"/>
    <n v="41.49"/>
    <n v="0.50715071507150711"/>
    <n v="2026"/>
    <s v="Q1"/>
    <n v="2"/>
    <x v="1"/>
  </r>
  <r>
    <n v="4670"/>
    <d v="2026-02-22T00:00:00"/>
    <n v="2026"/>
    <x v="0"/>
    <n v="2"/>
    <s v="February"/>
    <x v="0"/>
    <x v="15"/>
    <x v="2"/>
    <s v="Business"/>
    <x v="1"/>
    <s v="Summit Backpack 45L"/>
    <n v="1"/>
    <n v="152.96"/>
    <n v="0"/>
    <n v="79.510000000000005"/>
    <n v="152.96"/>
    <n v="79.510000000000005"/>
    <n v="73.45"/>
    <n v="0.48019089958158995"/>
    <n v="2026"/>
    <s v="Q1"/>
    <n v="2"/>
    <x v="1"/>
  </r>
  <r>
    <n v="587"/>
    <d v="2026-02-23T00:00:00"/>
    <n v="2026"/>
    <x v="0"/>
    <n v="2"/>
    <s v="February"/>
    <x v="3"/>
    <x v="7"/>
    <x v="3"/>
    <s v="Business"/>
    <x v="2"/>
    <s v="Travel Backpack 35L"/>
    <n v="1"/>
    <n v="166.13"/>
    <n v="0.05"/>
    <n v="85.7"/>
    <n v="157.8235"/>
    <n v="85.7"/>
    <n v="72.123499999999993"/>
    <n v="0.45698834457479398"/>
    <n v="2026"/>
    <s v="Q1"/>
    <n v="2"/>
    <x v="1"/>
  </r>
  <r>
    <n v="1085"/>
    <d v="2026-02-23T00:00:00"/>
    <n v="2026"/>
    <x v="0"/>
    <n v="2"/>
    <s v="February"/>
    <x v="0"/>
    <x v="15"/>
    <x v="0"/>
    <s v="New"/>
    <x v="3"/>
    <s v="Trail Tent 2P"/>
    <n v="3"/>
    <n v="193.18"/>
    <n v="0.05"/>
    <n v="106.19"/>
    <n v="550.56299999999999"/>
    <n v="318.57"/>
    <n v="231.99299999999999"/>
    <n v="0.42137412067283853"/>
    <n v="2026"/>
    <s v="Q1"/>
    <n v="2"/>
    <x v="1"/>
  </r>
  <r>
    <n v="1635"/>
    <d v="2026-02-23T00:00:00"/>
    <n v="2026"/>
    <x v="0"/>
    <n v="2"/>
    <s v="February"/>
    <x v="2"/>
    <x v="10"/>
    <x v="0"/>
    <s v="Returning"/>
    <x v="0"/>
    <s v="Commuter Helmet"/>
    <n v="1"/>
    <n v="80.42"/>
    <n v="0"/>
    <n v="41.72"/>
    <n v="80.42"/>
    <n v="41.72"/>
    <n v="38.700000000000003"/>
    <n v="0.4812235762248197"/>
    <n v="2026"/>
    <s v="Q1"/>
    <n v="2"/>
    <x v="1"/>
  </r>
  <r>
    <n v="4067"/>
    <d v="2026-02-23T00:00:00"/>
    <n v="2026"/>
    <x v="0"/>
    <n v="2"/>
    <s v="February"/>
    <x v="3"/>
    <x v="13"/>
    <x v="0"/>
    <s v="Returning"/>
    <x v="3"/>
    <s v="Compact Sleeping Bag"/>
    <n v="2"/>
    <n v="122.17"/>
    <n v="0"/>
    <n v="60.62"/>
    <n v="244.34"/>
    <n v="121.24"/>
    <n v="123.10000000000001"/>
    <n v="0.50380617172792019"/>
    <n v="2026"/>
    <s v="Q1"/>
    <n v="2"/>
    <x v="1"/>
  </r>
  <r>
    <n v="287"/>
    <d v="2026-02-24T00:00:00"/>
    <n v="2026"/>
    <x v="0"/>
    <n v="2"/>
    <s v="February"/>
    <x v="1"/>
    <x v="6"/>
    <x v="3"/>
    <s v="New"/>
    <x v="2"/>
    <s v="Travel Backpack 35L"/>
    <n v="1"/>
    <n v="164.6"/>
    <n v="0"/>
    <n v="85.07"/>
    <n v="164.6"/>
    <n v="85.07"/>
    <n v="79.53"/>
    <n v="0.48317132442284327"/>
    <n v="2026"/>
    <s v="Q1"/>
    <n v="2"/>
    <x v="1"/>
  </r>
  <r>
    <n v="794"/>
    <d v="2026-02-24T00:00:00"/>
    <n v="2026"/>
    <x v="0"/>
    <n v="2"/>
    <s v="February"/>
    <x v="1"/>
    <x v="14"/>
    <x v="0"/>
    <s v="New"/>
    <x v="2"/>
    <s v="Carry-On Duffel"/>
    <n v="1"/>
    <n v="132.19999999999999"/>
    <n v="0"/>
    <n v="67.180000000000007"/>
    <n v="132.19999999999999"/>
    <n v="67.180000000000007"/>
    <n v="65.019999999999982"/>
    <n v="0.49183055975794243"/>
    <n v="2026"/>
    <s v="Q1"/>
    <n v="2"/>
    <x v="1"/>
  </r>
  <r>
    <n v="1609"/>
    <d v="2026-02-24T00:00:00"/>
    <n v="2026"/>
    <x v="0"/>
    <n v="2"/>
    <s v="February"/>
    <x v="3"/>
    <x v="4"/>
    <x v="0"/>
    <s v="Returning"/>
    <x v="0"/>
    <s v="Compact Repair Kit"/>
    <n v="2"/>
    <n v="40.700000000000003"/>
    <n v="0"/>
    <n v="16.63"/>
    <n v="81.400000000000006"/>
    <n v="33.26"/>
    <n v="48.140000000000008"/>
    <n v="0.59140049140049145"/>
    <n v="2026"/>
    <s v="Q1"/>
    <n v="2"/>
    <x v="1"/>
  </r>
  <r>
    <n v="4921"/>
    <d v="2026-02-24T00:00:00"/>
    <n v="2026"/>
    <x v="0"/>
    <n v="2"/>
    <s v="February"/>
    <x v="1"/>
    <x v="12"/>
    <x v="0"/>
    <s v="Returning"/>
    <x v="2"/>
    <s v="Insulated Bottle"/>
    <n v="1"/>
    <n v="35.39"/>
    <n v="0"/>
    <n v="13.93"/>
    <n v="35.39"/>
    <n v="13.93"/>
    <n v="21.46"/>
    <n v="0.60638598474145244"/>
    <n v="2026"/>
    <s v="Q1"/>
    <n v="2"/>
    <x v="1"/>
  </r>
  <r>
    <n v="2209"/>
    <d v="2026-02-25T00:00:00"/>
    <n v="2026"/>
    <x v="0"/>
    <n v="2"/>
    <s v="February"/>
    <x v="0"/>
    <x v="0"/>
    <x v="0"/>
    <s v="Business"/>
    <x v="0"/>
    <s v="Trail Bike Light"/>
    <n v="5"/>
    <n v="50.58"/>
    <n v="0.1"/>
    <n v="22.42"/>
    <n v="227.60999999999999"/>
    <n v="112.10000000000001"/>
    <n v="115.50999999999998"/>
    <n v="0.50749088352884308"/>
    <n v="2026"/>
    <s v="Q1"/>
    <n v="2"/>
    <x v="1"/>
  </r>
  <r>
    <n v="4757"/>
    <d v="2026-02-25T00:00:00"/>
    <n v="2026"/>
    <x v="0"/>
    <n v="2"/>
    <s v="February"/>
    <x v="1"/>
    <x v="11"/>
    <x v="3"/>
    <s v="Business"/>
    <x v="4"/>
    <s v="Training Mat"/>
    <n v="2"/>
    <n v="49.48"/>
    <n v="0"/>
    <n v="21.37"/>
    <n v="98.96"/>
    <n v="42.74"/>
    <n v="56.219999999999992"/>
    <n v="0.5681083265966046"/>
    <n v="2026"/>
    <s v="Q1"/>
    <n v="2"/>
    <x v="1"/>
  </r>
  <r>
    <n v="5155"/>
    <d v="2026-02-25T00:00:00"/>
    <n v="2026"/>
    <x v="0"/>
    <n v="2"/>
    <s v="February"/>
    <x v="3"/>
    <x v="13"/>
    <x v="2"/>
    <s v="New"/>
    <x v="4"/>
    <s v="Training Mat"/>
    <n v="1"/>
    <n v="50.51"/>
    <n v="0"/>
    <n v="21.4"/>
    <n v="50.51"/>
    <n v="21.4"/>
    <n v="29.11"/>
    <n v="0.57632152049099195"/>
    <n v="2026"/>
    <s v="Q1"/>
    <n v="2"/>
    <x v="1"/>
  </r>
  <r>
    <n v="1737"/>
    <d v="2026-02-26T00:00:00"/>
    <n v="2026"/>
    <x v="0"/>
    <n v="2"/>
    <s v="February"/>
    <x v="0"/>
    <x v="15"/>
    <x v="0"/>
    <s v="New"/>
    <x v="3"/>
    <s v="Compact Sleeping Bag"/>
    <n v="2"/>
    <n v="122.16"/>
    <n v="0"/>
    <n v="61.31"/>
    <n v="244.32"/>
    <n v="122.62"/>
    <n v="121.69999999999999"/>
    <n v="0.49811722331368691"/>
    <n v="2026"/>
    <s v="Q1"/>
    <n v="2"/>
    <x v="1"/>
  </r>
  <r>
    <n v="1905"/>
    <d v="2026-02-26T00:00:00"/>
    <n v="2026"/>
    <x v="0"/>
    <n v="2"/>
    <s v="February"/>
    <x v="3"/>
    <x v="7"/>
    <x v="2"/>
    <s v="Returning"/>
    <x v="0"/>
    <s v="Trail Bike Light"/>
    <n v="3"/>
    <n v="51.32"/>
    <n v="0.1"/>
    <n v="22.62"/>
    <n v="138.56400000000002"/>
    <n v="67.86"/>
    <n v="70.704000000000022"/>
    <n v="0.51026240581969351"/>
    <n v="2026"/>
    <s v="Q1"/>
    <n v="2"/>
    <x v="1"/>
  </r>
  <r>
    <n v="2359"/>
    <d v="2026-02-26T00:00:00"/>
    <n v="2026"/>
    <x v="0"/>
    <n v="2"/>
    <s v="February"/>
    <x v="2"/>
    <x v="10"/>
    <x v="0"/>
    <s v="Returning"/>
    <x v="3"/>
    <s v="Trail Tent 2P"/>
    <n v="2"/>
    <n v="195.92"/>
    <n v="0.05"/>
    <n v="104.13"/>
    <n v="372.24799999999993"/>
    <n v="208.26"/>
    <n v="163.98799999999994"/>
    <n v="0.4405342674775955"/>
    <n v="2026"/>
    <s v="Q1"/>
    <n v="2"/>
    <x v="1"/>
  </r>
  <r>
    <n v="3666"/>
    <d v="2026-02-26T00:00:00"/>
    <n v="2026"/>
    <x v="0"/>
    <n v="2"/>
    <s v="February"/>
    <x v="0"/>
    <x v="15"/>
    <x v="0"/>
    <s v="Returning"/>
    <x v="2"/>
    <s v="Insulated Bottle"/>
    <n v="1"/>
    <n v="36.19"/>
    <n v="0.1"/>
    <n v="13.62"/>
    <n v="32.570999999999998"/>
    <n v="13.62"/>
    <n v="18.951000000000001"/>
    <n v="0.58183660311319896"/>
    <n v="2026"/>
    <s v="Q1"/>
    <n v="2"/>
    <x v="1"/>
  </r>
  <r>
    <n v="518"/>
    <d v="2026-02-27T00:00:00"/>
    <n v="2026"/>
    <x v="0"/>
    <n v="2"/>
    <s v="February"/>
    <x v="2"/>
    <x v="2"/>
    <x v="0"/>
    <s v="New"/>
    <x v="1"/>
    <s v="Trekking Poles"/>
    <n v="1"/>
    <n v="72.97"/>
    <n v="0"/>
    <n v="32.43"/>
    <n v="72.97"/>
    <n v="32.43"/>
    <n v="40.54"/>
    <n v="0.55557078251336167"/>
    <n v="2026"/>
    <s v="Q1"/>
    <n v="2"/>
    <x v="1"/>
  </r>
  <r>
    <n v="892"/>
    <d v="2026-02-27T00:00:00"/>
    <n v="2026"/>
    <x v="0"/>
    <n v="2"/>
    <s v="February"/>
    <x v="3"/>
    <x v="7"/>
    <x v="1"/>
    <s v="Business"/>
    <x v="2"/>
    <s v="Packing Cube Set"/>
    <n v="12"/>
    <n v="47.15"/>
    <n v="0.1"/>
    <n v="17.829999999999998"/>
    <n v="509.21999999999997"/>
    <n v="213.95999999999998"/>
    <n v="295.26"/>
    <n v="0.57982797219276538"/>
    <n v="2026"/>
    <s v="Q1"/>
    <n v="2"/>
    <x v="1"/>
  </r>
  <r>
    <n v="1115"/>
    <d v="2026-02-27T00:00:00"/>
    <n v="2026"/>
    <x v="0"/>
    <n v="2"/>
    <s v="February"/>
    <x v="0"/>
    <x v="0"/>
    <x v="2"/>
    <s v="Business"/>
    <x v="2"/>
    <s v="Travel Backpack 35L"/>
    <n v="3"/>
    <n v="161.19999999999999"/>
    <n v="0.1"/>
    <n v="87.37"/>
    <n v="435.23999999999995"/>
    <n v="262.11"/>
    <n v="173.12999999999994"/>
    <n v="0.39778053487730897"/>
    <n v="2026"/>
    <s v="Q1"/>
    <n v="2"/>
    <x v="1"/>
  </r>
  <r>
    <n v="1186"/>
    <d v="2026-02-27T00:00:00"/>
    <n v="2026"/>
    <x v="0"/>
    <n v="2"/>
    <s v="February"/>
    <x v="0"/>
    <x v="9"/>
    <x v="2"/>
    <s v="Business"/>
    <x v="0"/>
    <s v="Trail Bike Light"/>
    <n v="1"/>
    <n v="49.73"/>
    <n v="0"/>
    <n v="22"/>
    <n v="49.73"/>
    <n v="22"/>
    <n v="27.729999999999997"/>
    <n v="0.55761109993967417"/>
    <n v="2026"/>
    <s v="Q1"/>
    <n v="2"/>
    <x v="1"/>
  </r>
  <r>
    <n v="2093"/>
    <d v="2026-02-27T00:00:00"/>
    <n v="2026"/>
    <x v="0"/>
    <n v="2"/>
    <s v="February"/>
    <x v="2"/>
    <x v="16"/>
    <x v="0"/>
    <s v="Returning"/>
    <x v="3"/>
    <s v="Compact Sleeping Bag"/>
    <n v="2"/>
    <n v="126.19"/>
    <n v="0"/>
    <n v="58.99"/>
    <n v="252.38"/>
    <n v="117.98"/>
    <n v="134.39999999999998"/>
    <n v="0.5325303114351374"/>
    <n v="2026"/>
    <s v="Q1"/>
    <n v="2"/>
    <x v="1"/>
  </r>
  <r>
    <n v="2136"/>
    <d v="2026-02-27T00:00:00"/>
    <n v="2026"/>
    <x v="0"/>
    <n v="2"/>
    <s v="February"/>
    <x v="1"/>
    <x v="12"/>
    <x v="0"/>
    <s v="Returning"/>
    <x v="2"/>
    <s v="Carry-On Duffel"/>
    <n v="2"/>
    <n v="135.38999999999999"/>
    <n v="0.05"/>
    <n v="65.69"/>
    <n v="257.24099999999999"/>
    <n v="131.38"/>
    <n v="125.86099999999999"/>
    <n v="0.48927270536189799"/>
    <n v="2026"/>
    <s v="Q1"/>
    <n v="2"/>
    <x v="1"/>
  </r>
  <r>
    <n v="3538"/>
    <d v="2026-02-27T00:00:00"/>
    <n v="2026"/>
    <x v="0"/>
    <n v="2"/>
    <s v="February"/>
    <x v="1"/>
    <x v="14"/>
    <x v="1"/>
    <s v="Business"/>
    <x v="4"/>
    <s v="Resistance Band Set"/>
    <n v="12"/>
    <n v="41.27"/>
    <n v="0.1"/>
    <n v="14.71"/>
    <n v="445.71600000000001"/>
    <n v="176.52"/>
    <n v="269.19600000000003"/>
    <n v="0.60396306168053204"/>
    <n v="2026"/>
    <s v="Q1"/>
    <n v="2"/>
    <x v="1"/>
  </r>
  <r>
    <n v="3891"/>
    <d v="2026-02-27T00:00:00"/>
    <n v="2026"/>
    <x v="0"/>
    <n v="2"/>
    <s v="February"/>
    <x v="0"/>
    <x v="0"/>
    <x v="2"/>
    <s v="Returning"/>
    <x v="0"/>
    <s v="Commuter Helmet"/>
    <n v="1"/>
    <n v="82.04"/>
    <n v="0.1"/>
    <n v="41.46"/>
    <n v="73.836000000000013"/>
    <n v="41.46"/>
    <n v="32.376000000000012"/>
    <n v="0.43848529172761264"/>
    <n v="2026"/>
    <s v="Q1"/>
    <n v="2"/>
    <x v="1"/>
  </r>
  <r>
    <n v="3917"/>
    <d v="2026-02-27T00:00:00"/>
    <n v="2026"/>
    <x v="0"/>
    <n v="2"/>
    <s v="February"/>
    <x v="3"/>
    <x v="4"/>
    <x v="0"/>
    <s v="Returning"/>
    <x v="2"/>
    <s v="Insulated Bottle"/>
    <n v="3"/>
    <n v="36.630000000000003"/>
    <n v="0"/>
    <n v="13.26"/>
    <n v="109.89000000000001"/>
    <n v="39.78"/>
    <n v="70.110000000000014"/>
    <n v="0.63800163800163801"/>
    <n v="2026"/>
    <s v="Q1"/>
    <n v="2"/>
    <x v="1"/>
  </r>
  <r>
    <n v="4594"/>
    <d v="2026-02-27T00:00:00"/>
    <n v="2026"/>
    <x v="0"/>
    <n v="2"/>
    <s v="February"/>
    <x v="3"/>
    <x v="7"/>
    <x v="2"/>
    <s v="Returning"/>
    <x v="1"/>
    <s v="Hiking Daypack 20L"/>
    <n v="5"/>
    <n v="92.94"/>
    <n v="0.05"/>
    <n v="46.47"/>
    <n v="441.46499999999997"/>
    <n v="232.35"/>
    <n v="209.11499999999998"/>
    <n v="0.47368421052631576"/>
    <n v="2026"/>
    <s v="Q1"/>
    <n v="2"/>
    <x v="1"/>
  </r>
  <r>
    <n v="4750"/>
    <d v="2026-02-27T00:00:00"/>
    <n v="2026"/>
    <x v="0"/>
    <n v="2"/>
    <s v="February"/>
    <x v="1"/>
    <x v="12"/>
    <x v="2"/>
    <s v="Returning"/>
    <x v="4"/>
    <s v="Weighted Vest"/>
    <n v="2"/>
    <n v="120.44"/>
    <n v="0.05"/>
    <n v="68.98"/>
    <n v="228.83599999999998"/>
    <n v="137.96"/>
    <n v="90.875999999999976"/>
    <n v="0.3971228303239"/>
    <n v="2026"/>
    <s v="Q1"/>
    <n v="2"/>
    <x v="1"/>
  </r>
  <r>
    <n v="4960"/>
    <d v="2026-02-27T00:00:00"/>
    <n v="2026"/>
    <x v="0"/>
    <n v="2"/>
    <s v="February"/>
    <x v="1"/>
    <x v="6"/>
    <x v="3"/>
    <s v="New"/>
    <x v="2"/>
    <s v="Insulated Bottle"/>
    <n v="2"/>
    <n v="36.130000000000003"/>
    <n v="0"/>
    <n v="13.72"/>
    <n v="72.260000000000005"/>
    <n v="27.44"/>
    <n v="44.820000000000007"/>
    <n v="0.62026017160254643"/>
    <n v="2026"/>
    <s v="Q1"/>
    <n v="2"/>
    <x v="1"/>
  </r>
  <r>
    <n v="4245"/>
    <d v="2026-02-28T00:00:00"/>
    <n v="2026"/>
    <x v="0"/>
    <n v="2"/>
    <s v="February"/>
    <x v="1"/>
    <x v="1"/>
    <x v="2"/>
    <s v="Returning"/>
    <x v="4"/>
    <s v="Weighted Vest"/>
    <n v="1"/>
    <n v="124.97"/>
    <n v="0.1"/>
    <n v="69.790000000000006"/>
    <n v="112.473"/>
    <n v="69.790000000000006"/>
    <n v="42.682999999999993"/>
    <n v="0.37949552337005321"/>
    <n v="2026"/>
    <s v="Q1"/>
    <n v="2"/>
    <x v="1"/>
  </r>
  <r>
    <n v="4664"/>
    <d v="2026-02-28T00:00:00"/>
    <n v="2026"/>
    <x v="0"/>
    <n v="2"/>
    <s v="February"/>
    <x v="3"/>
    <x v="13"/>
    <x v="0"/>
    <s v="Returning"/>
    <x v="2"/>
    <s v="Travel Backpack 35L"/>
    <n v="1"/>
    <n v="163.31"/>
    <n v="0.05"/>
    <n v="87.22"/>
    <n v="155.14449999999999"/>
    <n v="87.22"/>
    <n v="67.924499999999995"/>
    <n v="0.43781442461705056"/>
    <n v="2026"/>
    <s v="Q1"/>
    <n v="2"/>
    <x v="1"/>
  </r>
  <r>
    <n v="383"/>
    <d v="2026-03-01T00:00:00"/>
    <n v="2026"/>
    <x v="0"/>
    <n v="3"/>
    <s v="March"/>
    <x v="2"/>
    <x v="2"/>
    <x v="2"/>
    <s v="Returning"/>
    <x v="1"/>
    <s v="Hiking Daypack 20L"/>
    <n v="3"/>
    <n v="92.76"/>
    <n v="0"/>
    <n v="45.84"/>
    <n v="278.28000000000003"/>
    <n v="137.52000000000001"/>
    <n v="140.76000000000002"/>
    <n v="0.50582147477360928"/>
    <n v="2026"/>
    <s v="Q1"/>
    <n v="3"/>
    <x v="2"/>
  </r>
  <r>
    <n v="730"/>
    <d v="2026-03-01T00:00:00"/>
    <n v="2026"/>
    <x v="0"/>
    <n v="3"/>
    <s v="March"/>
    <x v="0"/>
    <x v="15"/>
    <x v="1"/>
    <s v="Business"/>
    <x v="4"/>
    <s v="Resistance Band Set"/>
    <n v="5"/>
    <n v="41.31"/>
    <n v="0.1"/>
    <n v="15.14"/>
    <n v="185.89500000000001"/>
    <n v="75.7"/>
    <n v="110.19500000000001"/>
    <n v="0.59278087092175691"/>
    <n v="2026"/>
    <s v="Q1"/>
    <n v="3"/>
    <x v="2"/>
  </r>
  <r>
    <n v="985"/>
    <d v="2026-03-01T00:00:00"/>
    <n v="2026"/>
    <x v="0"/>
    <n v="3"/>
    <s v="March"/>
    <x v="1"/>
    <x v="14"/>
    <x v="3"/>
    <s v="New"/>
    <x v="4"/>
    <s v="Resistance Band Set"/>
    <n v="2"/>
    <n v="41.23"/>
    <n v="0"/>
    <n v="14.28"/>
    <n v="82.46"/>
    <n v="28.56"/>
    <n v="53.899999999999991"/>
    <n v="0.65365025466893034"/>
    <n v="2026"/>
    <s v="Q1"/>
    <n v="3"/>
    <x v="2"/>
  </r>
  <r>
    <n v="1457"/>
    <d v="2026-03-01T00:00:00"/>
    <n v="2026"/>
    <x v="0"/>
    <n v="3"/>
    <s v="March"/>
    <x v="1"/>
    <x v="1"/>
    <x v="0"/>
    <s v="New"/>
    <x v="2"/>
    <s v="Insulated Bottle"/>
    <n v="1"/>
    <n v="36.47"/>
    <n v="0.05"/>
    <n v="13.21"/>
    <n v="34.646499999999996"/>
    <n v="13.21"/>
    <n v="21.436499999999995"/>
    <n v="0.61872050567878423"/>
    <n v="2026"/>
    <s v="Q1"/>
    <n v="3"/>
    <x v="2"/>
  </r>
  <r>
    <n v="2558"/>
    <d v="2026-03-01T00:00:00"/>
    <n v="2026"/>
    <x v="0"/>
    <n v="3"/>
    <s v="March"/>
    <x v="0"/>
    <x v="15"/>
    <x v="3"/>
    <s v="New"/>
    <x v="4"/>
    <s v="Recovery Roller"/>
    <n v="1"/>
    <n v="36.67"/>
    <n v="0"/>
    <n v="13.97"/>
    <n v="36.67"/>
    <n v="13.97"/>
    <n v="22.700000000000003"/>
    <n v="0.61903463321516228"/>
    <n v="2026"/>
    <s v="Q1"/>
    <n v="3"/>
    <x v="2"/>
  </r>
  <r>
    <n v="3024"/>
    <d v="2026-03-01T00:00:00"/>
    <n v="2026"/>
    <x v="0"/>
    <n v="3"/>
    <s v="March"/>
    <x v="1"/>
    <x v="11"/>
    <x v="0"/>
    <s v="Business"/>
    <x v="0"/>
    <s v="Trail Bike Light"/>
    <n v="2"/>
    <n v="51.87"/>
    <n v="0.1"/>
    <n v="22.95"/>
    <n v="93.366"/>
    <n v="45.9"/>
    <n v="47.466000000000001"/>
    <n v="0.50838635049161363"/>
    <n v="2026"/>
    <s v="Q1"/>
    <n v="3"/>
    <x v="2"/>
  </r>
  <r>
    <n v="3225"/>
    <d v="2026-03-01T00:00:00"/>
    <n v="2026"/>
    <x v="0"/>
    <n v="3"/>
    <s v="March"/>
    <x v="2"/>
    <x v="2"/>
    <x v="2"/>
    <s v="Business"/>
    <x v="3"/>
    <s v="Trail Tent 2P"/>
    <n v="1"/>
    <n v="195.06"/>
    <n v="0.1"/>
    <n v="106.68"/>
    <n v="175.554"/>
    <n v="106.68"/>
    <n v="68.873999999999995"/>
    <n v="0.39232372945076727"/>
    <n v="2026"/>
    <s v="Q1"/>
    <n v="3"/>
    <x v="2"/>
  </r>
  <r>
    <n v="3551"/>
    <d v="2026-03-01T00:00:00"/>
    <n v="2026"/>
    <x v="0"/>
    <n v="3"/>
    <s v="March"/>
    <x v="1"/>
    <x v="11"/>
    <x v="3"/>
    <s v="Returning"/>
    <x v="0"/>
    <s v="Cycling Pack 12L"/>
    <n v="2"/>
    <n v="100.79"/>
    <n v="0.05"/>
    <n v="49"/>
    <n v="191.501"/>
    <n v="98"/>
    <n v="93.501000000000005"/>
    <n v="0.48825332504791097"/>
    <n v="2026"/>
    <s v="Q1"/>
    <n v="3"/>
    <x v="2"/>
  </r>
  <r>
    <n v="4157"/>
    <d v="2026-03-01T00:00:00"/>
    <n v="2026"/>
    <x v="0"/>
    <n v="3"/>
    <s v="March"/>
    <x v="3"/>
    <x v="8"/>
    <x v="0"/>
    <s v="New"/>
    <x v="0"/>
    <s v="Trail Bike Light"/>
    <n v="5"/>
    <n v="51.92"/>
    <n v="0.15"/>
    <n v="22.24"/>
    <n v="220.66000000000003"/>
    <n v="111.19999999999999"/>
    <n v="109.46000000000004"/>
    <n v="0.49605728269736254"/>
    <n v="2026"/>
    <s v="Q1"/>
    <n v="3"/>
    <x v="2"/>
  </r>
  <r>
    <n v="4398"/>
    <d v="2026-03-01T00:00:00"/>
    <n v="2026"/>
    <x v="0"/>
    <n v="3"/>
    <s v="March"/>
    <x v="3"/>
    <x v="7"/>
    <x v="0"/>
    <s v="New"/>
    <x v="3"/>
    <s v="Compact Sleeping Bag"/>
    <n v="1"/>
    <n v="123.99"/>
    <n v="0.05"/>
    <n v="61.67"/>
    <n v="117.79049999999999"/>
    <n v="61.67"/>
    <n v="56.120499999999993"/>
    <n v="0.47644334644984099"/>
    <n v="2026"/>
    <s v="Q1"/>
    <n v="3"/>
    <x v="2"/>
  </r>
  <r>
    <n v="4951"/>
    <d v="2026-03-01T00:00:00"/>
    <n v="2026"/>
    <x v="0"/>
    <n v="3"/>
    <s v="March"/>
    <x v="1"/>
    <x v="14"/>
    <x v="0"/>
    <s v="New"/>
    <x v="3"/>
    <s v="Alpine Tent 4P"/>
    <n v="1"/>
    <n v="344.8"/>
    <n v="0.05"/>
    <n v="196.14"/>
    <n v="327.56"/>
    <n v="196.14"/>
    <n v="131.42000000000002"/>
    <n v="0.40120893882036884"/>
    <n v="2026"/>
    <s v="Q1"/>
    <n v="3"/>
    <x v="2"/>
  </r>
  <r>
    <n v="1354"/>
    <d v="2026-03-02T00:00:00"/>
    <n v="2026"/>
    <x v="0"/>
    <n v="3"/>
    <s v="March"/>
    <x v="3"/>
    <x v="8"/>
    <x v="3"/>
    <s v="Returning"/>
    <x v="2"/>
    <s v="Carry-On Duffel"/>
    <n v="3"/>
    <n v="131.91999999999999"/>
    <n v="0.05"/>
    <n v="67.47"/>
    <n v="375.97199999999998"/>
    <n v="202.41"/>
    <n v="173.56199999999998"/>
    <n v="0.46163544093709102"/>
    <n v="2026"/>
    <s v="Q1"/>
    <n v="3"/>
    <x v="2"/>
  </r>
  <r>
    <n v="2042"/>
    <d v="2026-03-02T00:00:00"/>
    <n v="2026"/>
    <x v="0"/>
    <n v="3"/>
    <s v="March"/>
    <x v="2"/>
    <x v="16"/>
    <x v="0"/>
    <s v="Business"/>
    <x v="1"/>
    <s v="Trail Boots"/>
    <n v="3"/>
    <n v="146.99"/>
    <n v="0"/>
    <n v="80.069999999999993"/>
    <n v="440.97"/>
    <n v="240.20999999999998"/>
    <n v="200.76000000000005"/>
    <n v="0.45526906592285199"/>
    <n v="2026"/>
    <s v="Q1"/>
    <n v="3"/>
    <x v="2"/>
  </r>
  <r>
    <n v="3895"/>
    <d v="2026-03-02T00:00:00"/>
    <n v="2026"/>
    <x v="0"/>
    <n v="3"/>
    <s v="March"/>
    <x v="3"/>
    <x v="7"/>
    <x v="0"/>
    <s v="Business"/>
    <x v="2"/>
    <s v="Travel Backpack 35L"/>
    <n v="2"/>
    <n v="164.74"/>
    <n v="0.05"/>
    <n v="89.9"/>
    <n v="313.00600000000003"/>
    <n v="179.8"/>
    <n v="133.20600000000002"/>
    <n v="0.42557011686676932"/>
    <n v="2026"/>
    <s v="Q1"/>
    <n v="3"/>
    <x v="2"/>
  </r>
  <r>
    <n v="5074"/>
    <d v="2026-03-02T00:00:00"/>
    <n v="2026"/>
    <x v="0"/>
    <n v="3"/>
    <s v="March"/>
    <x v="3"/>
    <x v="7"/>
    <x v="0"/>
    <s v="Returning"/>
    <x v="1"/>
    <s v="Hiking Daypack 20L"/>
    <n v="2"/>
    <n v="89.81"/>
    <n v="0"/>
    <n v="46.44"/>
    <n v="179.62"/>
    <n v="92.88"/>
    <n v="86.740000000000009"/>
    <n v="0.482908362097762"/>
    <n v="2026"/>
    <s v="Q1"/>
    <n v="3"/>
    <x v="2"/>
  </r>
  <r>
    <n v="179"/>
    <d v="2026-03-03T00:00:00"/>
    <n v="2026"/>
    <x v="0"/>
    <n v="3"/>
    <s v="March"/>
    <x v="2"/>
    <x v="16"/>
    <x v="2"/>
    <s v="Returning"/>
    <x v="4"/>
    <s v="Recovery Roller"/>
    <n v="1"/>
    <n v="35.369999999999997"/>
    <n v="0"/>
    <n v="13.88"/>
    <n v="35.369999999999997"/>
    <n v="13.88"/>
    <n v="21.489999999999995"/>
    <n v="0.60757704269154644"/>
    <n v="2026"/>
    <s v="Q1"/>
    <n v="3"/>
    <x v="2"/>
  </r>
  <r>
    <n v="459"/>
    <d v="2026-03-03T00:00:00"/>
    <n v="2026"/>
    <x v="0"/>
    <n v="3"/>
    <s v="March"/>
    <x v="1"/>
    <x v="12"/>
    <x v="3"/>
    <s v="New"/>
    <x v="0"/>
    <s v="Trail Bike Light"/>
    <n v="4"/>
    <n v="50.64"/>
    <n v="0"/>
    <n v="23.09"/>
    <n v="202.56"/>
    <n v="92.36"/>
    <n v="110.2"/>
    <n v="0.54403633491311221"/>
    <n v="2026"/>
    <s v="Q1"/>
    <n v="3"/>
    <x v="2"/>
  </r>
  <r>
    <n v="525"/>
    <d v="2026-03-03T00:00:00"/>
    <n v="2026"/>
    <x v="0"/>
    <n v="3"/>
    <s v="March"/>
    <x v="3"/>
    <x v="7"/>
    <x v="2"/>
    <s v="Returning"/>
    <x v="1"/>
    <s v="Trail Boots"/>
    <n v="1"/>
    <n v="146.37"/>
    <n v="0"/>
    <n v="78.3"/>
    <n v="146.37"/>
    <n v="78.3"/>
    <n v="68.070000000000007"/>
    <n v="0.46505431440869033"/>
    <n v="2026"/>
    <s v="Q1"/>
    <n v="3"/>
    <x v="2"/>
  </r>
  <r>
    <n v="3374"/>
    <d v="2026-03-03T00:00:00"/>
    <n v="2026"/>
    <x v="0"/>
    <n v="3"/>
    <s v="March"/>
    <x v="2"/>
    <x v="2"/>
    <x v="0"/>
    <s v="Returning"/>
    <x v="1"/>
    <s v="Trail Boots"/>
    <n v="3"/>
    <n v="143.74"/>
    <n v="0"/>
    <n v="81.58"/>
    <n v="431.22"/>
    <n v="244.74"/>
    <n v="186.48000000000002"/>
    <n v="0.43244747460692917"/>
    <n v="2026"/>
    <s v="Q1"/>
    <n v="3"/>
    <x v="2"/>
  </r>
  <r>
    <n v="3850"/>
    <d v="2026-03-03T00:00:00"/>
    <n v="2026"/>
    <x v="0"/>
    <n v="3"/>
    <s v="March"/>
    <x v="3"/>
    <x v="7"/>
    <x v="3"/>
    <s v="New"/>
    <x v="3"/>
    <s v="Portable Camp Stove"/>
    <n v="2"/>
    <n v="81.94"/>
    <n v="0.1"/>
    <n v="39.9"/>
    <n v="147.49199999999999"/>
    <n v="79.8"/>
    <n v="67.691999999999993"/>
    <n v="0.45895370596371327"/>
    <n v="2026"/>
    <s v="Q1"/>
    <n v="3"/>
    <x v="2"/>
  </r>
  <r>
    <n v="4004"/>
    <d v="2026-03-03T00:00:00"/>
    <n v="2026"/>
    <x v="0"/>
    <n v="3"/>
    <s v="March"/>
    <x v="2"/>
    <x v="5"/>
    <x v="0"/>
    <s v="New"/>
    <x v="2"/>
    <s v="Packing Cube Set"/>
    <n v="1"/>
    <n v="46.46"/>
    <n v="0.1"/>
    <n v="17.989999999999998"/>
    <n v="41.814"/>
    <n v="17.989999999999998"/>
    <n v="23.824000000000002"/>
    <n v="0.56976132395848289"/>
    <n v="2026"/>
    <s v="Q1"/>
    <n v="3"/>
    <x v="2"/>
  </r>
  <r>
    <n v="788"/>
    <d v="2026-03-04T00:00:00"/>
    <n v="2026"/>
    <x v="0"/>
    <n v="3"/>
    <s v="March"/>
    <x v="1"/>
    <x v="11"/>
    <x v="0"/>
    <s v="New"/>
    <x v="0"/>
    <s v="Compact Repair Kit"/>
    <n v="3"/>
    <n v="39.49"/>
    <n v="0"/>
    <n v="16.420000000000002"/>
    <n v="118.47"/>
    <n v="49.260000000000005"/>
    <n v="69.209999999999994"/>
    <n v="0.58419853127374011"/>
    <n v="2026"/>
    <s v="Q1"/>
    <n v="3"/>
    <x v="2"/>
  </r>
  <r>
    <n v="1717"/>
    <d v="2026-03-04T00:00:00"/>
    <n v="2026"/>
    <x v="0"/>
    <n v="3"/>
    <s v="March"/>
    <x v="3"/>
    <x v="13"/>
    <x v="0"/>
    <s v="Returning"/>
    <x v="4"/>
    <s v="Resistance Band Set"/>
    <n v="1"/>
    <n v="40.909999999999997"/>
    <n v="0"/>
    <n v="14.89"/>
    <n v="40.909999999999997"/>
    <n v="14.89"/>
    <n v="26.019999999999996"/>
    <n v="0.63603031043754577"/>
    <n v="2026"/>
    <s v="Q1"/>
    <n v="3"/>
    <x v="2"/>
  </r>
  <r>
    <n v="1819"/>
    <d v="2026-03-04T00:00:00"/>
    <n v="2026"/>
    <x v="0"/>
    <n v="3"/>
    <s v="March"/>
    <x v="3"/>
    <x v="8"/>
    <x v="3"/>
    <s v="New"/>
    <x v="0"/>
    <s v="Trail Bike Light"/>
    <n v="1"/>
    <n v="49.94"/>
    <n v="0.1"/>
    <n v="21.84"/>
    <n v="44.945999999999998"/>
    <n v="21.84"/>
    <n v="23.105999999999998"/>
    <n v="0.51408356694700308"/>
    <n v="2026"/>
    <s v="Q1"/>
    <n v="3"/>
    <x v="2"/>
  </r>
  <r>
    <n v="1992"/>
    <d v="2026-03-04T00:00:00"/>
    <n v="2026"/>
    <x v="0"/>
    <n v="3"/>
    <s v="March"/>
    <x v="2"/>
    <x v="5"/>
    <x v="0"/>
    <s v="Business"/>
    <x v="2"/>
    <s v="Insulated Bottle"/>
    <n v="1"/>
    <n v="35.520000000000003"/>
    <n v="0"/>
    <n v="13.21"/>
    <n v="35.520000000000003"/>
    <n v="13.21"/>
    <n v="22.310000000000002"/>
    <n v="0.62809684684684686"/>
    <n v="2026"/>
    <s v="Q1"/>
    <n v="3"/>
    <x v="2"/>
  </r>
  <r>
    <n v="2499"/>
    <d v="2026-03-04T00:00:00"/>
    <n v="2026"/>
    <x v="0"/>
    <n v="3"/>
    <s v="March"/>
    <x v="3"/>
    <x v="7"/>
    <x v="2"/>
    <s v="New"/>
    <x v="3"/>
    <s v="Alpine Tent 4P"/>
    <n v="2"/>
    <n v="341.1"/>
    <n v="0"/>
    <n v="200.19"/>
    <n v="682.2"/>
    <n v="400.38"/>
    <n v="281.82000000000005"/>
    <n v="0.41310466138962187"/>
    <n v="2026"/>
    <s v="Q1"/>
    <n v="3"/>
    <x v="2"/>
  </r>
  <r>
    <n v="2698"/>
    <d v="2026-03-04T00:00:00"/>
    <n v="2026"/>
    <x v="0"/>
    <n v="3"/>
    <s v="March"/>
    <x v="2"/>
    <x v="16"/>
    <x v="3"/>
    <s v="New"/>
    <x v="4"/>
    <s v="Recovery Roller"/>
    <n v="4"/>
    <n v="36.08"/>
    <n v="0"/>
    <n v="13.89"/>
    <n v="144.32"/>
    <n v="55.56"/>
    <n v="88.759999999999991"/>
    <n v="0.61502217294900219"/>
    <n v="2026"/>
    <s v="Q1"/>
    <n v="3"/>
    <x v="2"/>
  </r>
  <r>
    <n v="4416"/>
    <d v="2026-03-04T00:00:00"/>
    <n v="2026"/>
    <x v="0"/>
    <n v="3"/>
    <s v="March"/>
    <x v="3"/>
    <x v="4"/>
    <x v="0"/>
    <s v="Business"/>
    <x v="1"/>
    <s v="Summit Backpack 45L"/>
    <n v="2"/>
    <n v="151.69999999999999"/>
    <n v="0"/>
    <n v="80.44"/>
    <n v="303.39999999999998"/>
    <n v="160.88"/>
    <n v="142.51999999999998"/>
    <n v="0.46974291364535264"/>
    <n v="2026"/>
    <s v="Q1"/>
    <n v="3"/>
    <x v="2"/>
  </r>
  <r>
    <n v="4434"/>
    <d v="2026-03-04T00:00:00"/>
    <n v="2026"/>
    <x v="0"/>
    <n v="3"/>
    <s v="March"/>
    <x v="1"/>
    <x v="6"/>
    <x v="3"/>
    <s v="New"/>
    <x v="1"/>
    <s v="Summit Backpack 45L"/>
    <n v="2"/>
    <n v="151.55000000000001"/>
    <n v="0.1"/>
    <n v="80.680000000000007"/>
    <n v="272.79000000000002"/>
    <n v="161.36000000000001"/>
    <n v="111.43"/>
    <n v="0.40848271564206901"/>
    <n v="2026"/>
    <s v="Q1"/>
    <n v="3"/>
    <x v="2"/>
  </r>
  <r>
    <n v="4992"/>
    <d v="2026-03-04T00:00:00"/>
    <n v="2026"/>
    <x v="0"/>
    <n v="3"/>
    <s v="March"/>
    <x v="2"/>
    <x v="2"/>
    <x v="1"/>
    <s v="Business"/>
    <x v="0"/>
    <s v="Commuter Helmet"/>
    <n v="5"/>
    <n v="82.44"/>
    <n v="0.1"/>
    <n v="41.57"/>
    <n v="370.98"/>
    <n v="207.85"/>
    <n v="163.13000000000002"/>
    <n v="0.43972720901396306"/>
    <n v="2026"/>
    <s v="Q1"/>
    <n v="3"/>
    <x v="2"/>
  </r>
  <r>
    <n v="388"/>
    <d v="2026-03-05T00:00:00"/>
    <n v="2026"/>
    <x v="0"/>
    <n v="3"/>
    <s v="March"/>
    <x v="3"/>
    <x v="8"/>
    <x v="0"/>
    <s v="Returning"/>
    <x v="4"/>
    <s v="Recovery Roller"/>
    <n v="1"/>
    <n v="35.61"/>
    <n v="0.05"/>
    <n v="13.8"/>
    <n v="33.829499999999996"/>
    <n v="13.8"/>
    <n v="20.029499999999995"/>
    <n v="0.59207200815855976"/>
    <n v="2026"/>
    <s v="Q1"/>
    <n v="3"/>
    <x v="2"/>
  </r>
  <r>
    <n v="977"/>
    <d v="2026-03-05T00:00:00"/>
    <n v="2026"/>
    <x v="0"/>
    <n v="3"/>
    <s v="March"/>
    <x v="0"/>
    <x v="0"/>
    <x v="3"/>
    <s v="New"/>
    <x v="1"/>
    <s v="Summit Backpack 45L"/>
    <n v="5"/>
    <n v="156.13"/>
    <n v="0"/>
    <n v="77.03"/>
    <n v="780.65"/>
    <n v="385.15"/>
    <n v="395.5"/>
    <n v="0.50662909114199706"/>
    <n v="2026"/>
    <s v="Q1"/>
    <n v="3"/>
    <x v="2"/>
  </r>
  <r>
    <n v="996"/>
    <d v="2026-03-05T00:00:00"/>
    <n v="2026"/>
    <x v="0"/>
    <n v="3"/>
    <s v="March"/>
    <x v="0"/>
    <x v="15"/>
    <x v="0"/>
    <s v="Returning"/>
    <x v="3"/>
    <s v="Compact Sleeping Bag"/>
    <n v="1"/>
    <n v="124.31"/>
    <n v="0"/>
    <n v="61.16"/>
    <n v="124.31"/>
    <n v="61.16"/>
    <n v="63.150000000000006"/>
    <n v="0.50800418309066053"/>
    <n v="2026"/>
    <s v="Q1"/>
    <n v="3"/>
    <x v="2"/>
  </r>
  <r>
    <n v="1923"/>
    <d v="2026-03-05T00:00:00"/>
    <n v="2026"/>
    <x v="0"/>
    <n v="3"/>
    <s v="March"/>
    <x v="1"/>
    <x v="14"/>
    <x v="2"/>
    <s v="Business"/>
    <x v="3"/>
    <s v="Portable Camp Stove"/>
    <n v="3"/>
    <n v="82.9"/>
    <n v="0.1"/>
    <n v="38.31"/>
    <n v="223.83"/>
    <n v="114.93"/>
    <n v="108.9"/>
    <n v="0.48652995577000402"/>
    <n v="2026"/>
    <s v="Q1"/>
    <n v="3"/>
    <x v="2"/>
  </r>
  <r>
    <n v="4904"/>
    <d v="2026-03-05T00:00:00"/>
    <n v="2026"/>
    <x v="0"/>
    <n v="3"/>
    <s v="March"/>
    <x v="1"/>
    <x v="11"/>
    <x v="2"/>
    <s v="Business"/>
    <x v="0"/>
    <s v="Compact Repair Kit"/>
    <n v="1"/>
    <n v="41.1"/>
    <n v="0"/>
    <n v="16.34"/>
    <n v="41.1"/>
    <n v="16.34"/>
    <n v="24.76"/>
    <n v="0.60243309002433088"/>
    <n v="2026"/>
    <s v="Q1"/>
    <n v="3"/>
    <x v="2"/>
  </r>
  <r>
    <n v="1036"/>
    <d v="2026-03-06T00:00:00"/>
    <n v="2026"/>
    <x v="0"/>
    <n v="3"/>
    <s v="March"/>
    <x v="0"/>
    <x v="0"/>
    <x v="0"/>
    <s v="Business"/>
    <x v="0"/>
    <s v="Compact Repair Kit"/>
    <n v="1"/>
    <n v="40.380000000000003"/>
    <n v="0"/>
    <n v="16.41"/>
    <n v="40.380000000000003"/>
    <n v="16.41"/>
    <n v="23.970000000000002"/>
    <n v="0.59361069836552749"/>
    <n v="2026"/>
    <s v="Q1"/>
    <n v="3"/>
    <x v="2"/>
  </r>
  <r>
    <n v="1470"/>
    <d v="2026-03-06T00:00:00"/>
    <n v="2026"/>
    <x v="0"/>
    <n v="3"/>
    <s v="March"/>
    <x v="2"/>
    <x v="2"/>
    <x v="0"/>
    <s v="Returning"/>
    <x v="0"/>
    <s v="Commuter Helmet"/>
    <n v="1"/>
    <n v="80.349999999999994"/>
    <n v="0.1"/>
    <n v="42.43"/>
    <n v="72.314999999999998"/>
    <n v="42.43"/>
    <n v="29.884999999999998"/>
    <n v="0.41326142570697638"/>
    <n v="2026"/>
    <s v="Q1"/>
    <n v="3"/>
    <x v="2"/>
  </r>
  <r>
    <n v="2907"/>
    <d v="2026-03-06T00:00:00"/>
    <n v="2026"/>
    <x v="0"/>
    <n v="3"/>
    <s v="March"/>
    <x v="3"/>
    <x v="13"/>
    <x v="0"/>
    <s v="Returning"/>
    <x v="0"/>
    <s v="Compact Repair Kit"/>
    <n v="1"/>
    <n v="40.44"/>
    <n v="0.05"/>
    <n v="16.829999999999998"/>
    <n v="38.417999999999999"/>
    <n v="16.829999999999998"/>
    <n v="21.588000000000001"/>
    <n v="0.56192409807902555"/>
    <n v="2026"/>
    <s v="Q1"/>
    <n v="3"/>
    <x v="2"/>
  </r>
  <r>
    <n v="2997"/>
    <d v="2026-03-06T00:00:00"/>
    <n v="2026"/>
    <x v="0"/>
    <n v="3"/>
    <s v="March"/>
    <x v="2"/>
    <x v="16"/>
    <x v="0"/>
    <s v="Returning"/>
    <x v="2"/>
    <s v="Insulated Bottle"/>
    <n v="3"/>
    <n v="35.89"/>
    <n v="0"/>
    <n v="13.25"/>
    <n v="107.67"/>
    <n v="39.75"/>
    <n v="67.92"/>
    <n v="0.63081638339370294"/>
    <n v="2026"/>
    <s v="Q1"/>
    <n v="3"/>
    <x v="2"/>
  </r>
  <r>
    <n v="3056"/>
    <d v="2026-03-06T00:00:00"/>
    <n v="2026"/>
    <x v="0"/>
    <n v="3"/>
    <s v="March"/>
    <x v="1"/>
    <x v="12"/>
    <x v="3"/>
    <s v="Returning"/>
    <x v="2"/>
    <s v="Travel Backpack 35L"/>
    <n v="3"/>
    <n v="163.44999999999999"/>
    <n v="0"/>
    <n v="86.88"/>
    <n v="490.34999999999997"/>
    <n v="260.64"/>
    <n v="229.70999999999998"/>
    <n v="0.46846130315081064"/>
    <n v="2026"/>
    <s v="Q1"/>
    <n v="3"/>
    <x v="2"/>
  </r>
  <r>
    <n v="471"/>
    <d v="2026-03-07T00:00:00"/>
    <n v="2026"/>
    <x v="0"/>
    <n v="3"/>
    <s v="March"/>
    <x v="1"/>
    <x v="1"/>
    <x v="2"/>
    <s v="Returning"/>
    <x v="4"/>
    <s v="Resistance Band Set"/>
    <n v="2"/>
    <n v="40.020000000000003"/>
    <n v="0"/>
    <n v="14.38"/>
    <n v="80.040000000000006"/>
    <n v="28.76"/>
    <n v="51.28"/>
    <n v="0.64067966016991496"/>
    <n v="2026"/>
    <s v="Q1"/>
    <n v="3"/>
    <x v="2"/>
  </r>
  <r>
    <n v="842"/>
    <d v="2026-03-07T00:00:00"/>
    <n v="2026"/>
    <x v="0"/>
    <n v="3"/>
    <s v="March"/>
    <x v="0"/>
    <x v="15"/>
    <x v="0"/>
    <s v="New"/>
    <x v="4"/>
    <s v="Resistance Band Set"/>
    <n v="1"/>
    <n v="40.01"/>
    <n v="0.05"/>
    <n v="14.35"/>
    <n v="38.009499999999996"/>
    <n v="14.35"/>
    <n v="23.659499999999994"/>
    <n v="0.62246280535129372"/>
    <n v="2026"/>
    <s v="Q1"/>
    <n v="3"/>
    <x v="2"/>
  </r>
  <r>
    <n v="3386"/>
    <d v="2026-03-07T00:00:00"/>
    <n v="2026"/>
    <x v="0"/>
    <n v="3"/>
    <s v="March"/>
    <x v="1"/>
    <x v="12"/>
    <x v="0"/>
    <s v="Returning"/>
    <x v="1"/>
    <s v="Summit Backpack 45L"/>
    <n v="3"/>
    <n v="155.16"/>
    <n v="0"/>
    <n v="76.849999999999994"/>
    <n v="465.48"/>
    <n v="230.54999999999998"/>
    <n v="234.93000000000004"/>
    <n v="0.50470482083011092"/>
    <n v="2026"/>
    <s v="Q1"/>
    <n v="3"/>
    <x v="2"/>
  </r>
  <r>
    <n v="4505"/>
    <d v="2026-03-07T00:00:00"/>
    <n v="2026"/>
    <x v="0"/>
    <n v="3"/>
    <s v="March"/>
    <x v="1"/>
    <x v="14"/>
    <x v="3"/>
    <s v="New"/>
    <x v="4"/>
    <s v="Resistance Band Set"/>
    <n v="1"/>
    <n v="39.96"/>
    <n v="0"/>
    <n v="14.5"/>
    <n v="39.96"/>
    <n v="14.5"/>
    <n v="25.46"/>
    <n v="0.63713713713713716"/>
    <n v="2026"/>
    <s v="Q1"/>
    <n v="3"/>
    <x v="2"/>
  </r>
  <r>
    <n v="1286"/>
    <d v="2026-03-08T00:00:00"/>
    <n v="2026"/>
    <x v="0"/>
    <n v="3"/>
    <s v="March"/>
    <x v="1"/>
    <x v="1"/>
    <x v="0"/>
    <s v="New"/>
    <x v="1"/>
    <s v="Trail Boots"/>
    <n v="1"/>
    <n v="146.6"/>
    <n v="0"/>
    <n v="78.92"/>
    <n v="146.6"/>
    <n v="78.92"/>
    <n v="67.679999999999993"/>
    <n v="0.46166439290586625"/>
    <n v="2026"/>
    <s v="Q1"/>
    <n v="3"/>
    <x v="2"/>
  </r>
  <r>
    <n v="2653"/>
    <d v="2026-03-08T00:00:00"/>
    <n v="2026"/>
    <x v="0"/>
    <n v="3"/>
    <s v="March"/>
    <x v="1"/>
    <x v="14"/>
    <x v="2"/>
    <s v="Returning"/>
    <x v="1"/>
    <s v="Hiking Daypack 20L"/>
    <n v="1"/>
    <n v="94.38"/>
    <n v="0"/>
    <n v="44.78"/>
    <n v="94.38"/>
    <n v="44.78"/>
    <n v="49.599999999999994"/>
    <n v="0.52553507098961638"/>
    <n v="2026"/>
    <s v="Q1"/>
    <n v="3"/>
    <x v="2"/>
  </r>
  <r>
    <n v="4465"/>
    <d v="2026-03-08T00:00:00"/>
    <n v="2026"/>
    <x v="0"/>
    <n v="3"/>
    <s v="March"/>
    <x v="1"/>
    <x v="12"/>
    <x v="2"/>
    <s v="Returning"/>
    <x v="4"/>
    <s v="Weighted Vest"/>
    <n v="1"/>
    <n v="121.77"/>
    <n v="0"/>
    <n v="67.52"/>
    <n v="121.77"/>
    <n v="67.52"/>
    <n v="54.25"/>
    <n v="0.44551203087788455"/>
    <n v="2026"/>
    <s v="Q1"/>
    <n v="3"/>
    <x v="2"/>
  </r>
  <r>
    <n v="4576"/>
    <d v="2026-03-08T00:00:00"/>
    <n v="2026"/>
    <x v="0"/>
    <n v="3"/>
    <s v="March"/>
    <x v="3"/>
    <x v="8"/>
    <x v="3"/>
    <s v="Returning"/>
    <x v="3"/>
    <s v="Compact Sleeping Bag"/>
    <n v="5"/>
    <n v="123.29"/>
    <n v="0"/>
    <n v="61.34"/>
    <n v="616.45000000000005"/>
    <n v="306.70000000000005"/>
    <n v="309.75"/>
    <n v="0.50247384216075919"/>
    <n v="2026"/>
    <s v="Q1"/>
    <n v="3"/>
    <x v="2"/>
  </r>
  <r>
    <n v="718"/>
    <d v="2026-03-09T00:00:00"/>
    <n v="2026"/>
    <x v="0"/>
    <n v="3"/>
    <s v="March"/>
    <x v="1"/>
    <x v="12"/>
    <x v="0"/>
    <s v="New"/>
    <x v="4"/>
    <s v="Resistance Band Set"/>
    <n v="1"/>
    <n v="41.15"/>
    <n v="0.05"/>
    <n v="14.4"/>
    <n v="39.092499999999994"/>
    <n v="14.4"/>
    <n v="24.692499999999995"/>
    <n v="0.63164289825414077"/>
    <n v="2026"/>
    <s v="Q1"/>
    <n v="3"/>
    <x v="2"/>
  </r>
  <r>
    <n v="1527"/>
    <d v="2026-03-09T00:00:00"/>
    <n v="2026"/>
    <x v="0"/>
    <n v="3"/>
    <s v="March"/>
    <x v="3"/>
    <x v="4"/>
    <x v="3"/>
    <s v="New"/>
    <x v="2"/>
    <s v="Insulated Bottle"/>
    <n v="4"/>
    <n v="35.42"/>
    <n v="0"/>
    <n v="13.31"/>
    <n v="141.68"/>
    <n v="53.24"/>
    <n v="88.44"/>
    <n v="0.62422360248447195"/>
    <n v="2026"/>
    <s v="Q1"/>
    <n v="3"/>
    <x v="2"/>
  </r>
  <r>
    <n v="1797"/>
    <d v="2026-03-09T00:00:00"/>
    <n v="2026"/>
    <x v="0"/>
    <n v="3"/>
    <s v="March"/>
    <x v="1"/>
    <x v="12"/>
    <x v="0"/>
    <s v="Business"/>
    <x v="0"/>
    <s v="Cycling Pack 12L"/>
    <n v="1"/>
    <n v="103.74"/>
    <n v="0.1"/>
    <n v="51.32"/>
    <n v="93.366"/>
    <n v="51.32"/>
    <n v="42.045999999999999"/>
    <n v="0.45033523980892404"/>
    <n v="2026"/>
    <s v="Q1"/>
    <n v="3"/>
    <x v="2"/>
  </r>
  <r>
    <n v="2917"/>
    <d v="2026-03-09T00:00:00"/>
    <n v="2026"/>
    <x v="0"/>
    <n v="3"/>
    <s v="March"/>
    <x v="2"/>
    <x v="16"/>
    <x v="3"/>
    <s v="Business"/>
    <x v="2"/>
    <s v="Travel Backpack 35L"/>
    <n v="2"/>
    <n v="165.49"/>
    <n v="0.05"/>
    <n v="89.82"/>
    <n v="314.43099999999998"/>
    <n v="179.64"/>
    <n v="134.791"/>
    <n v="0.4286822864157796"/>
    <n v="2026"/>
    <s v="Q1"/>
    <n v="3"/>
    <x v="2"/>
  </r>
  <r>
    <n v="4095"/>
    <d v="2026-03-09T00:00:00"/>
    <n v="2026"/>
    <x v="0"/>
    <n v="3"/>
    <s v="March"/>
    <x v="1"/>
    <x v="6"/>
    <x v="3"/>
    <s v="New"/>
    <x v="1"/>
    <s v="Trekking Poles"/>
    <n v="1"/>
    <n v="72.87"/>
    <n v="0.05"/>
    <n v="32"/>
    <n v="69.226500000000001"/>
    <n v="32"/>
    <n v="37.226500000000001"/>
    <n v="0.53774927231623726"/>
    <n v="2026"/>
    <s v="Q1"/>
    <n v="3"/>
    <x v="2"/>
  </r>
  <r>
    <n v="5050"/>
    <d v="2026-03-09T00:00:00"/>
    <n v="2026"/>
    <x v="0"/>
    <n v="3"/>
    <s v="March"/>
    <x v="3"/>
    <x v="13"/>
    <x v="2"/>
    <s v="Returning"/>
    <x v="2"/>
    <s v="Travel Backpack 35L"/>
    <n v="1"/>
    <n v="161.04"/>
    <n v="0"/>
    <n v="85.83"/>
    <n v="161.04"/>
    <n v="85.83"/>
    <n v="75.209999999999994"/>
    <n v="0.46702682563338299"/>
    <n v="2026"/>
    <s v="Q1"/>
    <n v="3"/>
    <x v="2"/>
  </r>
  <r>
    <n v="709"/>
    <d v="2026-03-10T00:00:00"/>
    <n v="2026"/>
    <x v="0"/>
    <n v="3"/>
    <s v="March"/>
    <x v="0"/>
    <x v="0"/>
    <x v="0"/>
    <s v="New"/>
    <x v="2"/>
    <s v="Carry-On Duffel"/>
    <n v="3"/>
    <n v="130.6"/>
    <n v="0.05"/>
    <n v="65.62"/>
    <n v="372.20999999999992"/>
    <n v="196.86"/>
    <n v="175.34999999999991"/>
    <n v="0.47110502135891014"/>
    <n v="2026"/>
    <s v="Q1"/>
    <n v="3"/>
    <x v="2"/>
  </r>
  <r>
    <n v="1073"/>
    <d v="2026-03-10T00:00:00"/>
    <n v="2026"/>
    <x v="0"/>
    <n v="3"/>
    <s v="March"/>
    <x v="2"/>
    <x v="10"/>
    <x v="3"/>
    <s v="Returning"/>
    <x v="0"/>
    <s v="Commuter Helmet"/>
    <n v="2"/>
    <n v="81.290000000000006"/>
    <n v="0"/>
    <n v="43.9"/>
    <n v="162.58000000000001"/>
    <n v="87.8"/>
    <n v="74.780000000000015"/>
    <n v="0.45995817443720022"/>
    <n v="2026"/>
    <s v="Q1"/>
    <n v="3"/>
    <x v="2"/>
  </r>
  <r>
    <n v="2623"/>
    <d v="2026-03-10T00:00:00"/>
    <n v="2026"/>
    <x v="0"/>
    <n v="3"/>
    <s v="March"/>
    <x v="1"/>
    <x v="12"/>
    <x v="3"/>
    <s v="New"/>
    <x v="0"/>
    <s v="Cycling Pack 12L"/>
    <n v="2"/>
    <n v="103.33"/>
    <n v="0.05"/>
    <n v="51.58"/>
    <n v="196.327"/>
    <n v="103.16"/>
    <n v="93.167000000000002"/>
    <n v="0.47455011282197557"/>
    <n v="2026"/>
    <s v="Q1"/>
    <n v="3"/>
    <x v="2"/>
  </r>
  <r>
    <n v="2625"/>
    <d v="2026-03-10T00:00:00"/>
    <n v="2026"/>
    <x v="0"/>
    <n v="3"/>
    <s v="March"/>
    <x v="3"/>
    <x v="7"/>
    <x v="2"/>
    <s v="Business"/>
    <x v="4"/>
    <s v="Training Mat"/>
    <n v="2"/>
    <n v="51.14"/>
    <n v="0"/>
    <n v="21.58"/>
    <n v="102.28"/>
    <n v="43.16"/>
    <n v="59.120000000000005"/>
    <n v="0.57802111849824012"/>
    <n v="2026"/>
    <s v="Q1"/>
    <n v="3"/>
    <x v="2"/>
  </r>
  <r>
    <n v="3304"/>
    <d v="2026-03-10T00:00:00"/>
    <n v="2026"/>
    <x v="0"/>
    <n v="3"/>
    <s v="March"/>
    <x v="1"/>
    <x v="12"/>
    <x v="3"/>
    <s v="Returning"/>
    <x v="0"/>
    <s v="Trail Bike Light"/>
    <n v="2"/>
    <n v="49.7"/>
    <n v="0"/>
    <n v="23.14"/>
    <n v="99.4"/>
    <n v="46.28"/>
    <n v="53.120000000000005"/>
    <n v="0.53440643863179071"/>
    <n v="2026"/>
    <s v="Q1"/>
    <n v="3"/>
    <x v="2"/>
  </r>
  <r>
    <n v="4876"/>
    <d v="2026-03-10T00:00:00"/>
    <n v="2026"/>
    <x v="0"/>
    <n v="3"/>
    <s v="March"/>
    <x v="3"/>
    <x v="4"/>
    <x v="0"/>
    <s v="Returning"/>
    <x v="0"/>
    <s v="Compact Repair Kit"/>
    <n v="1"/>
    <n v="39.659999999999997"/>
    <n v="0.05"/>
    <n v="16.93"/>
    <n v="37.676999999999992"/>
    <n v="16.93"/>
    <n v="20.746999999999993"/>
    <n v="0.5506542452955383"/>
    <n v="2026"/>
    <s v="Q1"/>
    <n v="3"/>
    <x v="2"/>
  </r>
  <r>
    <n v="83"/>
    <d v="2026-03-11T00:00:00"/>
    <n v="2026"/>
    <x v="0"/>
    <n v="3"/>
    <s v="March"/>
    <x v="1"/>
    <x v="12"/>
    <x v="1"/>
    <s v="Business"/>
    <x v="4"/>
    <s v="Training Mat"/>
    <n v="4"/>
    <n v="50.65"/>
    <n v="0.15"/>
    <n v="22"/>
    <n v="172.20999999999998"/>
    <n v="88"/>
    <n v="84.20999999999998"/>
    <n v="0.48899599326403803"/>
    <n v="2026"/>
    <s v="Q1"/>
    <n v="3"/>
    <x v="2"/>
  </r>
  <r>
    <n v="863"/>
    <d v="2026-03-11T00:00:00"/>
    <n v="2026"/>
    <x v="0"/>
    <n v="3"/>
    <s v="March"/>
    <x v="2"/>
    <x v="2"/>
    <x v="3"/>
    <s v="Returning"/>
    <x v="4"/>
    <s v="Training Mat"/>
    <n v="2"/>
    <n v="50.72"/>
    <n v="0"/>
    <n v="21.88"/>
    <n v="101.44"/>
    <n v="43.76"/>
    <n v="57.68"/>
    <n v="0.56861198738170349"/>
    <n v="2026"/>
    <s v="Q1"/>
    <n v="3"/>
    <x v="2"/>
  </r>
  <r>
    <n v="2323"/>
    <d v="2026-03-11T00:00:00"/>
    <n v="2026"/>
    <x v="0"/>
    <n v="3"/>
    <s v="March"/>
    <x v="1"/>
    <x v="12"/>
    <x v="2"/>
    <s v="New"/>
    <x v="2"/>
    <s v="Insulated Bottle"/>
    <n v="2"/>
    <n v="36.08"/>
    <n v="0.05"/>
    <n v="13.19"/>
    <n v="68.551999999999992"/>
    <n v="26.38"/>
    <n v="42.171999999999997"/>
    <n v="0.61518263507993931"/>
    <n v="2026"/>
    <s v="Q1"/>
    <n v="3"/>
    <x v="2"/>
  </r>
  <r>
    <n v="3064"/>
    <d v="2026-03-11T00:00:00"/>
    <n v="2026"/>
    <x v="0"/>
    <n v="3"/>
    <s v="March"/>
    <x v="3"/>
    <x v="8"/>
    <x v="0"/>
    <s v="Returning"/>
    <x v="3"/>
    <s v="Compact Sleeping Bag"/>
    <n v="6"/>
    <n v="124.04"/>
    <n v="0.05"/>
    <n v="61.17"/>
    <n v="707.02800000000002"/>
    <n v="367.02"/>
    <n v="340.00800000000004"/>
    <n v="0.48089750335205966"/>
    <n v="2026"/>
    <s v="Q1"/>
    <n v="3"/>
    <x v="2"/>
  </r>
  <r>
    <n v="4995"/>
    <d v="2026-03-11T00:00:00"/>
    <n v="2026"/>
    <x v="0"/>
    <n v="3"/>
    <s v="March"/>
    <x v="1"/>
    <x v="12"/>
    <x v="3"/>
    <s v="New"/>
    <x v="1"/>
    <s v="Hiking Daypack 20L"/>
    <n v="3"/>
    <n v="90.31"/>
    <n v="0"/>
    <n v="44.58"/>
    <n v="270.93"/>
    <n v="133.74"/>
    <n v="137.19"/>
    <n v="0.50636695825489975"/>
    <n v="2026"/>
    <s v="Q1"/>
    <n v="3"/>
    <x v="2"/>
  </r>
  <r>
    <n v="46"/>
    <d v="2026-03-12T00:00:00"/>
    <n v="2026"/>
    <x v="0"/>
    <n v="3"/>
    <s v="March"/>
    <x v="3"/>
    <x v="7"/>
    <x v="0"/>
    <s v="Returning"/>
    <x v="1"/>
    <s v="Trekking Poles"/>
    <n v="4"/>
    <n v="72.63"/>
    <n v="0.1"/>
    <n v="31.45"/>
    <n v="261.46800000000002"/>
    <n v="125.8"/>
    <n v="135.66800000000001"/>
    <n v="0.51887037801948999"/>
    <n v="2026"/>
    <s v="Q1"/>
    <n v="3"/>
    <x v="2"/>
  </r>
  <r>
    <n v="443"/>
    <d v="2026-03-12T00:00:00"/>
    <n v="2026"/>
    <x v="0"/>
    <n v="3"/>
    <s v="March"/>
    <x v="1"/>
    <x v="14"/>
    <x v="0"/>
    <s v="Returning"/>
    <x v="4"/>
    <s v="Resistance Band Set"/>
    <n v="3"/>
    <n v="39.9"/>
    <n v="0"/>
    <n v="14.49"/>
    <n v="119.69999999999999"/>
    <n v="43.47"/>
    <n v="76.22999999999999"/>
    <n v="0.63684210526315788"/>
    <n v="2026"/>
    <s v="Q1"/>
    <n v="3"/>
    <x v="2"/>
  </r>
  <r>
    <n v="759"/>
    <d v="2026-03-12T00:00:00"/>
    <n v="2026"/>
    <x v="0"/>
    <n v="3"/>
    <s v="March"/>
    <x v="1"/>
    <x v="12"/>
    <x v="0"/>
    <s v="New"/>
    <x v="4"/>
    <s v="Training Mat"/>
    <n v="1"/>
    <n v="49.79"/>
    <n v="0.1"/>
    <n v="22.29"/>
    <n v="44.811"/>
    <n v="22.29"/>
    <n v="22.521000000000001"/>
    <n v="0.5025774921336279"/>
    <n v="2026"/>
    <s v="Q1"/>
    <n v="3"/>
    <x v="2"/>
  </r>
  <r>
    <n v="1097"/>
    <d v="2026-03-12T00:00:00"/>
    <n v="2026"/>
    <x v="0"/>
    <n v="3"/>
    <s v="March"/>
    <x v="2"/>
    <x v="2"/>
    <x v="3"/>
    <s v="New"/>
    <x v="0"/>
    <s v="Compact Repair Kit"/>
    <n v="1"/>
    <n v="41.24"/>
    <n v="0.05"/>
    <n v="16.64"/>
    <n v="39.177999999999997"/>
    <n v="16.64"/>
    <n v="22.537999999999997"/>
    <n v="0.57527183623462141"/>
    <n v="2026"/>
    <s v="Q1"/>
    <n v="3"/>
    <x v="2"/>
  </r>
  <r>
    <n v="2152"/>
    <d v="2026-03-12T00:00:00"/>
    <n v="2026"/>
    <x v="0"/>
    <n v="3"/>
    <s v="March"/>
    <x v="0"/>
    <x v="9"/>
    <x v="0"/>
    <s v="New"/>
    <x v="1"/>
    <s v="Trail Boots"/>
    <n v="1"/>
    <n v="142.88999999999999"/>
    <n v="0"/>
    <n v="81.099999999999994"/>
    <n v="142.88999999999999"/>
    <n v="81.099999999999994"/>
    <n v="61.789999999999992"/>
    <n v="0.43243054097557559"/>
    <n v="2026"/>
    <s v="Q1"/>
    <n v="3"/>
    <x v="2"/>
  </r>
  <r>
    <n v="2512"/>
    <d v="2026-03-12T00:00:00"/>
    <n v="2026"/>
    <x v="0"/>
    <n v="3"/>
    <s v="March"/>
    <x v="1"/>
    <x v="1"/>
    <x v="0"/>
    <s v="New"/>
    <x v="3"/>
    <s v="Trail Tent 2P"/>
    <n v="2"/>
    <n v="192.76"/>
    <n v="0"/>
    <n v="103.08"/>
    <n v="385.52"/>
    <n v="206.16"/>
    <n v="179.35999999999999"/>
    <n v="0.46524175140070551"/>
    <n v="2026"/>
    <s v="Q1"/>
    <n v="3"/>
    <x v="2"/>
  </r>
  <r>
    <n v="2578"/>
    <d v="2026-03-12T00:00:00"/>
    <n v="2026"/>
    <x v="0"/>
    <n v="3"/>
    <s v="March"/>
    <x v="2"/>
    <x v="5"/>
    <x v="0"/>
    <s v="New"/>
    <x v="2"/>
    <s v="Travel Backpack 35L"/>
    <n v="1"/>
    <n v="165.72"/>
    <n v="0"/>
    <n v="89.31"/>
    <n v="165.72"/>
    <n v="89.31"/>
    <n v="76.41"/>
    <n v="0.46107892831281677"/>
    <n v="2026"/>
    <s v="Q1"/>
    <n v="3"/>
    <x v="2"/>
  </r>
  <r>
    <n v="3302"/>
    <d v="2026-03-12T00:00:00"/>
    <n v="2026"/>
    <x v="0"/>
    <n v="3"/>
    <s v="March"/>
    <x v="3"/>
    <x v="7"/>
    <x v="2"/>
    <s v="Business"/>
    <x v="2"/>
    <s v="Travel Backpack 35L"/>
    <n v="2"/>
    <n v="164.33"/>
    <n v="0"/>
    <n v="86.07"/>
    <n v="328.66"/>
    <n v="172.14"/>
    <n v="156.52000000000004"/>
    <n v="0.47623684050386428"/>
    <n v="2026"/>
    <s v="Q1"/>
    <n v="3"/>
    <x v="2"/>
  </r>
  <r>
    <n v="3752"/>
    <d v="2026-03-12T00:00:00"/>
    <n v="2026"/>
    <x v="0"/>
    <n v="3"/>
    <s v="March"/>
    <x v="3"/>
    <x v="8"/>
    <x v="1"/>
    <s v="Business"/>
    <x v="2"/>
    <s v="Packing Cube Set"/>
    <n v="3"/>
    <n v="45.8"/>
    <n v="0.15"/>
    <n v="18.47"/>
    <n v="116.78999999999998"/>
    <n v="55.41"/>
    <n v="61.379999999999981"/>
    <n v="0.52555869509375797"/>
    <n v="2026"/>
    <s v="Q1"/>
    <n v="3"/>
    <x v="2"/>
  </r>
  <r>
    <n v="4839"/>
    <d v="2026-03-12T00:00:00"/>
    <n v="2026"/>
    <x v="0"/>
    <n v="3"/>
    <s v="March"/>
    <x v="1"/>
    <x v="1"/>
    <x v="0"/>
    <s v="New"/>
    <x v="0"/>
    <s v="Cycling Pack 12L"/>
    <n v="2"/>
    <n v="103.08"/>
    <n v="0.05"/>
    <n v="49.27"/>
    <n v="195.85199999999998"/>
    <n v="98.54"/>
    <n v="97.311999999999969"/>
    <n v="0.49686497967853266"/>
    <n v="2026"/>
    <s v="Q1"/>
    <n v="3"/>
    <x v="2"/>
  </r>
  <r>
    <n v="264"/>
    <d v="2026-03-13T00:00:00"/>
    <n v="2026"/>
    <x v="0"/>
    <n v="3"/>
    <s v="March"/>
    <x v="0"/>
    <x v="0"/>
    <x v="0"/>
    <s v="Business"/>
    <x v="2"/>
    <s v="Packing Cube Set"/>
    <n v="4"/>
    <n v="47.33"/>
    <n v="0"/>
    <n v="18.739999999999998"/>
    <n v="189.32"/>
    <n v="74.959999999999994"/>
    <n v="114.36"/>
    <n v="0.60405662370589475"/>
    <n v="2026"/>
    <s v="Q1"/>
    <n v="3"/>
    <x v="2"/>
  </r>
  <r>
    <n v="2498"/>
    <d v="2026-03-13T00:00:00"/>
    <n v="2026"/>
    <x v="0"/>
    <n v="3"/>
    <s v="March"/>
    <x v="2"/>
    <x v="3"/>
    <x v="2"/>
    <s v="New"/>
    <x v="0"/>
    <s v="Trail Bike Light"/>
    <n v="1"/>
    <n v="50.04"/>
    <n v="0"/>
    <n v="22.64"/>
    <n v="50.04"/>
    <n v="22.64"/>
    <n v="27.4"/>
    <n v="0.54756195043964828"/>
    <n v="2026"/>
    <s v="Q1"/>
    <n v="3"/>
    <x v="2"/>
  </r>
  <r>
    <n v="3929"/>
    <d v="2026-03-13T00:00:00"/>
    <n v="2026"/>
    <x v="0"/>
    <n v="3"/>
    <s v="March"/>
    <x v="3"/>
    <x v="13"/>
    <x v="0"/>
    <s v="New"/>
    <x v="4"/>
    <s v="Weighted Vest"/>
    <n v="1"/>
    <n v="125.69"/>
    <n v="0"/>
    <n v="67.150000000000006"/>
    <n v="125.69"/>
    <n v="67.150000000000006"/>
    <n v="58.539999999999992"/>
    <n v="0.465749065160315"/>
    <n v="2026"/>
    <s v="Q1"/>
    <n v="3"/>
    <x v="2"/>
  </r>
  <r>
    <n v="4195"/>
    <d v="2026-03-13T00:00:00"/>
    <n v="2026"/>
    <x v="0"/>
    <n v="3"/>
    <s v="March"/>
    <x v="3"/>
    <x v="13"/>
    <x v="3"/>
    <s v="New"/>
    <x v="1"/>
    <s v="Trail Boots"/>
    <n v="2"/>
    <n v="142.72999999999999"/>
    <n v="0.1"/>
    <n v="77.28"/>
    <n v="256.91399999999999"/>
    <n v="154.56"/>
    <n v="102.35399999999998"/>
    <n v="0.39839790747098247"/>
    <n v="2026"/>
    <s v="Q1"/>
    <n v="3"/>
    <x v="2"/>
  </r>
  <r>
    <n v="4684"/>
    <d v="2026-03-13T00:00:00"/>
    <n v="2026"/>
    <x v="0"/>
    <n v="3"/>
    <s v="March"/>
    <x v="1"/>
    <x v="12"/>
    <x v="0"/>
    <s v="Returning"/>
    <x v="4"/>
    <s v="Weighted Vest"/>
    <n v="4"/>
    <n v="124.36"/>
    <n v="0"/>
    <n v="68.790000000000006"/>
    <n v="497.44"/>
    <n v="275.16000000000003"/>
    <n v="222.27999999999997"/>
    <n v="0.44684786104856861"/>
    <n v="2026"/>
    <s v="Q1"/>
    <n v="3"/>
    <x v="2"/>
  </r>
  <r>
    <n v="313"/>
    <d v="2026-03-14T00:00:00"/>
    <n v="2026"/>
    <x v="0"/>
    <n v="3"/>
    <s v="March"/>
    <x v="3"/>
    <x v="8"/>
    <x v="0"/>
    <s v="New"/>
    <x v="0"/>
    <s v="Compact Repair Kit"/>
    <n v="4"/>
    <n v="40.42"/>
    <n v="0.1"/>
    <n v="16.25"/>
    <n v="145.512"/>
    <n v="65"/>
    <n v="80.512"/>
    <n v="0.5533014459288581"/>
    <n v="2026"/>
    <s v="Q1"/>
    <n v="3"/>
    <x v="2"/>
  </r>
  <r>
    <n v="1056"/>
    <d v="2026-03-14T00:00:00"/>
    <n v="2026"/>
    <x v="0"/>
    <n v="3"/>
    <s v="March"/>
    <x v="0"/>
    <x v="15"/>
    <x v="0"/>
    <s v="Returning"/>
    <x v="3"/>
    <s v="Trail Tent 2P"/>
    <n v="1"/>
    <n v="192.86"/>
    <n v="0"/>
    <n v="101.13"/>
    <n v="192.86"/>
    <n v="101.13"/>
    <n v="91.730000000000018"/>
    <n v="0.475629990666805"/>
    <n v="2026"/>
    <s v="Q1"/>
    <n v="3"/>
    <x v="2"/>
  </r>
  <r>
    <n v="2189"/>
    <d v="2026-03-14T00:00:00"/>
    <n v="2026"/>
    <x v="0"/>
    <n v="3"/>
    <s v="March"/>
    <x v="3"/>
    <x v="4"/>
    <x v="3"/>
    <s v="New"/>
    <x v="1"/>
    <s v="Trekking Poles"/>
    <n v="2"/>
    <n v="72.34"/>
    <n v="0"/>
    <n v="33.29"/>
    <n v="144.68"/>
    <n v="66.58"/>
    <n v="78.100000000000009"/>
    <n v="0.53981199889411113"/>
    <n v="2026"/>
    <s v="Q1"/>
    <n v="3"/>
    <x v="2"/>
  </r>
  <r>
    <n v="2617"/>
    <d v="2026-03-14T00:00:00"/>
    <n v="2026"/>
    <x v="0"/>
    <n v="3"/>
    <s v="March"/>
    <x v="3"/>
    <x v="13"/>
    <x v="0"/>
    <s v="New"/>
    <x v="2"/>
    <s v="Insulated Bottle"/>
    <n v="2"/>
    <n v="35.409999999999997"/>
    <n v="0"/>
    <n v="13.89"/>
    <n v="70.819999999999993"/>
    <n v="27.78"/>
    <n v="43.039999999999992"/>
    <n v="0.60773792713922614"/>
    <n v="2026"/>
    <s v="Q1"/>
    <n v="3"/>
    <x v="2"/>
  </r>
  <r>
    <n v="2901"/>
    <d v="2026-03-14T00:00:00"/>
    <n v="2026"/>
    <x v="0"/>
    <n v="3"/>
    <s v="March"/>
    <x v="3"/>
    <x v="8"/>
    <x v="1"/>
    <s v="Business"/>
    <x v="0"/>
    <s v="Cycling Pack 12L"/>
    <n v="12"/>
    <n v="102.25"/>
    <n v="0.1"/>
    <n v="51.07"/>
    <n v="1104.3"/>
    <n v="612.84"/>
    <n v="491.45999999999992"/>
    <n v="0.44504210812279266"/>
    <n v="2026"/>
    <s v="Q1"/>
    <n v="3"/>
    <x v="2"/>
  </r>
  <r>
    <n v="2952"/>
    <d v="2026-03-14T00:00:00"/>
    <n v="2026"/>
    <x v="0"/>
    <n v="3"/>
    <s v="March"/>
    <x v="1"/>
    <x v="1"/>
    <x v="0"/>
    <s v="New"/>
    <x v="0"/>
    <s v="Trail Bike Light"/>
    <n v="1"/>
    <n v="51.86"/>
    <n v="0.1"/>
    <n v="22.34"/>
    <n v="46.673999999999999"/>
    <n v="22.34"/>
    <n v="24.334"/>
    <n v="0.52136092899687192"/>
    <n v="2026"/>
    <s v="Q1"/>
    <n v="3"/>
    <x v="2"/>
  </r>
  <r>
    <n v="3421"/>
    <d v="2026-03-14T00:00:00"/>
    <n v="2026"/>
    <x v="0"/>
    <n v="3"/>
    <s v="March"/>
    <x v="3"/>
    <x v="8"/>
    <x v="0"/>
    <s v="Returning"/>
    <x v="2"/>
    <s v="Insulated Bottle"/>
    <n v="1"/>
    <n v="36.520000000000003"/>
    <n v="0.05"/>
    <n v="13.23"/>
    <n v="34.694000000000003"/>
    <n v="13.23"/>
    <n v="21.464000000000002"/>
    <n v="0.61866605176687617"/>
    <n v="2026"/>
    <s v="Q1"/>
    <n v="3"/>
    <x v="2"/>
  </r>
  <r>
    <n v="3536"/>
    <d v="2026-03-14T00:00:00"/>
    <n v="2026"/>
    <x v="0"/>
    <n v="3"/>
    <s v="March"/>
    <x v="2"/>
    <x v="10"/>
    <x v="0"/>
    <s v="New"/>
    <x v="1"/>
    <s v="Summit Backpack 45L"/>
    <n v="2"/>
    <n v="153.66"/>
    <n v="0.1"/>
    <n v="78.430000000000007"/>
    <n v="276.58800000000002"/>
    <n v="156.86000000000001"/>
    <n v="119.72800000000001"/>
    <n v="0.43287488972768162"/>
    <n v="2026"/>
    <s v="Q1"/>
    <n v="3"/>
    <x v="2"/>
  </r>
  <r>
    <n v="3878"/>
    <d v="2026-03-14T00:00:00"/>
    <n v="2026"/>
    <x v="0"/>
    <n v="3"/>
    <s v="March"/>
    <x v="1"/>
    <x v="14"/>
    <x v="3"/>
    <s v="Returning"/>
    <x v="4"/>
    <s v="Resistance Band Set"/>
    <n v="1"/>
    <n v="41.05"/>
    <n v="0.1"/>
    <n v="14.94"/>
    <n v="36.945"/>
    <n v="14.94"/>
    <n v="22.005000000000003"/>
    <n v="0.59561510353227776"/>
    <n v="2026"/>
    <s v="Q1"/>
    <n v="3"/>
    <x v="2"/>
  </r>
  <r>
    <n v="2027"/>
    <d v="2026-03-15T00:00:00"/>
    <n v="2026"/>
    <x v="0"/>
    <n v="3"/>
    <s v="March"/>
    <x v="2"/>
    <x v="2"/>
    <x v="0"/>
    <s v="Returning"/>
    <x v="2"/>
    <s v="Carry-On Duffel"/>
    <n v="4"/>
    <n v="136.21"/>
    <n v="0.05"/>
    <n v="68.55"/>
    <n v="517.59799999999996"/>
    <n v="274.2"/>
    <n v="243.39799999999997"/>
    <n v="0.4702452482428448"/>
    <n v="2026"/>
    <s v="Q1"/>
    <n v="3"/>
    <x v="2"/>
  </r>
  <r>
    <n v="3280"/>
    <d v="2026-03-15T00:00:00"/>
    <n v="2026"/>
    <x v="0"/>
    <n v="3"/>
    <s v="March"/>
    <x v="3"/>
    <x v="4"/>
    <x v="0"/>
    <s v="Returning"/>
    <x v="2"/>
    <s v="Packing Cube Set"/>
    <n v="3"/>
    <n v="46.68"/>
    <n v="0"/>
    <n v="18.760000000000002"/>
    <n v="140.04"/>
    <n v="56.28"/>
    <n v="83.759999999999991"/>
    <n v="0.59811482433590402"/>
    <n v="2026"/>
    <s v="Q1"/>
    <n v="3"/>
    <x v="2"/>
  </r>
  <r>
    <n v="5149"/>
    <d v="2026-03-15T00:00:00"/>
    <n v="2026"/>
    <x v="0"/>
    <n v="3"/>
    <s v="March"/>
    <x v="1"/>
    <x v="12"/>
    <x v="2"/>
    <s v="New"/>
    <x v="2"/>
    <s v="Insulated Bottle"/>
    <n v="1"/>
    <n v="35.340000000000003"/>
    <n v="0.05"/>
    <n v="13.37"/>
    <n v="33.573"/>
    <n v="13.37"/>
    <n v="20.203000000000003"/>
    <n v="0.60176332171685587"/>
    <n v="2026"/>
    <s v="Q1"/>
    <n v="3"/>
    <x v="2"/>
  </r>
  <r>
    <n v="412"/>
    <d v="2026-03-16T00:00:00"/>
    <n v="2026"/>
    <x v="0"/>
    <n v="3"/>
    <s v="March"/>
    <x v="3"/>
    <x v="7"/>
    <x v="2"/>
    <s v="Returning"/>
    <x v="4"/>
    <s v="Resistance Band Set"/>
    <n v="2"/>
    <n v="40.19"/>
    <n v="0"/>
    <n v="14.92"/>
    <n v="80.38"/>
    <n v="29.84"/>
    <n v="50.539999999999992"/>
    <n v="0.62876337397362525"/>
    <n v="2026"/>
    <s v="Q1"/>
    <n v="3"/>
    <x v="2"/>
  </r>
  <r>
    <n v="1161"/>
    <d v="2026-03-16T00:00:00"/>
    <n v="2026"/>
    <x v="0"/>
    <n v="3"/>
    <s v="March"/>
    <x v="1"/>
    <x v="12"/>
    <x v="0"/>
    <s v="New"/>
    <x v="0"/>
    <s v="Cycling Pack 12L"/>
    <n v="2"/>
    <n v="101.73"/>
    <n v="0.05"/>
    <n v="51.56"/>
    <n v="193.28700000000001"/>
    <n v="103.12"/>
    <n v="90.167000000000002"/>
    <n v="0.46649283190281809"/>
    <n v="2026"/>
    <s v="Q1"/>
    <n v="3"/>
    <x v="2"/>
  </r>
  <r>
    <n v="1320"/>
    <d v="2026-03-16T00:00:00"/>
    <n v="2026"/>
    <x v="0"/>
    <n v="3"/>
    <s v="March"/>
    <x v="2"/>
    <x v="3"/>
    <x v="2"/>
    <s v="Business"/>
    <x v="3"/>
    <s v="Trail Tent 2P"/>
    <n v="1"/>
    <n v="200.05"/>
    <n v="0"/>
    <n v="102.69"/>
    <n v="200.05"/>
    <n v="102.69"/>
    <n v="97.360000000000014"/>
    <n v="0.48667833041739567"/>
    <n v="2026"/>
    <s v="Q1"/>
    <n v="3"/>
    <x v="2"/>
  </r>
  <r>
    <n v="2528"/>
    <d v="2026-03-16T00:00:00"/>
    <n v="2026"/>
    <x v="0"/>
    <n v="3"/>
    <s v="March"/>
    <x v="3"/>
    <x v="7"/>
    <x v="0"/>
    <s v="New"/>
    <x v="1"/>
    <s v="Hiking Daypack 20L"/>
    <n v="1"/>
    <n v="90.06"/>
    <n v="0"/>
    <n v="44.49"/>
    <n v="90.06"/>
    <n v="44.49"/>
    <n v="45.57"/>
    <n v="0.50599600266489009"/>
    <n v="2026"/>
    <s v="Q1"/>
    <n v="3"/>
    <x v="2"/>
  </r>
  <r>
    <n v="2956"/>
    <d v="2026-03-16T00:00:00"/>
    <n v="2026"/>
    <x v="0"/>
    <n v="3"/>
    <s v="March"/>
    <x v="1"/>
    <x v="11"/>
    <x v="0"/>
    <s v="New"/>
    <x v="2"/>
    <s v="Insulated Bottle"/>
    <n v="1"/>
    <n v="37.119999999999997"/>
    <n v="0.1"/>
    <n v="13.39"/>
    <n v="33.408000000000001"/>
    <n v="13.39"/>
    <n v="20.018000000000001"/>
    <n v="0.59919779693486586"/>
    <n v="2026"/>
    <s v="Q1"/>
    <n v="3"/>
    <x v="2"/>
  </r>
  <r>
    <n v="2973"/>
    <d v="2026-03-16T00:00:00"/>
    <n v="2026"/>
    <x v="0"/>
    <n v="3"/>
    <s v="March"/>
    <x v="0"/>
    <x v="0"/>
    <x v="2"/>
    <s v="Returning"/>
    <x v="1"/>
    <s v="Summit Backpack 45L"/>
    <n v="2"/>
    <n v="156.09"/>
    <n v="0.1"/>
    <n v="79.72"/>
    <n v="280.96199999999999"/>
    <n v="159.44"/>
    <n v="121.52199999999999"/>
    <n v="0.43252112385304775"/>
    <n v="2026"/>
    <s v="Q1"/>
    <n v="3"/>
    <x v="2"/>
  </r>
  <r>
    <n v="3358"/>
    <d v="2026-03-16T00:00:00"/>
    <n v="2026"/>
    <x v="0"/>
    <n v="3"/>
    <s v="March"/>
    <x v="0"/>
    <x v="0"/>
    <x v="1"/>
    <s v="Business"/>
    <x v="4"/>
    <s v="Recovery Roller"/>
    <n v="12"/>
    <n v="36.44"/>
    <n v="0.05"/>
    <n v="13.65"/>
    <n v="415.41599999999994"/>
    <n v="163.80000000000001"/>
    <n v="251.61599999999993"/>
    <n v="0.60569645848980291"/>
    <n v="2026"/>
    <s v="Q1"/>
    <n v="3"/>
    <x v="2"/>
  </r>
  <r>
    <n v="164"/>
    <d v="2026-03-17T00:00:00"/>
    <n v="2026"/>
    <x v="0"/>
    <n v="3"/>
    <s v="March"/>
    <x v="0"/>
    <x v="15"/>
    <x v="3"/>
    <s v="Business"/>
    <x v="3"/>
    <s v="Compact Sleeping Bag"/>
    <n v="5"/>
    <n v="123.95"/>
    <n v="0.05"/>
    <n v="59.23"/>
    <n v="588.76249999999993"/>
    <n v="296.14999999999998"/>
    <n v="292.61249999999995"/>
    <n v="0.49699581749856692"/>
    <n v="2026"/>
    <s v="Q1"/>
    <n v="3"/>
    <x v="2"/>
  </r>
  <r>
    <n v="995"/>
    <d v="2026-03-17T00:00:00"/>
    <n v="2026"/>
    <x v="0"/>
    <n v="3"/>
    <s v="March"/>
    <x v="2"/>
    <x v="16"/>
    <x v="3"/>
    <s v="Business"/>
    <x v="3"/>
    <s v="Trail Tent 2P"/>
    <n v="1"/>
    <n v="192.84"/>
    <n v="0.15"/>
    <n v="101.42"/>
    <n v="163.91399999999999"/>
    <n v="101.42"/>
    <n v="62.493999999999986"/>
    <n v="0.38126090510877647"/>
    <n v="2026"/>
    <s v="Q1"/>
    <n v="3"/>
    <x v="2"/>
  </r>
  <r>
    <n v="4912"/>
    <d v="2026-03-17T00:00:00"/>
    <n v="2026"/>
    <x v="0"/>
    <n v="3"/>
    <s v="March"/>
    <x v="1"/>
    <x v="11"/>
    <x v="0"/>
    <s v="New"/>
    <x v="1"/>
    <s v="Summit Backpack 45L"/>
    <n v="1"/>
    <n v="152.57"/>
    <n v="0.1"/>
    <n v="80.319999999999993"/>
    <n v="137.31299999999999"/>
    <n v="80.319999999999993"/>
    <n v="56.992999999999995"/>
    <n v="0.41505902572953762"/>
    <n v="2026"/>
    <s v="Q1"/>
    <n v="3"/>
    <x v="2"/>
  </r>
  <r>
    <n v="29"/>
    <d v="2026-03-18T00:00:00"/>
    <n v="2026"/>
    <x v="0"/>
    <n v="3"/>
    <s v="March"/>
    <x v="3"/>
    <x v="4"/>
    <x v="0"/>
    <s v="Business"/>
    <x v="2"/>
    <s v="Carry-On Duffel"/>
    <n v="2"/>
    <n v="130.4"/>
    <n v="0"/>
    <n v="67.599999999999994"/>
    <n v="260.8"/>
    <n v="135.19999999999999"/>
    <n v="125.60000000000002"/>
    <n v="0.48159509202453993"/>
    <n v="2026"/>
    <s v="Q1"/>
    <n v="3"/>
    <x v="2"/>
  </r>
  <r>
    <n v="891"/>
    <d v="2026-03-18T00:00:00"/>
    <n v="2026"/>
    <x v="0"/>
    <n v="3"/>
    <s v="March"/>
    <x v="2"/>
    <x v="3"/>
    <x v="0"/>
    <s v="New"/>
    <x v="1"/>
    <s v="Hiking Daypack 20L"/>
    <n v="2"/>
    <n v="94.25"/>
    <n v="0.1"/>
    <n v="44.99"/>
    <n v="169.65"/>
    <n v="89.98"/>
    <n v="79.67"/>
    <n v="0.46961391099322131"/>
    <n v="2026"/>
    <s v="Q1"/>
    <n v="3"/>
    <x v="2"/>
  </r>
  <r>
    <n v="1143"/>
    <d v="2026-03-18T00:00:00"/>
    <n v="2026"/>
    <x v="0"/>
    <n v="3"/>
    <s v="March"/>
    <x v="1"/>
    <x v="12"/>
    <x v="0"/>
    <s v="Business"/>
    <x v="3"/>
    <s v="Compact Sleeping Bag"/>
    <n v="5"/>
    <n v="125.91"/>
    <n v="0"/>
    <n v="59.36"/>
    <n v="629.54999999999995"/>
    <n v="296.8"/>
    <n v="332.74999999999994"/>
    <n v="0.52855214041775866"/>
    <n v="2026"/>
    <s v="Q1"/>
    <n v="3"/>
    <x v="2"/>
  </r>
  <r>
    <n v="2478"/>
    <d v="2026-03-18T00:00:00"/>
    <n v="2026"/>
    <x v="0"/>
    <n v="3"/>
    <s v="March"/>
    <x v="3"/>
    <x v="7"/>
    <x v="2"/>
    <s v="Returning"/>
    <x v="4"/>
    <s v="Resistance Band Set"/>
    <n v="2"/>
    <n v="39.619999999999997"/>
    <n v="0"/>
    <n v="14.78"/>
    <n v="79.239999999999995"/>
    <n v="29.56"/>
    <n v="49.679999999999993"/>
    <n v="0.62695608278647141"/>
    <n v="2026"/>
    <s v="Q1"/>
    <n v="3"/>
    <x v="2"/>
  </r>
  <r>
    <n v="3961"/>
    <d v="2026-03-18T00:00:00"/>
    <n v="2026"/>
    <x v="0"/>
    <n v="3"/>
    <s v="March"/>
    <x v="0"/>
    <x v="9"/>
    <x v="0"/>
    <s v="Business"/>
    <x v="4"/>
    <s v="Recovery Roller"/>
    <n v="3"/>
    <n v="36.32"/>
    <n v="0"/>
    <n v="14.18"/>
    <n v="108.96000000000001"/>
    <n v="42.54"/>
    <n v="66.420000000000016"/>
    <n v="0.60958149779735693"/>
    <n v="2026"/>
    <s v="Q1"/>
    <n v="3"/>
    <x v="2"/>
  </r>
  <r>
    <n v="4724"/>
    <d v="2026-03-18T00:00:00"/>
    <n v="2026"/>
    <x v="0"/>
    <n v="3"/>
    <s v="March"/>
    <x v="0"/>
    <x v="15"/>
    <x v="2"/>
    <s v="New"/>
    <x v="4"/>
    <s v="Training Mat"/>
    <n v="1"/>
    <n v="51.16"/>
    <n v="0"/>
    <n v="22.39"/>
    <n v="51.16"/>
    <n v="22.39"/>
    <n v="28.769999999999996"/>
    <n v="0.56235340109460508"/>
    <n v="2026"/>
    <s v="Q1"/>
    <n v="3"/>
    <x v="2"/>
  </r>
  <r>
    <n v="2171"/>
    <d v="2026-03-19T00:00:00"/>
    <n v="2026"/>
    <x v="0"/>
    <n v="3"/>
    <s v="March"/>
    <x v="3"/>
    <x v="13"/>
    <x v="1"/>
    <s v="Business"/>
    <x v="4"/>
    <s v="Recovery Roller"/>
    <n v="5"/>
    <n v="35.65"/>
    <n v="0.1"/>
    <n v="13.64"/>
    <n v="160.42500000000001"/>
    <n v="68.2"/>
    <n v="92.225000000000009"/>
    <n v="0.5748792270531401"/>
    <n v="2026"/>
    <s v="Q1"/>
    <n v="3"/>
    <x v="2"/>
  </r>
  <r>
    <n v="2311"/>
    <d v="2026-03-19T00:00:00"/>
    <n v="2026"/>
    <x v="0"/>
    <n v="3"/>
    <s v="March"/>
    <x v="3"/>
    <x v="8"/>
    <x v="0"/>
    <s v="New"/>
    <x v="1"/>
    <s v="Trail Boots"/>
    <n v="1"/>
    <n v="145.19"/>
    <n v="0"/>
    <n v="80.67"/>
    <n v="145.19"/>
    <n v="80.67"/>
    <n v="64.52"/>
    <n v="0.44438322198498514"/>
    <n v="2026"/>
    <s v="Q1"/>
    <n v="3"/>
    <x v="2"/>
  </r>
  <r>
    <n v="3563"/>
    <d v="2026-03-19T00:00:00"/>
    <n v="2026"/>
    <x v="0"/>
    <n v="3"/>
    <s v="March"/>
    <x v="3"/>
    <x v="8"/>
    <x v="0"/>
    <s v="Returning"/>
    <x v="0"/>
    <s v="Compact Repair Kit"/>
    <n v="2"/>
    <n v="40.090000000000003"/>
    <n v="0"/>
    <n v="17.2"/>
    <n v="80.180000000000007"/>
    <n v="34.4"/>
    <n v="45.780000000000008"/>
    <n v="0.57096532801197308"/>
    <n v="2026"/>
    <s v="Q1"/>
    <n v="3"/>
    <x v="2"/>
  </r>
  <r>
    <n v="3587"/>
    <d v="2026-03-19T00:00:00"/>
    <n v="2026"/>
    <x v="0"/>
    <n v="3"/>
    <s v="March"/>
    <x v="3"/>
    <x v="7"/>
    <x v="0"/>
    <s v="Returning"/>
    <x v="4"/>
    <s v="Resistance Band Set"/>
    <n v="1"/>
    <n v="39.47"/>
    <n v="0"/>
    <n v="15.02"/>
    <n v="39.47"/>
    <n v="15.02"/>
    <n v="24.45"/>
    <n v="0.61945781606283257"/>
    <n v="2026"/>
    <s v="Q1"/>
    <n v="3"/>
    <x v="2"/>
  </r>
  <r>
    <n v="3706"/>
    <d v="2026-03-19T00:00:00"/>
    <n v="2026"/>
    <x v="0"/>
    <n v="3"/>
    <s v="March"/>
    <x v="0"/>
    <x v="0"/>
    <x v="0"/>
    <s v="Returning"/>
    <x v="0"/>
    <s v="Cycling Pack 12L"/>
    <n v="2"/>
    <n v="103.42"/>
    <n v="0"/>
    <n v="49.51"/>
    <n v="206.84"/>
    <n v="99.02"/>
    <n v="107.82000000000001"/>
    <n v="0.52127248114484626"/>
    <n v="2026"/>
    <s v="Q1"/>
    <n v="3"/>
    <x v="2"/>
  </r>
  <r>
    <n v="4121"/>
    <d v="2026-03-19T00:00:00"/>
    <n v="2026"/>
    <x v="0"/>
    <n v="3"/>
    <s v="March"/>
    <x v="0"/>
    <x v="0"/>
    <x v="0"/>
    <s v="Returning"/>
    <x v="2"/>
    <s v="Travel Backpack 35L"/>
    <n v="4"/>
    <n v="161.93"/>
    <n v="0.15"/>
    <n v="88"/>
    <n v="550.56200000000001"/>
    <n v="352"/>
    <n v="198.56200000000001"/>
    <n v="0.36065329608654428"/>
    <n v="2026"/>
    <s v="Q1"/>
    <n v="3"/>
    <x v="2"/>
  </r>
  <r>
    <n v="1047"/>
    <d v="2026-03-20T00:00:00"/>
    <n v="2026"/>
    <x v="0"/>
    <n v="3"/>
    <s v="March"/>
    <x v="0"/>
    <x v="0"/>
    <x v="0"/>
    <s v="Returning"/>
    <x v="2"/>
    <s v="Packing Cube Set"/>
    <n v="2"/>
    <n v="46.21"/>
    <n v="0.05"/>
    <n v="18.37"/>
    <n v="87.798999999999992"/>
    <n v="36.74"/>
    <n v="51.05899999999999"/>
    <n v="0.58154420893176451"/>
    <n v="2026"/>
    <s v="Q1"/>
    <n v="3"/>
    <x v="2"/>
  </r>
  <r>
    <n v="1142"/>
    <d v="2026-03-20T00:00:00"/>
    <n v="2026"/>
    <x v="0"/>
    <n v="3"/>
    <s v="March"/>
    <x v="1"/>
    <x v="11"/>
    <x v="0"/>
    <s v="New"/>
    <x v="3"/>
    <s v="Compact Sleeping Bag"/>
    <n v="3"/>
    <n v="125.85"/>
    <n v="0"/>
    <n v="59.19"/>
    <n v="377.54999999999995"/>
    <n v="177.57"/>
    <n v="199.97999999999996"/>
    <n v="0.52967818831942781"/>
    <n v="2026"/>
    <s v="Q1"/>
    <n v="3"/>
    <x v="2"/>
  </r>
  <r>
    <n v="2232"/>
    <d v="2026-03-20T00:00:00"/>
    <n v="2026"/>
    <x v="0"/>
    <n v="3"/>
    <s v="March"/>
    <x v="3"/>
    <x v="13"/>
    <x v="2"/>
    <s v="New"/>
    <x v="2"/>
    <s v="Insulated Bottle"/>
    <n v="2"/>
    <n v="36.340000000000003"/>
    <n v="0"/>
    <n v="13.8"/>
    <n v="72.680000000000007"/>
    <n v="27.6"/>
    <n v="45.080000000000005"/>
    <n v="0.620253164556962"/>
    <n v="2026"/>
    <s v="Q1"/>
    <n v="3"/>
    <x v="2"/>
  </r>
  <r>
    <n v="2339"/>
    <d v="2026-03-20T00:00:00"/>
    <n v="2026"/>
    <x v="0"/>
    <n v="3"/>
    <s v="March"/>
    <x v="1"/>
    <x v="12"/>
    <x v="3"/>
    <s v="New"/>
    <x v="0"/>
    <s v="Trail Bike Light"/>
    <n v="2"/>
    <n v="51.29"/>
    <n v="0"/>
    <n v="23.15"/>
    <n v="102.58"/>
    <n v="46.3"/>
    <n v="56.28"/>
    <n v="0.54864496003119523"/>
    <n v="2026"/>
    <s v="Q1"/>
    <n v="3"/>
    <x v="2"/>
  </r>
  <r>
    <n v="3611"/>
    <d v="2026-03-20T00:00:00"/>
    <n v="2026"/>
    <x v="0"/>
    <n v="3"/>
    <s v="March"/>
    <x v="1"/>
    <x v="1"/>
    <x v="1"/>
    <s v="Business"/>
    <x v="0"/>
    <s v="Compact Repair Kit"/>
    <n v="6"/>
    <n v="40.89"/>
    <n v="0.1"/>
    <n v="16.84"/>
    <n v="220.80600000000001"/>
    <n v="101.03999999999999"/>
    <n v="119.76600000000002"/>
    <n v="0.54240373902883077"/>
    <n v="2026"/>
    <s v="Q1"/>
    <n v="3"/>
    <x v="2"/>
  </r>
  <r>
    <n v="3953"/>
    <d v="2026-03-20T00:00:00"/>
    <n v="2026"/>
    <x v="0"/>
    <n v="3"/>
    <s v="March"/>
    <x v="1"/>
    <x v="14"/>
    <x v="0"/>
    <s v="New"/>
    <x v="4"/>
    <s v="Weighted Vest"/>
    <n v="1"/>
    <n v="120.63"/>
    <n v="0"/>
    <n v="70.28"/>
    <n v="120.63"/>
    <n v="70.28"/>
    <n v="50.349999999999994"/>
    <n v="0.41739202520102792"/>
    <n v="2026"/>
    <s v="Q1"/>
    <n v="3"/>
    <x v="2"/>
  </r>
  <r>
    <n v="4253"/>
    <d v="2026-03-20T00:00:00"/>
    <n v="2026"/>
    <x v="0"/>
    <n v="3"/>
    <s v="March"/>
    <x v="3"/>
    <x v="13"/>
    <x v="1"/>
    <s v="New"/>
    <x v="0"/>
    <s v="Commuter Helmet"/>
    <n v="5"/>
    <n v="82.64"/>
    <n v="0.1"/>
    <n v="43.52"/>
    <n v="371.88"/>
    <n v="217.60000000000002"/>
    <n v="154.27999999999997"/>
    <n v="0.41486501021834993"/>
    <n v="2026"/>
    <s v="Q1"/>
    <n v="3"/>
    <x v="2"/>
  </r>
  <r>
    <n v="4952"/>
    <d v="2026-03-20T00:00:00"/>
    <n v="2026"/>
    <x v="0"/>
    <n v="3"/>
    <s v="March"/>
    <x v="1"/>
    <x v="6"/>
    <x v="0"/>
    <s v="Business"/>
    <x v="1"/>
    <s v="Trekking Poles"/>
    <n v="2"/>
    <n v="72.459999999999994"/>
    <n v="0"/>
    <n v="33.31"/>
    <n v="144.91999999999999"/>
    <n v="66.62"/>
    <n v="78.299999999999983"/>
    <n v="0.54029809550096597"/>
    <n v="2026"/>
    <s v="Q1"/>
    <n v="3"/>
    <x v="2"/>
  </r>
  <r>
    <n v="5016"/>
    <d v="2026-03-20T00:00:00"/>
    <n v="2026"/>
    <x v="0"/>
    <n v="3"/>
    <s v="March"/>
    <x v="1"/>
    <x v="12"/>
    <x v="3"/>
    <s v="New"/>
    <x v="4"/>
    <s v="Resistance Band Set"/>
    <n v="2"/>
    <n v="40.659999999999997"/>
    <n v="0.1"/>
    <n v="14.63"/>
    <n v="73.188000000000002"/>
    <n v="29.26"/>
    <n v="43.927999999999997"/>
    <n v="0.60020768431983385"/>
    <n v="2026"/>
    <s v="Q1"/>
    <n v="3"/>
    <x v="2"/>
  </r>
  <r>
    <n v="839"/>
    <d v="2026-03-21T00:00:00"/>
    <n v="2026"/>
    <x v="0"/>
    <n v="3"/>
    <s v="March"/>
    <x v="1"/>
    <x v="12"/>
    <x v="3"/>
    <s v="New"/>
    <x v="0"/>
    <s v="Compact Repair Kit"/>
    <n v="1"/>
    <n v="40.5"/>
    <n v="0.05"/>
    <n v="17.16"/>
    <n v="38.475000000000001"/>
    <n v="17.16"/>
    <n v="21.315000000000001"/>
    <n v="0.55399610136452238"/>
    <n v="2026"/>
    <s v="Q1"/>
    <n v="3"/>
    <x v="2"/>
  </r>
  <r>
    <n v="1382"/>
    <d v="2026-03-21T00:00:00"/>
    <n v="2026"/>
    <x v="0"/>
    <n v="3"/>
    <s v="March"/>
    <x v="2"/>
    <x v="2"/>
    <x v="0"/>
    <s v="Business"/>
    <x v="1"/>
    <s v="Trekking Poles"/>
    <n v="1"/>
    <n v="72.16"/>
    <n v="0"/>
    <n v="33.11"/>
    <n v="72.16"/>
    <n v="33.11"/>
    <n v="39.049999999999997"/>
    <n v="0.54115853658536583"/>
    <n v="2026"/>
    <s v="Q1"/>
    <n v="3"/>
    <x v="2"/>
  </r>
  <r>
    <n v="1452"/>
    <d v="2026-03-21T00:00:00"/>
    <n v="2026"/>
    <x v="0"/>
    <n v="3"/>
    <s v="March"/>
    <x v="2"/>
    <x v="5"/>
    <x v="3"/>
    <s v="Business"/>
    <x v="2"/>
    <s v="Travel Backpack 35L"/>
    <n v="1"/>
    <n v="161.93"/>
    <n v="0.15"/>
    <n v="87.5"/>
    <n v="137.6405"/>
    <n v="87.5"/>
    <n v="50.140500000000003"/>
    <n v="0.36428594781332529"/>
    <n v="2026"/>
    <s v="Q1"/>
    <n v="3"/>
    <x v="2"/>
  </r>
  <r>
    <n v="1845"/>
    <d v="2026-03-21T00:00:00"/>
    <n v="2026"/>
    <x v="0"/>
    <n v="3"/>
    <s v="March"/>
    <x v="0"/>
    <x v="9"/>
    <x v="0"/>
    <s v="Returning"/>
    <x v="3"/>
    <s v="Alpine Tent 4P"/>
    <n v="3"/>
    <n v="348.54"/>
    <n v="0.1"/>
    <n v="200.3"/>
    <n v="941.05800000000011"/>
    <n v="600.90000000000009"/>
    <n v="340.15800000000002"/>
    <n v="0.36146337420222768"/>
    <n v="2026"/>
    <s v="Q1"/>
    <n v="3"/>
    <x v="2"/>
  </r>
  <r>
    <n v="3560"/>
    <d v="2026-03-21T00:00:00"/>
    <n v="2026"/>
    <x v="0"/>
    <n v="3"/>
    <s v="March"/>
    <x v="2"/>
    <x v="16"/>
    <x v="0"/>
    <s v="Returning"/>
    <x v="4"/>
    <s v="Training Mat"/>
    <n v="3"/>
    <n v="50.46"/>
    <n v="0.1"/>
    <n v="21.9"/>
    <n v="136.24199999999999"/>
    <n v="65.699999999999989"/>
    <n v="70.542000000000002"/>
    <n v="0.51776985070683057"/>
    <n v="2026"/>
    <s v="Q1"/>
    <n v="3"/>
    <x v="2"/>
  </r>
  <r>
    <n v="4059"/>
    <d v="2026-03-21T00:00:00"/>
    <n v="2026"/>
    <x v="0"/>
    <n v="3"/>
    <s v="March"/>
    <x v="3"/>
    <x v="13"/>
    <x v="3"/>
    <s v="New"/>
    <x v="3"/>
    <s v="Portable Camp Stove"/>
    <n v="1"/>
    <n v="83.62"/>
    <n v="0"/>
    <n v="39.15"/>
    <n v="83.62"/>
    <n v="39.15"/>
    <n v="44.470000000000006"/>
    <n v="0.53181057163358048"/>
    <n v="2026"/>
    <s v="Q1"/>
    <n v="3"/>
    <x v="2"/>
  </r>
  <r>
    <n v="4731"/>
    <d v="2026-03-21T00:00:00"/>
    <n v="2026"/>
    <x v="0"/>
    <n v="3"/>
    <s v="March"/>
    <x v="1"/>
    <x v="12"/>
    <x v="1"/>
    <s v="Business"/>
    <x v="0"/>
    <s v="Trail Bike Light"/>
    <n v="6"/>
    <n v="51.07"/>
    <n v="0.1"/>
    <n v="22.68"/>
    <n v="275.77800000000002"/>
    <n v="136.07999999999998"/>
    <n v="139.69800000000004"/>
    <n v="0.50655962404542798"/>
    <n v="2026"/>
    <s v="Q1"/>
    <n v="3"/>
    <x v="2"/>
  </r>
  <r>
    <n v="693"/>
    <d v="2026-03-22T00:00:00"/>
    <n v="2026"/>
    <x v="0"/>
    <n v="3"/>
    <s v="March"/>
    <x v="1"/>
    <x v="11"/>
    <x v="0"/>
    <s v="New"/>
    <x v="2"/>
    <s v="Packing Cube Set"/>
    <n v="3"/>
    <n v="47.02"/>
    <n v="0.1"/>
    <n v="17.989999999999998"/>
    <n v="126.95400000000001"/>
    <n v="53.97"/>
    <n v="72.984000000000009"/>
    <n v="0.57488539155914742"/>
    <n v="2026"/>
    <s v="Q1"/>
    <n v="3"/>
    <x v="2"/>
  </r>
  <r>
    <n v="1672"/>
    <d v="2026-03-22T00:00:00"/>
    <n v="2026"/>
    <x v="0"/>
    <n v="3"/>
    <s v="March"/>
    <x v="2"/>
    <x v="5"/>
    <x v="3"/>
    <s v="Returning"/>
    <x v="2"/>
    <s v="Packing Cube Set"/>
    <n v="1"/>
    <n v="47.1"/>
    <n v="0.05"/>
    <n v="18.48"/>
    <n v="44.744999999999997"/>
    <n v="18.48"/>
    <n v="26.264999999999997"/>
    <n v="0.58699296010727453"/>
    <n v="2026"/>
    <s v="Q1"/>
    <n v="3"/>
    <x v="2"/>
  </r>
  <r>
    <n v="2347"/>
    <d v="2026-03-22T00:00:00"/>
    <n v="2026"/>
    <x v="0"/>
    <n v="3"/>
    <s v="March"/>
    <x v="3"/>
    <x v="13"/>
    <x v="0"/>
    <s v="Returning"/>
    <x v="2"/>
    <s v="Carry-On Duffel"/>
    <n v="2"/>
    <n v="131.38999999999999"/>
    <n v="0"/>
    <n v="66.91"/>
    <n v="262.77999999999997"/>
    <n v="133.82"/>
    <n v="128.95999999999998"/>
    <n v="0.49075272090722277"/>
    <n v="2026"/>
    <s v="Q1"/>
    <n v="3"/>
    <x v="2"/>
  </r>
  <r>
    <n v="2582"/>
    <d v="2026-03-22T00:00:00"/>
    <n v="2026"/>
    <x v="0"/>
    <n v="3"/>
    <s v="March"/>
    <x v="1"/>
    <x v="1"/>
    <x v="3"/>
    <s v="New"/>
    <x v="4"/>
    <s v="Weighted Vest"/>
    <n v="1"/>
    <n v="120.16"/>
    <n v="0.15"/>
    <n v="68.33"/>
    <n v="102.136"/>
    <n v="68.33"/>
    <n v="33.805999999999997"/>
    <n v="0.33099005247904756"/>
    <n v="2026"/>
    <s v="Q1"/>
    <n v="3"/>
    <x v="2"/>
  </r>
  <r>
    <n v="2762"/>
    <d v="2026-03-22T00:00:00"/>
    <n v="2026"/>
    <x v="0"/>
    <n v="3"/>
    <s v="March"/>
    <x v="3"/>
    <x v="8"/>
    <x v="2"/>
    <s v="Returning"/>
    <x v="3"/>
    <s v="Trail Tent 2P"/>
    <n v="1"/>
    <n v="196.48"/>
    <n v="0"/>
    <n v="101.29"/>
    <n v="196.48"/>
    <n v="101.29"/>
    <n v="95.189999999999984"/>
    <n v="0.48447679153094458"/>
    <n v="2026"/>
    <s v="Q1"/>
    <n v="3"/>
    <x v="2"/>
  </r>
  <r>
    <n v="4090"/>
    <d v="2026-03-22T00:00:00"/>
    <n v="2026"/>
    <x v="0"/>
    <n v="3"/>
    <s v="March"/>
    <x v="1"/>
    <x v="11"/>
    <x v="3"/>
    <s v="Business"/>
    <x v="2"/>
    <s v="Insulated Bottle"/>
    <n v="1"/>
    <n v="36.520000000000003"/>
    <n v="0"/>
    <n v="13.96"/>
    <n v="36.520000000000003"/>
    <n v="13.96"/>
    <n v="22.560000000000002"/>
    <n v="0.61774370208105145"/>
    <n v="2026"/>
    <s v="Q1"/>
    <n v="3"/>
    <x v="2"/>
  </r>
  <r>
    <n v="4491"/>
    <d v="2026-03-22T00:00:00"/>
    <n v="2026"/>
    <x v="0"/>
    <n v="3"/>
    <s v="March"/>
    <x v="1"/>
    <x v="12"/>
    <x v="2"/>
    <s v="Business"/>
    <x v="4"/>
    <s v="Training Mat"/>
    <n v="4"/>
    <n v="49.71"/>
    <n v="0.1"/>
    <n v="22.46"/>
    <n v="178.95600000000002"/>
    <n v="89.84"/>
    <n v="89.116000000000014"/>
    <n v="0.49797715639598561"/>
    <n v="2026"/>
    <s v="Q1"/>
    <n v="3"/>
    <x v="2"/>
  </r>
  <r>
    <n v="4678"/>
    <d v="2026-03-22T00:00:00"/>
    <n v="2026"/>
    <x v="0"/>
    <n v="3"/>
    <s v="March"/>
    <x v="0"/>
    <x v="0"/>
    <x v="0"/>
    <s v="Returning"/>
    <x v="3"/>
    <s v="Portable Camp Stove"/>
    <n v="1"/>
    <n v="81.209999999999994"/>
    <n v="0.05"/>
    <n v="40.44"/>
    <n v="77.149499999999989"/>
    <n v="40.44"/>
    <n v="36.709499999999991"/>
    <n v="0.47582291524896464"/>
    <n v="2026"/>
    <s v="Q1"/>
    <n v="3"/>
    <x v="2"/>
  </r>
  <r>
    <n v="1189"/>
    <d v="2026-03-23T00:00:00"/>
    <n v="2026"/>
    <x v="0"/>
    <n v="3"/>
    <s v="March"/>
    <x v="3"/>
    <x v="13"/>
    <x v="0"/>
    <s v="New"/>
    <x v="0"/>
    <s v="Cycling Pack 12L"/>
    <n v="2"/>
    <n v="103.22"/>
    <n v="0"/>
    <n v="51.33"/>
    <n v="206.44"/>
    <n v="102.66"/>
    <n v="103.78"/>
    <n v="0.50271265258670805"/>
    <n v="2026"/>
    <s v="Q1"/>
    <n v="3"/>
    <x v="2"/>
  </r>
  <r>
    <n v="1590"/>
    <d v="2026-03-23T00:00:00"/>
    <n v="2026"/>
    <x v="0"/>
    <n v="3"/>
    <s v="March"/>
    <x v="0"/>
    <x v="15"/>
    <x v="3"/>
    <s v="New"/>
    <x v="1"/>
    <s v="Summit Backpack 45L"/>
    <n v="1"/>
    <n v="153.47"/>
    <n v="0"/>
    <n v="78.19"/>
    <n v="153.47"/>
    <n v="78.19"/>
    <n v="75.28"/>
    <n v="0.49051931973675639"/>
    <n v="2026"/>
    <s v="Q1"/>
    <n v="3"/>
    <x v="2"/>
  </r>
  <r>
    <n v="2309"/>
    <d v="2026-03-23T00:00:00"/>
    <n v="2026"/>
    <x v="0"/>
    <n v="3"/>
    <s v="March"/>
    <x v="3"/>
    <x v="7"/>
    <x v="0"/>
    <s v="Returning"/>
    <x v="3"/>
    <s v="Trail Tent 2P"/>
    <n v="6"/>
    <n v="199.75"/>
    <n v="0"/>
    <n v="105.84"/>
    <n v="1198.5"/>
    <n v="635.04"/>
    <n v="563.46"/>
    <n v="0.47013767209011265"/>
    <n v="2026"/>
    <s v="Q1"/>
    <n v="3"/>
    <x v="2"/>
  </r>
  <r>
    <n v="3628"/>
    <d v="2026-03-23T00:00:00"/>
    <n v="2026"/>
    <x v="0"/>
    <n v="3"/>
    <s v="March"/>
    <x v="1"/>
    <x v="12"/>
    <x v="3"/>
    <s v="New"/>
    <x v="2"/>
    <s v="Packing Cube Set"/>
    <n v="1"/>
    <n v="45.84"/>
    <n v="0"/>
    <n v="18.079999999999998"/>
    <n v="45.84"/>
    <n v="18.079999999999998"/>
    <n v="27.760000000000005"/>
    <n v="0.605584642233857"/>
    <n v="2026"/>
    <s v="Q1"/>
    <n v="3"/>
    <x v="2"/>
  </r>
  <r>
    <n v="3718"/>
    <d v="2026-03-23T00:00:00"/>
    <n v="2026"/>
    <x v="0"/>
    <n v="3"/>
    <s v="March"/>
    <x v="1"/>
    <x v="12"/>
    <x v="3"/>
    <s v="New"/>
    <x v="3"/>
    <s v="Compact Sleeping Bag"/>
    <n v="2"/>
    <n v="122.07"/>
    <n v="0.05"/>
    <n v="59.16"/>
    <n v="231.93299999999996"/>
    <n v="118.32"/>
    <n v="113.61299999999997"/>
    <n v="0.48985267297021118"/>
    <n v="2026"/>
    <s v="Q1"/>
    <n v="3"/>
    <x v="2"/>
  </r>
  <r>
    <n v="4198"/>
    <d v="2026-03-23T00:00:00"/>
    <n v="2026"/>
    <x v="0"/>
    <n v="3"/>
    <s v="March"/>
    <x v="1"/>
    <x v="14"/>
    <x v="3"/>
    <s v="New"/>
    <x v="4"/>
    <s v="Weighted Vest"/>
    <n v="3"/>
    <n v="122.4"/>
    <n v="0.15"/>
    <n v="71.150000000000006"/>
    <n v="312.12"/>
    <n v="213.45000000000002"/>
    <n v="98.669999999999987"/>
    <n v="0.31612841214917337"/>
    <n v="2026"/>
    <s v="Q1"/>
    <n v="3"/>
    <x v="2"/>
  </r>
  <r>
    <n v="4784"/>
    <d v="2026-03-23T00:00:00"/>
    <n v="2026"/>
    <x v="0"/>
    <n v="3"/>
    <s v="March"/>
    <x v="0"/>
    <x v="15"/>
    <x v="0"/>
    <s v="New"/>
    <x v="0"/>
    <s v="Cycling Pack 12L"/>
    <n v="1"/>
    <n v="101.43"/>
    <n v="0"/>
    <n v="51.78"/>
    <n v="101.43"/>
    <n v="51.78"/>
    <n v="49.650000000000006"/>
    <n v="0.4895001478852411"/>
    <n v="2026"/>
    <s v="Q1"/>
    <n v="3"/>
    <x v="2"/>
  </r>
  <r>
    <n v="86"/>
    <d v="2026-03-24T00:00:00"/>
    <n v="2026"/>
    <x v="0"/>
    <n v="3"/>
    <s v="March"/>
    <x v="1"/>
    <x v="12"/>
    <x v="1"/>
    <s v="Business"/>
    <x v="0"/>
    <s v="Cycling Pack 12L"/>
    <n v="8"/>
    <n v="104.7"/>
    <n v="0.05"/>
    <n v="49.91"/>
    <n v="795.72"/>
    <n v="399.28"/>
    <n v="396.44000000000005"/>
    <n v="0.49821545267179412"/>
    <n v="2026"/>
    <s v="Q1"/>
    <n v="3"/>
    <x v="2"/>
  </r>
  <r>
    <n v="1813"/>
    <d v="2026-03-24T00:00:00"/>
    <n v="2026"/>
    <x v="0"/>
    <n v="3"/>
    <s v="March"/>
    <x v="0"/>
    <x v="0"/>
    <x v="2"/>
    <s v="Returning"/>
    <x v="1"/>
    <s v="Trail Boots"/>
    <n v="4"/>
    <n v="146.34"/>
    <n v="0"/>
    <n v="79.37"/>
    <n v="585.36"/>
    <n v="317.48"/>
    <n v="267.88"/>
    <n v="0.45763290966242992"/>
    <n v="2026"/>
    <s v="Q1"/>
    <n v="3"/>
    <x v="2"/>
  </r>
  <r>
    <n v="2212"/>
    <d v="2026-03-24T00:00:00"/>
    <n v="2026"/>
    <x v="0"/>
    <n v="3"/>
    <s v="March"/>
    <x v="1"/>
    <x v="6"/>
    <x v="0"/>
    <s v="Returning"/>
    <x v="4"/>
    <s v="Weighted Vest"/>
    <n v="2"/>
    <n v="122.92"/>
    <n v="0.05"/>
    <n v="70.31"/>
    <n v="233.548"/>
    <n v="140.62"/>
    <n v="92.927999999999997"/>
    <n v="0.39789679209413054"/>
    <n v="2026"/>
    <s v="Q1"/>
    <n v="3"/>
    <x v="2"/>
  </r>
  <r>
    <n v="4466"/>
    <d v="2026-03-24T00:00:00"/>
    <n v="2026"/>
    <x v="0"/>
    <n v="3"/>
    <s v="March"/>
    <x v="2"/>
    <x v="2"/>
    <x v="0"/>
    <s v="New"/>
    <x v="1"/>
    <s v="Hiking Daypack 20L"/>
    <n v="1"/>
    <n v="91.35"/>
    <n v="0.05"/>
    <n v="45.24"/>
    <n v="86.782499999999985"/>
    <n v="45.24"/>
    <n v="41.542499999999983"/>
    <n v="0.47869674185463645"/>
    <n v="2026"/>
    <s v="Q1"/>
    <n v="3"/>
    <x v="2"/>
  </r>
  <r>
    <n v="4483"/>
    <d v="2026-03-24T00:00:00"/>
    <n v="2026"/>
    <x v="0"/>
    <n v="3"/>
    <s v="March"/>
    <x v="1"/>
    <x v="12"/>
    <x v="0"/>
    <s v="New"/>
    <x v="0"/>
    <s v="Trail Bike Light"/>
    <n v="3"/>
    <n v="51.01"/>
    <n v="0.15"/>
    <n v="22.84"/>
    <n v="130.07550000000001"/>
    <n v="68.52"/>
    <n v="61.555500000000009"/>
    <n v="0.47322900930613382"/>
    <n v="2026"/>
    <s v="Q1"/>
    <n v="3"/>
    <x v="2"/>
  </r>
  <r>
    <n v="273"/>
    <d v="2026-03-25T00:00:00"/>
    <n v="2026"/>
    <x v="0"/>
    <n v="3"/>
    <s v="March"/>
    <x v="3"/>
    <x v="8"/>
    <x v="0"/>
    <s v="New"/>
    <x v="4"/>
    <s v="Weighted Vest"/>
    <n v="2"/>
    <n v="125.04"/>
    <n v="0.05"/>
    <n v="67.680000000000007"/>
    <n v="237.57599999999999"/>
    <n v="135.36000000000001"/>
    <n v="102.21599999999998"/>
    <n v="0.43024547934134755"/>
    <n v="2026"/>
    <s v="Q1"/>
    <n v="3"/>
    <x v="2"/>
  </r>
  <r>
    <n v="578"/>
    <d v="2026-03-25T00:00:00"/>
    <n v="2026"/>
    <x v="0"/>
    <n v="3"/>
    <s v="March"/>
    <x v="2"/>
    <x v="5"/>
    <x v="3"/>
    <s v="Returning"/>
    <x v="0"/>
    <s v="Trail Bike Light"/>
    <n v="2"/>
    <n v="50.22"/>
    <n v="0.05"/>
    <n v="23.16"/>
    <n v="95.417999999999992"/>
    <n v="46.32"/>
    <n v="49.097999999999992"/>
    <n v="0.51455700182355524"/>
    <n v="2026"/>
    <s v="Q1"/>
    <n v="3"/>
    <x v="2"/>
  </r>
  <r>
    <n v="1290"/>
    <d v="2026-03-25T00:00:00"/>
    <n v="2026"/>
    <x v="0"/>
    <n v="3"/>
    <s v="March"/>
    <x v="1"/>
    <x v="1"/>
    <x v="0"/>
    <s v="Business"/>
    <x v="4"/>
    <s v="Recovery Roller"/>
    <n v="5"/>
    <n v="36.369999999999997"/>
    <n v="0.05"/>
    <n v="13.81"/>
    <n v="172.75749999999999"/>
    <n v="69.05"/>
    <n v="103.7075"/>
    <n v="0.60030678841729013"/>
    <n v="2026"/>
    <s v="Q1"/>
    <n v="3"/>
    <x v="2"/>
  </r>
  <r>
    <n v="1501"/>
    <d v="2026-03-25T00:00:00"/>
    <n v="2026"/>
    <x v="0"/>
    <n v="3"/>
    <s v="March"/>
    <x v="3"/>
    <x v="7"/>
    <x v="1"/>
    <s v="New"/>
    <x v="2"/>
    <s v="Insulated Bottle"/>
    <n v="3"/>
    <n v="36.43"/>
    <n v="0.1"/>
    <n v="13.23"/>
    <n v="98.36099999999999"/>
    <n v="39.69"/>
    <n v="58.670999999999992"/>
    <n v="0.59648641229755694"/>
    <n v="2026"/>
    <s v="Q1"/>
    <n v="3"/>
    <x v="2"/>
  </r>
  <r>
    <n v="1540"/>
    <d v="2026-03-25T00:00:00"/>
    <n v="2026"/>
    <x v="0"/>
    <n v="3"/>
    <s v="March"/>
    <x v="1"/>
    <x v="12"/>
    <x v="1"/>
    <s v="Business"/>
    <x v="0"/>
    <s v="Trail Bike Light"/>
    <n v="10"/>
    <n v="49.7"/>
    <n v="0.1"/>
    <n v="21.96"/>
    <n v="447.3"/>
    <n v="219.60000000000002"/>
    <n v="227.7"/>
    <n v="0.50905432595573441"/>
    <n v="2026"/>
    <s v="Q1"/>
    <n v="3"/>
    <x v="2"/>
  </r>
  <r>
    <n v="2541"/>
    <d v="2026-03-25T00:00:00"/>
    <n v="2026"/>
    <x v="0"/>
    <n v="3"/>
    <s v="March"/>
    <x v="1"/>
    <x v="12"/>
    <x v="0"/>
    <s v="Returning"/>
    <x v="2"/>
    <s v="Packing Cube Set"/>
    <n v="2"/>
    <n v="46.61"/>
    <n v="0"/>
    <n v="17.97"/>
    <n v="93.22"/>
    <n v="35.94"/>
    <n v="57.28"/>
    <n v="0.61446041621969538"/>
    <n v="2026"/>
    <s v="Q1"/>
    <n v="3"/>
    <x v="2"/>
  </r>
  <r>
    <n v="4264"/>
    <d v="2026-03-25T00:00:00"/>
    <n v="2026"/>
    <x v="0"/>
    <n v="3"/>
    <s v="March"/>
    <x v="2"/>
    <x v="5"/>
    <x v="0"/>
    <s v="New"/>
    <x v="2"/>
    <s v="Packing Cube Set"/>
    <n v="1"/>
    <n v="47.61"/>
    <n v="0"/>
    <n v="18.89"/>
    <n v="47.61"/>
    <n v="18.89"/>
    <n v="28.72"/>
    <n v="0.60323461457676952"/>
    <n v="2026"/>
    <s v="Q1"/>
    <n v="3"/>
    <x v="2"/>
  </r>
  <r>
    <n v="4311"/>
    <d v="2026-03-25T00:00:00"/>
    <n v="2026"/>
    <x v="0"/>
    <n v="3"/>
    <s v="March"/>
    <x v="2"/>
    <x v="2"/>
    <x v="0"/>
    <s v="New"/>
    <x v="0"/>
    <s v="Compact Repair Kit"/>
    <n v="2"/>
    <n v="40.880000000000003"/>
    <n v="0.05"/>
    <n v="16.39"/>
    <n v="77.671999999999997"/>
    <n v="32.78"/>
    <n v="44.891999999999996"/>
    <n v="0.57796889483983926"/>
    <n v="2026"/>
    <s v="Q1"/>
    <n v="3"/>
    <x v="2"/>
  </r>
  <r>
    <n v="4796"/>
    <d v="2026-03-25T00:00:00"/>
    <n v="2026"/>
    <x v="0"/>
    <n v="3"/>
    <s v="March"/>
    <x v="1"/>
    <x v="12"/>
    <x v="0"/>
    <s v="New"/>
    <x v="4"/>
    <s v="Resistance Band Set"/>
    <n v="2"/>
    <n v="39.409999999999997"/>
    <n v="0.15"/>
    <n v="14.91"/>
    <n v="66.996999999999986"/>
    <n v="29.82"/>
    <n v="37.176999999999985"/>
    <n v="0.55490544352732207"/>
    <n v="2026"/>
    <s v="Q1"/>
    <n v="3"/>
    <x v="2"/>
  </r>
  <r>
    <n v="89"/>
    <d v="2026-03-26T00:00:00"/>
    <n v="2026"/>
    <x v="0"/>
    <n v="3"/>
    <s v="March"/>
    <x v="2"/>
    <x v="10"/>
    <x v="0"/>
    <s v="Returning"/>
    <x v="0"/>
    <s v="Compact Repair Kit"/>
    <n v="1"/>
    <n v="40.82"/>
    <n v="0.05"/>
    <n v="16.940000000000001"/>
    <n v="38.778999999999996"/>
    <n v="16.940000000000001"/>
    <n v="21.838999999999995"/>
    <n v="0.56316563088269411"/>
    <n v="2026"/>
    <s v="Q1"/>
    <n v="3"/>
    <x v="2"/>
  </r>
  <r>
    <n v="487"/>
    <d v="2026-03-26T00:00:00"/>
    <n v="2026"/>
    <x v="0"/>
    <n v="3"/>
    <s v="March"/>
    <x v="3"/>
    <x v="8"/>
    <x v="2"/>
    <s v="Business"/>
    <x v="2"/>
    <s v="Insulated Bottle"/>
    <n v="3"/>
    <n v="36.979999999999997"/>
    <n v="0.1"/>
    <n v="13.65"/>
    <n v="99.846000000000004"/>
    <n v="40.950000000000003"/>
    <n v="58.896000000000001"/>
    <n v="0.58986839733189111"/>
    <n v="2026"/>
    <s v="Q1"/>
    <n v="3"/>
    <x v="2"/>
  </r>
  <r>
    <n v="1476"/>
    <d v="2026-03-26T00:00:00"/>
    <n v="2026"/>
    <x v="0"/>
    <n v="3"/>
    <s v="March"/>
    <x v="1"/>
    <x v="12"/>
    <x v="3"/>
    <s v="New"/>
    <x v="2"/>
    <s v="Insulated Bottle"/>
    <n v="1"/>
    <n v="35.700000000000003"/>
    <n v="0.05"/>
    <n v="13.91"/>
    <n v="33.914999999999999"/>
    <n v="13.91"/>
    <n v="20.004999999999999"/>
    <n v="0.58985699542975079"/>
    <n v="2026"/>
    <s v="Q1"/>
    <n v="3"/>
    <x v="2"/>
  </r>
  <r>
    <n v="2145"/>
    <d v="2026-03-26T00:00:00"/>
    <n v="2026"/>
    <x v="0"/>
    <n v="3"/>
    <s v="March"/>
    <x v="3"/>
    <x v="8"/>
    <x v="2"/>
    <s v="Returning"/>
    <x v="0"/>
    <s v="Compact Repair Kit"/>
    <n v="1"/>
    <n v="39.53"/>
    <n v="0.05"/>
    <n v="17.170000000000002"/>
    <n v="37.5535"/>
    <n v="17.170000000000002"/>
    <n v="20.383499999999998"/>
    <n v="0.54278562584046752"/>
    <n v="2026"/>
    <s v="Q1"/>
    <n v="3"/>
    <x v="2"/>
  </r>
  <r>
    <n v="2999"/>
    <d v="2026-03-26T00:00:00"/>
    <n v="2026"/>
    <x v="0"/>
    <n v="3"/>
    <s v="March"/>
    <x v="2"/>
    <x v="3"/>
    <x v="2"/>
    <s v="Returning"/>
    <x v="2"/>
    <s v="Insulated Bottle"/>
    <n v="2"/>
    <n v="35.75"/>
    <n v="0"/>
    <n v="13.28"/>
    <n v="71.5"/>
    <n v="26.56"/>
    <n v="44.94"/>
    <n v="0.62853146853146846"/>
    <n v="2026"/>
    <s v="Q1"/>
    <n v="3"/>
    <x v="2"/>
  </r>
  <r>
    <n v="4464"/>
    <d v="2026-03-26T00:00:00"/>
    <n v="2026"/>
    <x v="0"/>
    <n v="3"/>
    <s v="March"/>
    <x v="2"/>
    <x v="2"/>
    <x v="0"/>
    <s v="Business"/>
    <x v="4"/>
    <s v="Training Mat"/>
    <n v="2"/>
    <n v="50.17"/>
    <n v="0"/>
    <n v="22.37"/>
    <n v="100.34"/>
    <n v="44.74"/>
    <n v="55.6"/>
    <n v="0.55411600558102447"/>
    <n v="2026"/>
    <s v="Q1"/>
    <n v="3"/>
    <x v="2"/>
  </r>
  <r>
    <n v="4978"/>
    <d v="2026-03-26T00:00:00"/>
    <n v="2026"/>
    <x v="0"/>
    <n v="3"/>
    <s v="March"/>
    <x v="0"/>
    <x v="9"/>
    <x v="0"/>
    <s v="New"/>
    <x v="4"/>
    <s v="Resistance Band Set"/>
    <n v="5"/>
    <n v="41.32"/>
    <n v="0"/>
    <n v="15.09"/>
    <n v="206.6"/>
    <n v="75.45"/>
    <n v="131.14999999999998"/>
    <n v="0.63480154888673757"/>
    <n v="2026"/>
    <s v="Q1"/>
    <n v="3"/>
    <x v="2"/>
  </r>
  <r>
    <n v="130"/>
    <d v="2026-03-27T00:00:00"/>
    <n v="2026"/>
    <x v="0"/>
    <n v="3"/>
    <s v="March"/>
    <x v="3"/>
    <x v="7"/>
    <x v="3"/>
    <s v="New"/>
    <x v="1"/>
    <s v="Summit Backpack 45L"/>
    <n v="3"/>
    <n v="152.4"/>
    <n v="0.05"/>
    <n v="79.97"/>
    <n v="434.34000000000003"/>
    <n v="239.91"/>
    <n v="194.43000000000004"/>
    <n v="0.44764470230694853"/>
    <n v="2026"/>
    <s v="Q1"/>
    <n v="3"/>
    <x v="2"/>
  </r>
  <r>
    <n v="848"/>
    <d v="2026-03-27T00:00:00"/>
    <n v="2026"/>
    <x v="0"/>
    <n v="3"/>
    <s v="March"/>
    <x v="0"/>
    <x v="0"/>
    <x v="0"/>
    <s v="New"/>
    <x v="4"/>
    <s v="Recovery Roller"/>
    <n v="1"/>
    <n v="36.299999999999997"/>
    <n v="0"/>
    <n v="14.1"/>
    <n v="36.299999999999997"/>
    <n v="14.1"/>
    <n v="22.199999999999996"/>
    <n v="0.61157024793388426"/>
    <n v="2026"/>
    <s v="Q1"/>
    <n v="3"/>
    <x v="2"/>
  </r>
  <r>
    <n v="1359"/>
    <d v="2026-03-27T00:00:00"/>
    <n v="2026"/>
    <x v="0"/>
    <n v="3"/>
    <s v="March"/>
    <x v="2"/>
    <x v="5"/>
    <x v="0"/>
    <s v="Returning"/>
    <x v="2"/>
    <s v="Packing Cube Set"/>
    <n v="3"/>
    <n v="46.24"/>
    <n v="0.1"/>
    <n v="18.2"/>
    <n v="124.848"/>
    <n v="54.599999999999994"/>
    <n v="70.248000000000005"/>
    <n v="0.56266820453671673"/>
    <n v="2026"/>
    <s v="Q1"/>
    <n v="3"/>
    <x v="2"/>
  </r>
  <r>
    <n v="2379"/>
    <d v="2026-03-27T00:00:00"/>
    <n v="2026"/>
    <x v="0"/>
    <n v="3"/>
    <s v="March"/>
    <x v="0"/>
    <x v="0"/>
    <x v="2"/>
    <s v="Returning"/>
    <x v="2"/>
    <s v="Travel Backpack 35L"/>
    <n v="2"/>
    <n v="165.58"/>
    <n v="0"/>
    <n v="86.16"/>
    <n v="331.16"/>
    <n v="172.32"/>
    <n v="158.84000000000003"/>
    <n v="0.47964730039859893"/>
    <n v="2026"/>
    <s v="Q1"/>
    <n v="3"/>
    <x v="2"/>
  </r>
  <r>
    <n v="2987"/>
    <d v="2026-03-27T00:00:00"/>
    <n v="2026"/>
    <x v="0"/>
    <n v="3"/>
    <s v="March"/>
    <x v="0"/>
    <x v="9"/>
    <x v="0"/>
    <s v="Returning"/>
    <x v="3"/>
    <s v="Compact Sleeping Bag"/>
    <n v="4"/>
    <n v="121.49"/>
    <n v="0"/>
    <n v="62.01"/>
    <n v="485.96"/>
    <n v="248.04"/>
    <n v="237.92"/>
    <n v="0.4895876203802782"/>
    <n v="2026"/>
    <s v="Q1"/>
    <n v="3"/>
    <x v="2"/>
  </r>
  <r>
    <n v="3121"/>
    <d v="2026-03-27T00:00:00"/>
    <n v="2026"/>
    <x v="0"/>
    <n v="3"/>
    <s v="March"/>
    <x v="1"/>
    <x v="12"/>
    <x v="2"/>
    <s v="New"/>
    <x v="0"/>
    <s v="Commuter Helmet"/>
    <n v="5"/>
    <n v="81.84"/>
    <n v="0.1"/>
    <n v="42.7"/>
    <n v="368.28000000000003"/>
    <n v="213.5"/>
    <n v="154.78000000000003"/>
    <n v="0.42027804931030743"/>
    <n v="2026"/>
    <s v="Q1"/>
    <n v="3"/>
    <x v="2"/>
  </r>
  <r>
    <n v="4445"/>
    <d v="2026-03-27T00:00:00"/>
    <n v="2026"/>
    <x v="0"/>
    <n v="3"/>
    <s v="March"/>
    <x v="1"/>
    <x v="11"/>
    <x v="0"/>
    <s v="New"/>
    <x v="1"/>
    <s v="Summit Backpack 45L"/>
    <n v="1"/>
    <n v="151.47999999999999"/>
    <n v="0"/>
    <n v="79.41"/>
    <n v="151.47999999999999"/>
    <n v="79.41"/>
    <n v="72.069999999999993"/>
    <n v="0.47577237919197252"/>
    <n v="2026"/>
    <s v="Q1"/>
    <n v="3"/>
    <x v="2"/>
  </r>
  <r>
    <n v="441"/>
    <d v="2026-03-28T00:00:00"/>
    <n v="2026"/>
    <x v="0"/>
    <n v="3"/>
    <s v="March"/>
    <x v="0"/>
    <x v="15"/>
    <x v="2"/>
    <s v="New"/>
    <x v="4"/>
    <s v="Training Mat"/>
    <n v="1"/>
    <n v="51.02"/>
    <n v="0.05"/>
    <n v="21.94"/>
    <n v="48.469000000000001"/>
    <n v="21.94"/>
    <n v="26.529"/>
    <n v="0.54733953661102974"/>
    <n v="2026"/>
    <s v="Q1"/>
    <n v="3"/>
    <x v="2"/>
  </r>
  <r>
    <n v="4608"/>
    <d v="2026-03-28T00:00:00"/>
    <n v="2026"/>
    <x v="0"/>
    <n v="3"/>
    <s v="March"/>
    <x v="2"/>
    <x v="2"/>
    <x v="1"/>
    <s v="Business"/>
    <x v="0"/>
    <s v="Compact Repair Kit"/>
    <n v="8"/>
    <n v="40.86"/>
    <n v="0.1"/>
    <n v="16.34"/>
    <n v="294.19200000000001"/>
    <n v="130.72"/>
    <n v="163.47200000000001"/>
    <n v="0.55566432805786703"/>
    <n v="2026"/>
    <s v="Q1"/>
    <n v="3"/>
    <x v="2"/>
  </r>
  <r>
    <n v="4914"/>
    <d v="2026-03-28T00:00:00"/>
    <n v="2026"/>
    <x v="0"/>
    <n v="3"/>
    <s v="March"/>
    <x v="0"/>
    <x v="9"/>
    <x v="0"/>
    <s v="New"/>
    <x v="2"/>
    <s v="Travel Backpack 35L"/>
    <n v="5"/>
    <n v="163.33000000000001"/>
    <n v="0"/>
    <n v="87.05"/>
    <n v="816.65000000000009"/>
    <n v="435.25"/>
    <n v="381.40000000000009"/>
    <n v="0.46702993938651816"/>
    <n v="2026"/>
    <s v="Q1"/>
    <n v="3"/>
    <x v="2"/>
  </r>
  <r>
    <n v="860"/>
    <d v="2026-03-29T00:00:00"/>
    <n v="2026"/>
    <x v="0"/>
    <n v="3"/>
    <s v="March"/>
    <x v="1"/>
    <x v="14"/>
    <x v="3"/>
    <s v="New"/>
    <x v="1"/>
    <s v="Hiking Daypack 20L"/>
    <n v="1"/>
    <n v="90.27"/>
    <n v="0"/>
    <n v="46.38"/>
    <n v="90.27"/>
    <n v="46.38"/>
    <n v="43.889999999999993"/>
    <n v="0.48620804253904948"/>
    <n v="2026"/>
    <s v="Q1"/>
    <n v="3"/>
    <x v="2"/>
  </r>
  <r>
    <n v="920"/>
    <d v="2026-03-29T00:00:00"/>
    <n v="2026"/>
    <x v="0"/>
    <n v="3"/>
    <s v="March"/>
    <x v="0"/>
    <x v="9"/>
    <x v="1"/>
    <s v="Business"/>
    <x v="2"/>
    <s v="Carry-On Duffel"/>
    <n v="12"/>
    <n v="131.31"/>
    <n v="0.05"/>
    <n v="68.459999999999994"/>
    <n v="1496.934"/>
    <n v="821.52"/>
    <n v="675.41399999999999"/>
    <n v="0.45119824922140855"/>
    <n v="2026"/>
    <s v="Q1"/>
    <n v="3"/>
    <x v="2"/>
  </r>
  <r>
    <n v="1700"/>
    <d v="2026-03-29T00:00:00"/>
    <n v="2026"/>
    <x v="0"/>
    <n v="3"/>
    <s v="March"/>
    <x v="1"/>
    <x v="12"/>
    <x v="3"/>
    <s v="New"/>
    <x v="2"/>
    <s v="Travel Backpack 35L"/>
    <n v="1"/>
    <n v="167.27"/>
    <n v="0.05"/>
    <n v="88.19"/>
    <n v="158.90649999999999"/>
    <n v="88.19"/>
    <n v="70.716499999999996"/>
    <n v="0.44501955552478972"/>
    <n v="2026"/>
    <s v="Q1"/>
    <n v="3"/>
    <x v="2"/>
  </r>
  <r>
    <n v="1768"/>
    <d v="2026-03-29T00:00:00"/>
    <n v="2026"/>
    <x v="0"/>
    <n v="3"/>
    <s v="March"/>
    <x v="1"/>
    <x v="12"/>
    <x v="3"/>
    <s v="Returning"/>
    <x v="1"/>
    <s v="Trekking Poles"/>
    <n v="4"/>
    <n v="70.510000000000005"/>
    <n v="0"/>
    <n v="31.93"/>
    <n v="282.04000000000002"/>
    <n v="127.72"/>
    <n v="154.32000000000002"/>
    <n v="0.54715643171181394"/>
    <n v="2026"/>
    <s v="Q1"/>
    <n v="3"/>
    <x v="2"/>
  </r>
  <r>
    <n v="1876"/>
    <d v="2026-03-29T00:00:00"/>
    <n v="2026"/>
    <x v="0"/>
    <n v="3"/>
    <s v="March"/>
    <x v="1"/>
    <x v="6"/>
    <x v="1"/>
    <s v="New"/>
    <x v="0"/>
    <s v="Cycling Pack 12L"/>
    <n v="12"/>
    <n v="101.06"/>
    <n v="0.1"/>
    <n v="50.59"/>
    <n v="1091.4480000000001"/>
    <n v="607.08000000000004"/>
    <n v="484.36800000000005"/>
    <n v="0.4437847703234602"/>
    <n v="2026"/>
    <s v="Q1"/>
    <n v="3"/>
    <x v="2"/>
  </r>
  <r>
    <n v="2453"/>
    <d v="2026-03-29T00:00:00"/>
    <n v="2026"/>
    <x v="0"/>
    <n v="3"/>
    <s v="March"/>
    <x v="3"/>
    <x v="8"/>
    <x v="0"/>
    <s v="Business"/>
    <x v="0"/>
    <s v="Commuter Helmet"/>
    <n v="2"/>
    <n v="79.849999999999994"/>
    <n v="0.05"/>
    <n v="43.78"/>
    <n v="151.71499999999997"/>
    <n v="87.56"/>
    <n v="64.154999999999973"/>
    <n v="0.42286524074745402"/>
    <n v="2026"/>
    <s v="Q1"/>
    <n v="3"/>
    <x v="2"/>
  </r>
  <r>
    <n v="2676"/>
    <d v="2026-03-29T00:00:00"/>
    <n v="2026"/>
    <x v="0"/>
    <n v="3"/>
    <s v="March"/>
    <x v="2"/>
    <x v="5"/>
    <x v="2"/>
    <s v="New"/>
    <x v="3"/>
    <s v="Trail Tent 2P"/>
    <n v="4"/>
    <n v="191.99"/>
    <n v="0"/>
    <n v="104.44"/>
    <n v="767.96"/>
    <n v="417.76"/>
    <n v="350.20000000000005"/>
    <n v="0.45601333402781397"/>
    <n v="2026"/>
    <s v="Q1"/>
    <n v="3"/>
    <x v="2"/>
  </r>
  <r>
    <n v="2800"/>
    <d v="2026-03-29T00:00:00"/>
    <n v="2026"/>
    <x v="0"/>
    <n v="3"/>
    <s v="March"/>
    <x v="1"/>
    <x v="11"/>
    <x v="0"/>
    <s v="New"/>
    <x v="0"/>
    <s v="Trail Bike Light"/>
    <n v="1"/>
    <n v="49.81"/>
    <n v="0.05"/>
    <n v="23.12"/>
    <n v="47.319499999999998"/>
    <n v="23.12"/>
    <n v="24.199499999999997"/>
    <n v="0.51140650260463438"/>
    <n v="2026"/>
    <s v="Q1"/>
    <n v="3"/>
    <x v="2"/>
  </r>
  <r>
    <n v="2857"/>
    <d v="2026-03-29T00:00:00"/>
    <n v="2026"/>
    <x v="0"/>
    <n v="3"/>
    <s v="March"/>
    <x v="0"/>
    <x v="15"/>
    <x v="2"/>
    <s v="New"/>
    <x v="4"/>
    <s v="Resistance Band Set"/>
    <n v="1"/>
    <n v="40.39"/>
    <n v="0.1"/>
    <n v="14.97"/>
    <n v="36.350999999999999"/>
    <n v="14.97"/>
    <n v="21.381"/>
    <n v="0.58818189320788972"/>
    <n v="2026"/>
    <s v="Q1"/>
    <n v="3"/>
    <x v="2"/>
  </r>
  <r>
    <n v="3584"/>
    <d v="2026-03-29T00:00:00"/>
    <n v="2026"/>
    <x v="0"/>
    <n v="3"/>
    <s v="March"/>
    <x v="0"/>
    <x v="0"/>
    <x v="0"/>
    <s v="Returning"/>
    <x v="2"/>
    <s v="Insulated Bottle"/>
    <n v="1"/>
    <n v="35.700000000000003"/>
    <n v="0.05"/>
    <n v="13.85"/>
    <n v="33.914999999999999"/>
    <n v="13.85"/>
    <n v="20.064999999999998"/>
    <n v="0.59162612413386406"/>
    <n v="2026"/>
    <s v="Q1"/>
    <n v="3"/>
    <x v="2"/>
  </r>
  <r>
    <n v="3669"/>
    <d v="2026-03-29T00:00:00"/>
    <n v="2026"/>
    <x v="0"/>
    <n v="3"/>
    <s v="March"/>
    <x v="2"/>
    <x v="10"/>
    <x v="3"/>
    <s v="Returning"/>
    <x v="3"/>
    <s v="Portable Camp Stove"/>
    <n v="1"/>
    <n v="80.09"/>
    <n v="0"/>
    <n v="40.61"/>
    <n v="80.09"/>
    <n v="40.61"/>
    <n v="39.480000000000004"/>
    <n v="0.49294543638406796"/>
    <n v="2026"/>
    <s v="Q1"/>
    <n v="3"/>
    <x v="2"/>
  </r>
  <r>
    <n v="4787"/>
    <d v="2026-03-29T00:00:00"/>
    <n v="2026"/>
    <x v="0"/>
    <n v="3"/>
    <s v="March"/>
    <x v="3"/>
    <x v="13"/>
    <x v="3"/>
    <s v="New"/>
    <x v="1"/>
    <s v="Trail Boots"/>
    <n v="1"/>
    <n v="142.87"/>
    <n v="0.1"/>
    <n v="77.33"/>
    <n v="128.583"/>
    <n v="77.33"/>
    <n v="51.253"/>
    <n v="0.39859857057309289"/>
    <n v="2026"/>
    <s v="Q1"/>
    <n v="3"/>
    <x v="2"/>
  </r>
  <r>
    <n v="769"/>
    <d v="2026-03-30T00:00:00"/>
    <n v="2026"/>
    <x v="0"/>
    <n v="3"/>
    <s v="March"/>
    <x v="3"/>
    <x v="8"/>
    <x v="0"/>
    <s v="Returning"/>
    <x v="4"/>
    <s v="Resistance Band Set"/>
    <n v="1"/>
    <n v="40.53"/>
    <n v="0"/>
    <n v="14.32"/>
    <n v="40.53"/>
    <n v="14.32"/>
    <n v="26.21"/>
    <n v="0.64668147051566738"/>
    <n v="2026"/>
    <s v="Q1"/>
    <n v="3"/>
    <x v="2"/>
  </r>
  <r>
    <n v="1184"/>
    <d v="2026-03-30T00:00:00"/>
    <n v="2026"/>
    <x v="0"/>
    <n v="3"/>
    <s v="March"/>
    <x v="3"/>
    <x v="8"/>
    <x v="0"/>
    <s v="Returning"/>
    <x v="0"/>
    <s v="Trail Bike Light"/>
    <n v="1"/>
    <n v="49.46"/>
    <n v="0"/>
    <n v="23.04"/>
    <n v="49.46"/>
    <n v="23.04"/>
    <n v="26.42"/>
    <n v="0.53416902547513145"/>
    <n v="2026"/>
    <s v="Q1"/>
    <n v="3"/>
    <x v="2"/>
  </r>
  <r>
    <n v="1498"/>
    <d v="2026-03-30T00:00:00"/>
    <n v="2026"/>
    <x v="0"/>
    <n v="3"/>
    <s v="March"/>
    <x v="1"/>
    <x v="14"/>
    <x v="3"/>
    <s v="Business"/>
    <x v="1"/>
    <s v="Trail Boots"/>
    <n v="3"/>
    <n v="142.46"/>
    <n v="0"/>
    <n v="79.650000000000006"/>
    <n v="427.38"/>
    <n v="238.95000000000002"/>
    <n v="188.42999999999998"/>
    <n v="0.44089569001825069"/>
    <n v="2026"/>
    <s v="Q1"/>
    <n v="3"/>
    <x v="2"/>
  </r>
  <r>
    <n v="2054"/>
    <d v="2026-03-30T00:00:00"/>
    <n v="2026"/>
    <x v="0"/>
    <n v="3"/>
    <s v="March"/>
    <x v="3"/>
    <x v="13"/>
    <x v="1"/>
    <s v="Business"/>
    <x v="1"/>
    <s v="Trail Boots"/>
    <n v="6"/>
    <n v="142.18"/>
    <n v="0.05"/>
    <n v="80.94"/>
    <n v="810.42600000000004"/>
    <n v="485.64"/>
    <n v="324.78600000000006"/>
    <n v="0.40075960050640036"/>
    <n v="2026"/>
    <s v="Q1"/>
    <n v="3"/>
    <x v="2"/>
  </r>
  <r>
    <n v="2294"/>
    <d v="2026-03-30T00:00:00"/>
    <n v="2026"/>
    <x v="0"/>
    <n v="3"/>
    <s v="March"/>
    <x v="1"/>
    <x v="14"/>
    <x v="0"/>
    <s v="New"/>
    <x v="4"/>
    <s v="Resistance Band Set"/>
    <n v="2"/>
    <n v="41.04"/>
    <n v="0"/>
    <n v="15.03"/>
    <n v="82.08"/>
    <n v="30.06"/>
    <n v="52.019999999999996"/>
    <n v="0.63377192982456132"/>
    <n v="2026"/>
    <s v="Q1"/>
    <n v="3"/>
    <x v="2"/>
  </r>
  <r>
    <n v="2892"/>
    <d v="2026-03-30T00:00:00"/>
    <n v="2026"/>
    <x v="0"/>
    <n v="3"/>
    <s v="March"/>
    <x v="1"/>
    <x v="12"/>
    <x v="0"/>
    <s v="Returning"/>
    <x v="1"/>
    <s v="Trail Boots"/>
    <n v="2"/>
    <n v="145.06"/>
    <n v="0.15"/>
    <n v="77.08"/>
    <n v="246.602"/>
    <n v="154.16"/>
    <n v="92.442000000000007"/>
    <n v="0.37486313979610875"/>
    <n v="2026"/>
    <s v="Q1"/>
    <n v="3"/>
    <x v="2"/>
  </r>
  <r>
    <n v="3145"/>
    <d v="2026-03-30T00:00:00"/>
    <n v="2026"/>
    <x v="0"/>
    <n v="3"/>
    <s v="March"/>
    <x v="1"/>
    <x v="11"/>
    <x v="0"/>
    <s v="Returning"/>
    <x v="2"/>
    <s v="Carry-On Duffel"/>
    <n v="1"/>
    <n v="130.72999999999999"/>
    <n v="0"/>
    <n v="66.17"/>
    <n v="130.72999999999999"/>
    <n v="66.17"/>
    <n v="64.559999999999988"/>
    <n v="0.4938422703281572"/>
    <n v="2026"/>
    <s v="Q1"/>
    <n v="3"/>
    <x v="2"/>
  </r>
  <r>
    <n v="3925"/>
    <d v="2026-03-30T00:00:00"/>
    <n v="2026"/>
    <x v="0"/>
    <n v="3"/>
    <s v="March"/>
    <x v="3"/>
    <x v="13"/>
    <x v="0"/>
    <s v="Business"/>
    <x v="4"/>
    <s v="Recovery Roller"/>
    <n v="2"/>
    <n v="36.630000000000003"/>
    <n v="0"/>
    <n v="14.31"/>
    <n v="73.260000000000005"/>
    <n v="28.62"/>
    <n v="44.64"/>
    <n v="0.60933660933660927"/>
    <n v="2026"/>
    <s v="Q1"/>
    <n v="3"/>
    <x v="2"/>
  </r>
  <r>
    <n v="2722"/>
    <d v="2026-03-31T00:00:00"/>
    <n v="2026"/>
    <x v="0"/>
    <n v="3"/>
    <s v="March"/>
    <x v="3"/>
    <x v="13"/>
    <x v="3"/>
    <s v="New"/>
    <x v="0"/>
    <s v="Trail Bike Light"/>
    <n v="1"/>
    <n v="50.99"/>
    <n v="0.1"/>
    <n v="21.86"/>
    <n v="45.891000000000005"/>
    <n v="21.86"/>
    <n v="24.031000000000006"/>
    <n v="0.52365387548756848"/>
    <n v="2026"/>
    <s v="Q1"/>
    <n v="3"/>
    <x v="2"/>
  </r>
  <r>
    <n v="2767"/>
    <d v="2026-03-31T00:00:00"/>
    <n v="2026"/>
    <x v="0"/>
    <n v="3"/>
    <s v="March"/>
    <x v="1"/>
    <x v="6"/>
    <x v="0"/>
    <s v="Returning"/>
    <x v="2"/>
    <s v="Carry-On Duffel"/>
    <n v="4"/>
    <n v="134.18"/>
    <n v="0"/>
    <n v="66.430000000000007"/>
    <n v="536.72"/>
    <n v="265.72000000000003"/>
    <n v="271"/>
    <n v="0.5049187658369354"/>
    <n v="2026"/>
    <s v="Q1"/>
    <n v="3"/>
    <x v="2"/>
  </r>
  <r>
    <n v="3794"/>
    <d v="2026-03-31T00:00:00"/>
    <n v="2026"/>
    <x v="0"/>
    <n v="3"/>
    <s v="March"/>
    <x v="1"/>
    <x v="12"/>
    <x v="2"/>
    <s v="Business"/>
    <x v="4"/>
    <s v="Training Mat"/>
    <n v="2"/>
    <n v="50.86"/>
    <n v="0.1"/>
    <n v="21.76"/>
    <n v="91.548000000000002"/>
    <n v="43.52"/>
    <n v="48.027999999999999"/>
    <n v="0.52462096386595003"/>
    <n v="2026"/>
    <s v="Q1"/>
    <n v="3"/>
    <x v="2"/>
  </r>
  <r>
    <n v="3880"/>
    <d v="2026-03-31T00:00:00"/>
    <n v="2026"/>
    <x v="0"/>
    <n v="3"/>
    <s v="March"/>
    <x v="1"/>
    <x v="12"/>
    <x v="1"/>
    <s v="Business"/>
    <x v="3"/>
    <s v="Compact Sleeping Bag"/>
    <n v="12"/>
    <n v="124.86"/>
    <n v="0.1"/>
    <n v="60.82"/>
    <n v="1348.4880000000001"/>
    <n v="729.84"/>
    <n v="618.64800000000002"/>
    <n v="0.45877160197198641"/>
    <n v="2026"/>
    <s v="Q1"/>
    <n v="3"/>
    <x v="2"/>
  </r>
  <r>
    <n v="422"/>
    <d v="2026-04-01T00:00:00"/>
    <n v="2026"/>
    <x v="1"/>
    <n v="4"/>
    <s v="April"/>
    <x v="3"/>
    <x v="4"/>
    <x v="0"/>
    <s v="Business"/>
    <x v="0"/>
    <s v="Commuter Helmet"/>
    <n v="1"/>
    <n v="81.760000000000005"/>
    <n v="0.1"/>
    <n v="42.78"/>
    <n v="73.584000000000003"/>
    <n v="42.78"/>
    <n v="30.804000000000002"/>
    <n v="0.4186236138290933"/>
    <n v="2026"/>
    <s v="Q2"/>
    <n v="4"/>
    <x v="3"/>
  </r>
  <r>
    <n v="495"/>
    <d v="2026-04-01T00:00:00"/>
    <n v="2026"/>
    <x v="1"/>
    <n v="4"/>
    <s v="April"/>
    <x v="1"/>
    <x v="14"/>
    <x v="2"/>
    <s v="Business"/>
    <x v="2"/>
    <s v="Carry-On Duffel"/>
    <n v="1"/>
    <n v="134.65"/>
    <n v="0"/>
    <n v="68.19"/>
    <n v="134.65"/>
    <n v="68.19"/>
    <n v="66.460000000000008"/>
    <n v="0.49357593761604163"/>
    <n v="2026"/>
    <s v="Q2"/>
    <n v="4"/>
    <x v="3"/>
  </r>
  <r>
    <n v="1517"/>
    <d v="2026-04-01T00:00:00"/>
    <n v="2026"/>
    <x v="1"/>
    <n v="4"/>
    <s v="April"/>
    <x v="2"/>
    <x v="16"/>
    <x v="0"/>
    <s v="Business"/>
    <x v="0"/>
    <s v="Compact Repair Kit"/>
    <n v="1"/>
    <n v="41.21"/>
    <n v="0"/>
    <n v="16.34"/>
    <n v="41.21"/>
    <n v="16.34"/>
    <n v="24.87"/>
    <n v="0.60349429750060668"/>
    <n v="2026"/>
    <s v="Q2"/>
    <n v="4"/>
    <x v="3"/>
  </r>
  <r>
    <n v="2391"/>
    <d v="2026-04-01T00:00:00"/>
    <n v="2026"/>
    <x v="1"/>
    <n v="4"/>
    <s v="April"/>
    <x v="1"/>
    <x v="12"/>
    <x v="0"/>
    <s v="Returning"/>
    <x v="4"/>
    <s v="Resistance Band Set"/>
    <n v="2"/>
    <n v="40.590000000000003"/>
    <n v="0"/>
    <n v="15.01"/>
    <n v="81.180000000000007"/>
    <n v="30.02"/>
    <n v="51.160000000000011"/>
    <n v="0.63020448386302053"/>
    <n v="2026"/>
    <s v="Q2"/>
    <n v="4"/>
    <x v="3"/>
  </r>
  <r>
    <n v="3809"/>
    <d v="2026-04-01T00:00:00"/>
    <n v="2026"/>
    <x v="1"/>
    <n v="4"/>
    <s v="April"/>
    <x v="0"/>
    <x v="15"/>
    <x v="0"/>
    <s v="New"/>
    <x v="3"/>
    <s v="Compact Sleeping Bag"/>
    <n v="3"/>
    <n v="124.08"/>
    <n v="0.05"/>
    <n v="62.41"/>
    <n v="353.62799999999999"/>
    <n v="187.23"/>
    <n v="166.398"/>
    <n v="0.47054531880959655"/>
    <n v="2026"/>
    <s v="Q2"/>
    <n v="4"/>
    <x v="3"/>
  </r>
  <r>
    <n v="3958"/>
    <d v="2026-04-01T00:00:00"/>
    <n v="2026"/>
    <x v="1"/>
    <n v="4"/>
    <s v="April"/>
    <x v="1"/>
    <x v="1"/>
    <x v="0"/>
    <s v="Returning"/>
    <x v="3"/>
    <s v="Compact Sleeping Bag"/>
    <n v="2"/>
    <n v="125.35"/>
    <n v="0.15"/>
    <n v="60.73"/>
    <n v="213.095"/>
    <n v="121.46"/>
    <n v="91.635000000000005"/>
    <n v="0.43001947488209485"/>
    <n v="2026"/>
    <s v="Q2"/>
    <n v="4"/>
    <x v="3"/>
  </r>
  <r>
    <n v="4418"/>
    <d v="2026-04-01T00:00:00"/>
    <n v="2026"/>
    <x v="1"/>
    <n v="4"/>
    <s v="April"/>
    <x v="1"/>
    <x v="14"/>
    <x v="3"/>
    <s v="New"/>
    <x v="4"/>
    <s v="Recovery Roller"/>
    <n v="3"/>
    <n v="36.090000000000003"/>
    <n v="0"/>
    <n v="14.03"/>
    <n v="108.27000000000001"/>
    <n v="42.089999999999996"/>
    <n v="66.180000000000007"/>
    <n v="0.61124965364366857"/>
    <n v="2026"/>
    <s v="Q2"/>
    <n v="4"/>
    <x v="3"/>
  </r>
  <r>
    <n v="4693"/>
    <d v="2026-04-01T00:00:00"/>
    <n v="2026"/>
    <x v="1"/>
    <n v="4"/>
    <s v="April"/>
    <x v="1"/>
    <x v="12"/>
    <x v="1"/>
    <s v="Business"/>
    <x v="1"/>
    <s v="Hiking Daypack 20L"/>
    <n v="15"/>
    <n v="94.33"/>
    <n v="0.1"/>
    <n v="44.38"/>
    <n v="1273.4550000000002"/>
    <n v="665.7"/>
    <n v="607.75500000000011"/>
    <n v="0.47724890161018652"/>
    <n v="2026"/>
    <s v="Q2"/>
    <n v="4"/>
    <x v="3"/>
  </r>
  <r>
    <n v="193"/>
    <d v="2026-04-02T00:00:00"/>
    <n v="2026"/>
    <x v="1"/>
    <n v="4"/>
    <s v="April"/>
    <x v="3"/>
    <x v="4"/>
    <x v="2"/>
    <s v="Returning"/>
    <x v="2"/>
    <s v="Insulated Bottle"/>
    <n v="1"/>
    <n v="35.6"/>
    <n v="0.1"/>
    <n v="13.39"/>
    <n v="32.04"/>
    <n v="13.39"/>
    <n v="18.649999999999999"/>
    <n v="0.58208489388264661"/>
    <n v="2026"/>
    <s v="Q2"/>
    <n v="4"/>
    <x v="3"/>
  </r>
  <r>
    <n v="2246"/>
    <d v="2026-04-02T00:00:00"/>
    <n v="2026"/>
    <x v="1"/>
    <n v="4"/>
    <s v="April"/>
    <x v="1"/>
    <x v="12"/>
    <x v="3"/>
    <s v="Returning"/>
    <x v="0"/>
    <s v="Trail Bike Light"/>
    <n v="1"/>
    <n v="50.17"/>
    <n v="0"/>
    <n v="21.95"/>
    <n v="50.17"/>
    <n v="21.95"/>
    <n v="28.220000000000002"/>
    <n v="0.56248754235598963"/>
    <n v="2026"/>
    <s v="Q2"/>
    <n v="4"/>
    <x v="3"/>
  </r>
  <r>
    <n v="2556"/>
    <d v="2026-04-02T00:00:00"/>
    <n v="2026"/>
    <x v="1"/>
    <n v="4"/>
    <s v="April"/>
    <x v="3"/>
    <x v="8"/>
    <x v="0"/>
    <s v="Returning"/>
    <x v="1"/>
    <s v="Trekking Poles"/>
    <n v="2"/>
    <n v="72.900000000000006"/>
    <n v="0"/>
    <n v="31.52"/>
    <n v="145.80000000000001"/>
    <n v="63.04"/>
    <n v="82.760000000000019"/>
    <n v="0.5676268861454048"/>
    <n v="2026"/>
    <s v="Q2"/>
    <n v="4"/>
    <x v="3"/>
  </r>
  <r>
    <n v="169"/>
    <d v="2026-04-03T00:00:00"/>
    <n v="2026"/>
    <x v="1"/>
    <n v="4"/>
    <s v="April"/>
    <x v="2"/>
    <x v="16"/>
    <x v="0"/>
    <s v="New"/>
    <x v="1"/>
    <s v="Hiking Daypack 20L"/>
    <n v="2"/>
    <n v="93.48"/>
    <n v="0"/>
    <n v="45.15"/>
    <n v="186.96"/>
    <n v="90.3"/>
    <n v="96.660000000000011"/>
    <n v="0.51700898587933253"/>
    <n v="2026"/>
    <s v="Q2"/>
    <n v="4"/>
    <x v="3"/>
  </r>
  <r>
    <n v="877"/>
    <d v="2026-04-03T00:00:00"/>
    <n v="2026"/>
    <x v="1"/>
    <n v="4"/>
    <s v="April"/>
    <x v="1"/>
    <x v="12"/>
    <x v="0"/>
    <s v="New"/>
    <x v="3"/>
    <s v="Compact Sleeping Bag"/>
    <n v="1"/>
    <n v="123.63"/>
    <n v="0"/>
    <n v="58.88"/>
    <n v="123.63"/>
    <n v="58.88"/>
    <n v="64.75"/>
    <n v="0.52374019250990866"/>
    <n v="2026"/>
    <s v="Q2"/>
    <n v="4"/>
    <x v="3"/>
  </r>
  <r>
    <n v="2023"/>
    <d v="2026-04-03T00:00:00"/>
    <n v="2026"/>
    <x v="1"/>
    <n v="4"/>
    <s v="April"/>
    <x v="1"/>
    <x v="12"/>
    <x v="0"/>
    <s v="New"/>
    <x v="2"/>
    <s v="Travel Backpack 35L"/>
    <n v="3"/>
    <n v="168.37"/>
    <n v="0"/>
    <n v="87.15"/>
    <n v="505.11"/>
    <n v="261.45000000000005"/>
    <n v="243.65999999999997"/>
    <n v="0.4823899744610084"/>
    <n v="2026"/>
    <s v="Q2"/>
    <n v="4"/>
    <x v="3"/>
  </r>
  <r>
    <n v="2548"/>
    <d v="2026-04-03T00:00:00"/>
    <n v="2026"/>
    <x v="1"/>
    <n v="4"/>
    <s v="April"/>
    <x v="0"/>
    <x v="9"/>
    <x v="3"/>
    <s v="New"/>
    <x v="0"/>
    <s v="Trail Bike Light"/>
    <n v="4"/>
    <n v="51.68"/>
    <n v="0.05"/>
    <n v="23.09"/>
    <n v="196.38399999999999"/>
    <n v="92.36"/>
    <n v="104.02399999999999"/>
    <n v="0.52969692031937421"/>
    <n v="2026"/>
    <s v="Q2"/>
    <n v="4"/>
    <x v="3"/>
  </r>
  <r>
    <n v="2602"/>
    <d v="2026-04-03T00:00:00"/>
    <n v="2026"/>
    <x v="1"/>
    <n v="4"/>
    <s v="April"/>
    <x v="1"/>
    <x v="12"/>
    <x v="3"/>
    <s v="New"/>
    <x v="0"/>
    <s v="Compact Repair Kit"/>
    <n v="1"/>
    <n v="40.159999999999997"/>
    <n v="0"/>
    <n v="16.77"/>
    <n v="40.159999999999997"/>
    <n v="16.77"/>
    <n v="23.389999999999997"/>
    <n v="0.58242031872509958"/>
    <n v="2026"/>
    <s v="Q2"/>
    <n v="4"/>
    <x v="3"/>
  </r>
  <r>
    <n v="3229"/>
    <d v="2026-04-03T00:00:00"/>
    <n v="2026"/>
    <x v="1"/>
    <n v="4"/>
    <s v="April"/>
    <x v="3"/>
    <x v="13"/>
    <x v="2"/>
    <s v="Returning"/>
    <x v="2"/>
    <s v="Insulated Bottle"/>
    <n v="3"/>
    <n v="36.17"/>
    <n v="0.1"/>
    <n v="13.65"/>
    <n v="97.659000000000006"/>
    <n v="40.950000000000003"/>
    <n v="56.709000000000003"/>
    <n v="0.58068380794396834"/>
    <n v="2026"/>
    <s v="Q2"/>
    <n v="4"/>
    <x v="3"/>
  </r>
  <r>
    <n v="3261"/>
    <d v="2026-04-03T00:00:00"/>
    <n v="2026"/>
    <x v="1"/>
    <n v="4"/>
    <s v="April"/>
    <x v="2"/>
    <x v="10"/>
    <x v="0"/>
    <s v="New"/>
    <x v="2"/>
    <s v="Carry-On Duffel"/>
    <n v="4"/>
    <n v="130.55000000000001"/>
    <n v="0"/>
    <n v="67.66"/>
    <n v="522.20000000000005"/>
    <n v="270.64"/>
    <n v="251.56000000000006"/>
    <n v="0.48173113749521262"/>
    <n v="2026"/>
    <s v="Q2"/>
    <n v="4"/>
    <x v="3"/>
  </r>
  <r>
    <n v="3621"/>
    <d v="2026-04-03T00:00:00"/>
    <n v="2026"/>
    <x v="1"/>
    <n v="4"/>
    <s v="April"/>
    <x v="3"/>
    <x v="8"/>
    <x v="0"/>
    <s v="New"/>
    <x v="0"/>
    <s v="Cycling Pack 12L"/>
    <n v="2"/>
    <n v="102.63"/>
    <n v="0"/>
    <n v="50.19"/>
    <n v="205.26"/>
    <n v="100.38"/>
    <n v="104.88"/>
    <n v="0.51096170710318622"/>
    <n v="2026"/>
    <s v="Q2"/>
    <n v="4"/>
    <x v="3"/>
  </r>
  <r>
    <n v="4681"/>
    <d v="2026-04-03T00:00:00"/>
    <n v="2026"/>
    <x v="1"/>
    <n v="4"/>
    <s v="April"/>
    <x v="3"/>
    <x v="13"/>
    <x v="3"/>
    <s v="Returning"/>
    <x v="0"/>
    <s v="Commuter Helmet"/>
    <n v="6"/>
    <n v="81.239999999999995"/>
    <n v="0"/>
    <n v="43.28"/>
    <n v="487.43999999999994"/>
    <n v="259.68"/>
    <n v="227.75999999999993"/>
    <n v="0.46725750861644505"/>
    <n v="2026"/>
    <s v="Q2"/>
    <n v="4"/>
    <x v="3"/>
  </r>
  <r>
    <n v="4954"/>
    <d v="2026-04-03T00:00:00"/>
    <n v="2026"/>
    <x v="1"/>
    <n v="4"/>
    <s v="April"/>
    <x v="3"/>
    <x v="8"/>
    <x v="0"/>
    <s v="New"/>
    <x v="1"/>
    <s v="Trekking Poles"/>
    <n v="3"/>
    <n v="72.11"/>
    <n v="0.05"/>
    <n v="31.63"/>
    <n v="205.51349999999996"/>
    <n v="94.89"/>
    <n v="110.62349999999996"/>
    <n v="0.5382785072513484"/>
    <n v="2026"/>
    <s v="Q2"/>
    <n v="4"/>
    <x v="3"/>
  </r>
  <r>
    <n v="1153"/>
    <d v="2026-04-04T00:00:00"/>
    <n v="2026"/>
    <x v="1"/>
    <n v="4"/>
    <s v="April"/>
    <x v="2"/>
    <x v="16"/>
    <x v="2"/>
    <s v="New"/>
    <x v="1"/>
    <s v="Hiking Daypack 20L"/>
    <n v="4"/>
    <n v="90.15"/>
    <n v="0"/>
    <n v="44.9"/>
    <n v="360.6"/>
    <n v="179.6"/>
    <n v="181.00000000000003"/>
    <n v="0.50194120909595119"/>
    <n v="2026"/>
    <s v="Q2"/>
    <n v="4"/>
    <x v="3"/>
  </r>
  <r>
    <n v="1383"/>
    <d v="2026-04-04T00:00:00"/>
    <n v="2026"/>
    <x v="1"/>
    <n v="4"/>
    <s v="April"/>
    <x v="3"/>
    <x v="4"/>
    <x v="2"/>
    <s v="Returning"/>
    <x v="0"/>
    <s v="Trail Bike Light"/>
    <n v="1"/>
    <n v="50.7"/>
    <n v="0.05"/>
    <n v="21.85"/>
    <n v="48.164999999999999"/>
    <n v="21.85"/>
    <n v="26.314999999999998"/>
    <n v="0.54635108481262329"/>
    <n v="2026"/>
    <s v="Q2"/>
    <n v="4"/>
    <x v="3"/>
  </r>
  <r>
    <n v="2583"/>
    <d v="2026-04-04T00:00:00"/>
    <n v="2026"/>
    <x v="1"/>
    <n v="4"/>
    <s v="April"/>
    <x v="0"/>
    <x v="0"/>
    <x v="0"/>
    <s v="Returning"/>
    <x v="4"/>
    <s v="Resistance Band Set"/>
    <n v="1"/>
    <n v="41.13"/>
    <n v="0"/>
    <n v="15.04"/>
    <n v="41.13"/>
    <n v="15.04"/>
    <n v="26.090000000000003"/>
    <n v="0.63433017262338931"/>
    <n v="2026"/>
    <s v="Q2"/>
    <n v="4"/>
    <x v="3"/>
  </r>
  <r>
    <n v="4074"/>
    <d v="2026-04-04T00:00:00"/>
    <n v="2026"/>
    <x v="1"/>
    <n v="4"/>
    <s v="April"/>
    <x v="1"/>
    <x v="1"/>
    <x v="2"/>
    <s v="Returning"/>
    <x v="3"/>
    <s v="Compact Sleeping Bag"/>
    <n v="1"/>
    <n v="121.66"/>
    <n v="0"/>
    <n v="61.37"/>
    <n v="121.66"/>
    <n v="61.37"/>
    <n v="60.29"/>
    <n v="0.49556140062469178"/>
    <n v="2026"/>
    <s v="Q2"/>
    <n v="4"/>
    <x v="3"/>
  </r>
  <r>
    <n v="4301"/>
    <d v="2026-04-04T00:00:00"/>
    <n v="2026"/>
    <x v="1"/>
    <n v="4"/>
    <s v="April"/>
    <x v="2"/>
    <x v="16"/>
    <x v="2"/>
    <s v="New"/>
    <x v="4"/>
    <s v="Weighted Vest"/>
    <n v="1"/>
    <n v="122.77"/>
    <n v="0.1"/>
    <n v="70.59"/>
    <n v="110.49299999999999"/>
    <n v="70.59"/>
    <n v="39.902999999999992"/>
    <n v="0.36113599956558329"/>
    <n v="2026"/>
    <s v="Q2"/>
    <n v="4"/>
    <x v="3"/>
  </r>
  <r>
    <n v="4692"/>
    <d v="2026-04-04T00:00:00"/>
    <n v="2026"/>
    <x v="1"/>
    <n v="4"/>
    <s v="April"/>
    <x v="3"/>
    <x v="13"/>
    <x v="0"/>
    <s v="Returning"/>
    <x v="0"/>
    <s v="Trail Bike Light"/>
    <n v="1"/>
    <n v="49.96"/>
    <n v="0"/>
    <n v="22.13"/>
    <n v="49.96"/>
    <n v="22.13"/>
    <n v="27.830000000000002"/>
    <n v="0.55704563650920735"/>
    <n v="2026"/>
    <s v="Q2"/>
    <n v="4"/>
    <x v="3"/>
  </r>
  <r>
    <n v="1951"/>
    <d v="2026-04-05T00:00:00"/>
    <n v="2026"/>
    <x v="1"/>
    <n v="4"/>
    <s v="April"/>
    <x v="3"/>
    <x v="8"/>
    <x v="3"/>
    <s v="Returning"/>
    <x v="1"/>
    <s v="Summit Backpack 45L"/>
    <n v="2"/>
    <n v="155.13"/>
    <n v="0.15"/>
    <n v="80.959999999999994"/>
    <n v="263.721"/>
    <n v="161.91999999999999"/>
    <n v="101.80100000000002"/>
    <n v="0.38601779911345707"/>
    <n v="2026"/>
    <s v="Q2"/>
    <n v="4"/>
    <x v="3"/>
  </r>
  <r>
    <n v="2111"/>
    <d v="2026-04-05T00:00:00"/>
    <n v="2026"/>
    <x v="1"/>
    <n v="4"/>
    <s v="April"/>
    <x v="3"/>
    <x v="13"/>
    <x v="0"/>
    <s v="New"/>
    <x v="1"/>
    <s v="Trekking Poles"/>
    <n v="3"/>
    <n v="69.83"/>
    <n v="0.05"/>
    <n v="31.53"/>
    <n v="199.0155"/>
    <n v="94.59"/>
    <n v="104.4255"/>
    <n v="0.52471038687941396"/>
    <n v="2026"/>
    <s v="Q2"/>
    <n v="4"/>
    <x v="3"/>
  </r>
  <r>
    <n v="2933"/>
    <d v="2026-04-05T00:00:00"/>
    <n v="2026"/>
    <x v="1"/>
    <n v="4"/>
    <s v="April"/>
    <x v="1"/>
    <x v="6"/>
    <x v="2"/>
    <s v="Returning"/>
    <x v="2"/>
    <s v="Insulated Bottle"/>
    <n v="1"/>
    <n v="35.4"/>
    <n v="0"/>
    <n v="13.37"/>
    <n v="35.4"/>
    <n v="13.37"/>
    <n v="22.03"/>
    <n v="0.62231638418079105"/>
    <n v="2026"/>
    <s v="Q2"/>
    <n v="4"/>
    <x v="3"/>
  </r>
  <r>
    <n v="3263"/>
    <d v="2026-04-05T00:00:00"/>
    <n v="2026"/>
    <x v="1"/>
    <n v="4"/>
    <s v="April"/>
    <x v="3"/>
    <x v="7"/>
    <x v="0"/>
    <s v="New"/>
    <x v="4"/>
    <s v="Training Mat"/>
    <n v="1"/>
    <n v="51.75"/>
    <n v="0.1"/>
    <n v="22.1"/>
    <n v="46.575000000000003"/>
    <n v="22.1"/>
    <n v="24.475000000000001"/>
    <n v="0.52549651100375738"/>
    <n v="2026"/>
    <s v="Q2"/>
    <n v="4"/>
    <x v="3"/>
  </r>
  <r>
    <n v="4764"/>
    <d v="2026-04-05T00:00:00"/>
    <n v="2026"/>
    <x v="1"/>
    <n v="4"/>
    <s v="April"/>
    <x v="3"/>
    <x v="13"/>
    <x v="3"/>
    <s v="New"/>
    <x v="0"/>
    <s v="Compact Repair Kit"/>
    <n v="6"/>
    <n v="39.6"/>
    <n v="0.15"/>
    <n v="17.010000000000002"/>
    <n v="201.96"/>
    <n v="102.06"/>
    <n v="99.9"/>
    <n v="0.49465240641711233"/>
    <n v="2026"/>
    <s v="Q2"/>
    <n v="4"/>
    <x v="3"/>
  </r>
  <r>
    <n v="28"/>
    <d v="2026-04-06T00:00:00"/>
    <n v="2026"/>
    <x v="1"/>
    <n v="4"/>
    <s v="April"/>
    <x v="1"/>
    <x v="6"/>
    <x v="2"/>
    <s v="New"/>
    <x v="4"/>
    <s v="Weighted Vest"/>
    <n v="2"/>
    <n v="125.94"/>
    <n v="0.05"/>
    <n v="70.94"/>
    <n v="239.28599999999997"/>
    <n v="141.88"/>
    <n v="97.405999999999977"/>
    <n v="0.40706936469329585"/>
    <n v="2026"/>
    <s v="Q2"/>
    <n v="4"/>
    <x v="3"/>
  </r>
  <r>
    <n v="581"/>
    <d v="2026-04-06T00:00:00"/>
    <n v="2026"/>
    <x v="1"/>
    <n v="4"/>
    <s v="April"/>
    <x v="1"/>
    <x v="1"/>
    <x v="0"/>
    <s v="Returning"/>
    <x v="3"/>
    <s v="Compact Sleeping Bag"/>
    <n v="3"/>
    <n v="124.67"/>
    <n v="0"/>
    <n v="61.46"/>
    <n v="374.01"/>
    <n v="184.38"/>
    <n v="189.63"/>
    <n v="0.50701852891633914"/>
    <n v="2026"/>
    <s v="Q2"/>
    <n v="4"/>
    <x v="3"/>
  </r>
  <r>
    <n v="643"/>
    <d v="2026-04-06T00:00:00"/>
    <n v="2026"/>
    <x v="1"/>
    <n v="4"/>
    <s v="April"/>
    <x v="3"/>
    <x v="8"/>
    <x v="0"/>
    <s v="Returning"/>
    <x v="1"/>
    <s v="Trekking Poles"/>
    <n v="2"/>
    <n v="72.260000000000005"/>
    <n v="0"/>
    <n v="33.21"/>
    <n v="144.52000000000001"/>
    <n v="66.42"/>
    <n v="78.100000000000009"/>
    <n v="0.54040963188486024"/>
    <n v="2026"/>
    <s v="Q2"/>
    <n v="4"/>
    <x v="3"/>
  </r>
  <r>
    <n v="1907"/>
    <d v="2026-04-06T00:00:00"/>
    <n v="2026"/>
    <x v="1"/>
    <n v="4"/>
    <s v="April"/>
    <x v="1"/>
    <x v="12"/>
    <x v="1"/>
    <s v="Business"/>
    <x v="0"/>
    <s v="Trail Bike Light"/>
    <n v="10"/>
    <n v="50.64"/>
    <n v="0.2"/>
    <n v="22.99"/>
    <n v="405.12"/>
    <n v="229.89999999999998"/>
    <n v="175.22000000000003"/>
    <n v="0.43251382306477099"/>
    <n v="2026"/>
    <s v="Q2"/>
    <n v="4"/>
    <x v="3"/>
  </r>
  <r>
    <n v="1950"/>
    <d v="2026-04-06T00:00:00"/>
    <n v="2026"/>
    <x v="1"/>
    <n v="4"/>
    <s v="April"/>
    <x v="0"/>
    <x v="9"/>
    <x v="0"/>
    <s v="New"/>
    <x v="1"/>
    <s v="Trekking Poles"/>
    <n v="1"/>
    <n v="73"/>
    <n v="0"/>
    <n v="32.4"/>
    <n v="73"/>
    <n v="32.4"/>
    <n v="40.6"/>
    <n v="0.55616438356164388"/>
    <n v="2026"/>
    <s v="Q2"/>
    <n v="4"/>
    <x v="3"/>
  </r>
  <r>
    <n v="2443"/>
    <d v="2026-04-06T00:00:00"/>
    <n v="2026"/>
    <x v="1"/>
    <n v="4"/>
    <s v="April"/>
    <x v="0"/>
    <x v="15"/>
    <x v="0"/>
    <s v="Returning"/>
    <x v="2"/>
    <s v="Insulated Bottle"/>
    <n v="1"/>
    <n v="35.700000000000003"/>
    <n v="0"/>
    <n v="13.8"/>
    <n v="35.700000000000003"/>
    <n v="13.8"/>
    <n v="21.900000000000002"/>
    <n v="0.61344537815126055"/>
    <n v="2026"/>
    <s v="Q2"/>
    <n v="4"/>
    <x v="3"/>
  </r>
  <r>
    <n v="2480"/>
    <d v="2026-04-06T00:00:00"/>
    <n v="2026"/>
    <x v="1"/>
    <n v="4"/>
    <s v="April"/>
    <x v="2"/>
    <x v="16"/>
    <x v="1"/>
    <s v="New"/>
    <x v="1"/>
    <s v="Summit Backpack 45L"/>
    <n v="8"/>
    <n v="152.41999999999999"/>
    <n v="0.05"/>
    <n v="80.11"/>
    <n v="1158.3919999999998"/>
    <n v="640.88"/>
    <n v="517.51199999999983"/>
    <n v="0.44675032286134564"/>
    <n v="2026"/>
    <s v="Q2"/>
    <n v="4"/>
    <x v="3"/>
  </r>
  <r>
    <n v="2515"/>
    <d v="2026-04-06T00:00:00"/>
    <n v="2026"/>
    <x v="1"/>
    <n v="4"/>
    <s v="April"/>
    <x v="3"/>
    <x v="8"/>
    <x v="0"/>
    <s v="Returning"/>
    <x v="0"/>
    <s v="Commuter Helmet"/>
    <n v="1"/>
    <n v="81.78"/>
    <n v="0"/>
    <n v="42.82"/>
    <n v="81.78"/>
    <n v="42.82"/>
    <n v="38.96"/>
    <n v="0.47640009782342874"/>
    <n v="2026"/>
    <s v="Q2"/>
    <n v="4"/>
    <x v="3"/>
  </r>
  <r>
    <n v="2829"/>
    <d v="2026-04-06T00:00:00"/>
    <n v="2026"/>
    <x v="1"/>
    <n v="4"/>
    <s v="April"/>
    <x v="1"/>
    <x v="6"/>
    <x v="0"/>
    <s v="Business"/>
    <x v="0"/>
    <s v="Cycling Pack 12L"/>
    <n v="6"/>
    <n v="102.59"/>
    <n v="0.1"/>
    <n v="49.6"/>
    <n v="553.98599999999999"/>
    <n v="297.60000000000002"/>
    <n v="256.38599999999997"/>
    <n v="0.46280230908362302"/>
    <n v="2026"/>
    <s v="Q2"/>
    <n v="4"/>
    <x v="3"/>
  </r>
  <r>
    <n v="4086"/>
    <d v="2026-04-06T00:00:00"/>
    <n v="2026"/>
    <x v="1"/>
    <n v="4"/>
    <s v="April"/>
    <x v="3"/>
    <x v="8"/>
    <x v="2"/>
    <s v="Returning"/>
    <x v="1"/>
    <s v="Summit Backpack 45L"/>
    <n v="2"/>
    <n v="152.44"/>
    <n v="0.15"/>
    <n v="76.680000000000007"/>
    <n v="259.14799999999997"/>
    <n v="153.36000000000001"/>
    <n v="105.78799999999995"/>
    <n v="0.4082146109559015"/>
    <n v="2026"/>
    <s v="Q2"/>
    <n v="4"/>
    <x v="3"/>
  </r>
  <r>
    <n v="4512"/>
    <d v="2026-04-06T00:00:00"/>
    <n v="2026"/>
    <x v="1"/>
    <n v="4"/>
    <s v="April"/>
    <x v="1"/>
    <x v="1"/>
    <x v="0"/>
    <s v="New"/>
    <x v="2"/>
    <s v="Carry-On Duffel"/>
    <n v="6"/>
    <n v="136.29"/>
    <n v="0"/>
    <n v="68.209999999999994"/>
    <n v="817.74"/>
    <n v="409.26"/>
    <n v="408.48"/>
    <n v="0.49952307579426225"/>
    <n v="2026"/>
    <s v="Q2"/>
    <n v="4"/>
    <x v="3"/>
  </r>
  <r>
    <n v="4837"/>
    <d v="2026-04-06T00:00:00"/>
    <n v="2026"/>
    <x v="1"/>
    <n v="4"/>
    <s v="April"/>
    <x v="0"/>
    <x v="9"/>
    <x v="1"/>
    <s v="Business"/>
    <x v="1"/>
    <s v="Summit Backpack 45L"/>
    <n v="4"/>
    <n v="157.51"/>
    <n v="0.2"/>
    <n v="79.209999999999994"/>
    <n v="504.03199999999998"/>
    <n v="316.83999999999997"/>
    <n v="187.19200000000001"/>
    <n v="0.37138911815122855"/>
    <n v="2026"/>
    <s v="Q2"/>
    <n v="4"/>
    <x v="3"/>
  </r>
  <r>
    <n v="1580"/>
    <d v="2026-04-07T00:00:00"/>
    <n v="2026"/>
    <x v="1"/>
    <n v="4"/>
    <s v="April"/>
    <x v="2"/>
    <x v="3"/>
    <x v="0"/>
    <s v="New"/>
    <x v="3"/>
    <s v="Compact Sleeping Bag"/>
    <n v="2"/>
    <n v="120.5"/>
    <n v="0"/>
    <n v="61.42"/>
    <n v="241"/>
    <n v="122.84"/>
    <n v="118.16"/>
    <n v="0.49029045643153524"/>
    <n v="2026"/>
    <s v="Q2"/>
    <n v="4"/>
    <x v="3"/>
  </r>
  <r>
    <n v="1962"/>
    <d v="2026-04-07T00:00:00"/>
    <n v="2026"/>
    <x v="1"/>
    <n v="4"/>
    <s v="April"/>
    <x v="0"/>
    <x v="0"/>
    <x v="0"/>
    <s v="Returning"/>
    <x v="1"/>
    <s v="Summit Backpack 45L"/>
    <n v="3"/>
    <n v="152.62"/>
    <n v="0.05"/>
    <n v="77.75"/>
    <n v="434.96699999999998"/>
    <n v="233.25"/>
    <n v="201.71699999999998"/>
    <n v="0.46375242259757637"/>
    <n v="2026"/>
    <s v="Q2"/>
    <n v="4"/>
    <x v="3"/>
  </r>
  <r>
    <n v="2381"/>
    <d v="2026-04-07T00:00:00"/>
    <n v="2026"/>
    <x v="1"/>
    <n v="4"/>
    <s v="April"/>
    <x v="1"/>
    <x v="11"/>
    <x v="0"/>
    <s v="Returning"/>
    <x v="2"/>
    <s v="Carry-On Duffel"/>
    <n v="2"/>
    <n v="134.16"/>
    <n v="0.05"/>
    <n v="67.08"/>
    <n v="254.90399999999997"/>
    <n v="134.16"/>
    <n v="120.74399999999997"/>
    <n v="0.47368421052631576"/>
    <n v="2026"/>
    <s v="Q2"/>
    <n v="4"/>
    <x v="3"/>
  </r>
  <r>
    <n v="2655"/>
    <d v="2026-04-07T00:00:00"/>
    <n v="2026"/>
    <x v="1"/>
    <n v="4"/>
    <s v="April"/>
    <x v="3"/>
    <x v="13"/>
    <x v="2"/>
    <s v="Business"/>
    <x v="0"/>
    <s v="Cycling Pack 12L"/>
    <n v="1"/>
    <n v="101.13"/>
    <n v="0"/>
    <n v="50.8"/>
    <n v="101.13"/>
    <n v="50.8"/>
    <n v="50.33"/>
    <n v="0.49767625828141998"/>
    <n v="2026"/>
    <s v="Q2"/>
    <n v="4"/>
    <x v="3"/>
  </r>
  <r>
    <n v="2944"/>
    <d v="2026-04-07T00:00:00"/>
    <n v="2026"/>
    <x v="1"/>
    <n v="4"/>
    <s v="April"/>
    <x v="1"/>
    <x v="14"/>
    <x v="2"/>
    <s v="New"/>
    <x v="4"/>
    <s v="Training Mat"/>
    <n v="1"/>
    <n v="51.36"/>
    <n v="0"/>
    <n v="22.21"/>
    <n v="51.36"/>
    <n v="22.21"/>
    <n v="29.15"/>
    <n v="0.56756230529595009"/>
    <n v="2026"/>
    <s v="Q2"/>
    <n v="4"/>
    <x v="3"/>
  </r>
  <r>
    <n v="4756"/>
    <d v="2026-04-07T00:00:00"/>
    <n v="2026"/>
    <x v="1"/>
    <n v="4"/>
    <s v="April"/>
    <x v="2"/>
    <x v="16"/>
    <x v="0"/>
    <s v="Business"/>
    <x v="1"/>
    <s v="Summit Backpack 45L"/>
    <n v="5"/>
    <n v="151.88"/>
    <n v="0"/>
    <n v="80.56"/>
    <n v="759.4"/>
    <n v="402.8"/>
    <n v="356.59999999999997"/>
    <n v="0.46958124835396364"/>
    <n v="2026"/>
    <s v="Q2"/>
    <n v="4"/>
    <x v="3"/>
  </r>
  <r>
    <n v="52"/>
    <d v="2026-04-08T00:00:00"/>
    <n v="2026"/>
    <x v="1"/>
    <n v="4"/>
    <s v="April"/>
    <x v="1"/>
    <x v="12"/>
    <x v="0"/>
    <s v="New"/>
    <x v="2"/>
    <s v="Carry-On Duffel"/>
    <n v="2"/>
    <n v="133.59"/>
    <n v="0"/>
    <n v="66.83"/>
    <n v="267.18"/>
    <n v="133.66"/>
    <n v="133.52000000000001"/>
    <n v="0.49973800434164234"/>
    <n v="2026"/>
    <s v="Q2"/>
    <n v="4"/>
    <x v="3"/>
  </r>
  <r>
    <n v="556"/>
    <d v="2026-04-08T00:00:00"/>
    <n v="2026"/>
    <x v="1"/>
    <n v="4"/>
    <s v="April"/>
    <x v="3"/>
    <x v="8"/>
    <x v="0"/>
    <s v="New"/>
    <x v="3"/>
    <s v="Compact Sleeping Bag"/>
    <n v="2"/>
    <n v="124.39"/>
    <n v="0"/>
    <n v="61.27"/>
    <n v="248.78"/>
    <n v="122.54"/>
    <n v="126.24"/>
    <n v="0.50743628909076288"/>
    <n v="2026"/>
    <s v="Q2"/>
    <n v="4"/>
    <x v="3"/>
  </r>
  <r>
    <n v="1233"/>
    <d v="2026-04-08T00:00:00"/>
    <n v="2026"/>
    <x v="1"/>
    <n v="4"/>
    <s v="April"/>
    <x v="0"/>
    <x v="15"/>
    <x v="0"/>
    <s v="New"/>
    <x v="0"/>
    <s v="Trail Bike Light"/>
    <n v="5"/>
    <n v="50.22"/>
    <n v="0.1"/>
    <n v="22.31"/>
    <n v="225.99"/>
    <n v="111.55"/>
    <n v="114.44000000000001"/>
    <n v="0.50639408823399268"/>
    <n v="2026"/>
    <s v="Q2"/>
    <n v="4"/>
    <x v="3"/>
  </r>
  <r>
    <n v="1492"/>
    <d v="2026-04-08T00:00:00"/>
    <n v="2026"/>
    <x v="1"/>
    <n v="4"/>
    <s v="April"/>
    <x v="1"/>
    <x v="14"/>
    <x v="0"/>
    <s v="Returning"/>
    <x v="0"/>
    <s v="Compact Repair Kit"/>
    <n v="2"/>
    <n v="41.08"/>
    <n v="0"/>
    <n v="16.79"/>
    <n v="82.16"/>
    <n v="33.58"/>
    <n v="48.58"/>
    <n v="0.59128529698149956"/>
    <n v="2026"/>
    <s v="Q2"/>
    <n v="4"/>
    <x v="3"/>
  </r>
  <r>
    <n v="1619"/>
    <d v="2026-04-08T00:00:00"/>
    <n v="2026"/>
    <x v="1"/>
    <n v="4"/>
    <s v="April"/>
    <x v="3"/>
    <x v="8"/>
    <x v="2"/>
    <s v="New"/>
    <x v="2"/>
    <s v="Packing Cube Set"/>
    <n v="5"/>
    <n v="46.11"/>
    <n v="0"/>
    <n v="18.88"/>
    <n v="230.55"/>
    <n v="94.399999999999991"/>
    <n v="136.15000000000003"/>
    <n v="0.5905443504662764"/>
    <n v="2026"/>
    <s v="Q2"/>
    <n v="4"/>
    <x v="3"/>
  </r>
  <r>
    <n v="1631"/>
    <d v="2026-04-08T00:00:00"/>
    <n v="2026"/>
    <x v="1"/>
    <n v="4"/>
    <s v="April"/>
    <x v="3"/>
    <x v="8"/>
    <x v="0"/>
    <s v="Returning"/>
    <x v="2"/>
    <s v="Packing Cube Set"/>
    <n v="1"/>
    <n v="45.54"/>
    <n v="0"/>
    <n v="18.36"/>
    <n v="45.54"/>
    <n v="18.36"/>
    <n v="27.18"/>
    <n v="0.59683794466403162"/>
    <n v="2026"/>
    <s v="Q2"/>
    <n v="4"/>
    <x v="3"/>
  </r>
  <r>
    <n v="1844"/>
    <d v="2026-04-08T00:00:00"/>
    <n v="2026"/>
    <x v="1"/>
    <n v="4"/>
    <s v="April"/>
    <x v="1"/>
    <x v="14"/>
    <x v="2"/>
    <s v="New"/>
    <x v="4"/>
    <s v="Recovery Roller"/>
    <n v="2"/>
    <n v="37.1"/>
    <n v="0.1"/>
    <n v="14.17"/>
    <n v="66.78"/>
    <n v="28.34"/>
    <n v="38.44"/>
    <n v="0.57562144354597178"/>
    <n v="2026"/>
    <s v="Q2"/>
    <n v="4"/>
    <x v="3"/>
  </r>
  <r>
    <n v="4246"/>
    <d v="2026-04-08T00:00:00"/>
    <n v="2026"/>
    <x v="1"/>
    <n v="4"/>
    <s v="April"/>
    <x v="3"/>
    <x v="8"/>
    <x v="1"/>
    <s v="Business"/>
    <x v="1"/>
    <s v="Summit Backpack 45L"/>
    <n v="5"/>
    <n v="156.57"/>
    <n v="0.15"/>
    <n v="80.849999999999994"/>
    <n v="665.4224999999999"/>
    <n v="404.25"/>
    <n v="261.1724999999999"/>
    <n v="0.39249123677062309"/>
    <n v="2026"/>
    <s v="Q2"/>
    <n v="4"/>
    <x v="3"/>
  </r>
  <r>
    <n v="5139"/>
    <d v="2026-04-08T00:00:00"/>
    <n v="2026"/>
    <x v="1"/>
    <n v="4"/>
    <s v="April"/>
    <x v="0"/>
    <x v="15"/>
    <x v="0"/>
    <s v="Returning"/>
    <x v="4"/>
    <s v="Training Mat"/>
    <n v="2"/>
    <n v="51.4"/>
    <n v="0"/>
    <n v="21.99"/>
    <n v="102.8"/>
    <n v="43.98"/>
    <n v="58.82"/>
    <n v="0.57217898832684821"/>
    <n v="2026"/>
    <s v="Q2"/>
    <n v="4"/>
    <x v="3"/>
  </r>
  <r>
    <n v="186"/>
    <d v="2026-04-09T00:00:00"/>
    <n v="2026"/>
    <x v="1"/>
    <n v="4"/>
    <s v="April"/>
    <x v="0"/>
    <x v="0"/>
    <x v="0"/>
    <s v="New"/>
    <x v="2"/>
    <s v="Packing Cube Set"/>
    <n v="2"/>
    <n v="46.42"/>
    <n v="0.1"/>
    <n v="18.73"/>
    <n v="83.556000000000012"/>
    <n v="37.46"/>
    <n v="46.096000000000011"/>
    <n v="0.55167791660682663"/>
    <n v="2026"/>
    <s v="Q2"/>
    <n v="4"/>
    <x v="3"/>
  </r>
  <r>
    <n v="1742"/>
    <d v="2026-04-09T00:00:00"/>
    <n v="2026"/>
    <x v="1"/>
    <n v="4"/>
    <s v="April"/>
    <x v="3"/>
    <x v="4"/>
    <x v="3"/>
    <s v="Returning"/>
    <x v="3"/>
    <s v="Compact Sleeping Bag"/>
    <n v="2"/>
    <n v="120.75"/>
    <n v="0.05"/>
    <n v="60.31"/>
    <n v="229.42499999999998"/>
    <n v="120.62"/>
    <n v="108.80499999999998"/>
    <n v="0.47425084450256066"/>
    <n v="2026"/>
    <s v="Q2"/>
    <n v="4"/>
    <x v="3"/>
  </r>
  <r>
    <n v="3189"/>
    <d v="2026-04-09T00:00:00"/>
    <n v="2026"/>
    <x v="1"/>
    <n v="4"/>
    <s v="April"/>
    <x v="1"/>
    <x v="11"/>
    <x v="1"/>
    <s v="Business"/>
    <x v="1"/>
    <s v="Summit Backpack 45L"/>
    <n v="6"/>
    <n v="157.38999999999999"/>
    <n v="0.05"/>
    <n v="79.239999999999995"/>
    <n v="897.12299999999993"/>
    <n v="475.43999999999994"/>
    <n v="421.68299999999999"/>
    <n v="0.47003922539049831"/>
    <n v="2026"/>
    <s v="Q2"/>
    <n v="4"/>
    <x v="3"/>
  </r>
  <r>
    <n v="3747"/>
    <d v="2026-04-09T00:00:00"/>
    <n v="2026"/>
    <x v="1"/>
    <n v="4"/>
    <s v="April"/>
    <x v="3"/>
    <x v="7"/>
    <x v="2"/>
    <s v="Returning"/>
    <x v="3"/>
    <s v="Compact Sleeping Bag"/>
    <n v="2"/>
    <n v="122.36"/>
    <n v="0.05"/>
    <n v="59.06"/>
    <n v="232.48399999999998"/>
    <n v="118.12"/>
    <n v="114.36399999999998"/>
    <n v="0.49192202474148755"/>
    <n v="2026"/>
    <s v="Q2"/>
    <n v="4"/>
    <x v="3"/>
  </r>
  <r>
    <n v="3782"/>
    <d v="2026-04-09T00:00:00"/>
    <n v="2026"/>
    <x v="1"/>
    <n v="4"/>
    <s v="April"/>
    <x v="0"/>
    <x v="0"/>
    <x v="2"/>
    <s v="Returning"/>
    <x v="4"/>
    <s v="Resistance Band Set"/>
    <n v="2"/>
    <n v="39.68"/>
    <n v="0.05"/>
    <n v="14.98"/>
    <n v="75.391999999999996"/>
    <n v="29.96"/>
    <n v="45.431999999999995"/>
    <n v="0.60261035653650252"/>
    <n v="2026"/>
    <s v="Q2"/>
    <n v="4"/>
    <x v="3"/>
  </r>
  <r>
    <n v="4344"/>
    <d v="2026-04-09T00:00:00"/>
    <n v="2026"/>
    <x v="1"/>
    <n v="4"/>
    <s v="April"/>
    <x v="2"/>
    <x v="5"/>
    <x v="2"/>
    <s v="Business"/>
    <x v="3"/>
    <s v="Compact Sleeping Bag"/>
    <n v="3"/>
    <n v="121.56"/>
    <n v="0.15"/>
    <n v="61.31"/>
    <n v="309.97800000000001"/>
    <n v="183.93"/>
    <n v="126.048"/>
    <n v="0.40663530960261696"/>
    <n v="2026"/>
    <s v="Q2"/>
    <n v="4"/>
    <x v="3"/>
  </r>
  <r>
    <n v="4901"/>
    <d v="2026-04-09T00:00:00"/>
    <n v="2026"/>
    <x v="1"/>
    <n v="4"/>
    <s v="April"/>
    <x v="0"/>
    <x v="0"/>
    <x v="3"/>
    <s v="New"/>
    <x v="0"/>
    <s v="Commuter Helmet"/>
    <n v="1"/>
    <n v="80.19"/>
    <n v="0.1"/>
    <n v="42.15"/>
    <n v="72.171000000000006"/>
    <n v="42.15"/>
    <n v="30.021000000000008"/>
    <n v="0.4159704036247247"/>
    <n v="2026"/>
    <s v="Q2"/>
    <n v="4"/>
    <x v="3"/>
  </r>
  <r>
    <n v="4969"/>
    <d v="2026-04-09T00:00:00"/>
    <n v="2026"/>
    <x v="1"/>
    <n v="4"/>
    <s v="April"/>
    <x v="3"/>
    <x v="7"/>
    <x v="3"/>
    <s v="Business"/>
    <x v="0"/>
    <s v="Commuter Helmet"/>
    <n v="2"/>
    <n v="81.14"/>
    <n v="0"/>
    <n v="43.43"/>
    <n v="162.28"/>
    <n v="86.86"/>
    <n v="75.42"/>
    <n v="0.46475228000985952"/>
    <n v="2026"/>
    <s v="Q2"/>
    <n v="4"/>
    <x v="3"/>
  </r>
  <r>
    <n v="673"/>
    <d v="2026-04-10T00:00:00"/>
    <n v="2026"/>
    <x v="1"/>
    <n v="4"/>
    <s v="April"/>
    <x v="3"/>
    <x v="8"/>
    <x v="2"/>
    <s v="New"/>
    <x v="3"/>
    <s v="Trail Tent 2P"/>
    <n v="2"/>
    <n v="191.11"/>
    <n v="0"/>
    <n v="103.58"/>
    <n v="382.22"/>
    <n v="207.16"/>
    <n v="175.06000000000003"/>
    <n v="0.45800847679346979"/>
    <n v="2026"/>
    <s v="Q2"/>
    <n v="4"/>
    <x v="3"/>
  </r>
  <r>
    <n v="888"/>
    <d v="2026-04-10T00:00:00"/>
    <n v="2026"/>
    <x v="1"/>
    <n v="4"/>
    <s v="April"/>
    <x v="3"/>
    <x v="7"/>
    <x v="2"/>
    <s v="New"/>
    <x v="0"/>
    <s v="Compact Repair Kit"/>
    <n v="2"/>
    <n v="40.58"/>
    <n v="0.05"/>
    <n v="17.149999999999999"/>
    <n v="77.10199999999999"/>
    <n v="34.299999999999997"/>
    <n v="42.801999999999992"/>
    <n v="0.55513475655625011"/>
    <n v="2026"/>
    <s v="Q2"/>
    <n v="4"/>
    <x v="3"/>
  </r>
  <r>
    <n v="1541"/>
    <d v="2026-04-10T00:00:00"/>
    <n v="2026"/>
    <x v="1"/>
    <n v="4"/>
    <s v="April"/>
    <x v="0"/>
    <x v="15"/>
    <x v="3"/>
    <s v="Returning"/>
    <x v="3"/>
    <s v="Portable Camp Stove"/>
    <n v="1"/>
    <n v="83.44"/>
    <n v="0"/>
    <n v="40.299999999999997"/>
    <n v="83.44"/>
    <n v="40.299999999999997"/>
    <n v="43.14"/>
    <n v="0.51701821668264625"/>
    <n v="2026"/>
    <s v="Q2"/>
    <n v="4"/>
    <x v="3"/>
  </r>
  <r>
    <n v="1881"/>
    <d v="2026-04-10T00:00:00"/>
    <n v="2026"/>
    <x v="1"/>
    <n v="4"/>
    <s v="April"/>
    <x v="3"/>
    <x v="7"/>
    <x v="3"/>
    <s v="New"/>
    <x v="4"/>
    <s v="Training Mat"/>
    <n v="1"/>
    <n v="49.61"/>
    <n v="0"/>
    <n v="21.92"/>
    <n v="49.61"/>
    <n v="21.92"/>
    <n v="27.689999999999998"/>
    <n v="0.55815359806490628"/>
    <n v="2026"/>
    <s v="Q2"/>
    <n v="4"/>
    <x v="3"/>
  </r>
  <r>
    <n v="2007"/>
    <d v="2026-04-10T00:00:00"/>
    <n v="2026"/>
    <x v="1"/>
    <n v="4"/>
    <s v="April"/>
    <x v="3"/>
    <x v="8"/>
    <x v="0"/>
    <s v="Returning"/>
    <x v="4"/>
    <s v="Weighted Vest"/>
    <n v="2"/>
    <n v="123.31"/>
    <n v="0"/>
    <n v="69.239999999999995"/>
    <n v="246.62"/>
    <n v="138.47999999999999"/>
    <n v="108.14000000000001"/>
    <n v="0.43848836266320662"/>
    <n v="2026"/>
    <s v="Q2"/>
    <n v="4"/>
    <x v="3"/>
  </r>
  <r>
    <n v="2312"/>
    <d v="2026-04-10T00:00:00"/>
    <n v="2026"/>
    <x v="1"/>
    <n v="4"/>
    <s v="April"/>
    <x v="0"/>
    <x v="15"/>
    <x v="2"/>
    <s v="New"/>
    <x v="1"/>
    <s v="Hiking Daypack 20L"/>
    <n v="1"/>
    <n v="93.35"/>
    <n v="0.1"/>
    <n v="45.54"/>
    <n v="84.015000000000001"/>
    <n v="45.54"/>
    <n v="38.475000000000001"/>
    <n v="0.45795393679700053"/>
    <n v="2026"/>
    <s v="Q2"/>
    <n v="4"/>
    <x v="3"/>
  </r>
  <r>
    <n v="4493"/>
    <d v="2026-04-10T00:00:00"/>
    <n v="2026"/>
    <x v="1"/>
    <n v="4"/>
    <s v="April"/>
    <x v="0"/>
    <x v="0"/>
    <x v="1"/>
    <s v="Business"/>
    <x v="1"/>
    <s v="Hiking Daypack 20L"/>
    <n v="5"/>
    <n v="92.63"/>
    <n v="0.15"/>
    <n v="46.33"/>
    <n v="393.67749999999995"/>
    <n v="231.64999999999998"/>
    <n v="162.02749999999997"/>
    <n v="0.41157419461361139"/>
    <n v="2026"/>
    <s v="Q2"/>
    <n v="4"/>
    <x v="3"/>
  </r>
  <r>
    <n v="2072"/>
    <d v="2026-04-11T00:00:00"/>
    <n v="2026"/>
    <x v="1"/>
    <n v="4"/>
    <s v="April"/>
    <x v="0"/>
    <x v="9"/>
    <x v="0"/>
    <s v="New"/>
    <x v="3"/>
    <s v="Compact Sleeping Bag"/>
    <n v="4"/>
    <n v="124.87"/>
    <n v="0.1"/>
    <n v="62.03"/>
    <n v="449.53200000000004"/>
    <n v="248.12"/>
    <n v="201.41200000000003"/>
    <n v="0.44804819234225823"/>
    <n v="2026"/>
    <s v="Q2"/>
    <n v="4"/>
    <x v="3"/>
  </r>
  <r>
    <n v="2142"/>
    <d v="2026-04-11T00:00:00"/>
    <n v="2026"/>
    <x v="1"/>
    <n v="4"/>
    <s v="April"/>
    <x v="3"/>
    <x v="4"/>
    <x v="3"/>
    <s v="New"/>
    <x v="3"/>
    <s v="Alpine Tent 4P"/>
    <n v="1"/>
    <n v="339.64"/>
    <n v="0.1"/>
    <n v="195.81"/>
    <n v="305.67599999999999"/>
    <n v="195.81"/>
    <n v="109.86599999999999"/>
    <n v="0.35941977780394924"/>
    <n v="2026"/>
    <s v="Q2"/>
    <n v="4"/>
    <x v="3"/>
  </r>
  <r>
    <n v="2911"/>
    <d v="2026-04-11T00:00:00"/>
    <n v="2026"/>
    <x v="1"/>
    <n v="4"/>
    <s v="April"/>
    <x v="2"/>
    <x v="2"/>
    <x v="2"/>
    <s v="New"/>
    <x v="0"/>
    <s v="Trail Bike Light"/>
    <n v="1"/>
    <n v="50.86"/>
    <n v="0.05"/>
    <n v="22.1"/>
    <n v="48.317"/>
    <n v="22.1"/>
    <n v="26.216999999999999"/>
    <n v="0.54260405240391574"/>
    <n v="2026"/>
    <s v="Q2"/>
    <n v="4"/>
    <x v="3"/>
  </r>
  <r>
    <n v="4276"/>
    <d v="2026-04-11T00:00:00"/>
    <n v="2026"/>
    <x v="1"/>
    <n v="4"/>
    <s v="April"/>
    <x v="3"/>
    <x v="8"/>
    <x v="0"/>
    <s v="New"/>
    <x v="2"/>
    <s v="Travel Backpack 35L"/>
    <n v="2"/>
    <n v="167.01"/>
    <n v="0"/>
    <n v="89.8"/>
    <n v="334.02"/>
    <n v="179.6"/>
    <n v="154.41999999999999"/>
    <n v="0.46230764624872761"/>
    <n v="2026"/>
    <s v="Q2"/>
    <n v="4"/>
    <x v="3"/>
  </r>
  <r>
    <n v="5077"/>
    <d v="2026-04-11T00:00:00"/>
    <n v="2026"/>
    <x v="1"/>
    <n v="4"/>
    <s v="April"/>
    <x v="3"/>
    <x v="8"/>
    <x v="3"/>
    <s v="Returning"/>
    <x v="1"/>
    <s v="Hiking Daypack 20L"/>
    <n v="2"/>
    <n v="92.63"/>
    <n v="0.15"/>
    <n v="44.96"/>
    <n v="157.47099999999998"/>
    <n v="89.92"/>
    <n v="67.550999999999974"/>
    <n v="0.42897422382533917"/>
    <n v="2026"/>
    <s v="Q2"/>
    <n v="4"/>
    <x v="3"/>
  </r>
  <r>
    <n v="1259"/>
    <d v="2026-04-12T00:00:00"/>
    <n v="2026"/>
    <x v="1"/>
    <n v="4"/>
    <s v="April"/>
    <x v="1"/>
    <x v="12"/>
    <x v="3"/>
    <s v="New"/>
    <x v="1"/>
    <s v="Summit Backpack 45L"/>
    <n v="2"/>
    <n v="151.01"/>
    <n v="0"/>
    <n v="80.209999999999994"/>
    <n v="302.02"/>
    <n v="160.41999999999999"/>
    <n v="141.6"/>
    <n v="0.4688431229719886"/>
    <n v="2026"/>
    <s v="Q2"/>
    <n v="4"/>
    <x v="3"/>
  </r>
  <r>
    <n v="1720"/>
    <d v="2026-04-12T00:00:00"/>
    <n v="2026"/>
    <x v="1"/>
    <n v="4"/>
    <s v="April"/>
    <x v="0"/>
    <x v="15"/>
    <x v="0"/>
    <s v="New"/>
    <x v="1"/>
    <s v="Hiking Daypack 20L"/>
    <n v="2"/>
    <n v="92.07"/>
    <n v="0"/>
    <n v="44.1"/>
    <n v="184.14"/>
    <n v="88.2"/>
    <n v="95.939999999999984"/>
    <n v="0.52101661779081132"/>
    <n v="2026"/>
    <s v="Q2"/>
    <n v="4"/>
    <x v="3"/>
  </r>
  <r>
    <n v="1975"/>
    <d v="2026-04-12T00:00:00"/>
    <n v="2026"/>
    <x v="1"/>
    <n v="4"/>
    <s v="April"/>
    <x v="0"/>
    <x v="15"/>
    <x v="0"/>
    <s v="Returning"/>
    <x v="4"/>
    <s v="Recovery Roller"/>
    <n v="1"/>
    <n v="36.840000000000003"/>
    <n v="0.1"/>
    <n v="13.86"/>
    <n v="33.156000000000006"/>
    <n v="13.86"/>
    <n v="19.296000000000006"/>
    <n v="0.58197611292073836"/>
    <n v="2026"/>
    <s v="Q2"/>
    <n v="4"/>
    <x v="3"/>
  </r>
  <r>
    <n v="2848"/>
    <d v="2026-04-12T00:00:00"/>
    <n v="2026"/>
    <x v="1"/>
    <n v="4"/>
    <s v="April"/>
    <x v="1"/>
    <x v="6"/>
    <x v="0"/>
    <s v="New"/>
    <x v="1"/>
    <s v="Trekking Poles"/>
    <n v="1"/>
    <n v="71.64"/>
    <n v="0.05"/>
    <n v="32.729999999999997"/>
    <n v="68.057999999999993"/>
    <n v="32.729999999999997"/>
    <n v="35.327999999999996"/>
    <n v="0.51908666137706072"/>
    <n v="2026"/>
    <s v="Q2"/>
    <n v="4"/>
    <x v="3"/>
  </r>
  <r>
    <n v="2979"/>
    <d v="2026-04-12T00:00:00"/>
    <n v="2026"/>
    <x v="1"/>
    <n v="4"/>
    <s v="April"/>
    <x v="1"/>
    <x v="14"/>
    <x v="0"/>
    <s v="New"/>
    <x v="4"/>
    <s v="Weighted Vest"/>
    <n v="1"/>
    <n v="124.18"/>
    <n v="0"/>
    <n v="67.42"/>
    <n v="124.18"/>
    <n v="67.42"/>
    <n v="56.760000000000005"/>
    <n v="0.45707843453052022"/>
    <n v="2026"/>
    <s v="Q2"/>
    <n v="4"/>
    <x v="3"/>
  </r>
  <r>
    <n v="2996"/>
    <d v="2026-04-12T00:00:00"/>
    <n v="2026"/>
    <x v="1"/>
    <n v="4"/>
    <s v="April"/>
    <x v="1"/>
    <x v="12"/>
    <x v="2"/>
    <s v="New"/>
    <x v="2"/>
    <s v="Carry-On Duffel"/>
    <n v="1"/>
    <n v="134.94999999999999"/>
    <n v="0"/>
    <n v="67.849999999999994"/>
    <n v="134.94999999999999"/>
    <n v="67.849999999999994"/>
    <n v="67.099999999999994"/>
    <n v="0.49722119303445722"/>
    <n v="2026"/>
    <s v="Q2"/>
    <n v="4"/>
    <x v="3"/>
  </r>
  <r>
    <n v="749"/>
    <d v="2026-04-13T00:00:00"/>
    <n v="2026"/>
    <x v="1"/>
    <n v="4"/>
    <s v="April"/>
    <x v="0"/>
    <x v="15"/>
    <x v="0"/>
    <s v="New"/>
    <x v="3"/>
    <s v="Compact Sleeping Bag"/>
    <n v="2"/>
    <n v="124"/>
    <n v="0"/>
    <n v="60.14"/>
    <n v="248"/>
    <n v="120.28"/>
    <n v="127.72"/>
    <n v="0.51500000000000001"/>
    <n v="2026"/>
    <s v="Q2"/>
    <n v="4"/>
    <x v="3"/>
  </r>
  <r>
    <n v="1928"/>
    <d v="2026-04-13T00:00:00"/>
    <n v="2026"/>
    <x v="1"/>
    <n v="4"/>
    <s v="April"/>
    <x v="3"/>
    <x v="13"/>
    <x v="3"/>
    <s v="Returning"/>
    <x v="4"/>
    <s v="Training Mat"/>
    <n v="2"/>
    <n v="50.2"/>
    <n v="0.1"/>
    <n v="21.48"/>
    <n v="90.360000000000014"/>
    <n v="42.96"/>
    <n v="47.400000000000013"/>
    <n v="0.5245683930942896"/>
    <n v="2026"/>
    <s v="Q2"/>
    <n v="4"/>
    <x v="3"/>
  </r>
  <r>
    <n v="2486"/>
    <d v="2026-04-13T00:00:00"/>
    <n v="2026"/>
    <x v="1"/>
    <n v="4"/>
    <s v="April"/>
    <x v="1"/>
    <x v="11"/>
    <x v="0"/>
    <s v="Business"/>
    <x v="1"/>
    <s v="Hiking Daypack 20L"/>
    <n v="1"/>
    <n v="93.65"/>
    <n v="0"/>
    <n v="44.15"/>
    <n v="93.65"/>
    <n v="44.15"/>
    <n v="49.500000000000007"/>
    <n v="0.5285638013881474"/>
    <n v="2026"/>
    <s v="Q2"/>
    <n v="4"/>
    <x v="3"/>
  </r>
  <r>
    <n v="2688"/>
    <d v="2026-04-13T00:00:00"/>
    <n v="2026"/>
    <x v="1"/>
    <n v="4"/>
    <s v="April"/>
    <x v="2"/>
    <x v="16"/>
    <x v="3"/>
    <s v="New"/>
    <x v="2"/>
    <s v="Packing Cube Set"/>
    <n v="5"/>
    <n v="47.25"/>
    <n v="0.1"/>
    <n v="17.93"/>
    <n v="212.625"/>
    <n v="89.65"/>
    <n v="122.97499999999999"/>
    <n v="0.57836566725455607"/>
    <n v="2026"/>
    <s v="Q2"/>
    <n v="4"/>
    <x v="3"/>
  </r>
  <r>
    <n v="2712"/>
    <d v="2026-04-13T00:00:00"/>
    <n v="2026"/>
    <x v="1"/>
    <n v="4"/>
    <s v="April"/>
    <x v="2"/>
    <x v="5"/>
    <x v="0"/>
    <s v="Returning"/>
    <x v="4"/>
    <s v="Recovery Roller"/>
    <n v="1"/>
    <n v="35.69"/>
    <n v="0.05"/>
    <n v="13.53"/>
    <n v="33.905499999999996"/>
    <n v="13.53"/>
    <n v="20.375499999999995"/>
    <n v="0.60094969842650892"/>
    <n v="2026"/>
    <s v="Q2"/>
    <n v="4"/>
    <x v="3"/>
  </r>
  <r>
    <n v="3853"/>
    <d v="2026-04-13T00:00:00"/>
    <n v="2026"/>
    <x v="1"/>
    <n v="4"/>
    <s v="April"/>
    <x v="3"/>
    <x v="13"/>
    <x v="0"/>
    <s v="Returning"/>
    <x v="2"/>
    <s v="Carry-On Duffel"/>
    <n v="3"/>
    <n v="136.12"/>
    <n v="0"/>
    <n v="66.58"/>
    <n v="408.36"/>
    <n v="199.74"/>
    <n v="208.62"/>
    <n v="0.51087275933000298"/>
    <n v="2026"/>
    <s v="Q2"/>
    <n v="4"/>
    <x v="3"/>
  </r>
  <r>
    <n v="4043"/>
    <d v="2026-04-13T00:00:00"/>
    <n v="2026"/>
    <x v="1"/>
    <n v="4"/>
    <s v="April"/>
    <x v="3"/>
    <x v="7"/>
    <x v="3"/>
    <s v="New"/>
    <x v="1"/>
    <s v="Summit Backpack 45L"/>
    <n v="1"/>
    <n v="155.88999999999999"/>
    <n v="0"/>
    <n v="77.260000000000005"/>
    <n v="155.88999999999999"/>
    <n v="77.260000000000005"/>
    <n v="78.629999999999981"/>
    <n v="0.50439412406183837"/>
    <n v="2026"/>
    <s v="Q2"/>
    <n v="4"/>
    <x v="3"/>
  </r>
  <r>
    <n v="290"/>
    <d v="2026-04-14T00:00:00"/>
    <n v="2026"/>
    <x v="1"/>
    <n v="4"/>
    <s v="April"/>
    <x v="0"/>
    <x v="15"/>
    <x v="0"/>
    <s v="Business"/>
    <x v="2"/>
    <s v="Carry-On Duffel"/>
    <n v="1"/>
    <n v="130.81"/>
    <n v="0"/>
    <n v="67.86"/>
    <n v="130.81"/>
    <n v="67.86"/>
    <n v="62.95"/>
    <n v="0.48123232168794439"/>
    <n v="2026"/>
    <s v="Q2"/>
    <n v="4"/>
    <x v="3"/>
  </r>
  <r>
    <n v="2953"/>
    <d v="2026-04-14T00:00:00"/>
    <n v="2026"/>
    <x v="1"/>
    <n v="4"/>
    <s v="April"/>
    <x v="0"/>
    <x v="0"/>
    <x v="0"/>
    <s v="Returning"/>
    <x v="2"/>
    <s v="Packing Cube Set"/>
    <n v="2"/>
    <n v="47.56"/>
    <n v="0.05"/>
    <n v="18.649999999999999"/>
    <n v="90.364000000000004"/>
    <n v="37.299999999999997"/>
    <n v="53.064000000000007"/>
    <n v="0.58722500110663545"/>
    <n v="2026"/>
    <s v="Q2"/>
    <n v="4"/>
    <x v="3"/>
  </r>
  <r>
    <n v="3179"/>
    <d v="2026-04-14T00:00:00"/>
    <n v="2026"/>
    <x v="1"/>
    <n v="4"/>
    <s v="April"/>
    <x v="1"/>
    <x v="14"/>
    <x v="0"/>
    <s v="New"/>
    <x v="1"/>
    <s v="Trail Boots"/>
    <n v="2"/>
    <n v="140.65"/>
    <n v="0.05"/>
    <n v="78.900000000000006"/>
    <n v="267.23500000000001"/>
    <n v="157.80000000000001"/>
    <n v="109.435"/>
    <n v="0.40950848504125581"/>
    <n v="2026"/>
    <s v="Q2"/>
    <n v="4"/>
    <x v="3"/>
  </r>
  <r>
    <n v="3301"/>
    <d v="2026-04-14T00:00:00"/>
    <n v="2026"/>
    <x v="1"/>
    <n v="4"/>
    <s v="April"/>
    <x v="3"/>
    <x v="4"/>
    <x v="2"/>
    <s v="New"/>
    <x v="0"/>
    <s v="Commuter Helmet"/>
    <n v="1"/>
    <n v="82.75"/>
    <n v="0"/>
    <n v="43.18"/>
    <n v="82.75"/>
    <n v="43.18"/>
    <n v="39.57"/>
    <n v="0.47818731117824775"/>
    <n v="2026"/>
    <s v="Q2"/>
    <n v="4"/>
    <x v="3"/>
  </r>
  <r>
    <n v="3349"/>
    <d v="2026-04-14T00:00:00"/>
    <n v="2026"/>
    <x v="1"/>
    <n v="4"/>
    <s v="April"/>
    <x v="3"/>
    <x v="8"/>
    <x v="0"/>
    <s v="Returning"/>
    <x v="4"/>
    <s v="Resistance Band Set"/>
    <n v="2"/>
    <n v="40.909999999999997"/>
    <n v="0.1"/>
    <n v="14.95"/>
    <n v="73.637999999999991"/>
    <n v="29.9"/>
    <n v="43.737999999999992"/>
    <n v="0.59395964040305271"/>
    <n v="2026"/>
    <s v="Q2"/>
    <n v="4"/>
    <x v="3"/>
  </r>
  <r>
    <n v="4874"/>
    <d v="2026-04-14T00:00:00"/>
    <n v="2026"/>
    <x v="1"/>
    <n v="4"/>
    <s v="April"/>
    <x v="0"/>
    <x v="0"/>
    <x v="2"/>
    <s v="Returning"/>
    <x v="2"/>
    <s v="Packing Cube Set"/>
    <n v="1"/>
    <n v="46.62"/>
    <n v="0"/>
    <n v="18.86"/>
    <n v="46.62"/>
    <n v="18.86"/>
    <n v="27.759999999999998"/>
    <n v="0.59545259545259543"/>
    <n v="2026"/>
    <s v="Q2"/>
    <n v="4"/>
    <x v="3"/>
  </r>
  <r>
    <n v="1045"/>
    <d v="2026-04-15T00:00:00"/>
    <n v="2026"/>
    <x v="1"/>
    <n v="4"/>
    <s v="April"/>
    <x v="0"/>
    <x v="15"/>
    <x v="0"/>
    <s v="Returning"/>
    <x v="3"/>
    <s v="Trail Tent 2P"/>
    <n v="2"/>
    <n v="196.57"/>
    <n v="0.05"/>
    <n v="106.2"/>
    <n v="373.48299999999995"/>
    <n v="212.4"/>
    <n v="161.08299999999994"/>
    <n v="0.43129941657317727"/>
    <n v="2026"/>
    <s v="Q2"/>
    <n v="4"/>
    <x v="3"/>
  </r>
  <r>
    <n v="1703"/>
    <d v="2026-04-15T00:00:00"/>
    <n v="2026"/>
    <x v="1"/>
    <n v="4"/>
    <s v="April"/>
    <x v="1"/>
    <x v="1"/>
    <x v="0"/>
    <s v="Returning"/>
    <x v="1"/>
    <s v="Hiking Daypack 20L"/>
    <n v="1"/>
    <n v="90.52"/>
    <n v="0"/>
    <n v="46.5"/>
    <n v="90.52"/>
    <n v="46.5"/>
    <n v="44.019999999999996"/>
    <n v="0.4863013698630137"/>
    <n v="2026"/>
    <s v="Q2"/>
    <n v="4"/>
    <x v="3"/>
  </r>
  <r>
    <n v="2107"/>
    <d v="2026-04-15T00:00:00"/>
    <n v="2026"/>
    <x v="1"/>
    <n v="4"/>
    <s v="April"/>
    <x v="0"/>
    <x v="15"/>
    <x v="0"/>
    <s v="Returning"/>
    <x v="2"/>
    <s v="Travel Backpack 35L"/>
    <n v="5"/>
    <n v="165.35"/>
    <n v="0.05"/>
    <n v="89.38"/>
    <n v="785.41249999999991"/>
    <n v="446.9"/>
    <n v="338.51249999999993"/>
    <n v="0.43099963395031271"/>
    <n v="2026"/>
    <s v="Q2"/>
    <n v="4"/>
    <x v="3"/>
  </r>
  <r>
    <n v="2265"/>
    <d v="2026-04-15T00:00:00"/>
    <n v="2026"/>
    <x v="1"/>
    <n v="4"/>
    <s v="April"/>
    <x v="1"/>
    <x v="11"/>
    <x v="2"/>
    <s v="Returning"/>
    <x v="2"/>
    <s v="Insulated Bottle"/>
    <n v="2"/>
    <n v="36.35"/>
    <n v="0"/>
    <n v="13.55"/>
    <n v="72.7"/>
    <n v="27.1"/>
    <n v="45.6"/>
    <n v="0.6272352132049519"/>
    <n v="2026"/>
    <s v="Q2"/>
    <n v="4"/>
    <x v="3"/>
  </r>
  <r>
    <n v="2839"/>
    <d v="2026-04-15T00:00:00"/>
    <n v="2026"/>
    <x v="1"/>
    <n v="4"/>
    <s v="April"/>
    <x v="1"/>
    <x v="14"/>
    <x v="2"/>
    <s v="New"/>
    <x v="2"/>
    <s v="Packing Cube Set"/>
    <n v="1"/>
    <n v="47"/>
    <n v="0"/>
    <n v="18.64"/>
    <n v="47"/>
    <n v="18.64"/>
    <n v="28.36"/>
    <n v="0.60340425531914887"/>
    <n v="2026"/>
    <s v="Q2"/>
    <n v="4"/>
    <x v="3"/>
  </r>
  <r>
    <n v="4742"/>
    <d v="2026-04-15T00:00:00"/>
    <n v="2026"/>
    <x v="1"/>
    <n v="4"/>
    <s v="April"/>
    <x v="3"/>
    <x v="13"/>
    <x v="3"/>
    <s v="Returning"/>
    <x v="2"/>
    <s v="Packing Cube Set"/>
    <n v="1"/>
    <n v="46.86"/>
    <n v="0"/>
    <n v="18.190000000000001"/>
    <n v="46.86"/>
    <n v="18.190000000000001"/>
    <n v="28.669999999999998"/>
    <n v="0.61182244985061884"/>
    <n v="2026"/>
    <s v="Q2"/>
    <n v="4"/>
    <x v="3"/>
  </r>
  <r>
    <n v="4899"/>
    <d v="2026-04-15T00:00:00"/>
    <n v="2026"/>
    <x v="1"/>
    <n v="4"/>
    <s v="April"/>
    <x v="0"/>
    <x v="9"/>
    <x v="0"/>
    <s v="New"/>
    <x v="3"/>
    <s v="Portable Camp Stove"/>
    <n v="2"/>
    <n v="82.13"/>
    <n v="0.05"/>
    <n v="39.909999999999997"/>
    <n v="156.047"/>
    <n v="79.819999999999993"/>
    <n v="76.227000000000004"/>
    <n v="0.48848744288579726"/>
    <n v="2026"/>
    <s v="Q2"/>
    <n v="4"/>
    <x v="3"/>
  </r>
  <r>
    <n v="5042"/>
    <d v="2026-04-15T00:00:00"/>
    <n v="2026"/>
    <x v="1"/>
    <n v="4"/>
    <s v="April"/>
    <x v="1"/>
    <x v="6"/>
    <x v="2"/>
    <s v="Business"/>
    <x v="2"/>
    <s v="Travel Backpack 35L"/>
    <n v="1"/>
    <n v="163.16"/>
    <n v="0"/>
    <n v="88.78"/>
    <n v="163.16"/>
    <n v="88.78"/>
    <n v="74.38"/>
    <n v="0.45587153714145623"/>
    <n v="2026"/>
    <s v="Q2"/>
    <n v="4"/>
    <x v="3"/>
  </r>
  <r>
    <n v="2248"/>
    <d v="2026-04-16T00:00:00"/>
    <n v="2026"/>
    <x v="1"/>
    <n v="4"/>
    <s v="April"/>
    <x v="0"/>
    <x v="15"/>
    <x v="2"/>
    <s v="New"/>
    <x v="2"/>
    <s v="Insulated Bottle"/>
    <n v="2"/>
    <n v="36.68"/>
    <n v="0.1"/>
    <n v="13.92"/>
    <n v="66.024000000000001"/>
    <n v="27.84"/>
    <n v="38.183999999999997"/>
    <n v="0.57833515085423481"/>
    <n v="2026"/>
    <s v="Q2"/>
    <n v="4"/>
    <x v="3"/>
  </r>
  <r>
    <n v="2427"/>
    <d v="2026-04-16T00:00:00"/>
    <n v="2026"/>
    <x v="1"/>
    <n v="4"/>
    <s v="April"/>
    <x v="3"/>
    <x v="13"/>
    <x v="0"/>
    <s v="New"/>
    <x v="2"/>
    <s v="Packing Cube Set"/>
    <n v="1"/>
    <n v="45.82"/>
    <n v="0.1"/>
    <n v="18.48"/>
    <n v="41.238"/>
    <n v="18.48"/>
    <n v="22.757999999999999"/>
    <n v="0.55186963480285167"/>
    <n v="2026"/>
    <s v="Q2"/>
    <n v="4"/>
    <x v="3"/>
  </r>
  <r>
    <n v="2445"/>
    <d v="2026-04-16T00:00:00"/>
    <n v="2026"/>
    <x v="1"/>
    <n v="4"/>
    <s v="April"/>
    <x v="0"/>
    <x v="15"/>
    <x v="0"/>
    <s v="Returning"/>
    <x v="1"/>
    <s v="Trekking Poles"/>
    <n v="1"/>
    <n v="70.95"/>
    <n v="0"/>
    <n v="31.43"/>
    <n v="70.95"/>
    <n v="31.43"/>
    <n v="39.520000000000003"/>
    <n v="0.55701198026779419"/>
    <n v="2026"/>
    <s v="Q2"/>
    <n v="4"/>
    <x v="3"/>
  </r>
  <r>
    <n v="3311"/>
    <d v="2026-04-16T00:00:00"/>
    <n v="2026"/>
    <x v="1"/>
    <n v="4"/>
    <s v="April"/>
    <x v="1"/>
    <x v="11"/>
    <x v="0"/>
    <s v="New"/>
    <x v="2"/>
    <s v="Packing Cube Set"/>
    <n v="1"/>
    <n v="46.68"/>
    <n v="0.05"/>
    <n v="18.350000000000001"/>
    <n v="44.345999999999997"/>
    <n v="18.350000000000001"/>
    <n v="25.995999999999995"/>
    <n v="0.58620845172056102"/>
    <n v="2026"/>
    <s v="Q2"/>
    <n v="4"/>
    <x v="3"/>
  </r>
  <r>
    <n v="3320"/>
    <d v="2026-04-16T00:00:00"/>
    <n v="2026"/>
    <x v="1"/>
    <n v="4"/>
    <s v="April"/>
    <x v="2"/>
    <x v="16"/>
    <x v="0"/>
    <s v="Business"/>
    <x v="2"/>
    <s v="Travel Backpack 35L"/>
    <n v="5"/>
    <n v="164.31"/>
    <n v="0.05"/>
    <n v="85.41"/>
    <n v="780.47249999999997"/>
    <n v="427.04999999999995"/>
    <n v="353.42250000000001"/>
    <n v="0.45283145786686912"/>
    <n v="2026"/>
    <s v="Q2"/>
    <n v="4"/>
    <x v="3"/>
  </r>
  <r>
    <n v="3321"/>
    <d v="2026-04-16T00:00:00"/>
    <n v="2026"/>
    <x v="1"/>
    <n v="4"/>
    <s v="April"/>
    <x v="1"/>
    <x v="6"/>
    <x v="0"/>
    <s v="Business"/>
    <x v="2"/>
    <s v="Insulated Bottle"/>
    <n v="3"/>
    <n v="35.57"/>
    <n v="0"/>
    <n v="13.67"/>
    <n v="106.71000000000001"/>
    <n v="41.01"/>
    <n v="65.700000000000017"/>
    <n v="0.61568737700309262"/>
    <n v="2026"/>
    <s v="Q2"/>
    <n v="4"/>
    <x v="3"/>
  </r>
  <r>
    <n v="5181"/>
    <d v="2026-04-16T00:00:00"/>
    <n v="2026"/>
    <x v="1"/>
    <n v="4"/>
    <s v="April"/>
    <x v="0"/>
    <x v="0"/>
    <x v="3"/>
    <s v="New"/>
    <x v="2"/>
    <s v="Packing Cube Set"/>
    <n v="2"/>
    <n v="45.51"/>
    <n v="0.1"/>
    <n v="18.809999999999999"/>
    <n v="81.917999999999992"/>
    <n v="37.619999999999997"/>
    <n v="44.297999999999995"/>
    <n v="0.54076027246758951"/>
    <n v="2026"/>
    <s v="Q2"/>
    <n v="4"/>
    <x v="3"/>
  </r>
  <r>
    <n v="5187"/>
    <d v="2026-04-16T00:00:00"/>
    <n v="2026"/>
    <x v="1"/>
    <n v="4"/>
    <s v="April"/>
    <x v="3"/>
    <x v="8"/>
    <x v="0"/>
    <s v="Returning"/>
    <x v="3"/>
    <s v="Trail Tent 2P"/>
    <n v="2"/>
    <n v="198.32"/>
    <n v="0"/>
    <n v="106.8"/>
    <n v="396.64"/>
    <n v="213.6"/>
    <n v="183.04"/>
    <n v="0.46147640177490923"/>
    <n v="2026"/>
    <s v="Q2"/>
    <n v="4"/>
    <x v="3"/>
  </r>
  <r>
    <n v="605"/>
    <d v="2026-04-17T00:00:00"/>
    <n v="2026"/>
    <x v="1"/>
    <n v="4"/>
    <s v="April"/>
    <x v="3"/>
    <x v="8"/>
    <x v="3"/>
    <s v="Business"/>
    <x v="2"/>
    <s v="Carry-On Duffel"/>
    <n v="2"/>
    <n v="130.94"/>
    <n v="0"/>
    <n v="67.459999999999994"/>
    <n v="261.88"/>
    <n v="134.91999999999999"/>
    <n v="126.96000000000001"/>
    <n v="0.48480219948067821"/>
    <n v="2026"/>
    <s v="Q2"/>
    <n v="4"/>
    <x v="3"/>
  </r>
  <r>
    <n v="3244"/>
    <d v="2026-04-17T00:00:00"/>
    <n v="2026"/>
    <x v="1"/>
    <n v="4"/>
    <s v="April"/>
    <x v="1"/>
    <x v="11"/>
    <x v="3"/>
    <s v="Returning"/>
    <x v="2"/>
    <s v="Carry-On Duffel"/>
    <n v="1"/>
    <n v="131.62"/>
    <n v="0"/>
    <n v="66.95"/>
    <n v="131.62"/>
    <n v="66.95"/>
    <n v="64.67"/>
    <n v="0.49133870232487464"/>
    <n v="2026"/>
    <s v="Q2"/>
    <n v="4"/>
    <x v="3"/>
  </r>
  <r>
    <n v="4047"/>
    <d v="2026-04-17T00:00:00"/>
    <n v="2026"/>
    <x v="1"/>
    <n v="4"/>
    <s v="April"/>
    <x v="0"/>
    <x v="0"/>
    <x v="1"/>
    <s v="Business"/>
    <x v="2"/>
    <s v="Travel Backpack 35L"/>
    <n v="8"/>
    <n v="168.34"/>
    <n v="0.15"/>
    <n v="88.7"/>
    <n v="1144.712"/>
    <n v="709.6"/>
    <n v="435.11199999999997"/>
    <n v="0.38010608781946897"/>
    <n v="2026"/>
    <s v="Q2"/>
    <n v="4"/>
    <x v="3"/>
  </r>
  <r>
    <n v="4101"/>
    <d v="2026-04-17T00:00:00"/>
    <n v="2026"/>
    <x v="1"/>
    <n v="4"/>
    <s v="April"/>
    <x v="1"/>
    <x v="6"/>
    <x v="0"/>
    <s v="Returning"/>
    <x v="3"/>
    <s v="Portable Camp Stove"/>
    <n v="1"/>
    <n v="81.040000000000006"/>
    <n v="0"/>
    <n v="39.97"/>
    <n v="81.040000000000006"/>
    <n v="39.97"/>
    <n v="41.070000000000007"/>
    <n v="0.50678677196446209"/>
    <n v="2026"/>
    <s v="Q2"/>
    <n v="4"/>
    <x v="3"/>
  </r>
  <r>
    <n v="4537"/>
    <d v="2026-04-17T00:00:00"/>
    <n v="2026"/>
    <x v="1"/>
    <n v="4"/>
    <s v="April"/>
    <x v="3"/>
    <x v="8"/>
    <x v="0"/>
    <s v="Business"/>
    <x v="3"/>
    <s v="Portable Camp Stove"/>
    <n v="3"/>
    <n v="81.53"/>
    <n v="0.05"/>
    <n v="38.630000000000003"/>
    <n v="232.3605"/>
    <n v="115.89000000000001"/>
    <n v="116.47049999999999"/>
    <n v="0.50124913657872139"/>
    <n v="2026"/>
    <s v="Q2"/>
    <n v="4"/>
    <x v="3"/>
  </r>
  <r>
    <n v="754"/>
    <d v="2026-04-18T00:00:00"/>
    <n v="2026"/>
    <x v="1"/>
    <n v="4"/>
    <s v="April"/>
    <x v="2"/>
    <x v="10"/>
    <x v="3"/>
    <s v="Returning"/>
    <x v="0"/>
    <s v="Cycling Pack 12L"/>
    <n v="3"/>
    <n v="104.8"/>
    <n v="0.1"/>
    <n v="50.59"/>
    <n v="282.95999999999998"/>
    <n v="151.77000000000001"/>
    <n v="131.18999999999997"/>
    <n v="0.46363443596268017"/>
    <n v="2026"/>
    <s v="Q2"/>
    <n v="4"/>
    <x v="3"/>
  </r>
  <r>
    <n v="1340"/>
    <d v="2026-04-18T00:00:00"/>
    <n v="2026"/>
    <x v="1"/>
    <n v="4"/>
    <s v="April"/>
    <x v="3"/>
    <x v="8"/>
    <x v="0"/>
    <s v="New"/>
    <x v="4"/>
    <s v="Training Mat"/>
    <n v="2"/>
    <n v="51.24"/>
    <n v="0"/>
    <n v="22.52"/>
    <n v="102.48"/>
    <n v="45.04"/>
    <n v="57.440000000000005"/>
    <n v="0.56049960967993762"/>
    <n v="2026"/>
    <s v="Q2"/>
    <n v="4"/>
    <x v="3"/>
  </r>
  <r>
    <n v="1444"/>
    <d v="2026-04-18T00:00:00"/>
    <n v="2026"/>
    <x v="1"/>
    <n v="4"/>
    <s v="April"/>
    <x v="2"/>
    <x v="10"/>
    <x v="2"/>
    <s v="Returning"/>
    <x v="3"/>
    <s v="Compact Sleeping Bag"/>
    <n v="1"/>
    <n v="120.52"/>
    <n v="0.1"/>
    <n v="59.01"/>
    <n v="108.468"/>
    <n v="59.01"/>
    <n v="49.458000000000006"/>
    <n v="0.45596858059519862"/>
    <n v="2026"/>
    <s v="Q2"/>
    <n v="4"/>
    <x v="3"/>
  </r>
  <r>
    <n v="2390"/>
    <d v="2026-04-18T00:00:00"/>
    <n v="2026"/>
    <x v="1"/>
    <n v="4"/>
    <s v="April"/>
    <x v="3"/>
    <x v="8"/>
    <x v="2"/>
    <s v="Returning"/>
    <x v="3"/>
    <s v="Portable Camp Stove"/>
    <n v="1"/>
    <n v="80.98"/>
    <n v="0"/>
    <n v="40.19"/>
    <n v="80.98"/>
    <n v="40.19"/>
    <n v="40.790000000000006"/>
    <n v="0.50370461842430236"/>
    <n v="2026"/>
    <s v="Q2"/>
    <n v="4"/>
    <x v="3"/>
  </r>
  <r>
    <n v="3076"/>
    <d v="2026-04-18T00:00:00"/>
    <n v="2026"/>
    <x v="1"/>
    <n v="4"/>
    <s v="April"/>
    <x v="2"/>
    <x v="2"/>
    <x v="0"/>
    <s v="Business"/>
    <x v="3"/>
    <s v="Portable Camp Stove"/>
    <n v="2"/>
    <n v="82.58"/>
    <n v="0.1"/>
    <n v="39.93"/>
    <n v="148.64400000000001"/>
    <n v="79.86"/>
    <n v="68.784000000000006"/>
    <n v="0.46274319851457174"/>
    <n v="2026"/>
    <s v="Q2"/>
    <n v="4"/>
    <x v="3"/>
  </r>
  <r>
    <n v="3157"/>
    <d v="2026-04-18T00:00:00"/>
    <n v="2026"/>
    <x v="1"/>
    <n v="4"/>
    <s v="April"/>
    <x v="3"/>
    <x v="8"/>
    <x v="0"/>
    <s v="New"/>
    <x v="3"/>
    <s v="Trail Tent 2P"/>
    <n v="2"/>
    <n v="200.36"/>
    <n v="0"/>
    <n v="105.12"/>
    <n v="400.72"/>
    <n v="210.24"/>
    <n v="190.48000000000002"/>
    <n v="0.47534438011579161"/>
    <n v="2026"/>
    <s v="Q2"/>
    <n v="4"/>
    <x v="3"/>
  </r>
  <r>
    <n v="4516"/>
    <d v="2026-04-18T00:00:00"/>
    <n v="2026"/>
    <x v="1"/>
    <n v="4"/>
    <s v="April"/>
    <x v="2"/>
    <x v="5"/>
    <x v="0"/>
    <s v="Returning"/>
    <x v="3"/>
    <s v="Trail Tent 2P"/>
    <n v="1"/>
    <n v="196.24"/>
    <n v="0"/>
    <n v="106.34"/>
    <n v="196.24"/>
    <n v="106.34"/>
    <n v="89.9"/>
    <n v="0.45811251528740321"/>
    <n v="2026"/>
    <s v="Q2"/>
    <n v="4"/>
    <x v="3"/>
  </r>
  <r>
    <n v="5119"/>
    <d v="2026-04-18T00:00:00"/>
    <n v="2026"/>
    <x v="1"/>
    <n v="4"/>
    <s v="April"/>
    <x v="0"/>
    <x v="15"/>
    <x v="0"/>
    <s v="Business"/>
    <x v="1"/>
    <s v="Hiking Daypack 20L"/>
    <n v="1"/>
    <n v="93.32"/>
    <n v="0"/>
    <n v="44.82"/>
    <n v="93.32"/>
    <n v="44.82"/>
    <n v="48.499999999999993"/>
    <n v="0.51971710244320612"/>
    <n v="2026"/>
    <s v="Q2"/>
    <n v="4"/>
    <x v="3"/>
  </r>
  <r>
    <n v="125"/>
    <d v="2026-04-19T00:00:00"/>
    <n v="2026"/>
    <x v="1"/>
    <n v="4"/>
    <s v="April"/>
    <x v="3"/>
    <x v="7"/>
    <x v="0"/>
    <s v="Returning"/>
    <x v="0"/>
    <s v="Cycling Pack 12L"/>
    <n v="2"/>
    <n v="101.61"/>
    <n v="0"/>
    <n v="49.9"/>
    <n v="203.22"/>
    <n v="99.8"/>
    <n v="103.42"/>
    <n v="0.50890660368074014"/>
    <n v="2026"/>
    <s v="Q2"/>
    <n v="4"/>
    <x v="3"/>
  </r>
  <r>
    <n v="728"/>
    <d v="2026-04-19T00:00:00"/>
    <n v="2026"/>
    <x v="1"/>
    <n v="4"/>
    <s v="April"/>
    <x v="1"/>
    <x v="14"/>
    <x v="0"/>
    <s v="Returning"/>
    <x v="0"/>
    <s v="Cycling Pack 12L"/>
    <n v="1"/>
    <n v="104.91"/>
    <n v="0"/>
    <n v="51.68"/>
    <n v="104.91"/>
    <n v="51.68"/>
    <n v="53.23"/>
    <n v="0.50738728433895719"/>
    <n v="2026"/>
    <s v="Q2"/>
    <n v="4"/>
    <x v="3"/>
  </r>
  <r>
    <n v="1271"/>
    <d v="2026-04-19T00:00:00"/>
    <n v="2026"/>
    <x v="1"/>
    <n v="4"/>
    <s v="April"/>
    <x v="2"/>
    <x v="2"/>
    <x v="1"/>
    <s v="Business"/>
    <x v="4"/>
    <s v="Resistance Band Set"/>
    <n v="8"/>
    <n v="39.99"/>
    <n v="0.15"/>
    <n v="14.92"/>
    <n v="271.93200000000002"/>
    <n v="119.36"/>
    <n v="152.572"/>
    <n v="0.56106673727255341"/>
    <n v="2026"/>
    <s v="Q2"/>
    <n v="4"/>
    <x v="3"/>
  </r>
  <r>
    <n v="1284"/>
    <d v="2026-04-19T00:00:00"/>
    <n v="2026"/>
    <x v="1"/>
    <n v="4"/>
    <s v="April"/>
    <x v="1"/>
    <x v="12"/>
    <x v="2"/>
    <s v="New"/>
    <x v="2"/>
    <s v="Carry-On Duffel"/>
    <n v="1"/>
    <n v="136.01"/>
    <n v="0"/>
    <n v="66.59"/>
    <n v="136.01"/>
    <n v="66.59"/>
    <n v="69.419999999999987"/>
    <n v="0.51040364679067707"/>
    <n v="2026"/>
    <s v="Q2"/>
    <n v="4"/>
    <x v="3"/>
  </r>
  <r>
    <n v="1657"/>
    <d v="2026-04-19T00:00:00"/>
    <n v="2026"/>
    <x v="1"/>
    <n v="4"/>
    <s v="April"/>
    <x v="0"/>
    <x v="0"/>
    <x v="1"/>
    <s v="Business"/>
    <x v="3"/>
    <s v="Compact Sleeping Bag"/>
    <n v="15"/>
    <n v="122.1"/>
    <n v="0.15"/>
    <n v="62.33"/>
    <n v="1556.7749999999999"/>
    <n v="934.94999999999993"/>
    <n v="621.82499999999993"/>
    <n v="0.39943151707857588"/>
    <n v="2026"/>
    <s v="Q2"/>
    <n v="4"/>
    <x v="3"/>
  </r>
  <r>
    <n v="2240"/>
    <d v="2026-04-19T00:00:00"/>
    <n v="2026"/>
    <x v="1"/>
    <n v="4"/>
    <s v="April"/>
    <x v="0"/>
    <x v="15"/>
    <x v="3"/>
    <s v="Returning"/>
    <x v="3"/>
    <s v="Alpine Tent 4P"/>
    <n v="4"/>
    <n v="341.75"/>
    <n v="0.1"/>
    <n v="191.91"/>
    <n v="1230.3"/>
    <n v="767.64"/>
    <n v="462.65999999999997"/>
    <n v="0.37605462082418922"/>
    <n v="2026"/>
    <s v="Q2"/>
    <n v="4"/>
    <x v="3"/>
  </r>
  <r>
    <n v="3050"/>
    <d v="2026-04-19T00:00:00"/>
    <n v="2026"/>
    <x v="1"/>
    <n v="4"/>
    <s v="April"/>
    <x v="3"/>
    <x v="13"/>
    <x v="2"/>
    <s v="Returning"/>
    <x v="1"/>
    <s v="Summit Backpack 45L"/>
    <n v="3"/>
    <n v="156.16"/>
    <n v="0.05"/>
    <n v="77.81"/>
    <n v="445.05599999999998"/>
    <n v="233.43"/>
    <n v="211.62599999999998"/>
    <n v="0.47550420621225192"/>
    <n v="2026"/>
    <s v="Q2"/>
    <n v="4"/>
    <x v="3"/>
  </r>
  <r>
    <n v="3213"/>
    <d v="2026-04-19T00:00:00"/>
    <n v="2026"/>
    <x v="1"/>
    <n v="4"/>
    <s v="April"/>
    <x v="0"/>
    <x v="15"/>
    <x v="0"/>
    <s v="Returning"/>
    <x v="2"/>
    <s v="Carry-On Duffel"/>
    <n v="2"/>
    <n v="132.53"/>
    <n v="0.05"/>
    <n v="66.39"/>
    <n v="251.80699999999999"/>
    <n v="132.78"/>
    <n v="119.02699999999999"/>
    <n v="0.47269138665724142"/>
    <n v="2026"/>
    <s v="Q2"/>
    <n v="4"/>
    <x v="3"/>
  </r>
  <r>
    <n v="3367"/>
    <d v="2026-04-19T00:00:00"/>
    <n v="2026"/>
    <x v="1"/>
    <n v="4"/>
    <s v="April"/>
    <x v="2"/>
    <x v="3"/>
    <x v="0"/>
    <s v="Returning"/>
    <x v="2"/>
    <s v="Packing Cube Set"/>
    <n v="3"/>
    <n v="45.79"/>
    <n v="0"/>
    <n v="17.98"/>
    <n v="137.37"/>
    <n v="53.94"/>
    <n v="83.43"/>
    <n v="0.60733784669141733"/>
    <n v="2026"/>
    <s v="Q2"/>
    <n v="4"/>
    <x v="3"/>
  </r>
  <r>
    <n v="3885"/>
    <d v="2026-04-19T00:00:00"/>
    <n v="2026"/>
    <x v="1"/>
    <n v="4"/>
    <s v="April"/>
    <x v="0"/>
    <x v="15"/>
    <x v="0"/>
    <s v="New"/>
    <x v="2"/>
    <s v="Carry-On Duffel"/>
    <n v="2"/>
    <n v="133.97"/>
    <n v="0.15"/>
    <n v="67.36"/>
    <n v="227.749"/>
    <n v="134.72"/>
    <n v="93.028999999999996"/>
    <n v="0.40847160690057915"/>
    <n v="2026"/>
    <s v="Q2"/>
    <n v="4"/>
    <x v="3"/>
  </r>
  <r>
    <n v="4372"/>
    <d v="2026-04-19T00:00:00"/>
    <n v="2026"/>
    <x v="1"/>
    <n v="4"/>
    <s v="April"/>
    <x v="0"/>
    <x v="15"/>
    <x v="0"/>
    <s v="New"/>
    <x v="4"/>
    <s v="Recovery Roller"/>
    <n v="1"/>
    <n v="37.11"/>
    <n v="0.1"/>
    <n v="14.27"/>
    <n v="33.399000000000001"/>
    <n v="14.27"/>
    <n v="19.129000000000001"/>
    <n v="0.5727416988532591"/>
    <n v="2026"/>
    <s v="Q2"/>
    <n v="4"/>
    <x v="3"/>
  </r>
  <r>
    <n v="4417"/>
    <d v="2026-04-19T00:00:00"/>
    <n v="2026"/>
    <x v="1"/>
    <n v="4"/>
    <s v="April"/>
    <x v="3"/>
    <x v="8"/>
    <x v="2"/>
    <s v="New"/>
    <x v="3"/>
    <s v="Alpine Tent 4P"/>
    <n v="3"/>
    <n v="334.01"/>
    <n v="0.15"/>
    <n v="192.17"/>
    <n v="851.72550000000001"/>
    <n v="576.51"/>
    <n v="275.21550000000002"/>
    <n v="0.32312699337990941"/>
    <n v="2026"/>
    <s v="Q2"/>
    <n v="4"/>
    <x v="3"/>
  </r>
  <r>
    <n v="1147"/>
    <d v="2026-04-20T00:00:00"/>
    <n v="2026"/>
    <x v="1"/>
    <n v="4"/>
    <s v="April"/>
    <x v="3"/>
    <x v="7"/>
    <x v="0"/>
    <s v="New"/>
    <x v="2"/>
    <s v="Carry-On Duffel"/>
    <n v="1"/>
    <n v="131.46"/>
    <n v="0"/>
    <n v="67.77"/>
    <n v="131.46"/>
    <n v="67.77"/>
    <n v="63.690000000000012"/>
    <n v="0.48448197170241902"/>
    <n v="2026"/>
    <s v="Q2"/>
    <n v="4"/>
    <x v="3"/>
  </r>
  <r>
    <n v="1514"/>
    <d v="2026-04-20T00:00:00"/>
    <n v="2026"/>
    <x v="1"/>
    <n v="4"/>
    <s v="April"/>
    <x v="2"/>
    <x v="3"/>
    <x v="2"/>
    <s v="Returning"/>
    <x v="1"/>
    <s v="Trekking Poles"/>
    <n v="3"/>
    <n v="72.48"/>
    <n v="0"/>
    <n v="32.36"/>
    <n v="217.44"/>
    <n v="97.08"/>
    <n v="120.36"/>
    <n v="0.55353200883002207"/>
    <n v="2026"/>
    <s v="Q2"/>
    <n v="4"/>
    <x v="3"/>
  </r>
  <r>
    <n v="1538"/>
    <d v="2026-04-20T00:00:00"/>
    <n v="2026"/>
    <x v="1"/>
    <n v="4"/>
    <s v="April"/>
    <x v="2"/>
    <x v="2"/>
    <x v="3"/>
    <s v="New"/>
    <x v="0"/>
    <s v="Commuter Helmet"/>
    <n v="1"/>
    <n v="81.98"/>
    <n v="0"/>
    <n v="43.15"/>
    <n v="81.98"/>
    <n v="43.15"/>
    <n v="38.830000000000005"/>
    <n v="0.47365211027079779"/>
    <n v="2026"/>
    <s v="Q2"/>
    <n v="4"/>
    <x v="3"/>
  </r>
  <r>
    <n v="1679"/>
    <d v="2026-04-20T00:00:00"/>
    <n v="2026"/>
    <x v="1"/>
    <n v="4"/>
    <s v="April"/>
    <x v="3"/>
    <x v="13"/>
    <x v="3"/>
    <s v="Returning"/>
    <x v="2"/>
    <s v="Packing Cube Set"/>
    <n v="1"/>
    <n v="46.71"/>
    <n v="0"/>
    <n v="18.18"/>
    <n v="46.71"/>
    <n v="18.18"/>
    <n v="28.53"/>
    <n v="0.61078998073217727"/>
    <n v="2026"/>
    <s v="Q2"/>
    <n v="4"/>
    <x v="3"/>
  </r>
  <r>
    <n v="1708"/>
    <d v="2026-04-20T00:00:00"/>
    <n v="2026"/>
    <x v="1"/>
    <n v="4"/>
    <s v="April"/>
    <x v="2"/>
    <x v="5"/>
    <x v="3"/>
    <s v="New"/>
    <x v="4"/>
    <s v="Resistance Band Set"/>
    <n v="1"/>
    <n v="41.01"/>
    <n v="0"/>
    <n v="14.5"/>
    <n v="41.01"/>
    <n v="14.5"/>
    <n v="26.509999999999998"/>
    <n v="0.64642770056083876"/>
    <n v="2026"/>
    <s v="Q2"/>
    <n v="4"/>
    <x v="3"/>
  </r>
  <r>
    <n v="2686"/>
    <d v="2026-04-20T00:00:00"/>
    <n v="2026"/>
    <x v="1"/>
    <n v="4"/>
    <s v="April"/>
    <x v="1"/>
    <x v="12"/>
    <x v="0"/>
    <s v="Returning"/>
    <x v="1"/>
    <s v="Trekking Poles"/>
    <n v="1"/>
    <n v="70.45"/>
    <n v="0.05"/>
    <n v="31.98"/>
    <n v="66.927499999999995"/>
    <n v="31.98"/>
    <n v="34.947499999999991"/>
    <n v="0.52216951178514059"/>
    <n v="2026"/>
    <s v="Q2"/>
    <n v="4"/>
    <x v="3"/>
  </r>
  <r>
    <n v="3307"/>
    <d v="2026-04-20T00:00:00"/>
    <n v="2026"/>
    <x v="1"/>
    <n v="4"/>
    <s v="April"/>
    <x v="3"/>
    <x v="13"/>
    <x v="2"/>
    <s v="Business"/>
    <x v="0"/>
    <s v="Trail Bike Light"/>
    <n v="2"/>
    <n v="51.39"/>
    <n v="0.05"/>
    <n v="22.28"/>
    <n v="97.640999999999991"/>
    <n v="44.56"/>
    <n v="53.080999999999989"/>
    <n v="0.54363433393758764"/>
    <n v="2026"/>
    <s v="Q2"/>
    <n v="4"/>
    <x v="3"/>
  </r>
  <r>
    <n v="3772"/>
    <d v="2026-04-20T00:00:00"/>
    <n v="2026"/>
    <x v="1"/>
    <n v="4"/>
    <s v="April"/>
    <x v="0"/>
    <x v="15"/>
    <x v="2"/>
    <s v="Returning"/>
    <x v="3"/>
    <s v="Compact Sleeping Bag"/>
    <n v="2"/>
    <n v="122.03"/>
    <n v="0"/>
    <n v="59.43"/>
    <n v="244.06"/>
    <n v="118.86"/>
    <n v="125.2"/>
    <n v="0.51298860935835455"/>
    <n v="2026"/>
    <s v="Q2"/>
    <n v="4"/>
    <x v="3"/>
  </r>
  <r>
    <n v="3877"/>
    <d v="2026-04-20T00:00:00"/>
    <n v="2026"/>
    <x v="1"/>
    <n v="4"/>
    <s v="April"/>
    <x v="3"/>
    <x v="4"/>
    <x v="0"/>
    <s v="New"/>
    <x v="2"/>
    <s v="Carry-On Duffel"/>
    <n v="3"/>
    <n v="132.07"/>
    <n v="0.05"/>
    <n v="66.41"/>
    <n v="376.39949999999999"/>
    <n v="199.23"/>
    <n v="177.1695"/>
    <n v="0.47069536489819991"/>
    <n v="2026"/>
    <s v="Q2"/>
    <n v="4"/>
    <x v="3"/>
  </r>
  <r>
    <n v="4117"/>
    <d v="2026-04-20T00:00:00"/>
    <n v="2026"/>
    <x v="1"/>
    <n v="4"/>
    <s v="April"/>
    <x v="3"/>
    <x v="7"/>
    <x v="3"/>
    <s v="Returning"/>
    <x v="0"/>
    <s v="Compact Repair Kit"/>
    <n v="1"/>
    <n v="41.04"/>
    <n v="0.1"/>
    <n v="17.02"/>
    <n v="36.936"/>
    <n v="17.02"/>
    <n v="19.916"/>
    <n v="0.53920294563569415"/>
    <n v="2026"/>
    <s v="Q2"/>
    <n v="4"/>
    <x v="3"/>
  </r>
  <r>
    <n v="4562"/>
    <d v="2026-04-20T00:00:00"/>
    <n v="2026"/>
    <x v="1"/>
    <n v="4"/>
    <s v="April"/>
    <x v="1"/>
    <x v="1"/>
    <x v="2"/>
    <s v="New"/>
    <x v="4"/>
    <s v="Resistance Band Set"/>
    <n v="2"/>
    <n v="40.56"/>
    <n v="0"/>
    <n v="15.09"/>
    <n v="81.12"/>
    <n v="30.18"/>
    <n v="50.940000000000005"/>
    <n v="0.62795857988165682"/>
    <n v="2026"/>
    <s v="Q2"/>
    <n v="4"/>
    <x v="3"/>
  </r>
  <r>
    <n v="4683"/>
    <d v="2026-04-20T00:00:00"/>
    <n v="2026"/>
    <x v="1"/>
    <n v="4"/>
    <s v="April"/>
    <x v="2"/>
    <x v="16"/>
    <x v="0"/>
    <s v="Business"/>
    <x v="4"/>
    <s v="Training Mat"/>
    <n v="3"/>
    <n v="51.36"/>
    <n v="0"/>
    <n v="22.05"/>
    <n v="154.07999999999998"/>
    <n v="66.150000000000006"/>
    <n v="87.929999999999978"/>
    <n v="0.57067757009345788"/>
    <n v="2026"/>
    <s v="Q2"/>
    <n v="4"/>
    <x v="3"/>
  </r>
  <r>
    <n v="308"/>
    <d v="2026-04-21T00:00:00"/>
    <n v="2026"/>
    <x v="1"/>
    <n v="4"/>
    <s v="April"/>
    <x v="3"/>
    <x v="7"/>
    <x v="0"/>
    <s v="Returning"/>
    <x v="1"/>
    <s v="Hiking Daypack 20L"/>
    <n v="6"/>
    <n v="93.58"/>
    <n v="0"/>
    <n v="46.68"/>
    <n v="561.48"/>
    <n v="280.08"/>
    <n v="281.40000000000003"/>
    <n v="0.5011754648429152"/>
    <n v="2026"/>
    <s v="Q2"/>
    <n v="4"/>
    <x v="3"/>
  </r>
  <r>
    <n v="773"/>
    <d v="2026-04-21T00:00:00"/>
    <n v="2026"/>
    <x v="1"/>
    <n v="4"/>
    <s v="April"/>
    <x v="3"/>
    <x v="7"/>
    <x v="0"/>
    <s v="Business"/>
    <x v="0"/>
    <s v="Commuter Helmet"/>
    <n v="5"/>
    <n v="80.16"/>
    <n v="0.1"/>
    <n v="42.5"/>
    <n v="360.71999999999997"/>
    <n v="212.5"/>
    <n v="148.21999999999997"/>
    <n v="0.41090042137946325"/>
    <n v="2026"/>
    <s v="Q2"/>
    <n v="4"/>
    <x v="3"/>
  </r>
  <r>
    <n v="1303"/>
    <d v="2026-04-21T00:00:00"/>
    <n v="2026"/>
    <x v="1"/>
    <n v="4"/>
    <s v="April"/>
    <x v="1"/>
    <x v="12"/>
    <x v="0"/>
    <s v="New"/>
    <x v="1"/>
    <s v="Trail Boots"/>
    <n v="1"/>
    <n v="142.22999999999999"/>
    <n v="0.05"/>
    <n v="77.66"/>
    <n v="135.11849999999998"/>
    <n v="77.66"/>
    <n v="57.458499999999987"/>
    <n v="0.42524524768999061"/>
    <n v="2026"/>
    <s v="Q2"/>
    <n v="4"/>
    <x v="3"/>
  </r>
  <r>
    <n v="1348"/>
    <d v="2026-04-21T00:00:00"/>
    <n v="2026"/>
    <x v="1"/>
    <n v="4"/>
    <s v="April"/>
    <x v="1"/>
    <x v="14"/>
    <x v="0"/>
    <s v="Returning"/>
    <x v="1"/>
    <s v="Trekking Poles"/>
    <n v="2"/>
    <n v="71.77"/>
    <n v="0"/>
    <n v="32.450000000000003"/>
    <n v="143.54"/>
    <n v="64.900000000000006"/>
    <n v="78.639999999999986"/>
    <n v="0.54786122335237553"/>
    <n v="2026"/>
    <s v="Q2"/>
    <n v="4"/>
    <x v="3"/>
  </r>
  <r>
    <n v="1496"/>
    <d v="2026-04-21T00:00:00"/>
    <n v="2026"/>
    <x v="1"/>
    <n v="4"/>
    <s v="April"/>
    <x v="0"/>
    <x v="0"/>
    <x v="3"/>
    <s v="Returning"/>
    <x v="1"/>
    <s v="Trekking Poles"/>
    <n v="1"/>
    <n v="71.23"/>
    <n v="0.05"/>
    <n v="33.28"/>
    <n v="67.668499999999995"/>
    <n v="33.28"/>
    <n v="34.388499999999993"/>
    <n v="0.50819066478494423"/>
    <n v="2026"/>
    <s v="Q2"/>
    <n v="4"/>
    <x v="3"/>
  </r>
  <r>
    <n v="1695"/>
    <d v="2026-04-21T00:00:00"/>
    <n v="2026"/>
    <x v="1"/>
    <n v="4"/>
    <s v="April"/>
    <x v="0"/>
    <x v="0"/>
    <x v="2"/>
    <s v="Returning"/>
    <x v="1"/>
    <s v="Trekking Poles"/>
    <n v="1"/>
    <n v="71.239999999999995"/>
    <n v="0.1"/>
    <n v="33.07"/>
    <n v="64.116"/>
    <n v="33.07"/>
    <n v="31.045999999999999"/>
    <n v="0.48421610830369954"/>
    <n v="2026"/>
    <s v="Q2"/>
    <n v="4"/>
    <x v="3"/>
  </r>
  <r>
    <n v="2812"/>
    <d v="2026-04-21T00:00:00"/>
    <n v="2026"/>
    <x v="1"/>
    <n v="4"/>
    <s v="April"/>
    <x v="1"/>
    <x v="6"/>
    <x v="0"/>
    <s v="New"/>
    <x v="0"/>
    <s v="Trail Bike Light"/>
    <n v="1"/>
    <n v="51.39"/>
    <n v="0"/>
    <n v="22.08"/>
    <n v="51.39"/>
    <n v="22.08"/>
    <n v="29.310000000000002"/>
    <n v="0.57034442498540572"/>
    <n v="2026"/>
    <s v="Q2"/>
    <n v="4"/>
    <x v="3"/>
  </r>
  <r>
    <n v="3017"/>
    <d v="2026-04-21T00:00:00"/>
    <n v="2026"/>
    <x v="1"/>
    <n v="4"/>
    <s v="April"/>
    <x v="1"/>
    <x v="12"/>
    <x v="0"/>
    <s v="Returning"/>
    <x v="0"/>
    <s v="Cycling Pack 12L"/>
    <n v="1"/>
    <n v="102.64"/>
    <n v="0"/>
    <n v="51.86"/>
    <n v="102.64"/>
    <n v="51.86"/>
    <n v="50.78"/>
    <n v="0.49473889321901793"/>
    <n v="2026"/>
    <s v="Q2"/>
    <n v="4"/>
    <x v="3"/>
  </r>
  <r>
    <n v="3719"/>
    <d v="2026-04-21T00:00:00"/>
    <n v="2026"/>
    <x v="1"/>
    <n v="4"/>
    <s v="April"/>
    <x v="2"/>
    <x v="2"/>
    <x v="0"/>
    <s v="New"/>
    <x v="4"/>
    <s v="Recovery Roller"/>
    <n v="2"/>
    <n v="35.56"/>
    <n v="0.1"/>
    <n v="13.85"/>
    <n v="64.00800000000001"/>
    <n v="27.7"/>
    <n v="36.308000000000007"/>
    <n v="0.56724159480064995"/>
    <n v="2026"/>
    <s v="Q2"/>
    <n v="4"/>
    <x v="3"/>
  </r>
  <r>
    <n v="3920"/>
    <d v="2026-04-21T00:00:00"/>
    <n v="2026"/>
    <x v="1"/>
    <n v="4"/>
    <s v="April"/>
    <x v="1"/>
    <x v="11"/>
    <x v="0"/>
    <s v="Returning"/>
    <x v="0"/>
    <s v="Cycling Pack 12L"/>
    <n v="2"/>
    <n v="100.39"/>
    <n v="0"/>
    <n v="49.05"/>
    <n v="200.78"/>
    <n v="98.1"/>
    <n v="102.68"/>
    <n v="0.51140551847793603"/>
    <n v="2026"/>
    <s v="Q2"/>
    <n v="4"/>
    <x v="3"/>
  </r>
  <r>
    <n v="4654"/>
    <d v="2026-04-21T00:00:00"/>
    <n v="2026"/>
    <x v="1"/>
    <n v="4"/>
    <s v="April"/>
    <x v="0"/>
    <x v="15"/>
    <x v="2"/>
    <s v="Returning"/>
    <x v="3"/>
    <s v="Trail Tent 2P"/>
    <n v="2"/>
    <n v="191.51"/>
    <n v="0.1"/>
    <n v="101.25"/>
    <n v="344.71800000000002"/>
    <n v="202.5"/>
    <n v="142.21800000000002"/>
    <n v="0.41256331262075091"/>
    <n v="2026"/>
    <s v="Q2"/>
    <n v="4"/>
    <x v="3"/>
  </r>
  <r>
    <n v="4920"/>
    <d v="2026-04-21T00:00:00"/>
    <n v="2026"/>
    <x v="1"/>
    <n v="4"/>
    <s v="April"/>
    <x v="1"/>
    <x v="12"/>
    <x v="2"/>
    <s v="New"/>
    <x v="1"/>
    <s v="Trail Boots"/>
    <n v="2"/>
    <n v="147.30000000000001"/>
    <n v="0"/>
    <n v="81.2"/>
    <n v="294.60000000000002"/>
    <n v="162.4"/>
    <n v="132.20000000000002"/>
    <n v="0.44874405974202308"/>
    <n v="2026"/>
    <s v="Q2"/>
    <n v="4"/>
    <x v="3"/>
  </r>
  <r>
    <n v="5191"/>
    <d v="2026-04-21T00:00:00"/>
    <n v="2026"/>
    <x v="1"/>
    <n v="4"/>
    <s v="April"/>
    <x v="1"/>
    <x v="11"/>
    <x v="2"/>
    <s v="Returning"/>
    <x v="0"/>
    <s v="Commuter Helmet"/>
    <n v="1"/>
    <n v="79.92"/>
    <n v="0.1"/>
    <n v="43.13"/>
    <n v="71.927999999999997"/>
    <n v="43.13"/>
    <n v="28.797999999999995"/>
    <n v="0.40037259481703918"/>
    <n v="2026"/>
    <s v="Q2"/>
    <n v="4"/>
    <x v="3"/>
  </r>
  <r>
    <n v="413"/>
    <d v="2026-04-22T00:00:00"/>
    <n v="2026"/>
    <x v="1"/>
    <n v="4"/>
    <s v="April"/>
    <x v="1"/>
    <x v="1"/>
    <x v="0"/>
    <s v="Returning"/>
    <x v="3"/>
    <s v="Alpine Tent 4P"/>
    <n v="2"/>
    <n v="344.29"/>
    <n v="0.1"/>
    <n v="192.66"/>
    <n v="619.72200000000009"/>
    <n v="385.32"/>
    <n v="234.4020000000001"/>
    <n v="0.37823733867766524"/>
    <n v="2026"/>
    <s v="Q2"/>
    <n v="4"/>
    <x v="3"/>
  </r>
  <r>
    <n v="1658"/>
    <d v="2026-04-22T00:00:00"/>
    <n v="2026"/>
    <x v="1"/>
    <n v="4"/>
    <s v="April"/>
    <x v="2"/>
    <x v="5"/>
    <x v="0"/>
    <s v="Returning"/>
    <x v="1"/>
    <s v="Summit Backpack 45L"/>
    <n v="1"/>
    <n v="151.15"/>
    <n v="0"/>
    <n v="77.680000000000007"/>
    <n v="151.15"/>
    <n v="77.680000000000007"/>
    <n v="73.47"/>
    <n v="0.48607343698312933"/>
    <n v="2026"/>
    <s v="Q2"/>
    <n v="4"/>
    <x v="3"/>
  </r>
  <r>
    <n v="2024"/>
    <d v="2026-04-22T00:00:00"/>
    <n v="2026"/>
    <x v="1"/>
    <n v="4"/>
    <s v="April"/>
    <x v="1"/>
    <x v="6"/>
    <x v="2"/>
    <s v="New"/>
    <x v="3"/>
    <s v="Portable Camp Stove"/>
    <n v="1"/>
    <n v="81.73"/>
    <n v="0.05"/>
    <n v="39.979999999999997"/>
    <n v="77.643500000000003"/>
    <n v="39.979999999999997"/>
    <n v="37.663500000000006"/>
    <n v="0.48508246021882068"/>
    <n v="2026"/>
    <s v="Q2"/>
    <n v="4"/>
    <x v="3"/>
  </r>
  <r>
    <n v="3980"/>
    <d v="2026-04-22T00:00:00"/>
    <n v="2026"/>
    <x v="1"/>
    <n v="4"/>
    <s v="April"/>
    <x v="3"/>
    <x v="4"/>
    <x v="2"/>
    <s v="New"/>
    <x v="1"/>
    <s v="Trail Boots"/>
    <n v="1"/>
    <n v="142.53"/>
    <n v="0.05"/>
    <n v="77.77"/>
    <n v="135.40350000000001"/>
    <n v="77.77"/>
    <n v="57.633500000000012"/>
    <n v="0.4256426163282338"/>
    <n v="2026"/>
    <s v="Q2"/>
    <n v="4"/>
    <x v="3"/>
  </r>
  <r>
    <n v="4239"/>
    <d v="2026-04-22T00:00:00"/>
    <n v="2026"/>
    <x v="1"/>
    <n v="4"/>
    <s v="April"/>
    <x v="1"/>
    <x v="1"/>
    <x v="0"/>
    <s v="New"/>
    <x v="3"/>
    <s v="Portable Camp Stove"/>
    <n v="2"/>
    <n v="83.24"/>
    <n v="0"/>
    <n v="40.03"/>
    <n v="166.48"/>
    <n v="80.06"/>
    <n v="86.419999999999987"/>
    <n v="0.51910139356078799"/>
    <n v="2026"/>
    <s v="Q2"/>
    <n v="4"/>
    <x v="3"/>
  </r>
  <r>
    <n v="4761"/>
    <d v="2026-04-22T00:00:00"/>
    <n v="2026"/>
    <x v="1"/>
    <n v="4"/>
    <s v="April"/>
    <x v="0"/>
    <x v="0"/>
    <x v="3"/>
    <s v="New"/>
    <x v="1"/>
    <s v="Trail Boots"/>
    <n v="1"/>
    <n v="141.99"/>
    <n v="0.05"/>
    <n v="79.7"/>
    <n v="134.8905"/>
    <n v="79.7"/>
    <n v="55.1905"/>
    <n v="0.40915038494186023"/>
    <n v="2026"/>
    <s v="Q2"/>
    <n v="4"/>
    <x v="3"/>
  </r>
  <r>
    <n v="5160"/>
    <d v="2026-04-22T00:00:00"/>
    <n v="2026"/>
    <x v="1"/>
    <n v="4"/>
    <s v="April"/>
    <x v="1"/>
    <x v="12"/>
    <x v="0"/>
    <s v="New"/>
    <x v="4"/>
    <s v="Recovery Roller"/>
    <n v="2"/>
    <n v="35.94"/>
    <n v="0.05"/>
    <n v="14.17"/>
    <n v="68.285999999999987"/>
    <n v="28.34"/>
    <n v="39.945999999999984"/>
    <n v="0.5849808159798493"/>
    <n v="2026"/>
    <s v="Q2"/>
    <n v="4"/>
    <x v="3"/>
  </r>
  <r>
    <n v="2224"/>
    <d v="2026-04-23T00:00:00"/>
    <n v="2026"/>
    <x v="1"/>
    <n v="4"/>
    <s v="April"/>
    <x v="1"/>
    <x v="1"/>
    <x v="0"/>
    <s v="New"/>
    <x v="4"/>
    <s v="Training Mat"/>
    <n v="3"/>
    <n v="49.55"/>
    <n v="0"/>
    <n v="22.55"/>
    <n v="148.64999999999998"/>
    <n v="67.650000000000006"/>
    <n v="80.999999999999972"/>
    <n v="0.54490413723511588"/>
    <n v="2026"/>
    <s v="Q2"/>
    <n v="4"/>
    <x v="3"/>
  </r>
  <r>
    <n v="2832"/>
    <d v="2026-04-23T00:00:00"/>
    <n v="2026"/>
    <x v="1"/>
    <n v="4"/>
    <s v="April"/>
    <x v="3"/>
    <x v="8"/>
    <x v="3"/>
    <s v="Returning"/>
    <x v="4"/>
    <s v="Resistance Band Set"/>
    <n v="1"/>
    <n v="39.89"/>
    <n v="0.05"/>
    <n v="15.06"/>
    <n v="37.895499999999998"/>
    <n v="15.06"/>
    <n v="22.835499999999996"/>
    <n v="0.60259133670224685"/>
    <n v="2026"/>
    <s v="Q2"/>
    <n v="4"/>
    <x v="3"/>
  </r>
  <r>
    <n v="3000"/>
    <d v="2026-04-23T00:00:00"/>
    <n v="2026"/>
    <x v="1"/>
    <n v="4"/>
    <s v="April"/>
    <x v="3"/>
    <x v="7"/>
    <x v="3"/>
    <s v="New"/>
    <x v="4"/>
    <s v="Resistance Band Set"/>
    <n v="1"/>
    <n v="40.630000000000003"/>
    <n v="0.1"/>
    <n v="14.67"/>
    <n v="36.567"/>
    <n v="14.67"/>
    <n v="21.896999999999998"/>
    <n v="0.59881860694068423"/>
    <n v="2026"/>
    <s v="Q2"/>
    <n v="4"/>
    <x v="3"/>
  </r>
  <r>
    <n v="3206"/>
    <d v="2026-04-23T00:00:00"/>
    <n v="2026"/>
    <x v="1"/>
    <n v="4"/>
    <s v="April"/>
    <x v="3"/>
    <x v="8"/>
    <x v="3"/>
    <s v="Returning"/>
    <x v="0"/>
    <s v="Compact Repair Kit"/>
    <n v="4"/>
    <n v="39.78"/>
    <n v="0.05"/>
    <n v="16.7"/>
    <n v="151.16399999999999"/>
    <n v="66.8"/>
    <n v="84.36399999999999"/>
    <n v="0.55809584292556425"/>
    <n v="2026"/>
    <s v="Q2"/>
    <n v="4"/>
    <x v="3"/>
  </r>
  <r>
    <n v="3777"/>
    <d v="2026-04-23T00:00:00"/>
    <n v="2026"/>
    <x v="1"/>
    <n v="4"/>
    <s v="April"/>
    <x v="3"/>
    <x v="4"/>
    <x v="3"/>
    <s v="Business"/>
    <x v="1"/>
    <s v="Hiking Daypack 20L"/>
    <n v="1"/>
    <n v="92.74"/>
    <n v="0"/>
    <n v="46.1"/>
    <n v="92.74"/>
    <n v="46.1"/>
    <n v="46.639999999999993"/>
    <n v="0.50291136510675005"/>
    <n v="2026"/>
    <s v="Q2"/>
    <n v="4"/>
    <x v="3"/>
  </r>
  <r>
    <n v="4980"/>
    <d v="2026-04-23T00:00:00"/>
    <n v="2026"/>
    <x v="1"/>
    <n v="4"/>
    <s v="April"/>
    <x v="1"/>
    <x v="6"/>
    <x v="2"/>
    <s v="Returning"/>
    <x v="3"/>
    <s v="Compact Sleeping Bag"/>
    <n v="2"/>
    <n v="120.49"/>
    <n v="0.1"/>
    <n v="62.23"/>
    <n v="216.88200000000001"/>
    <n v="124.46"/>
    <n v="92.422000000000011"/>
    <n v="0.42613955976060719"/>
    <n v="2026"/>
    <s v="Q2"/>
    <n v="4"/>
    <x v="3"/>
  </r>
  <r>
    <n v="1102"/>
    <d v="2026-04-24T00:00:00"/>
    <n v="2026"/>
    <x v="1"/>
    <n v="4"/>
    <s v="April"/>
    <x v="1"/>
    <x v="6"/>
    <x v="0"/>
    <s v="Business"/>
    <x v="1"/>
    <s v="Trekking Poles"/>
    <n v="2"/>
    <n v="70.53"/>
    <n v="0"/>
    <n v="32.229999999999997"/>
    <n v="141.06"/>
    <n v="64.459999999999994"/>
    <n v="76.600000000000009"/>
    <n v="0.54303133418403526"/>
    <n v="2026"/>
    <s v="Q2"/>
    <n v="4"/>
    <x v="3"/>
  </r>
  <r>
    <n v="1333"/>
    <d v="2026-04-24T00:00:00"/>
    <n v="2026"/>
    <x v="1"/>
    <n v="4"/>
    <s v="April"/>
    <x v="1"/>
    <x v="14"/>
    <x v="0"/>
    <s v="New"/>
    <x v="1"/>
    <s v="Hiking Daypack 20L"/>
    <n v="1"/>
    <n v="90.87"/>
    <n v="0.1"/>
    <n v="44.4"/>
    <n v="81.783000000000001"/>
    <n v="44.4"/>
    <n v="37.383000000000003"/>
    <n v="0.45709988628443565"/>
    <n v="2026"/>
    <s v="Q2"/>
    <n v="4"/>
    <x v="3"/>
  </r>
  <r>
    <n v="1369"/>
    <d v="2026-04-24T00:00:00"/>
    <n v="2026"/>
    <x v="1"/>
    <n v="4"/>
    <s v="April"/>
    <x v="1"/>
    <x v="14"/>
    <x v="1"/>
    <s v="Returning"/>
    <x v="4"/>
    <s v="Weighted Vest"/>
    <n v="3"/>
    <n v="124.31"/>
    <n v="0.2"/>
    <n v="67.97"/>
    <n v="298.34399999999999"/>
    <n v="203.91"/>
    <n v="94.433999999999997"/>
    <n v="0.31652723031131846"/>
    <n v="2026"/>
    <s v="Q2"/>
    <n v="4"/>
    <x v="3"/>
  </r>
  <r>
    <n v="1712"/>
    <d v="2026-04-24T00:00:00"/>
    <n v="2026"/>
    <x v="1"/>
    <n v="4"/>
    <s v="April"/>
    <x v="1"/>
    <x v="1"/>
    <x v="1"/>
    <s v="Returning"/>
    <x v="0"/>
    <s v="Compact Repair Kit"/>
    <n v="15"/>
    <n v="41.21"/>
    <n v="0.15"/>
    <n v="16.760000000000002"/>
    <n v="525.42750000000001"/>
    <n v="251.40000000000003"/>
    <n v="274.02749999999997"/>
    <n v="0.52153246642020068"/>
    <n v="2026"/>
    <s v="Q2"/>
    <n v="4"/>
    <x v="3"/>
  </r>
  <r>
    <n v="2229"/>
    <d v="2026-04-24T00:00:00"/>
    <n v="2026"/>
    <x v="1"/>
    <n v="4"/>
    <s v="April"/>
    <x v="0"/>
    <x v="0"/>
    <x v="0"/>
    <s v="New"/>
    <x v="1"/>
    <s v="Trail Boots"/>
    <n v="2"/>
    <n v="145.75"/>
    <n v="0.1"/>
    <n v="78.900000000000006"/>
    <n v="262.35000000000002"/>
    <n v="157.80000000000001"/>
    <n v="104.55000000000001"/>
    <n v="0.39851343624928531"/>
    <n v="2026"/>
    <s v="Q2"/>
    <n v="4"/>
    <x v="3"/>
  </r>
  <r>
    <n v="3458"/>
    <d v="2026-04-24T00:00:00"/>
    <n v="2026"/>
    <x v="1"/>
    <n v="4"/>
    <s v="April"/>
    <x v="2"/>
    <x v="3"/>
    <x v="0"/>
    <s v="New"/>
    <x v="2"/>
    <s v="Carry-On Duffel"/>
    <n v="1"/>
    <n v="134.86000000000001"/>
    <n v="0"/>
    <n v="66.040000000000006"/>
    <n v="134.86000000000001"/>
    <n v="66.040000000000006"/>
    <n v="68.820000000000007"/>
    <n v="0.51030698502150373"/>
    <n v="2026"/>
    <s v="Q2"/>
    <n v="4"/>
    <x v="3"/>
  </r>
  <r>
    <n v="4637"/>
    <d v="2026-04-24T00:00:00"/>
    <n v="2026"/>
    <x v="1"/>
    <n v="4"/>
    <s v="April"/>
    <x v="3"/>
    <x v="13"/>
    <x v="2"/>
    <s v="New"/>
    <x v="2"/>
    <s v="Carry-On Duffel"/>
    <n v="1"/>
    <n v="136.07"/>
    <n v="0"/>
    <n v="65.17"/>
    <n v="136.07"/>
    <n v="65.17"/>
    <n v="70.899999999999991"/>
    <n v="0.52105533916366575"/>
    <n v="2026"/>
    <s v="Q2"/>
    <n v="4"/>
    <x v="3"/>
  </r>
  <r>
    <n v="4726"/>
    <d v="2026-04-24T00:00:00"/>
    <n v="2026"/>
    <x v="1"/>
    <n v="4"/>
    <s v="April"/>
    <x v="0"/>
    <x v="15"/>
    <x v="2"/>
    <s v="Business"/>
    <x v="2"/>
    <s v="Packing Cube Set"/>
    <n v="1"/>
    <n v="47.25"/>
    <n v="0.1"/>
    <n v="18.25"/>
    <n v="42.524999999999999"/>
    <n v="18.25"/>
    <n v="24.274999999999999"/>
    <n v="0.57084068195179305"/>
    <n v="2026"/>
    <s v="Q2"/>
    <n v="4"/>
    <x v="3"/>
  </r>
  <r>
    <n v="4838"/>
    <d v="2026-04-24T00:00:00"/>
    <n v="2026"/>
    <x v="1"/>
    <n v="4"/>
    <s v="April"/>
    <x v="0"/>
    <x v="0"/>
    <x v="0"/>
    <s v="Business"/>
    <x v="0"/>
    <s v="Compact Repair Kit"/>
    <n v="2"/>
    <n v="41.32"/>
    <n v="0.1"/>
    <n v="16.66"/>
    <n v="74.376000000000005"/>
    <n v="33.32"/>
    <n v="41.056000000000004"/>
    <n v="0.5520060234484242"/>
    <n v="2026"/>
    <s v="Q2"/>
    <n v="4"/>
    <x v="3"/>
  </r>
  <r>
    <n v="5075"/>
    <d v="2026-04-24T00:00:00"/>
    <n v="2026"/>
    <x v="1"/>
    <n v="4"/>
    <s v="April"/>
    <x v="0"/>
    <x v="15"/>
    <x v="3"/>
    <s v="New"/>
    <x v="0"/>
    <s v="Commuter Helmet"/>
    <n v="2"/>
    <n v="81.75"/>
    <n v="0"/>
    <n v="41.92"/>
    <n v="163.5"/>
    <n v="83.84"/>
    <n v="79.66"/>
    <n v="0.48721712538226297"/>
    <n v="2026"/>
    <s v="Q2"/>
    <n v="4"/>
    <x v="3"/>
  </r>
  <r>
    <n v="149"/>
    <d v="2026-04-25T00:00:00"/>
    <n v="2026"/>
    <x v="1"/>
    <n v="4"/>
    <s v="April"/>
    <x v="1"/>
    <x v="12"/>
    <x v="0"/>
    <s v="Returning"/>
    <x v="2"/>
    <s v="Insulated Bottle"/>
    <n v="1"/>
    <n v="36.020000000000003"/>
    <n v="0.05"/>
    <n v="13.72"/>
    <n v="34.219000000000001"/>
    <n v="13.72"/>
    <n v="20.499000000000002"/>
    <n v="0.59905315760250155"/>
    <n v="2026"/>
    <s v="Q2"/>
    <n v="4"/>
    <x v="3"/>
  </r>
  <r>
    <n v="449"/>
    <d v="2026-04-25T00:00:00"/>
    <n v="2026"/>
    <x v="1"/>
    <n v="4"/>
    <s v="April"/>
    <x v="2"/>
    <x v="5"/>
    <x v="0"/>
    <s v="Business"/>
    <x v="2"/>
    <s v="Insulated Bottle"/>
    <n v="1"/>
    <n v="36.68"/>
    <n v="0"/>
    <n v="13.27"/>
    <n v="36.68"/>
    <n v="13.27"/>
    <n v="23.41"/>
    <n v="0.63822246455834242"/>
    <n v="2026"/>
    <s v="Q2"/>
    <n v="4"/>
    <x v="3"/>
  </r>
  <r>
    <n v="1422"/>
    <d v="2026-04-25T00:00:00"/>
    <n v="2026"/>
    <x v="1"/>
    <n v="4"/>
    <s v="April"/>
    <x v="3"/>
    <x v="8"/>
    <x v="1"/>
    <s v="Business"/>
    <x v="3"/>
    <s v="Alpine Tent 4P"/>
    <n v="6"/>
    <n v="348.16"/>
    <n v="0.1"/>
    <n v="198.24"/>
    <n v="1880.0640000000001"/>
    <n v="1189.44"/>
    <n v="690.62400000000002"/>
    <n v="0.36734068627450978"/>
    <n v="2026"/>
    <s v="Q2"/>
    <n v="4"/>
    <x v="3"/>
  </r>
  <r>
    <n v="3248"/>
    <d v="2026-04-25T00:00:00"/>
    <n v="2026"/>
    <x v="1"/>
    <n v="4"/>
    <s v="April"/>
    <x v="2"/>
    <x v="16"/>
    <x v="0"/>
    <s v="Returning"/>
    <x v="0"/>
    <s v="Compact Repair Kit"/>
    <n v="2"/>
    <n v="39.799999999999997"/>
    <n v="0.05"/>
    <n v="16.23"/>
    <n v="75.61999999999999"/>
    <n v="32.46"/>
    <n v="43.159999999999989"/>
    <n v="0.57074847923829664"/>
    <n v="2026"/>
    <s v="Q2"/>
    <n v="4"/>
    <x v="3"/>
  </r>
  <r>
    <n v="3445"/>
    <d v="2026-04-25T00:00:00"/>
    <n v="2026"/>
    <x v="1"/>
    <n v="4"/>
    <s v="April"/>
    <x v="0"/>
    <x v="15"/>
    <x v="0"/>
    <s v="Returning"/>
    <x v="0"/>
    <s v="Compact Repair Kit"/>
    <n v="5"/>
    <n v="39.369999999999997"/>
    <n v="0.05"/>
    <n v="16.760000000000002"/>
    <n v="187.00749999999999"/>
    <n v="83.800000000000011"/>
    <n v="103.20749999999998"/>
    <n v="0.55188963009504954"/>
    <n v="2026"/>
    <s v="Q2"/>
    <n v="4"/>
    <x v="3"/>
  </r>
  <r>
    <n v="3930"/>
    <d v="2026-04-25T00:00:00"/>
    <n v="2026"/>
    <x v="1"/>
    <n v="4"/>
    <s v="April"/>
    <x v="1"/>
    <x v="12"/>
    <x v="3"/>
    <s v="Returning"/>
    <x v="4"/>
    <s v="Resistance Band Set"/>
    <n v="2"/>
    <n v="40.85"/>
    <n v="0"/>
    <n v="14.99"/>
    <n v="81.7"/>
    <n v="29.98"/>
    <n v="51.72"/>
    <n v="0.633047735618115"/>
    <n v="2026"/>
    <s v="Q2"/>
    <n v="4"/>
    <x v="3"/>
  </r>
  <r>
    <n v="3969"/>
    <d v="2026-04-25T00:00:00"/>
    <n v="2026"/>
    <x v="1"/>
    <n v="4"/>
    <s v="April"/>
    <x v="3"/>
    <x v="8"/>
    <x v="3"/>
    <s v="Returning"/>
    <x v="1"/>
    <s v="Hiking Daypack 20L"/>
    <n v="1"/>
    <n v="92.91"/>
    <n v="0.05"/>
    <n v="46"/>
    <n v="88.264499999999998"/>
    <n v="46"/>
    <n v="42.264499999999998"/>
    <n v="0.4788391709010984"/>
    <n v="2026"/>
    <s v="Q2"/>
    <n v="4"/>
    <x v="3"/>
  </r>
  <r>
    <n v="4190"/>
    <d v="2026-04-25T00:00:00"/>
    <n v="2026"/>
    <x v="1"/>
    <n v="4"/>
    <s v="April"/>
    <x v="3"/>
    <x v="13"/>
    <x v="0"/>
    <s v="New"/>
    <x v="1"/>
    <s v="Summit Backpack 45L"/>
    <n v="1"/>
    <n v="152.01"/>
    <n v="0"/>
    <n v="80.33"/>
    <n v="152.01"/>
    <n v="80.33"/>
    <n v="71.679999999999993"/>
    <n v="0.47154792447865268"/>
    <n v="2026"/>
    <s v="Q2"/>
    <n v="4"/>
    <x v="3"/>
  </r>
  <r>
    <n v="4442"/>
    <d v="2026-04-25T00:00:00"/>
    <n v="2026"/>
    <x v="1"/>
    <n v="4"/>
    <s v="April"/>
    <x v="1"/>
    <x v="6"/>
    <x v="3"/>
    <s v="New"/>
    <x v="2"/>
    <s v="Insulated Bottle"/>
    <n v="1"/>
    <n v="36.65"/>
    <n v="0"/>
    <n v="13.28"/>
    <n v="36.65"/>
    <n v="13.28"/>
    <n v="23.369999999999997"/>
    <n v="0.63765347885402446"/>
    <n v="2026"/>
    <s v="Q2"/>
    <n v="4"/>
    <x v="3"/>
  </r>
  <r>
    <n v="228"/>
    <d v="2026-04-26T00:00:00"/>
    <n v="2026"/>
    <x v="1"/>
    <n v="4"/>
    <s v="April"/>
    <x v="3"/>
    <x v="8"/>
    <x v="0"/>
    <s v="Returning"/>
    <x v="3"/>
    <s v="Portable Camp Stove"/>
    <n v="5"/>
    <n v="80.819999999999993"/>
    <n v="0"/>
    <n v="40.47"/>
    <n v="404.09999999999997"/>
    <n v="202.35"/>
    <n v="201.74999999999997"/>
    <n v="0.49925760950259834"/>
    <n v="2026"/>
    <s v="Q2"/>
    <n v="4"/>
    <x v="3"/>
  </r>
  <r>
    <n v="2101"/>
    <d v="2026-04-26T00:00:00"/>
    <n v="2026"/>
    <x v="1"/>
    <n v="4"/>
    <s v="April"/>
    <x v="3"/>
    <x v="4"/>
    <x v="0"/>
    <s v="New"/>
    <x v="1"/>
    <s v="Trail Boots"/>
    <n v="4"/>
    <n v="144.69999999999999"/>
    <n v="0"/>
    <n v="79.41"/>
    <n v="578.79999999999995"/>
    <n v="317.64"/>
    <n v="261.15999999999997"/>
    <n v="0.45120939875604699"/>
    <n v="2026"/>
    <s v="Q2"/>
    <n v="4"/>
    <x v="3"/>
  </r>
  <r>
    <n v="2590"/>
    <d v="2026-04-26T00:00:00"/>
    <n v="2026"/>
    <x v="1"/>
    <n v="4"/>
    <s v="April"/>
    <x v="1"/>
    <x v="6"/>
    <x v="2"/>
    <s v="New"/>
    <x v="4"/>
    <s v="Recovery Roller"/>
    <n v="2"/>
    <n v="36.51"/>
    <n v="0.1"/>
    <n v="14.18"/>
    <n v="65.718000000000004"/>
    <n v="28.36"/>
    <n v="37.358000000000004"/>
    <n v="0.56845917404668433"/>
    <n v="2026"/>
    <s v="Q2"/>
    <n v="4"/>
    <x v="3"/>
  </r>
  <r>
    <n v="2957"/>
    <d v="2026-04-26T00:00:00"/>
    <n v="2026"/>
    <x v="1"/>
    <n v="4"/>
    <s v="April"/>
    <x v="3"/>
    <x v="7"/>
    <x v="3"/>
    <s v="New"/>
    <x v="2"/>
    <s v="Insulated Bottle"/>
    <n v="3"/>
    <n v="36.58"/>
    <n v="0.05"/>
    <n v="13.71"/>
    <n v="104.25299999999999"/>
    <n v="41.13"/>
    <n v="63.122999999999983"/>
    <n v="0.60547897902218628"/>
    <n v="2026"/>
    <s v="Q2"/>
    <n v="4"/>
    <x v="3"/>
  </r>
  <r>
    <n v="4270"/>
    <d v="2026-04-26T00:00:00"/>
    <n v="2026"/>
    <x v="1"/>
    <n v="4"/>
    <s v="April"/>
    <x v="3"/>
    <x v="7"/>
    <x v="2"/>
    <s v="Business"/>
    <x v="3"/>
    <s v="Trail Tent 2P"/>
    <n v="2"/>
    <n v="191.59"/>
    <n v="0"/>
    <n v="102.52"/>
    <n v="383.18"/>
    <n v="205.04"/>
    <n v="178.14000000000001"/>
    <n v="0.46489900307949272"/>
    <n v="2026"/>
    <s v="Q2"/>
    <n v="4"/>
    <x v="3"/>
  </r>
  <r>
    <n v="4324"/>
    <d v="2026-04-26T00:00:00"/>
    <n v="2026"/>
    <x v="1"/>
    <n v="4"/>
    <s v="April"/>
    <x v="3"/>
    <x v="8"/>
    <x v="1"/>
    <s v="Business"/>
    <x v="3"/>
    <s v="Alpine Tent 4P"/>
    <n v="6"/>
    <n v="337.24"/>
    <n v="0.05"/>
    <n v="198.63"/>
    <n v="1922.268"/>
    <n v="1191.78"/>
    <n v="730.48800000000006"/>
    <n v="0.38001360892445801"/>
    <n v="2026"/>
    <s v="Q2"/>
    <n v="4"/>
    <x v="3"/>
  </r>
  <r>
    <n v="5010"/>
    <d v="2026-04-26T00:00:00"/>
    <n v="2026"/>
    <x v="1"/>
    <n v="4"/>
    <s v="April"/>
    <x v="3"/>
    <x v="7"/>
    <x v="1"/>
    <s v="Business"/>
    <x v="2"/>
    <s v="Packing Cube Set"/>
    <n v="3"/>
    <n v="46.2"/>
    <n v="0.1"/>
    <n v="18.149999999999999"/>
    <n v="124.74000000000002"/>
    <n v="54.449999999999996"/>
    <n v="70.29000000000002"/>
    <n v="0.5634920634920636"/>
    <n v="2026"/>
    <s v="Q2"/>
    <n v="4"/>
    <x v="3"/>
  </r>
  <r>
    <n v="5092"/>
    <d v="2026-04-26T00:00:00"/>
    <n v="2026"/>
    <x v="1"/>
    <n v="4"/>
    <s v="April"/>
    <x v="1"/>
    <x v="1"/>
    <x v="3"/>
    <s v="Business"/>
    <x v="4"/>
    <s v="Training Mat"/>
    <n v="4"/>
    <n v="50.84"/>
    <n v="0.05"/>
    <n v="22.63"/>
    <n v="193.19200000000001"/>
    <n v="90.52"/>
    <n v="102.67200000000001"/>
    <n v="0.53145057766367143"/>
    <n v="2026"/>
    <s v="Q2"/>
    <n v="4"/>
    <x v="3"/>
  </r>
  <r>
    <n v="1061"/>
    <d v="2026-04-27T00:00:00"/>
    <n v="2026"/>
    <x v="1"/>
    <n v="4"/>
    <s v="April"/>
    <x v="3"/>
    <x v="13"/>
    <x v="0"/>
    <s v="Returning"/>
    <x v="2"/>
    <s v="Travel Backpack 35L"/>
    <n v="1"/>
    <n v="166.5"/>
    <n v="0"/>
    <n v="85.55"/>
    <n v="166.5"/>
    <n v="85.55"/>
    <n v="80.95"/>
    <n v="0.4861861861861862"/>
    <n v="2026"/>
    <s v="Q2"/>
    <n v="4"/>
    <x v="3"/>
  </r>
  <r>
    <n v="1099"/>
    <d v="2026-04-27T00:00:00"/>
    <n v="2026"/>
    <x v="1"/>
    <n v="4"/>
    <s v="April"/>
    <x v="3"/>
    <x v="4"/>
    <x v="3"/>
    <s v="New"/>
    <x v="1"/>
    <s v="Trekking Poles"/>
    <n v="1"/>
    <n v="70.2"/>
    <n v="0"/>
    <n v="32.06"/>
    <n v="70.2"/>
    <n v="32.06"/>
    <n v="38.14"/>
    <n v="0.5433048433048433"/>
    <n v="2026"/>
    <s v="Q2"/>
    <n v="4"/>
    <x v="3"/>
  </r>
  <r>
    <n v="3500"/>
    <d v="2026-04-27T00:00:00"/>
    <n v="2026"/>
    <x v="1"/>
    <n v="4"/>
    <s v="April"/>
    <x v="1"/>
    <x v="12"/>
    <x v="0"/>
    <s v="New"/>
    <x v="4"/>
    <s v="Training Mat"/>
    <n v="4"/>
    <n v="50.67"/>
    <n v="0"/>
    <n v="22.62"/>
    <n v="202.68"/>
    <n v="90.48"/>
    <n v="112.2"/>
    <n v="0.55358200118413259"/>
    <n v="2026"/>
    <s v="Q2"/>
    <n v="4"/>
    <x v="3"/>
  </r>
  <r>
    <n v="3856"/>
    <d v="2026-04-27T00:00:00"/>
    <n v="2026"/>
    <x v="1"/>
    <n v="4"/>
    <s v="April"/>
    <x v="1"/>
    <x v="11"/>
    <x v="2"/>
    <s v="New"/>
    <x v="2"/>
    <s v="Travel Backpack 35L"/>
    <n v="3"/>
    <n v="161.05000000000001"/>
    <n v="0.05"/>
    <n v="87.43"/>
    <n v="458.99250000000001"/>
    <n v="262.29000000000002"/>
    <n v="196.70249999999999"/>
    <n v="0.4285527541299694"/>
    <n v="2026"/>
    <s v="Q2"/>
    <n v="4"/>
    <x v="3"/>
  </r>
  <r>
    <n v="4044"/>
    <d v="2026-04-27T00:00:00"/>
    <n v="2026"/>
    <x v="1"/>
    <n v="4"/>
    <s v="April"/>
    <x v="1"/>
    <x v="6"/>
    <x v="1"/>
    <s v="New"/>
    <x v="4"/>
    <s v="Weighted Vest"/>
    <n v="10"/>
    <n v="124.59"/>
    <n v="0.15"/>
    <n v="67.14"/>
    <n v="1059.0150000000001"/>
    <n v="671.4"/>
    <n v="387.61500000000012"/>
    <n v="0.36601464568490538"/>
    <n v="2026"/>
    <s v="Q2"/>
    <n v="4"/>
    <x v="3"/>
  </r>
  <r>
    <n v="4235"/>
    <d v="2026-04-27T00:00:00"/>
    <n v="2026"/>
    <x v="1"/>
    <n v="4"/>
    <s v="April"/>
    <x v="2"/>
    <x v="16"/>
    <x v="0"/>
    <s v="Business"/>
    <x v="4"/>
    <s v="Training Mat"/>
    <n v="1"/>
    <n v="50.18"/>
    <n v="0"/>
    <n v="22.05"/>
    <n v="50.18"/>
    <n v="22.05"/>
    <n v="28.13"/>
    <n v="0.56058190514149064"/>
    <n v="2026"/>
    <s v="Q2"/>
    <n v="4"/>
    <x v="3"/>
  </r>
  <r>
    <n v="122"/>
    <d v="2026-04-28T00:00:00"/>
    <n v="2026"/>
    <x v="1"/>
    <n v="4"/>
    <s v="April"/>
    <x v="1"/>
    <x v="11"/>
    <x v="0"/>
    <s v="New"/>
    <x v="3"/>
    <s v="Portable Camp Stove"/>
    <n v="1"/>
    <n v="83.38"/>
    <n v="0"/>
    <n v="38.979999999999997"/>
    <n v="83.38"/>
    <n v="38.979999999999997"/>
    <n v="44.4"/>
    <n v="0.53250179899256422"/>
    <n v="2026"/>
    <s v="Q2"/>
    <n v="4"/>
    <x v="3"/>
  </r>
  <r>
    <n v="239"/>
    <d v="2026-04-28T00:00:00"/>
    <n v="2026"/>
    <x v="1"/>
    <n v="4"/>
    <s v="April"/>
    <x v="3"/>
    <x v="7"/>
    <x v="0"/>
    <s v="Returning"/>
    <x v="2"/>
    <s v="Insulated Bottle"/>
    <n v="1"/>
    <n v="35.549999999999997"/>
    <n v="0.05"/>
    <n v="13.25"/>
    <n v="33.772499999999994"/>
    <n v="13.25"/>
    <n v="20.522499999999994"/>
    <n v="0.60766896143311855"/>
    <n v="2026"/>
    <s v="Q2"/>
    <n v="4"/>
    <x v="3"/>
  </r>
  <r>
    <n v="356"/>
    <d v="2026-04-28T00:00:00"/>
    <n v="2026"/>
    <x v="1"/>
    <n v="4"/>
    <s v="April"/>
    <x v="3"/>
    <x v="8"/>
    <x v="2"/>
    <s v="New"/>
    <x v="1"/>
    <s v="Summit Backpack 45L"/>
    <n v="1"/>
    <n v="154.36000000000001"/>
    <n v="0"/>
    <n v="77.760000000000005"/>
    <n v="154.36000000000001"/>
    <n v="77.760000000000005"/>
    <n v="76.600000000000009"/>
    <n v="0.49624254988338951"/>
    <n v="2026"/>
    <s v="Q2"/>
    <n v="4"/>
    <x v="3"/>
  </r>
  <r>
    <n v="785"/>
    <d v="2026-04-28T00:00:00"/>
    <n v="2026"/>
    <x v="1"/>
    <n v="4"/>
    <s v="April"/>
    <x v="0"/>
    <x v="9"/>
    <x v="3"/>
    <s v="New"/>
    <x v="1"/>
    <s v="Summit Backpack 45L"/>
    <n v="1"/>
    <n v="155.68"/>
    <n v="0"/>
    <n v="77.97"/>
    <n v="155.68"/>
    <n v="77.97"/>
    <n v="77.710000000000008"/>
    <n v="0.49916495375128472"/>
    <n v="2026"/>
    <s v="Q2"/>
    <n v="4"/>
    <x v="3"/>
  </r>
  <r>
    <n v="2325"/>
    <d v="2026-04-28T00:00:00"/>
    <n v="2026"/>
    <x v="1"/>
    <n v="4"/>
    <s v="April"/>
    <x v="0"/>
    <x v="0"/>
    <x v="0"/>
    <s v="Returning"/>
    <x v="4"/>
    <s v="Resistance Band Set"/>
    <n v="1"/>
    <n v="40.950000000000003"/>
    <n v="0.15"/>
    <n v="14.89"/>
    <n v="34.807500000000005"/>
    <n v="14.89"/>
    <n v="19.917500000000004"/>
    <n v="0.57221863104216053"/>
    <n v="2026"/>
    <s v="Q2"/>
    <n v="4"/>
    <x v="3"/>
  </r>
  <r>
    <n v="2566"/>
    <d v="2026-04-28T00:00:00"/>
    <n v="2026"/>
    <x v="1"/>
    <n v="4"/>
    <s v="April"/>
    <x v="3"/>
    <x v="13"/>
    <x v="3"/>
    <s v="Returning"/>
    <x v="2"/>
    <s v="Packing Cube Set"/>
    <n v="3"/>
    <n v="47.28"/>
    <n v="0.05"/>
    <n v="18.52"/>
    <n v="134.74799999999999"/>
    <n v="55.56"/>
    <n v="79.187999999999988"/>
    <n v="0.58767477068305274"/>
    <n v="2026"/>
    <s v="Q2"/>
    <n v="4"/>
    <x v="3"/>
  </r>
  <r>
    <n v="3105"/>
    <d v="2026-04-28T00:00:00"/>
    <n v="2026"/>
    <x v="1"/>
    <n v="4"/>
    <s v="April"/>
    <x v="3"/>
    <x v="7"/>
    <x v="0"/>
    <s v="Returning"/>
    <x v="4"/>
    <s v="Training Mat"/>
    <n v="4"/>
    <n v="51.57"/>
    <n v="0.1"/>
    <n v="22.58"/>
    <n v="185.65200000000002"/>
    <n v="90.32"/>
    <n v="95.332000000000022"/>
    <n v="0.51349837330058401"/>
    <n v="2026"/>
    <s v="Q2"/>
    <n v="4"/>
    <x v="3"/>
  </r>
  <r>
    <n v="3167"/>
    <d v="2026-04-28T00:00:00"/>
    <n v="2026"/>
    <x v="1"/>
    <n v="4"/>
    <s v="April"/>
    <x v="3"/>
    <x v="8"/>
    <x v="0"/>
    <s v="Business"/>
    <x v="0"/>
    <s v="Trail Bike Light"/>
    <n v="1"/>
    <n v="51.61"/>
    <n v="0"/>
    <n v="23"/>
    <n v="51.61"/>
    <n v="23"/>
    <n v="28.61"/>
    <n v="0.55434993218368533"/>
    <n v="2026"/>
    <s v="Q2"/>
    <n v="4"/>
    <x v="3"/>
  </r>
  <r>
    <n v="4396"/>
    <d v="2026-04-28T00:00:00"/>
    <n v="2026"/>
    <x v="1"/>
    <n v="4"/>
    <s v="April"/>
    <x v="0"/>
    <x v="15"/>
    <x v="2"/>
    <s v="Returning"/>
    <x v="4"/>
    <s v="Training Mat"/>
    <n v="1"/>
    <n v="50.56"/>
    <n v="0.05"/>
    <n v="22.06"/>
    <n v="48.031999999999996"/>
    <n v="22.06"/>
    <n v="25.971999999999998"/>
    <n v="0.54072285143237842"/>
    <n v="2026"/>
    <s v="Q2"/>
    <n v="4"/>
    <x v="3"/>
  </r>
  <r>
    <n v="4475"/>
    <d v="2026-04-28T00:00:00"/>
    <n v="2026"/>
    <x v="1"/>
    <n v="4"/>
    <s v="April"/>
    <x v="2"/>
    <x v="5"/>
    <x v="3"/>
    <s v="Business"/>
    <x v="2"/>
    <s v="Travel Backpack 35L"/>
    <n v="2"/>
    <n v="165.74"/>
    <n v="0"/>
    <n v="87.73"/>
    <n v="331.48"/>
    <n v="175.46"/>
    <n v="156.02000000000001"/>
    <n v="0.47067696391939184"/>
    <n v="2026"/>
    <s v="Q2"/>
    <n v="4"/>
    <x v="3"/>
  </r>
  <r>
    <n v="4482"/>
    <d v="2026-04-28T00:00:00"/>
    <n v="2026"/>
    <x v="1"/>
    <n v="4"/>
    <s v="April"/>
    <x v="2"/>
    <x v="2"/>
    <x v="0"/>
    <s v="Business"/>
    <x v="4"/>
    <s v="Recovery Roller"/>
    <n v="3"/>
    <n v="36.770000000000003"/>
    <n v="0"/>
    <n v="13.63"/>
    <n v="110.31"/>
    <n v="40.89"/>
    <n v="69.42"/>
    <n v="0.62931737829752521"/>
    <n v="2026"/>
    <s v="Q2"/>
    <n v="4"/>
    <x v="3"/>
  </r>
  <r>
    <n v="5022"/>
    <d v="2026-04-28T00:00:00"/>
    <n v="2026"/>
    <x v="1"/>
    <n v="4"/>
    <s v="April"/>
    <x v="3"/>
    <x v="7"/>
    <x v="0"/>
    <s v="Business"/>
    <x v="3"/>
    <s v="Trail Tent 2P"/>
    <n v="2"/>
    <n v="196.37"/>
    <n v="0"/>
    <n v="101.73"/>
    <n v="392.74"/>
    <n v="203.46"/>
    <n v="189.28"/>
    <n v="0.48194734429902736"/>
    <n v="2026"/>
    <s v="Q2"/>
    <n v="4"/>
    <x v="3"/>
  </r>
  <r>
    <n v="1304"/>
    <d v="2026-04-29T00:00:00"/>
    <n v="2026"/>
    <x v="1"/>
    <n v="4"/>
    <s v="April"/>
    <x v="0"/>
    <x v="0"/>
    <x v="3"/>
    <s v="Returning"/>
    <x v="2"/>
    <s v="Insulated Bottle"/>
    <n v="2"/>
    <n v="35.33"/>
    <n v="0"/>
    <n v="13.69"/>
    <n v="70.66"/>
    <n v="27.38"/>
    <n v="43.28"/>
    <n v="0.61251061420888764"/>
    <n v="2026"/>
    <s v="Q2"/>
    <n v="4"/>
    <x v="3"/>
  </r>
  <r>
    <n v="3008"/>
    <d v="2026-04-29T00:00:00"/>
    <n v="2026"/>
    <x v="1"/>
    <n v="4"/>
    <s v="April"/>
    <x v="2"/>
    <x v="2"/>
    <x v="1"/>
    <s v="Business"/>
    <x v="2"/>
    <s v="Packing Cube Set"/>
    <n v="4"/>
    <n v="46.43"/>
    <n v="0.1"/>
    <n v="18.04"/>
    <n v="167.148"/>
    <n v="72.16"/>
    <n v="94.988"/>
    <n v="0.56828678775695796"/>
    <n v="2026"/>
    <s v="Q2"/>
    <n v="4"/>
    <x v="3"/>
  </r>
  <r>
    <n v="4140"/>
    <d v="2026-04-29T00:00:00"/>
    <n v="2026"/>
    <x v="1"/>
    <n v="4"/>
    <s v="April"/>
    <x v="3"/>
    <x v="7"/>
    <x v="3"/>
    <s v="New"/>
    <x v="4"/>
    <s v="Weighted Vest"/>
    <n v="1"/>
    <n v="125.25"/>
    <n v="0"/>
    <n v="70.88"/>
    <n v="125.25"/>
    <n v="70.88"/>
    <n v="54.370000000000005"/>
    <n v="0.43409181636726552"/>
    <n v="2026"/>
    <s v="Q2"/>
    <n v="4"/>
    <x v="3"/>
  </r>
  <r>
    <n v="4151"/>
    <d v="2026-04-29T00:00:00"/>
    <n v="2026"/>
    <x v="1"/>
    <n v="4"/>
    <s v="April"/>
    <x v="1"/>
    <x v="14"/>
    <x v="0"/>
    <s v="Returning"/>
    <x v="3"/>
    <s v="Alpine Tent 4P"/>
    <n v="1"/>
    <n v="341.98"/>
    <n v="0"/>
    <n v="192.43"/>
    <n v="341.98"/>
    <n v="192.43"/>
    <n v="149.55000000000001"/>
    <n v="0.43730627522077314"/>
    <n v="2026"/>
    <s v="Q2"/>
    <n v="4"/>
    <x v="3"/>
  </r>
  <r>
    <n v="4650"/>
    <d v="2026-04-29T00:00:00"/>
    <n v="2026"/>
    <x v="1"/>
    <n v="4"/>
    <s v="April"/>
    <x v="1"/>
    <x v="6"/>
    <x v="3"/>
    <s v="Business"/>
    <x v="4"/>
    <s v="Resistance Band Set"/>
    <n v="1"/>
    <n v="40.04"/>
    <n v="0"/>
    <n v="14.72"/>
    <n v="40.04"/>
    <n v="14.72"/>
    <n v="25.32"/>
    <n v="0.63236763236763238"/>
    <n v="2026"/>
    <s v="Q2"/>
    <n v="4"/>
    <x v="3"/>
  </r>
  <r>
    <n v="4897"/>
    <d v="2026-04-29T00:00:00"/>
    <n v="2026"/>
    <x v="1"/>
    <n v="4"/>
    <s v="April"/>
    <x v="3"/>
    <x v="13"/>
    <x v="0"/>
    <s v="Returning"/>
    <x v="0"/>
    <s v="Compact Repair Kit"/>
    <n v="3"/>
    <n v="40.47"/>
    <n v="0.05"/>
    <n v="17.14"/>
    <n v="115.33949999999999"/>
    <n v="51.42"/>
    <n v="63.919499999999985"/>
    <n v="0.5541856866034619"/>
    <n v="2026"/>
    <s v="Q2"/>
    <n v="4"/>
    <x v="3"/>
  </r>
  <r>
    <n v="792"/>
    <d v="2026-04-30T00:00:00"/>
    <n v="2026"/>
    <x v="1"/>
    <n v="4"/>
    <s v="April"/>
    <x v="3"/>
    <x v="8"/>
    <x v="1"/>
    <s v="Returning"/>
    <x v="3"/>
    <s v="Portable Camp Stove"/>
    <n v="6"/>
    <n v="83.7"/>
    <n v="0.2"/>
    <n v="38.58"/>
    <n v="401.76000000000005"/>
    <n v="231.48"/>
    <n v="170.28000000000006"/>
    <n v="0.42383512544802876"/>
    <n v="2026"/>
    <s v="Q2"/>
    <n v="4"/>
    <x v="3"/>
  </r>
  <r>
    <n v="1796"/>
    <d v="2026-04-30T00:00:00"/>
    <n v="2026"/>
    <x v="1"/>
    <n v="4"/>
    <s v="April"/>
    <x v="0"/>
    <x v="15"/>
    <x v="0"/>
    <s v="Returning"/>
    <x v="3"/>
    <s v="Portable Camp Stove"/>
    <n v="4"/>
    <n v="83.27"/>
    <n v="0"/>
    <n v="39.979999999999997"/>
    <n v="333.08"/>
    <n v="159.91999999999999"/>
    <n v="173.16"/>
    <n v="0.51987510507986068"/>
    <n v="2026"/>
    <s v="Q2"/>
    <n v="4"/>
    <x v="3"/>
  </r>
  <r>
    <n v="3222"/>
    <d v="2026-04-30T00:00:00"/>
    <n v="2026"/>
    <x v="1"/>
    <n v="4"/>
    <s v="April"/>
    <x v="2"/>
    <x v="16"/>
    <x v="1"/>
    <s v="Business"/>
    <x v="3"/>
    <s v="Compact Sleeping Bag"/>
    <n v="3"/>
    <n v="126.03"/>
    <n v="0.1"/>
    <n v="61.75"/>
    <n v="340.28100000000006"/>
    <n v="185.25"/>
    <n v="155.03100000000006"/>
    <n v="0.45559699189787273"/>
    <n v="2026"/>
    <s v="Q2"/>
    <n v="4"/>
    <x v="3"/>
  </r>
  <r>
    <n v="3237"/>
    <d v="2026-04-30T00:00:00"/>
    <n v="2026"/>
    <x v="1"/>
    <n v="4"/>
    <s v="April"/>
    <x v="1"/>
    <x v="14"/>
    <x v="0"/>
    <s v="New"/>
    <x v="3"/>
    <s v="Compact Sleeping Bag"/>
    <n v="1"/>
    <n v="122.86"/>
    <n v="0.05"/>
    <n v="59.22"/>
    <n v="116.717"/>
    <n v="59.22"/>
    <n v="57.497"/>
    <n v="0.49261889870370212"/>
    <n v="2026"/>
    <s v="Q2"/>
    <n v="4"/>
    <x v="3"/>
  </r>
  <r>
    <n v="3695"/>
    <d v="2026-04-30T00:00:00"/>
    <n v="2026"/>
    <x v="1"/>
    <n v="4"/>
    <s v="April"/>
    <x v="2"/>
    <x v="2"/>
    <x v="0"/>
    <s v="New"/>
    <x v="0"/>
    <s v="Compact Repair Kit"/>
    <n v="1"/>
    <n v="39.44"/>
    <n v="0.1"/>
    <n v="16.63"/>
    <n v="35.496000000000002"/>
    <n v="16.63"/>
    <n v="18.866000000000003"/>
    <n v="0.53149650664863657"/>
    <n v="2026"/>
    <s v="Q2"/>
    <n v="4"/>
    <x v="3"/>
  </r>
  <r>
    <n v="5148"/>
    <d v="2026-04-30T00:00:00"/>
    <n v="2026"/>
    <x v="1"/>
    <n v="4"/>
    <s v="April"/>
    <x v="2"/>
    <x v="10"/>
    <x v="0"/>
    <s v="Returning"/>
    <x v="2"/>
    <s v="Carry-On Duffel"/>
    <n v="1"/>
    <n v="130.34"/>
    <n v="0.1"/>
    <n v="66.680000000000007"/>
    <n v="117.30600000000001"/>
    <n v="66.680000000000007"/>
    <n v="50.626000000000005"/>
    <n v="0.43157212759790631"/>
    <n v="2026"/>
    <s v="Q2"/>
    <n v="4"/>
    <x v="3"/>
  </r>
  <r>
    <n v="534"/>
    <d v="2026-05-01T00:00:00"/>
    <n v="2026"/>
    <x v="1"/>
    <n v="5"/>
    <s v="May"/>
    <x v="1"/>
    <x v="12"/>
    <x v="0"/>
    <s v="Business"/>
    <x v="1"/>
    <s v="Summit Backpack 45L"/>
    <n v="1"/>
    <n v="154.86000000000001"/>
    <n v="0"/>
    <n v="78.37"/>
    <n v="154.86000000000001"/>
    <n v="78.37"/>
    <n v="76.490000000000009"/>
    <n v="0.49393000129148912"/>
    <n v="2026"/>
    <s v="Q2"/>
    <n v="5"/>
    <x v="4"/>
  </r>
  <r>
    <n v="551"/>
    <d v="2026-05-01T00:00:00"/>
    <n v="2026"/>
    <x v="1"/>
    <n v="5"/>
    <s v="May"/>
    <x v="3"/>
    <x v="8"/>
    <x v="2"/>
    <s v="Returning"/>
    <x v="0"/>
    <s v="Cycling Pack 12L"/>
    <n v="4"/>
    <n v="103.64"/>
    <n v="0"/>
    <n v="50.59"/>
    <n v="414.56"/>
    <n v="202.36"/>
    <n v="212.2"/>
    <n v="0.51186800463141646"/>
    <n v="2026"/>
    <s v="Q2"/>
    <n v="5"/>
    <x v="4"/>
  </r>
  <r>
    <n v="2110"/>
    <d v="2026-05-01T00:00:00"/>
    <n v="2026"/>
    <x v="1"/>
    <n v="5"/>
    <s v="May"/>
    <x v="0"/>
    <x v="15"/>
    <x v="0"/>
    <s v="Returning"/>
    <x v="2"/>
    <s v="Travel Backpack 35L"/>
    <n v="1"/>
    <n v="164.49"/>
    <n v="0.05"/>
    <n v="87.81"/>
    <n v="156.2655"/>
    <n v="87.81"/>
    <n v="68.455500000000001"/>
    <n v="0.43807174328306631"/>
    <n v="2026"/>
    <s v="Q2"/>
    <n v="5"/>
    <x v="4"/>
  </r>
  <r>
    <n v="2217"/>
    <d v="2026-05-01T00:00:00"/>
    <n v="2026"/>
    <x v="1"/>
    <n v="5"/>
    <s v="May"/>
    <x v="3"/>
    <x v="8"/>
    <x v="1"/>
    <s v="Returning"/>
    <x v="2"/>
    <s v="Travel Backpack 35L"/>
    <n v="3"/>
    <n v="163.44999999999999"/>
    <n v="0.05"/>
    <n v="87.54"/>
    <n v="465.83249999999992"/>
    <n v="262.62"/>
    <n v="203.21249999999992"/>
    <n v="0.4362351274331438"/>
    <n v="2026"/>
    <s v="Q2"/>
    <n v="5"/>
    <x v="4"/>
  </r>
  <r>
    <n v="2544"/>
    <d v="2026-05-01T00:00:00"/>
    <n v="2026"/>
    <x v="1"/>
    <n v="5"/>
    <s v="May"/>
    <x v="3"/>
    <x v="4"/>
    <x v="0"/>
    <s v="Returning"/>
    <x v="1"/>
    <s v="Trekking Poles"/>
    <n v="1"/>
    <n v="71.87"/>
    <n v="0.05"/>
    <n v="31.97"/>
    <n v="68.276499999999999"/>
    <n v="31.97"/>
    <n v="36.3065"/>
    <n v="0.53175690025118449"/>
    <n v="2026"/>
    <s v="Q2"/>
    <n v="5"/>
    <x v="4"/>
  </r>
  <r>
    <n v="3678"/>
    <d v="2026-05-01T00:00:00"/>
    <n v="2026"/>
    <x v="1"/>
    <n v="5"/>
    <s v="May"/>
    <x v="1"/>
    <x v="14"/>
    <x v="3"/>
    <s v="Returning"/>
    <x v="3"/>
    <s v="Trail Tent 2P"/>
    <n v="2"/>
    <n v="194.97"/>
    <n v="0"/>
    <n v="101.14"/>
    <n v="389.94"/>
    <n v="202.28"/>
    <n v="187.66"/>
    <n v="0.48125352618351541"/>
    <n v="2026"/>
    <s v="Q2"/>
    <n v="5"/>
    <x v="4"/>
  </r>
  <r>
    <n v="3726"/>
    <d v="2026-05-01T00:00:00"/>
    <n v="2026"/>
    <x v="1"/>
    <n v="5"/>
    <s v="May"/>
    <x v="3"/>
    <x v="8"/>
    <x v="3"/>
    <s v="Returning"/>
    <x v="0"/>
    <s v="Trail Bike Light"/>
    <n v="2"/>
    <n v="49.53"/>
    <n v="0"/>
    <n v="22.91"/>
    <n v="99.06"/>
    <n v="45.82"/>
    <n v="53.24"/>
    <n v="0.53745204926307288"/>
    <n v="2026"/>
    <s v="Q2"/>
    <n v="5"/>
    <x v="4"/>
  </r>
  <r>
    <n v="3897"/>
    <d v="2026-05-01T00:00:00"/>
    <n v="2026"/>
    <x v="1"/>
    <n v="5"/>
    <s v="May"/>
    <x v="3"/>
    <x v="8"/>
    <x v="1"/>
    <s v="Business"/>
    <x v="4"/>
    <s v="Recovery Roller"/>
    <n v="4"/>
    <n v="35.619999999999997"/>
    <n v="0.15"/>
    <n v="13.76"/>
    <n v="121.10799999999999"/>
    <n v="55.04"/>
    <n v="66.067999999999984"/>
    <n v="0.54552960993493405"/>
    <n v="2026"/>
    <s v="Q2"/>
    <n v="5"/>
    <x v="4"/>
  </r>
  <r>
    <n v="1262"/>
    <d v="2026-05-02T00:00:00"/>
    <n v="2026"/>
    <x v="1"/>
    <n v="5"/>
    <s v="May"/>
    <x v="3"/>
    <x v="7"/>
    <x v="2"/>
    <s v="Returning"/>
    <x v="2"/>
    <s v="Packing Cube Set"/>
    <n v="2"/>
    <n v="45.47"/>
    <n v="0"/>
    <n v="18.37"/>
    <n v="90.94"/>
    <n v="36.74"/>
    <n v="54.199999999999996"/>
    <n v="0.59599736089729494"/>
    <n v="2026"/>
    <s v="Q2"/>
    <n v="5"/>
    <x v="4"/>
  </r>
  <r>
    <n v="2657"/>
    <d v="2026-05-02T00:00:00"/>
    <n v="2026"/>
    <x v="1"/>
    <n v="5"/>
    <s v="May"/>
    <x v="0"/>
    <x v="0"/>
    <x v="2"/>
    <s v="New"/>
    <x v="1"/>
    <s v="Trail Boots"/>
    <n v="1"/>
    <n v="145.68"/>
    <n v="0"/>
    <n v="77.8"/>
    <n v="145.68"/>
    <n v="77.8"/>
    <n v="67.88000000000001"/>
    <n v="0.46595277320153766"/>
    <n v="2026"/>
    <s v="Q2"/>
    <n v="5"/>
    <x v="4"/>
  </r>
  <r>
    <n v="3238"/>
    <d v="2026-05-02T00:00:00"/>
    <n v="2026"/>
    <x v="1"/>
    <n v="5"/>
    <s v="May"/>
    <x v="3"/>
    <x v="8"/>
    <x v="3"/>
    <s v="Returning"/>
    <x v="3"/>
    <s v="Portable Camp Stove"/>
    <n v="2"/>
    <n v="82.65"/>
    <n v="0.05"/>
    <n v="40.46"/>
    <n v="157.035"/>
    <n v="80.92"/>
    <n v="76.114999999999995"/>
    <n v="0.48470086286496639"/>
    <n v="2026"/>
    <s v="Q2"/>
    <n v="5"/>
    <x v="4"/>
  </r>
  <r>
    <n v="3607"/>
    <d v="2026-05-02T00:00:00"/>
    <n v="2026"/>
    <x v="1"/>
    <n v="5"/>
    <s v="May"/>
    <x v="1"/>
    <x v="6"/>
    <x v="0"/>
    <s v="Business"/>
    <x v="2"/>
    <s v="Insulated Bottle"/>
    <n v="1"/>
    <n v="36.270000000000003"/>
    <n v="0"/>
    <n v="13.8"/>
    <n v="36.270000000000003"/>
    <n v="13.8"/>
    <n v="22.470000000000002"/>
    <n v="0.61952026468155497"/>
    <n v="2026"/>
    <s v="Q2"/>
    <n v="5"/>
    <x v="4"/>
  </r>
  <r>
    <n v="5070"/>
    <d v="2026-05-02T00:00:00"/>
    <n v="2026"/>
    <x v="1"/>
    <n v="5"/>
    <s v="May"/>
    <x v="2"/>
    <x v="16"/>
    <x v="2"/>
    <s v="New"/>
    <x v="3"/>
    <s v="Portable Camp Stove"/>
    <n v="1"/>
    <n v="80.819999999999993"/>
    <n v="0"/>
    <n v="39.950000000000003"/>
    <n v="80.819999999999993"/>
    <n v="39.950000000000003"/>
    <n v="40.86999999999999"/>
    <n v="0.50569166048007907"/>
    <n v="2026"/>
    <s v="Q2"/>
    <n v="5"/>
    <x v="4"/>
  </r>
  <r>
    <n v="5171"/>
    <d v="2026-05-02T00:00:00"/>
    <n v="2026"/>
    <x v="1"/>
    <n v="5"/>
    <s v="May"/>
    <x v="1"/>
    <x v="1"/>
    <x v="2"/>
    <s v="New"/>
    <x v="1"/>
    <s v="Summit Backpack 45L"/>
    <n v="2"/>
    <n v="157.84"/>
    <n v="0.1"/>
    <n v="79.28"/>
    <n v="284.11200000000002"/>
    <n v="158.56"/>
    <n v="125.55200000000002"/>
    <n v="0.44191023258433298"/>
    <n v="2026"/>
    <s v="Q2"/>
    <n v="5"/>
    <x v="4"/>
  </r>
  <r>
    <n v="617"/>
    <d v="2026-05-03T00:00:00"/>
    <n v="2026"/>
    <x v="1"/>
    <n v="5"/>
    <s v="May"/>
    <x v="1"/>
    <x v="14"/>
    <x v="3"/>
    <s v="Returning"/>
    <x v="4"/>
    <s v="Recovery Roller"/>
    <n v="4"/>
    <n v="36.909999999999997"/>
    <n v="0.1"/>
    <n v="13.85"/>
    <n v="132.876"/>
    <n v="55.4"/>
    <n v="77.475999999999999"/>
    <n v="0.58306992985941775"/>
    <n v="2026"/>
    <s v="Q2"/>
    <n v="5"/>
    <x v="4"/>
  </r>
  <r>
    <n v="849"/>
    <d v="2026-05-03T00:00:00"/>
    <n v="2026"/>
    <x v="1"/>
    <n v="5"/>
    <s v="May"/>
    <x v="1"/>
    <x v="14"/>
    <x v="1"/>
    <s v="Business"/>
    <x v="3"/>
    <s v="Trail Tent 2P"/>
    <n v="3"/>
    <n v="193.18"/>
    <n v="0.1"/>
    <n v="102.31"/>
    <n v="521.58600000000001"/>
    <n v="306.93"/>
    <n v="214.65600000000001"/>
    <n v="0.41154478839539405"/>
    <n v="2026"/>
    <s v="Q2"/>
    <n v="5"/>
    <x v="4"/>
  </r>
  <r>
    <n v="956"/>
    <d v="2026-05-03T00:00:00"/>
    <n v="2026"/>
    <x v="1"/>
    <n v="5"/>
    <s v="May"/>
    <x v="0"/>
    <x v="15"/>
    <x v="0"/>
    <s v="Business"/>
    <x v="1"/>
    <s v="Summit Backpack 45L"/>
    <n v="1"/>
    <n v="157.59"/>
    <n v="0.05"/>
    <n v="77.599999999999994"/>
    <n v="149.7105"/>
    <n v="77.599999999999994"/>
    <n v="72.110500000000002"/>
    <n v="0.48166628259206939"/>
    <n v="2026"/>
    <s v="Q2"/>
    <n v="5"/>
    <x v="4"/>
  </r>
  <r>
    <n v="1896"/>
    <d v="2026-05-03T00:00:00"/>
    <n v="2026"/>
    <x v="1"/>
    <n v="5"/>
    <s v="May"/>
    <x v="1"/>
    <x v="12"/>
    <x v="3"/>
    <s v="New"/>
    <x v="4"/>
    <s v="Training Mat"/>
    <n v="2"/>
    <n v="49.97"/>
    <n v="0"/>
    <n v="22.63"/>
    <n v="99.94"/>
    <n v="45.26"/>
    <n v="54.68"/>
    <n v="0.54712827696617972"/>
    <n v="2026"/>
    <s v="Q2"/>
    <n v="5"/>
    <x v="4"/>
  </r>
  <r>
    <n v="2317"/>
    <d v="2026-05-03T00:00:00"/>
    <n v="2026"/>
    <x v="1"/>
    <n v="5"/>
    <s v="May"/>
    <x v="0"/>
    <x v="15"/>
    <x v="1"/>
    <s v="Business"/>
    <x v="1"/>
    <s v="Summit Backpack 45L"/>
    <n v="5"/>
    <n v="155.54"/>
    <n v="0.1"/>
    <n v="78.02"/>
    <n v="699.93"/>
    <n v="390.09999999999997"/>
    <n v="309.83"/>
    <n v="0.44265855156944267"/>
    <n v="2026"/>
    <s v="Q2"/>
    <n v="5"/>
    <x v="4"/>
  </r>
  <r>
    <n v="2542"/>
    <d v="2026-05-03T00:00:00"/>
    <n v="2026"/>
    <x v="1"/>
    <n v="5"/>
    <s v="May"/>
    <x v="3"/>
    <x v="8"/>
    <x v="2"/>
    <s v="New"/>
    <x v="2"/>
    <s v="Carry-On Duffel"/>
    <n v="1"/>
    <n v="131.13"/>
    <n v="0.05"/>
    <n v="67.010000000000005"/>
    <n v="124.5735"/>
    <n v="67.010000000000005"/>
    <n v="57.563499999999991"/>
    <n v="0.46208463276700096"/>
    <n v="2026"/>
    <s v="Q2"/>
    <n v="5"/>
    <x v="4"/>
  </r>
  <r>
    <n v="4535"/>
    <d v="2026-05-03T00:00:00"/>
    <n v="2026"/>
    <x v="1"/>
    <n v="5"/>
    <s v="May"/>
    <x v="2"/>
    <x v="5"/>
    <x v="0"/>
    <s v="New"/>
    <x v="2"/>
    <s v="Insulated Bottle"/>
    <n v="1"/>
    <n v="36.82"/>
    <n v="0.1"/>
    <n v="13.4"/>
    <n v="33.137999999999998"/>
    <n v="13.4"/>
    <n v="19.738"/>
    <n v="0.5956303941094816"/>
    <n v="2026"/>
    <s v="Q2"/>
    <n v="5"/>
    <x v="4"/>
  </r>
  <r>
    <n v="4988"/>
    <d v="2026-05-03T00:00:00"/>
    <n v="2026"/>
    <x v="1"/>
    <n v="5"/>
    <s v="May"/>
    <x v="2"/>
    <x v="10"/>
    <x v="2"/>
    <s v="New"/>
    <x v="4"/>
    <s v="Weighted Vest"/>
    <n v="1"/>
    <n v="122.28"/>
    <n v="0"/>
    <n v="67.28"/>
    <n v="122.28"/>
    <n v="67.28"/>
    <n v="55"/>
    <n v="0.44978737324174028"/>
    <n v="2026"/>
    <s v="Q2"/>
    <n v="5"/>
    <x v="4"/>
  </r>
  <r>
    <n v="253"/>
    <d v="2026-05-04T00:00:00"/>
    <n v="2026"/>
    <x v="1"/>
    <n v="5"/>
    <s v="May"/>
    <x v="2"/>
    <x v="10"/>
    <x v="2"/>
    <s v="Business"/>
    <x v="1"/>
    <s v="Hiking Daypack 20L"/>
    <n v="1"/>
    <n v="90.92"/>
    <n v="0.15"/>
    <n v="44.93"/>
    <n v="77.281999999999996"/>
    <n v="44.93"/>
    <n v="32.351999999999997"/>
    <n v="0.41862270645169636"/>
    <n v="2026"/>
    <s v="Q2"/>
    <n v="5"/>
    <x v="4"/>
  </r>
  <r>
    <n v="1743"/>
    <d v="2026-05-04T00:00:00"/>
    <n v="2026"/>
    <x v="1"/>
    <n v="5"/>
    <s v="May"/>
    <x v="1"/>
    <x v="12"/>
    <x v="0"/>
    <s v="New"/>
    <x v="4"/>
    <s v="Training Mat"/>
    <n v="1"/>
    <n v="51.02"/>
    <n v="0"/>
    <n v="21.83"/>
    <n v="51.02"/>
    <n v="21.83"/>
    <n v="29.190000000000005"/>
    <n v="0.5721285770286163"/>
    <n v="2026"/>
    <s v="Q2"/>
    <n v="5"/>
    <x v="4"/>
  </r>
  <r>
    <n v="1801"/>
    <d v="2026-05-04T00:00:00"/>
    <n v="2026"/>
    <x v="1"/>
    <n v="5"/>
    <s v="May"/>
    <x v="2"/>
    <x v="2"/>
    <x v="0"/>
    <s v="Business"/>
    <x v="2"/>
    <s v="Insulated Bottle"/>
    <n v="2"/>
    <n v="36.299999999999997"/>
    <n v="0.05"/>
    <n v="13.9"/>
    <n v="68.969999999999985"/>
    <n v="27.8"/>
    <n v="41.169999999999987"/>
    <n v="0.59692619979701311"/>
    <n v="2026"/>
    <s v="Q2"/>
    <n v="5"/>
    <x v="4"/>
  </r>
  <r>
    <n v="2511"/>
    <d v="2026-05-04T00:00:00"/>
    <n v="2026"/>
    <x v="1"/>
    <n v="5"/>
    <s v="May"/>
    <x v="2"/>
    <x v="10"/>
    <x v="1"/>
    <s v="Business"/>
    <x v="3"/>
    <s v="Trail Tent 2P"/>
    <n v="8"/>
    <n v="195.03"/>
    <n v="0.15"/>
    <n v="101.13"/>
    <n v="1326.204"/>
    <n v="809.04"/>
    <n v="517.16399999999999"/>
    <n v="0.38995810599274322"/>
    <n v="2026"/>
    <s v="Q2"/>
    <n v="5"/>
    <x v="4"/>
  </r>
  <r>
    <n v="3186"/>
    <d v="2026-05-04T00:00:00"/>
    <n v="2026"/>
    <x v="1"/>
    <n v="5"/>
    <s v="May"/>
    <x v="1"/>
    <x v="6"/>
    <x v="0"/>
    <s v="New"/>
    <x v="1"/>
    <s v="Trail Boots"/>
    <n v="1"/>
    <n v="143.66"/>
    <n v="0.1"/>
    <n v="79.25"/>
    <n v="129.29400000000001"/>
    <n v="79.25"/>
    <n v="50.044000000000011"/>
    <n v="0.38705585719368268"/>
    <n v="2026"/>
    <s v="Q2"/>
    <n v="5"/>
    <x v="4"/>
  </r>
  <r>
    <n v="3378"/>
    <d v="2026-05-04T00:00:00"/>
    <n v="2026"/>
    <x v="1"/>
    <n v="5"/>
    <s v="May"/>
    <x v="0"/>
    <x v="0"/>
    <x v="1"/>
    <s v="Business"/>
    <x v="4"/>
    <s v="Weighted Vest"/>
    <n v="3"/>
    <n v="120.28"/>
    <n v="0.2"/>
    <n v="69.23"/>
    <n v="288.67200000000003"/>
    <n v="207.69"/>
    <n v="80.982000000000028"/>
    <n v="0.28053292317924849"/>
    <n v="2026"/>
    <s v="Q2"/>
    <n v="5"/>
    <x v="4"/>
  </r>
  <r>
    <n v="4255"/>
    <d v="2026-05-04T00:00:00"/>
    <n v="2026"/>
    <x v="1"/>
    <n v="5"/>
    <s v="May"/>
    <x v="3"/>
    <x v="7"/>
    <x v="3"/>
    <s v="Returning"/>
    <x v="2"/>
    <s v="Insulated Bottle"/>
    <n v="6"/>
    <n v="36.04"/>
    <n v="0"/>
    <n v="13.38"/>
    <n v="216.24"/>
    <n v="80.28"/>
    <n v="135.96"/>
    <n v="0.62874583795782468"/>
    <n v="2026"/>
    <s v="Q2"/>
    <n v="5"/>
    <x v="4"/>
  </r>
  <r>
    <n v="4587"/>
    <d v="2026-05-04T00:00:00"/>
    <n v="2026"/>
    <x v="1"/>
    <n v="5"/>
    <s v="May"/>
    <x v="2"/>
    <x v="2"/>
    <x v="3"/>
    <s v="Returning"/>
    <x v="1"/>
    <s v="Hiking Daypack 20L"/>
    <n v="2"/>
    <n v="91.72"/>
    <n v="0"/>
    <n v="45.67"/>
    <n v="183.44"/>
    <n v="91.34"/>
    <n v="92.1"/>
    <n v="0.50207152202354988"/>
    <n v="2026"/>
    <s v="Q2"/>
    <n v="5"/>
    <x v="4"/>
  </r>
  <r>
    <n v="830"/>
    <d v="2026-05-05T00:00:00"/>
    <n v="2026"/>
    <x v="1"/>
    <n v="5"/>
    <s v="May"/>
    <x v="3"/>
    <x v="8"/>
    <x v="0"/>
    <s v="Business"/>
    <x v="0"/>
    <s v="Trail Bike Light"/>
    <n v="2"/>
    <n v="50.4"/>
    <n v="0"/>
    <n v="22.21"/>
    <n v="100.8"/>
    <n v="44.42"/>
    <n v="56.379999999999995"/>
    <n v="0.55932539682539684"/>
    <n v="2026"/>
    <s v="Q2"/>
    <n v="5"/>
    <x v="4"/>
  </r>
  <r>
    <n v="4320"/>
    <d v="2026-05-05T00:00:00"/>
    <n v="2026"/>
    <x v="1"/>
    <n v="5"/>
    <s v="May"/>
    <x v="1"/>
    <x v="6"/>
    <x v="0"/>
    <s v="Returning"/>
    <x v="2"/>
    <s v="Travel Backpack 35L"/>
    <n v="2"/>
    <n v="165.17"/>
    <n v="0"/>
    <n v="87.78"/>
    <n v="330.34"/>
    <n v="175.56"/>
    <n v="154.77999999999997"/>
    <n v="0.46854755706242052"/>
    <n v="2026"/>
    <s v="Q2"/>
    <n v="5"/>
    <x v="4"/>
  </r>
  <r>
    <n v="4386"/>
    <d v="2026-05-05T00:00:00"/>
    <n v="2026"/>
    <x v="1"/>
    <n v="5"/>
    <s v="May"/>
    <x v="0"/>
    <x v="15"/>
    <x v="0"/>
    <s v="Returning"/>
    <x v="1"/>
    <s v="Trekking Poles"/>
    <n v="1"/>
    <n v="69.819999999999993"/>
    <n v="0.05"/>
    <n v="33.29"/>
    <n v="66.328999999999994"/>
    <n v="33.29"/>
    <n v="33.038999999999994"/>
    <n v="0.49810791659756665"/>
    <n v="2026"/>
    <s v="Q2"/>
    <n v="5"/>
    <x v="4"/>
  </r>
  <r>
    <n v="4602"/>
    <d v="2026-05-05T00:00:00"/>
    <n v="2026"/>
    <x v="1"/>
    <n v="5"/>
    <s v="May"/>
    <x v="1"/>
    <x v="12"/>
    <x v="3"/>
    <s v="New"/>
    <x v="2"/>
    <s v="Carry-On Duffel"/>
    <n v="2"/>
    <n v="131.36000000000001"/>
    <n v="0.1"/>
    <n v="65.3"/>
    <n v="236.44800000000004"/>
    <n v="130.6"/>
    <n v="105.84800000000004"/>
    <n v="0.4476586818243336"/>
    <n v="2026"/>
    <s v="Q2"/>
    <n v="5"/>
    <x v="4"/>
  </r>
  <r>
    <n v="5190"/>
    <d v="2026-05-05T00:00:00"/>
    <n v="2026"/>
    <x v="1"/>
    <n v="5"/>
    <s v="May"/>
    <x v="3"/>
    <x v="8"/>
    <x v="1"/>
    <s v="Returning"/>
    <x v="1"/>
    <s v="Hiking Daypack 20L"/>
    <n v="15"/>
    <n v="93.65"/>
    <n v="0.1"/>
    <n v="44.89"/>
    <n v="1264.2750000000001"/>
    <n v="673.35"/>
    <n v="590.92500000000007"/>
    <n v="0.46740226612089936"/>
    <n v="2026"/>
    <s v="Q2"/>
    <n v="5"/>
    <x v="4"/>
  </r>
  <r>
    <n v="393"/>
    <d v="2026-05-06T00:00:00"/>
    <n v="2026"/>
    <x v="1"/>
    <n v="5"/>
    <s v="May"/>
    <x v="1"/>
    <x v="12"/>
    <x v="3"/>
    <s v="New"/>
    <x v="3"/>
    <s v="Trail Tent 2P"/>
    <n v="3"/>
    <n v="199.93"/>
    <n v="0"/>
    <n v="104.86"/>
    <n v="599.79"/>
    <n v="314.58"/>
    <n v="285.20999999999998"/>
    <n v="0.47551643075076278"/>
    <n v="2026"/>
    <s v="Q2"/>
    <n v="5"/>
    <x v="4"/>
  </r>
  <r>
    <n v="812"/>
    <d v="2026-05-06T00:00:00"/>
    <n v="2026"/>
    <x v="1"/>
    <n v="5"/>
    <s v="May"/>
    <x v="0"/>
    <x v="0"/>
    <x v="0"/>
    <s v="New"/>
    <x v="1"/>
    <s v="Trekking Poles"/>
    <n v="5"/>
    <n v="70.150000000000006"/>
    <n v="0"/>
    <n v="32.700000000000003"/>
    <n v="350.75"/>
    <n v="163.5"/>
    <n v="187.25"/>
    <n v="0.53385602280826805"/>
    <n v="2026"/>
    <s v="Q2"/>
    <n v="5"/>
    <x v="4"/>
  </r>
  <r>
    <n v="1297"/>
    <d v="2026-05-06T00:00:00"/>
    <n v="2026"/>
    <x v="1"/>
    <n v="5"/>
    <s v="May"/>
    <x v="2"/>
    <x v="2"/>
    <x v="2"/>
    <s v="New"/>
    <x v="4"/>
    <s v="Recovery Roller"/>
    <n v="2"/>
    <n v="35.86"/>
    <n v="0"/>
    <n v="13.9"/>
    <n v="71.72"/>
    <n v="27.8"/>
    <n v="43.92"/>
    <n v="0.61238148354712774"/>
    <n v="2026"/>
    <s v="Q2"/>
    <n v="5"/>
    <x v="4"/>
  </r>
  <r>
    <n v="1574"/>
    <d v="2026-05-06T00:00:00"/>
    <n v="2026"/>
    <x v="1"/>
    <n v="5"/>
    <s v="May"/>
    <x v="1"/>
    <x v="6"/>
    <x v="0"/>
    <s v="Returning"/>
    <x v="1"/>
    <s v="Hiking Daypack 20L"/>
    <n v="1"/>
    <n v="92.27"/>
    <n v="0"/>
    <n v="46.5"/>
    <n v="92.27"/>
    <n v="46.5"/>
    <n v="45.769999999999996"/>
    <n v="0.49604421805570603"/>
    <n v="2026"/>
    <s v="Q2"/>
    <n v="5"/>
    <x v="4"/>
  </r>
  <r>
    <n v="3060"/>
    <d v="2026-05-06T00:00:00"/>
    <n v="2026"/>
    <x v="1"/>
    <n v="5"/>
    <s v="May"/>
    <x v="1"/>
    <x v="6"/>
    <x v="1"/>
    <s v="Business"/>
    <x v="1"/>
    <s v="Summit Backpack 45L"/>
    <n v="6"/>
    <n v="157.31"/>
    <n v="0.15"/>
    <n v="80.34"/>
    <n v="802.28099999999995"/>
    <n v="482.04"/>
    <n v="320.24099999999993"/>
    <n v="0.3991631361081715"/>
    <n v="2026"/>
    <s v="Q2"/>
    <n v="5"/>
    <x v="4"/>
  </r>
  <r>
    <n v="3490"/>
    <d v="2026-05-06T00:00:00"/>
    <n v="2026"/>
    <x v="1"/>
    <n v="5"/>
    <s v="May"/>
    <x v="1"/>
    <x v="11"/>
    <x v="0"/>
    <s v="New"/>
    <x v="2"/>
    <s v="Packing Cube Set"/>
    <n v="2"/>
    <n v="46.18"/>
    <n v="0.05"/>
    <n v="17.899999999999999"/>
    <n v="87.74199999999999"/>
    <n v="35.799999999999997"/>
    <n v="51.941999999999993"/>
    <n v="0.59198559412823959"/>
    <n v="2026"/>
    <s v="Q2"/>
    <n v="5"/>
    <x v="4"/>
  </r>
  <r>
    <n v="3654"/>
    <d v="2026-05-06T00:00:00"/>
    <n v="2026"/>
    <x v="1"/>
    <n v="5"/>
    <s v="May"/>
    <x v="2"/>
    <x v="10"/>
    <x v="0"/>
    <s v="Business"/>
    <x v="0"/>
    <s v="Trail Bike Light"/>
    <n v="1"/>
    <n v="51.44"/>
    <n v="0.1"/>
    <n v="22.88"/>
    <n v="46.295999999999999"/>
    <n v="22.88"/>
    <n v="23.416"/>
    <n v="0.50578883704855715"/>
    <n v="2026"/>
    <s v="Q2"/>
    <n v="5"/>
    <x v="4"/>
  </r>
  <r>
    <n v="4209"/>
    <d v="2026-05-06T00:00:00"/>
    <n v="2026"/>
    <x v="1"/>
    <n v="5"/>
    <s v="May"/>
    <x v="1"/>
    <x v="1"/>
    <x v="0"/>
    <s v="New"/>
    <x v="4"/>
    <s v="Training Mat"/>
    <n v="2"/>
    <n v="50.97"/>
    <n v="0.05"/>
    <n v="21.67"/>
    <n v="96.842999999999989"/>
    <n v="43.34"/>
    <n v="53.502999999999986"/>
    <n v="0.55247152607829153"/>
    <n v="2026"/>
    <s v="Q2"/>
    <n v="5"/>
    <x v="4"/>
  </r>
  <r>
    <n v="4227"/>
    <d v="2026-05-06T00:00:00"/>
    <n v="2026"/>
    <x v="1"/>
    <n v="5"/>
    <s v="May"/>
    <x v="1"/>
    <x v="1"/>
    <x v="0"/>
    <s v="New"/>
    <x v="0"/>
    <s v="Compact Repair Kit"/>
    <n v="2"/>
    <n v="40.549999999999997"/>
    <n v="0"/>
    <n v="16.52"/>
    <n v="81.099999999999994"/>
    <n v="33.04"/>
    <n v="48.059999999999995"/>
    <n v="0.59260172626387175"/>
    <n v="2026"/>
    <s v="Q2"/>
    <n v="5"/>
    <x v="4"/>
  </r>
  <r>
    <n v="4247"/>
    <d v="2026-05-06T00:00:00"/>
    <n v="2026"/>
    <x v="1"/>
    <n v="5"/>
    <s v="May"/>
    <x v="2"/>
    <x v="16"/>
    <x v="0"/>
    <s v="New"/>
    <x v="0"/>
    <s v="Trail Bike Light"/>
    <n v="2"/>
    <n v="51.3"/>
    <n v="0"/>
    <n v="23.12"/>
    <n v="102.6"/>
    <n v="46.24"/>
    <n v="56.359999999999992"/>
    <n v="0.54931773879142298"/>
    <n v="2026"/>
    <s v="Q2"/>
    <n v="5"/>
    <x v="4"/>
  </r>
  <r>
    <n v="5196"/>
    <d v="2026-05-06T00:00:00"/>
    <n v="2026"/>
    <x v="1"/>
    <n v="5"/>
    <s v="May"/>
    <x v="3"/>
    <x v="8"/>
    <x v="0"/>
    <s v="New"/>
    <x v="3"/>
    <s v="Portable Camp Stove"/>
    <n v="3"/>
    <n v="82.56"/>
    <n v="0"/>
    <n v="39.99"/>
    <n v="247.68"/>
    <n v="119.97"/>
    <n v="127.71000000000001"/>
    <n v="0.515625"/>
    <n v="2026"/>
    <s v="Q2"/>
    <n v="5"/>
    <x v="4"/>
  </r>
  <r>
    <n v="400"/>
    <d v="2026-05-07T00:00:00"/>
    <n v="2026"/>
    <x v="1"/>
    <n v="5"/>
    <s v="May"/>
    <x v="1"/>
    <x v="12"/>
    <x v="1"/>
    <s v="Business"/>
    <x v="1"/>
    <s v="Hiking Daypack 20L"/>
    <n v="6"/>
    <n v="92.66"/>
    <n v="0.15"/>
    <n v="44.71"/>
    <n v="472.56600000000003"/>
    <n v="268.26"/>
    <n v="204.30600000000004"/>
    <n v="0.43233326138571126"/>
    <n v="2026"/>
    <s v="Q2"/>
    <n v="5"/>
    <x v="4"/>
  </r>
  <r>
    <n v="829"/>
    <d v="2026-05-07T00:00:00"/>
    <n v="2026"/>
    <x v="1"/>
    <n v="5"/>
    <s v="May"/>
    <x v="2"/>
    <x v="16"/>
    <x v="3"/>
    <s v="New"/>
    <x v="4"/>
    <s v="Resistance Band Set"/>
    <n v="1"/>
    <n v="39.42"/>
    <n v="0"/>
    <n v="14.86"/>
    <n v="39.42"/>
    <n v="14.86"/>
    <n v="24.560000000000002"/>
    <n v="0.62303399289700667"/>
    <n v="2026"/>
    <s v="Q2"/>
    <n v="5"/>
    <x v="4"/>
  </r>
  <r>
    <n v="1236"/>
    <d v="2026-05-07T00:00:00"/>
    <n v="2026"/>
    <x v="1"/>
    <n v="5"/>
    <s v="May"/>
    <x v="0"/>
    <x v="9"/>
    <x v="2"/>
    <s v="Returning"/>
    <x v="4"/>
    <s v="Weighted Vest"/>
    <n v="2"/>
    <n v="124.25"/>
    <n v="0"/>
    <n v="69.510000000000005"/>
    <n v="248.5"/>
    <n v="139.02000000000001"/>
    <n v="109.47999999999999"/>
    <n v="0.44056338028169012"/>
    <n v="2026"/>
    <s v="Q2"/>
    <n v="5"/>
    <x v="4"/>
  </r>
  <r>
    <n v="1364"/>
    <d v="2026-05-07T00:00:00"/>
    <n v="2026"/>
    <x v="1"/>
    <n v="5"/>
    <s v="May"/>
    <x v="1"/>
    <x v="14"/>
    <x v="0"/>
    <s v="New"/>
    <x v="1"/>
    <s v="Summit Backpack 45L"/>
    <n v="2"/>
    <n v="156.43"/>
    <n v="0"/>
    <n v="78.569999999999993"/>
    <n v="312.86"/>
    <n v="157.13999999999999"/>
    <n v="155.72000000000003"/>
    <n v="0.49773061433228927"/>
    <n v="2026"/>
    <s v="Q2"/>
    <n v="5"/>
    <x v="4"/>
  </r>
  <r>
    <n v="2105"/>
    <d v="2026-05-07T00:00:00"/>
    <n v="2026"/>
    <x v="1"/>
    <n v="5"/>
    <s v="May"/>
    <x v="1"/>
    <x v="14"/>
    <x v="2"/>
    <s v="New"/>
    <x v="3"/>
    <s v="Portable Camp Stove"/>
    <n v="1"/>
    <n v="80.3"/>
    <n v="0"/>
    <n v="40.020000000000003"/>
    <n v="80.3"/>
    <n v="40.020000000000003"/>
    <n v="40.279999999999994"/>
    <n v="0.50161892901618921"/>
    <n v="2026"/>
    <s v="Q2"/>
    <n v="5"/>
    <x v="4"/>
  </r>
  <r>
    <n v="4706"/>
    <d v="2026-05-07T00:00:00"/>
    <n v="2026"/>
    <x v="1"/>
    <n v="5"/>
    <s v="May"/>
    <x v="3"/>
    <x v="13"/>
    <x v="2"/>
    <s v="New"/>
    <x v="3"/>
    <s v="Portable Camp Stove"/>
    <n v="1"/>
    <n v="79.89"/>
    <n v="0"/>
    <n v="39.549999999999997"/>
    <n v="79.89"/>
    <n v="39.549999999999997"/>
    <n v="40.340000000000003"/>
    <n v="0.50494429841031419"/>
    <n v="2026"/>
    <s v="Q2"/>
    <n v="5"/>
    <x v="4"/>
  </r>
  <r>
    <n v="68"/>
    <d v="2026-05-08T00:00:00"/>
    <n v="2026"/>
    <x v="1"/>
    <n v="5"/>
    <s v="May"/>
    <x v="3"/>
    <x v="7"/>
    <x v="2"/>
    <s v="New"/>
    <x v="4"/>
    <s v="Resistance Band Set"/>
    <n v="1"/>
    <n v="39.5"/>
    <n v="0"/>
    <n v="14.68"/>
    <n v="39.5"/>
    <n v="14.68"/>
    <n v="24.82"/>
    <n v="0.62835443037974681"/>
    <n v="2026"/>
    <s v="Q2"/>
    <n v="5"/>
    <x v="4"/>
  </r>
  <r>
    <n v="1352"/>
    <d v="2026-05-08T00:00:00"/>
    <n v="2026"/>
    <x v="1"/>
    <n v="5"/>
    <s v="May"/>
    <x v="3"/>
    <x v="7"/>
    <x v="0"/>
    <s v="Returning"/>
    <x v="0"/>
    <s v="Commuter Helmet"/>
    <n v="1"/>
    <n v="80.7"/>
    <n v="0"/>
    <n v="41.88"/>
    <n v="80.7"/>
    <n v="41.88"/>
    <n v="38.82"/>
    <n v="0.48104089219330853"/>
    <n v="2026"/>
    <s v="Q2"/>
    <n v="5"/>
    <x v="4"/>
  </r>
  <r>
    <n v="2526"/>
    <d v="2026-05-08T00:00:00"/>
    <n v="2026"/>
    <x v="1"/>
    <n v="5"/>
    <s v="May"/>
    <x v="1"/>
    <x v="14"/>
    <x v="0"/>
    <s v="New"/>
    <x v="3"/>
    <s v="Portable Camp Stove"/>
    <n v="1"/>
    <n v="80.86"/>
    <n v="0"/>
    <n v="38.44"/>
    <n v="80.86"/>
    <n v="38.44"/>
    <n v="42.42"/>
    <n v="0.52461043779371752"/>
    <n v="2026"/>
    <s v="Q2"/>
    <n v="5"/>
    <x v="4"/>
  </r>
  <r>
    <n v="3298"/>
    <d v="2026-05-08T00:00:00"/>
    <n v="2026"/>
    <x v="1"/>
    <n v="5"/>
    <s v="May"/>
    <x v="1"/>
    <x v="14"/>
    <x v="3"/>
    <s v="New"/>
    <x v="3"/>
    <s v="Alpine Tent 4P"/>
    <n v="2"/>
    <n v="337.7"/>
    <n v="0.1"/>
    <n v="192.16"/>
    <n v="607.86"/>
    <n v="384.32"/>
    <n v="223.54000000000002"/>
    <n v="0.36774915276543946"/>
    <n v="2026"/>
    <s v="Q2"/>
    <n v="5"/>
    <x v="4"/>
  </r>
  <r>
    <n v="3510"/>
    <d v="2026-05-08T00:00:00"/>
    <n v="2026"/>
    <x v="1"/>
    <n v="5"/>
    <s v="May"/>
    <x v="2"/>
    <x v="2"/>
    <x v="0"/>
    <s v="Returning"/>
    <x v="3"/>
    <s v="Compact Sleeping Bag"/>
    <n v="4"/>
    <n v="121.81"/>
    <n v="0"/>
    <n v="58.95"/>
    <n v="487.24"/>
    <n v="235.8"/>
    <n v="251.44"/>
    <n v="0.5160495854199163"/>
    <n v="2026"/>
    <s v="Q2"/>
    <n v="5"/>
    <x v="4"/>
  </r>
  <r>
    <n v="3638"/>
    <d v="2026-05-08T00:00:00"/>
    <n v="2026"/>
    <x v="1"/>
    <n v="5"/>
    <s v="May"/>
    <x v="3"/>
    <x v="7"/>
    <x v="1"/>
    <s v="Business"/>
    <x v="2"/>
    <s v="Travel Backpack 35L"/>
    <n v="10"/>
    <n v="168.55"/>
    <n v="0.1"/>
    <n v="88.85"/>
    <n v="1516.95"/>
    <n v="888.5"/>
    <n v="628.45000000000005"/>
    <n v="0.41428524341606515"/>
    <n v="2026"/>
    <s v="Q2"/>
    <n v="5"/>
    <x v="4"/>
  </r>
  <r>
    <n v="3754"/>
    <d v="2026-05-08T00:00:00"/>
    <n v="2026"/>
    <x v="1"/>
    <n v="5"/>
    <s v="May"/>
    <x v="1"/>
    <x v="12"/>
    <x v="0"/>
    <s v="Returning"/>
    <x v="0"/>
    <s v="Compact Repair Kit"/>
    <n v="1"/>
    <n v="39.42"/>
    <n v="0.05"/>
    <n v="16.77"/>
    <n v="37.448999999999998"/>
    <n v="16.77"/>
    <n v="20.678999999999998"/>
    <n v="0.55219097973243614"/>
    <n v="2026"/>
    <s v="Q2"/>
    <n v="5"/>
    <x v="4"/>
  </r>
  <r>
    <n v="4029"/>
    <d v="2026-05-08T00:00:00"/>
    <n v="2026"/>
    <x v="1"/>
    <n v="5"/>
    <s v="May"/>
    <x v="3"/>
    <x v="13"/>
    <x v="2"/>
    <s v="New"/>
    <x v="2"/>
    <s v="Travel Backpack 35L"/>
    <n v="1"/>
    <n v="161.36000000000001"/>
    <n v="0"/>
    <n v="87"/>
    <n v="161.36000000000001"/>
    <n v="87"/>
    <n v="74.360000000000014"/>
    <n v="0.46083292017848293"/>
    <n v="2026"/>
    <s v="Q2"/>
    <n v="5"/>
    <x v="4"/>
  </r>
  <r>
    <n v="4651"/>
    <d v="2026-05-08T00:00:00"/>
    <n v="2026"/>
    <x v="1"/>
    <n v="5"/>
    <s v="May"/>
    <x v="1"/>
    <x v="11"/>
    <x v="0"/>
    <s v="Business"/>
    <x v="3"/>
    <s v="Compact Sleeping Bag"/>
    <n v="1"/>
    <n v="123.68"/>
    <n v="0"/>
    <n v="59.26"/>
    <n v="123.68"/>
    <n v="59.26"/>
    <n v="64.420000000000016"/>
    <n v="0.52086028460543343"/>
    <n v="2026"/>
    <s v="Q2"/>
    <n v="5"/>
    <x v="4"/>
  </r>
  <r>
    <n v="4886"/>
    <d v="2026-05-08T00:00:00"/>
    <n v="2026"/>
    <x v="1"/>
    <n v="5"/>
    <s v="May"/>
    <x v="3"/>
    <x v="8"/>
    <x v="3"/>
    <s v="Returning"/>
    <x v="1"/>
    <s v="Trail Boots"/>
    <n v="1"/>
    <n v="146.29"/>
    <n v="0"/>
    <n v="81.16"/>
    <n v="146.29"/>
    <n v="81.16"/>
    <n v="65.13"/>
    <n v="0.44521156606740037"/>
    <n v="2026"/>
    <s v="Q2"/>
    <n v="5"/>
    <x v="4"/>
  </r>
  <r>
    <n v="162"/>
    <d v="2026-05-09T00:00:00"/>
    <n v="2026"/>
    <x v="1"/>
    <n v="5"/>
    <s v="May"/>
    <x v="0"/>
    <x v="0"/>
    <x v="0"/>
    <s v="New"/>
    <x v="2"/>
    <s v="Travel Backpack 35L"/>
    <n v="2"/>
    <n v="164.95"/>
    <n v="0.1"/>
    <n v="86.27"/>
    <n v="296.90999999999997"/>
    <n v="172.54"/>
    <n v="124.36999999999998"/>
    <n v="0.41888114243373409"/>
    <n v="2026"/>
    <s v="Q2"/>
    <n v="5"/>
    <x v="4"/>
  </r>
  <r>
    <n v="184"/>
    <d v="2026-05-09T00:00:00"/>
    <n v="2026"/>
    <x v="1"/>
    <n v="5"/>
    <s v="May"/>
    <x v="0"/>
    <x v="15"/>
    <x v="2"/>
    <s v="Business"/>
    <x v="1"/>
    <s v="Hiking Daypack 20L"/>
    <n v="2"/>
    <n v="91.59"/>
    <n v="0"/>
    <n v="44.97"/>
    <n v="183.18"/>
    <n v="89.94"/>
    <n v="93.240000000000009"/>
    <n v="0.50900753357353423"/>
    <n v="2026"/>
    <s v="Q2"/>
    <n v="5"/>
    <x v="4"/>
  </r>
  <r>
    <n v="328"/>
    <d v="2026-05-09T00:00:00"/>
    <n v="2026"/>
    <x v="1"/>
    <n v="5"/>
    <s v="May"/>
    <x v="3"/>
    <x v="13"/>
    <x v="0"/>
    <s v="Returning"/>
    <x v="4"/>
    <s v="Training Mat"/>
    <n v="1"/>
    <n v="51.78"/>
    <n v="0.1"/>
    <n v="21.63"/>
    <n v="46.602000000000004"/>
    <n v="21.63"/>
    <n v="24.972000000000005"/>
    <n v="0.53585683017896235"/>
    <n v="2026"/>
    <s v="Q2"/>
    <n v="5"/>
    <x v="4"/>
  </r>
  <r>
    <n v="908"/>
    <d v="2026-05-09T00:00:00"/>
    <n v="2026"/>
    <x v="1"/>
    <n v="5"/>
    <s v="May"/>
    <x v="3"/>
    <x v="8"/>
    <x v="2"/>
    <s v="Returning"/>
    <x v="2"/>
    <s v="Packing Cube Set"/>
    <n v="2"/>
    <n v="46.25"/>
    <n v="0"/>
    <n v="18.12"/>
    <n v="92.5"/>
    <n v="36.24"/>
    <n v="56.26"/>
    <n v="0.60821621621621624"/>
    <n v="2026"/>
    <s v="Q2"/>
    <n v="5"/>
    <x v="4"/>
  </r>
  <r>
    <n v="3159"/>
    <d v="2026-05-09T00:00:00"/>
    <n v="2026"/>
    <x v="1"/>
    <n v="5"/>
    <s v="May"/>
    <x v="0"/>
    <x v="0"/>
    <x v="0"/>
    <s v="Returning"/>
    <x v="3"/>
    <s v="Trail Tent 2P"/>
    <n v="3"/>
    <n v="198.5"/>
    <n v="0"/>
    <n v="102.23"/>
    <n v="595.5"/>
    <n v="306.69"/>
    <n v="288.81"/>
    <n v="0.48498740554156172"/>
    <n v="2026"/>
    <s v="Q2"/>
    <n v="5"/>
    <x v="4"/>
  </r>
  <r>
    <n v="4509"/>
    <d v="2026-05-09T00:00:00"/>
    <n v="2026"/>
    <x v="1"/>
    <n v="5"/>
    <s v="May"/>
    <x v="3"/>
    <x v="8"/>
    <x v="0"/>
    <s v="New"/>
    <x v="1"/>
    <s v="Summit Backpack 45L"/>
    <n v="1"/>
    <n v="152.80000000000001"/>
    <n v="0.1"/>
    <n v="77.67"/>
    <n v="137.52000000000001"/>
    <n v="77.67"/>
    <n v="59.850000000000009"/>
    <n v="0.43520942408376967"/>
    <n v="2026"/>
    <s v="Q2"/>
    <n v="5"/>
    <x v="4"/>
  </r>
  <r>
    <n v="4677"/>
    <d v="2026-05-09T00:00:00"/>
    <n v="2026"/>
    <x v="1"/>
    <n v="5"/>
    <s v="May"/>
    <x v="1"/>
    <x v="14"/>
    <x v="0"/>
    <s v="Business"/>
    <x v="2"/>
    <s v="Travel Backpack 35L"/>
    <n v="2"/>
    <n v="161.47999999999999"/>
    <n v="0"/>
    <n v="85.03"/>
    <n v="322.95999999999998"/>
    <n v="170.06"/>
    <n v="152.89999999999998"/>
    <n v="0.47343324250681196"/>
    <n v="2026"/>
    <s v="Q2"/>
    <n v="5"/>
    <x v="4"/>
  </r>
  <r>
    <n v="4867"/>
    <d v="2026-05-09T00:00:00"/>
    <n v="2026"/>
    <x v="1"/>
    <n v="5"/>
    <s v="May"/>
    <x v="1"/>
    <x v="6"/>
    <x v="2"/>
    <s v="Returning"/>
    <x v="0"/>
    <s v="Commuter Helmet"/>
    <n v="1"/>
    <n v="82.86"/>
    <n v="0"/>
    <n v="42.67"/>
    <n v="82.86"/>
    <n v="42.67"/>
    <n v="40.19"/>
    <n v="0.48503499879314504"/>
    <n v="2026"/>
    <s v="Q2"/>
    <n v="5"/>
    <x v="4"/>
  </r>
  <r>
    <n v="1615"/>
    <d v="2026-05-10T00:00:00"/>
    <n v="2026"/>
    <x v="1"/>
    <n v="5"/>
    <s v="May"/>
    <x v="3"/>
    <x v="4"/>
    <x v="0"/>
    <s v="New"/>
    <x v="4"/>
    <s v="Training Mat"/>
    <n v="1"/>
    <n v="51.15"/>
    <n v="0"/>
    <n v="21.39"/>
    <n v="51.15"/>
    <n v="21.39"/>
    <n v="29.759999999999998"/>
    <n v="0.58181818181818179"/>
    <n v="2026"/>
    <s v="Q2"/>
    <n v="5"/>
    <x v="4"/>
  </r>
  <r>
    <n v="1812"/>
    <d v="2026-05-10T00:00:00"/>
    <n v="2026"/>
    <x v="1"/>
    <n v="5"/>
    <s v="May"/>
    <x v="2"/>
    <x v="2"/>
    <x v="1"/>
    <s v="Business"/>
    <x v="4"/>
    <s v="Training Mat"/>
    <n v="12"/>
    <n v="50.53"/>
    <n v="0.1"/>
    <n v="22.09"/>
    <n v="545.72400000000005"/>
    <n v="265.08"/>
    <n v="280.64400000000006"/>
    <n v="0.5142599555819426"/>
    <n v="2026"/>
    <s v="Q2"/>
    <n v="5"/>
    <x v="4"/>
  </r>
  <r>
    <n v="3645"/>
    <d v="2026-05-10T00:00:00"/>
    <n v="2026"/>
    <x v="1"/>
    <n v="5"/>
    <s v="May"/>
    <x v="1"/>
    <x v="1"/>
    <x v="3"/>
    <s v="Returning"/>
    <x v="0"/>
    <s v="Trail Bike Light"/>
    <n v="2"/>
    <n v="50.93"/>
    <n v="0"/>
    <n v="22.91"/>
    <n v="101.86"/>
    <n v="45.82"/>
    <n v="56.04"/>
    <n v="0.55016689573924993"/>
    <n v="2026"/>
    <s v="Q2"/>
    <n v="5"/>
    <x v="4"/>
  </r>
  <r>
    <n v="3804"/>
    <d v="2026-05-10T00:00:00"/>
    <n v="2026"/>
    <x v="1"/>
    <n v="5"/>
    <s v="May"/>
    <x v="2"/>
    <x v="5"/>
    <x v="0"/>
    <s v="Returning"/>
    <x v="4"/>
    <s v="Training Mat"/>
    <n v="2"/>
    <n v="50.79"/>
    <n v="0.05"/>
    <n v="21.83"/>
    <n v="96.500999999999991"/>
    <n v="43.66"/>
    <n v="52.840999999999994"/>
    <n v="0.54756945523880585"/>
    <n v="2026"/>
    <s v="Q2"/>
    <n v="5"/>
    <x v="4"/>
  </r>
  <r>
    <n v="4367"/>
    <d v="2026-05-10T00:00:00"/>
    <n v="2026"/>
    <x v="1"/>
    <n v="5"/>
    <s v="May"/>
    <x v="3"/>
    <x v="8"/>
    <x v="0"/>
    <s v="Business"/>
    <x v="2"/>
    <s v="Travel Backpack 35L"/>
    <n v="5"/>
    <n v="160.94"/>
    <n v="0.1"/>
    <n v="88.89"/>
    <n v="724.23"/>
    <n v="444.45"/>
    <n v="279.78000000000003"/>
    <n v="0.38631374011018604"/>
    <n v="2026"/>
    <s v="Q2"/>
    <n v="5"/>
    <x v="4"/>
  </r>
  <r>
    <n v="4746"/>
    <d v="2026-05-10T00:00:00"/>
    <n v="2026"/>
    <x v="1"/>
    <n v="5"/>
    <s v="May"/>
    <x v="1"/>
    <x v="1"/>
    <x v="0"/>
    <s v="Returning"/>
    <x v="4"/>
    <s v="Recovery Roller"/>
    <n v="2"/>
    <n v="36.409999999999997"/>
    <n v="0"/>
    <n v="13.92"/>
    <n v="72.819999999999993"/>
    <n v="27.84"/>
    <n v="44.97999999999999"/>
    <n v="0.61768744850315838"/>
    <n v="2026"/>
    <s v="Q2"/>
    <n v="5"/>
    <x v="4"/>
  </r>
  <r>
    <n v="4795"/>
    <d v="2026-05-10T00:00:00"/>
    <n v="2026"/>
    <x v="1"/>
    <n v="5"/>
    <s v="May"/>
    <x v="3"/>
    <x v="4"/>
    <x v="3"/>
    <s v="Returning"/>
    <x v="1"/>
    <s v="Trekking Poles"/>
    <n v="2"/>
    <n v="72.25"/>
    <n v="0"/>
    <n v="32.25"/>
    <n v="144.5"/>
    <n v="64.5"/>
    <n v="80"/>
    <n v="0.55363321799307963"/>
    <n v="2026"/>
    <s v="Q2"/>
    <n v="5"/>
    <x v="4"/>
  </r>
  <r>
    <n v="4800"/>
    <d v="2026-05-10T00:00:00"/>
    <n v="2026"/>
    <x v="1"/>
    <n v="5"/>
    <s v="May"/>
    <x v="3"/>
    <x v="8"/>
    <x v="2"/>
    <s v="New"/>
    <x v="0"/>
    <s v="Cycling Pack 12L"/>
    <n v="4"/>
    <n v="103.36"/>
    <n v="0"/>
    <n v="51.59"/>
    <n v="413.44"/>
    <n v="206.36"/>
    <n v="207.07999999999998"/>
    <n v="0.50087074303405565"/>
    <n v="2026"/>
    <s v="Q2"/>
    <n v="5"/>
    <x v="4"/>
  </r>
  <r>
    <n v="5018"/>
    <d v="2026-05-10T00:00:00"/>
    <n v="2026"/>
    <x v="1"/>
    <n v="5"/>
    <s v="May"/>
    <x v="2"/>
    <x v="2"/>
    <x v="1"/>
    <s v="Business"/>
    <x v="1"/>
    <s v="Trail Boots"/>
    <n v="4"/>
    <n v="145.85"/>
    <n v="0.15"/>
    <n v="79.69"/>
    <n v="495.89"/>
    <n v="318.76"/>
    <n v="177.13"/>
    <n v="0.35719615237250196"/>
    <n v="2026"/>
    <s v="Q2"/>
    <n v="5"/>
    <x v="4"/>
  </r>
  <r>
    <n v="474"/>
    <d v="2026-05-11T00:00:00"/>
    <n v="2026"/>
    <x v="1"/>
    <n v="5"/>
    <s v="May"/>
    <x v="1"/>
    <x v="12"/>
    <x v="0"/>
    <s v="Returning"/>
    <x v="0"/>
    <s v="Cycling Pack 12L"/>
    <n v="2"/>
    <n v="100.49"/>
    <n v="0.1"/>
    <n v="50.11"/>
    <n v="180.88200000000001"/>
    <n v="100.22"/>
    <n v="80.662000000000006"/>
    <n v="0.44593713028383147"/>
    <n v="2026"/>
    <s v="Q2"/>
    <n v="5"/>
    <x v="4"/>
  </r>
  <r>
    <n v="1175"/>
    <d v="2026-05-11T00:00:00"/>
    <n v="2026"/>
    <x v="1"/>
    <n v="5"/>
    <s v="May"/>
    <x v="2"/>
    <x v="16"/>
    <x v="1"/>
    <s v="Returning"/>
    <x v="3"/>
    <s v="Alpine Tent 4P"/>
    <n v="4"/>
    <n v="332.89"/>
    <n v="0.1"/>
    <n v="198.06"/>
    <n v="1198.404"/>
    <n v="792.24"/>
    <n v="406.16399999999999"/>
    <n v="0.33892076461694054"/>
    <n v="2026"/>
    <s v="Q2"/>
    <n v="5"/>
    <x v="4"/>
  </r>
  <r>
    <n v="2015"/>
    <d v="2026-05-11T00:00:00"/>
    <n v="2026"/>
    <x v="1"/>
    <n v="5"/>
    <s v="May"/>
    <x v="1"/>
    <x v="12"/>
    <x v="0"/>
    <s v="New"/>
    <x v="1"/>
    <s v="Summit Backpack 45L"/>
    <n v="1"/>
    <n v="154.6"/>
    <n v="0"/>
    <n v="80.05"/>
    <n v="154.6"/>
    <n v="80.05"/>
    <n v="74.55"/>
    <n v="0.48221216041397152"/>
    <n v="2026"/>
    <s v="Q2"/>
    <n v="5"/>
    <x v="4"/>
  </r>
  <r>
    <n v="2196"/>
    <d v="2026-05-11T00:00:00"/>
    <n v="2026"/>
    <x v="1"/>
    <n v="5"/>
    <s v="May"/>
    <x v="3"/>
    <x v="4"/>
    <x v="3"/>
    <s v="Returning"/>
    <x v="0"/>
    <s v="Commuter Helmet"/>
    <n v="1"/>
    <n v="83.23"/>
    <n v="0.05"/>
    <n v="43.82"/>
    <n v="79.0685"/>
    <n v="43.82"/>
    <n v="35.2485"/>
    <n v="0.44579699880483376"/>
    <n v="2026"/>
    <s v="Q2"/>
    <n v="5"/>
    <x v="4"/>
  </r>
  <r>
    <n v="3508"/>
    <d v="2026-05-11T00:00:00"/>
    <n v="2026"/>
    <x v="1"/>
    <n v="5"/>
    <s v="May"/>
    <x v="1"/>
    <x v="12"/>
    <x v="3"/>
    <s v="Returning"/>
    <x v="2"/>
    <s v="Packing Cube Set"/>
    <n v="3"/>
    <n v="46.23"/>
    <n v="0"/>
    <n v="18.47"/>
    <n v="138.69"/>
    <n v="55.41"/>
    <n v="83.28"/>
    <n v="0.60047588146225395"/>
    <n v="2026"/>
    <s v="Q2"/>
    <n v="5"/>
    <x v="4"/>
  </r>
  <r>
    <n v="3516"/>
    <d v="2026-05-11T00:00:00"/>
    <n v="2026"/>
    <x v="1"/>
    <n v="5"/>
    <s v="May"/>
    <x v="3"/>
    <x v="7"/>
    <x v="3"/>
    <s v="Returning"/>
    <x v="3"/>
    <s v="Compact Sleeping Bag"/>
    <n v="1"/>
    <n v="125.3"/>
    <n v="0.05"/>
    <n v="59.62"/>
    <n v="119.035"/>
    <n v="59.62"/>
    <n v="59.414999999999999"/>
    <n v="0.49913890872432476"/>
    <n v="2026"/>
    <s v="Q2"/>
    <n v="5"/>
    <x v="4"/>
  </r>
  <r>
    <n v="3570"/>
    <d v="2026-05-11T00:00:00"/>
    <n v="2026"/>
    <x v="1"/>
    <n v="5"/>
    <s v="May"/>
    <x v="1"/>
    <x v="12"/>
    <x v="0"/>
    <s v="Business"/>
    <x v="2"/>
    <s v="Insulated Bottle"/>
    <n v="1"/>
    <n v="36.159999999999997"/>
    <n v="0.1"/>
    <n v="13.38"/>
    <n v="32.543999999999997"/>
    <n v="13.38"/>
    <n v="19.163999999999994"/>
    <n v="0.58886430678466062"/>
    <n v="2026"/>
    <s v="Q2"/>
    <n v="5"/>
    <x v="4"/>
  </r>
  <r>
    <n v="4799"/>
    <d v="2026-05-11T00:00:00"/>
    <n v="2026"/>
    <x v="1"/>
    <n v="5"/>
    <s v="May"/>
    <x v="3"/>
    <x v="13"/>
    <x v="0"/>
    <s v="Returning"/>
    <x v="3"/>
    <s v="Compact Sleeping Bag"/>
    <n v="1"/>
    <n v="121.41"/>
    <n v="0.05"/>
    <n v="60.75"/>
    <n v="115.33949999999999"/>
    <n v="60.75"/>
    <n v="54.589499999999987"/>
    <n v="0.47329405797666879"/>
    <n v="2026"/>
    <s v="Q2"/>
    <n v="5"/>
    <x v="4"/>
  </r>
  <r>
    <n v="5156"/>
    <d v="2026-05-11T00:00:00"/>
    <n v="2026"/>
    <x v="1"/>
    <n v="5"/>
    <s v="May"/>
    <x v="0"/>
    <x v="0"/>
    <x v="2"/>
    <s v="New"/>
    <x v="2"/>
    <s v="Carry-On Duffel"/>
    <n v="3"/>
    <n v="132.58000000000001"/>
    <n v="0.1"/>
    <n v="67.88"/>
    <n v="357.96600000000001"/>
    <n v="203.64"/>
    <n v="154.32600000000002"/>
    <n v="0.43111915656794225"/>
    <n v="2026"/>
    <s v="Q2"/>
    <n v="5"/>
    <x v="4"/>
  </r>
  <r>
    <n v="526"/>
    <d v="2026-05-12T00:00:00"/>
    <n v="2026"/>
    <x v="1"/>
    <n v="5"/>
    <s v="May"/>
    <x v="1"/>
    <x v="1"/>
    <x v="2"/>
    <s v="Returning"/>
    <x v="3"/>
    <s v="Portable Camp Stove"/>
    <n v="2"/>
    <n v="81.11"/>
    <n v="0.05"/>
    <n v="40.049999999999997"/>
    <n v="154.10899999999998"/>
    <n v="80.099999999999994"/>
    <n v="74.008999999999986"/>
    <n v="0.48023801335418437"/>
    <n v="2026"/>
    <s v="Q2"/>
    <n v="5"/>
    <x v="4"/>
  </r>
  <r>
    <n v="712"/>
    <d v="2026-05-12T00:00:00"/>
    <n v="2026"/>
    <x v="1"/>
    <n v="5"/>
    <s v="May"/>
    <x v="1"/>
    <x v="14"/>
    <x v="3"/>
    <s v="Business"/>
    <x v="0"/>
    <s v="Cycling Pack 12L"/>
    <n v="3"/>
    <n v="104.54"/>
    <n v="0"/>
    <n v="51.45"/>
    <n v="313.62"/>
    <n v="154.35000000000002"/>
    <n v="159.26999999999998"/>
    <n v="0.50784388750717424"/>
    <n v="2026"/>
    <s v="Q2"/>
    <n v="5"/>
    <x v="4"/>
  </r>
  <r>
    <n v="1533"/>
    <d v="2026-05-12T00:00:00"/>
    <n v="2026"/>
    <x v="1"/>
    <n v="5"/>
    <s v="May"/>
    <x v="2"/>
    <x v="16"/>
    <x v="2"/>
    <s v="New"/>
    <x v="1"/>
    <s v="Trail Boots"/>
    <n v="3"/>
    <n v="143.87"/>
    <n v="0"/>
    <n v="79.2"/>
    <n v="431.61"/>
    <n v="237.60000000000002"/>
    <n v="194.01"/>
    <n v="0.44950302356293875"/>
    <n v="2026"/>
    <s v="Q2"/>
    <n v="5"/>
    <x v="4"/>
  </r>
  <r>
    <n v="1933"/>
    <d v="2026-05-12T00:00:00"/>
    <n v="2026"/>
    <x v="1"/>
    <n v="5"/>
    <s v="May"/>
    <x v="3"/>
    <x v="13"/>
    <x v="0"/>
    <s v="Returning"/>
    <x v="2"/>
    <s v="Insulated Bottle"/>
    <n v="1"/>
    <n v="36.950000000000003"/>
    <n v="0.1"/>
    <n v="13.26"/>
    <n v="33.255000000000003"/>
    <n v="13.26"/>
    <n v="19.995000000000005"/>
    <n v="0.60126296797474077"/>
    <n v="2026"/>
    <s v="Q2"/>
    <n v="5"/>
    <x v="4"/>
  </r>
  <r>
    <n v="3128"/>
    <d v="2026-05-12T00:00:00"/>
    <n v="2026"/>
    <x v="1"/>
    <n v="5"/>
    <s v="May"/>
    <x v="2"/>
    <x v="5"/>
    <x v="0"/>
    <s v="New"/>
    <x v="3"/>
    <s v="Compact Sleeping Bag"/>
    <n v="1"/>
    <n v="121.38"/>
    <n v="0"/>
    <n v="59.68"/>
    <n v="121.38"/>
    <n v="59.68"/>
    <n v="61.699999999999996"/>
    <n v="0.50832097544900312"/>
    <n v="2026"/>
    <s v="Q2"/>
    <n v="5"/>
    <x v="4"/>
  </r>
  <r>
    <n v="4922"/>
    <d v="2026-05-12T00:00:00"/>
    <n v="2026"/>
    <x v="1"/>
    <n v="5"/>
    <s v="May"/>
    <x v="3"/>
    <x v="8"/>
    <x v="0"/>
    <s v="Returning"/>
    <x v="4"/>
    <s v="Resistance Band Set"/>
    <n v="2"/>
    <n v="39.79"/>
    <n v="0.1"/>
    <n v="14.33"/>
    <n v="71.622"/>
    <n v="28.66"/>
    <n v="42.962000000000003"/>
    <n v="0.59984362346764963"/>
    <n v="2026"/>
    <s v="Q2"/>
    <n v="5"/>
    <x v="4"/>
  </r>
  <r>
    <n v="5051"/>
    <d v="2026-05-12T00:00:00"/>
    <n v="2026"/>
    <x v="1"/>
    <n v="5"/>
    <s v="May"/>
    <x v="0"/>
    <x v="15"/>
    <x v="2"/>
    <s v="Returning"/>
    <x v="0"/>
    <s v="Trail Bike Light"/>
    <n v="4"/>
    <n v="51.31"/>
    <n v="0"/>
    <n v="22.19"/>
    <n v="205.24"/>
    <n v="88.76"/>
    <n v="116.48"/>
    <n v="0.56753069577080495"/>
    <n v="2026"/>
    <s v="Q2"/>
    <n v="5"/>
    <x v="4"/>
  </r>
  <r>
    <n v="5182"/>
    <d v="2026-05-12T00:00:00"/>
    <n v="2026"/>
    <x v="1"/>
    <n v="5"/>
    <s v="May"/>
    <x v="3"/>
    <x v="7"/>
    <x v="0"/>
    <s v="Returning"/>
    <x v="4"/>
    <s v="Training Mat"/>
    <n v="2"/>
    <n v="51.15"/>
    <n v="0"/>
    <n v="22.53"/>
    <n v="102.3"/>
    <n v="45.06"/>
    <n v="57.239999999999995"/>
    <n v="0.55953079178885623"/>
    <n v="2026"/>
    <s v="Q2"/>
    <n v="5"/>
    <x v="4"/>
  </r>
  <r>
    <n v="1071"/>
    <d v="2026-05-13T00:00:00"/>
    <n v="2026"/>
    <x v="1"/>
    <n v="5"/>
    <s v="May"/>
    <x v="1"/>
    <x v="12"/>
    <x v="2"/>
    <s v="Business"/>
    <x v="4"/>
    <s v="Training Mat"/>
    <n v="1"/>
    <n v="50.83"/>
    <n v="0.1"/>
    <n v="21.82"/>
    <n v="45.747"/>
    <n v="21.82"/>
    <n v="23.927"/>
    <n v="0.52302883249174803"/>
    <n v="2026"/>
    <s v="Q2"/>
    <n v="5"/>
    <x v="4"/>
  </r>
  <r>
    <n v="1210"/>
    <d v="2026-05-13T00:00:00"/>
    <n v="2026"/>
    <x v="1"/>
    <n v="5"/>
    <s v="May"/>
    <x v="2"/>
    <x v="2"/>
    <x v="1"/>
    <s v="Business"/>
    <x v="1"/>
    <s v="Trail Boots"/>
    <n v="6"/>
    <n v="141.9"/>
    <n v="0.1"/>
    <n v="79.64"/>
    <n v="766.2600000000001"/>
    <n v="477.84000000000003"/>
    <n v="288.42000000000007"/>
    <n v="0.37639965546942294"/>
    <n v="2026"/>
    <s v="Q2"/>
    <n v="5"/>
    <x v="4"/>
  </r>
  <r>
    <n v="1244"/>
    <d v="2026-05-13T00:00:00"/>
    <n v="2026"/>
    <x v="1"/>
    <n v="5"/>
    <s v="May"/>
    <x v="3"/>
    <x v="8"/>
    <x v="0"/>
    <s v="Returning"/>
    <x v="3"/>
    <s v="Compact Sleeping Bag"/>
    <n v="1"/>
    <n v="122.11"/>
    <n v="0"/>
    <n v="59.86"/>
    <n v="122.11"/>
    <n v="59.86"/>
    <n v="62.25"/>
    <n v="0.50978625829170421"/>
    <n v="2026"/>
    <s v="Q2"/>
    <n v="5"/>
    <x v="4"/>
  </r>
  <r>
    <n v="1403"/>
    <d v="2026-05-13T00:00:00"/>
    <n v="2026"/>
    <x v="1"/>
    <n v="5"/>
    <s v="May"/>
    <x v="1"/>
    <x v="11"/>
    <x v="0"/>
    <s v="Returning"/>
    <x v="0"/>
    <s v="Cycling Pack 12L"/>
    <n v="1"/>
    <n v="102.38"/>
    <n v="0"/>
    <n v="50.82"/>
    <n v="102.38"/>
    <n v="50.82"/>
    <n v="51.559999999999995"/>
    <n v="0.50361398710685679"/>
    <n v="2026"/>
    <s v="Q2"/>
    <n v="5"/>
    <x v="4"/>
  </r>
  <r>
    <n v="1592"/>
    <d v="2026-05-13T00:00:00"/>
    <n v="2026"/>
    <x v="1"/>
    <n v="5"/>
    <s v="May"/>
    <x v="2"/>
    <x v="16"/>
    <x v="2"/>
    <s v="Returning"/>
    <x v="4"/>
    <s v="Recovery Roller"/>
    <n v="5"/>
    <n v="37.119999999999997"/>
    <n v="0.1"/>
    <n v="13.96"/>
    <n v="167.04"/>
    <n v="69.800000000000011"/>
    <n v="97.239999999999981"/>
    <n v="0.58213601532567039"/>
    <n v="2026"/>
    <s v="Q2"/>
    <n v="5"/>
    <x v="4"/>
  </r>
  <r>
    <n v="2581"/>
    <d v="2026-05-13T00:00:00"/>
    <n v="2026"/>
    <x v="1"/>
    <n v="5"/>
    <s v="May"/>
    <x v="1"/>
    <x v="12"/>
    <x v="0"/>
    <s v="New"/>
    <x v="1"/>
    <s v="Hiking Daypack 20L"/>
    <n v="2"/>
    <n v="91.76"/>
    <n v="0.05"/>
    <n v="46.31"/>
    <n v="174.34399999999999"/>
    <n v="92.62"/>
    <n v="81.72399999999999"/>
    <n v="0.46875143394668006"/>
    <n v="2026"/>
    <s v="Q2"/>
    <n v="5"/>
    <x v="4"/>
  </r>
  <r>
    <n v="3428"/>
    <d v="2026-05-13T00:00:00"/>
    <n v="2026"/>
    <x v="1"/>
    <n v="5"/>
    <s v="May"/>
    <x v="3"/>
    <x v="4"/>
    <x v="0"/>
    <s v="Returning"/>
    <x v="1"/>
    <s v="Trail Boots"/>
    <n v="1"/>
    <n v="144.51"/>
    <n v="0"/>
    <n v="79.22"/>
    <n v="144.51"/>
    <n v="79.22"/>
    <n v="65.289999999999992"/>
    <n v="0.45180264341568055"/>
    <n v="2026"/>
    <s v="Q2"/>
    <n v="5"/>
    <x v="4"/>
  </r>
  <r>
    <n v="765"/>
    <d v="2026-05-14T00:00:00"/>
    <n v="2026"/>
    <x v="1"/>
    <n v="5"/>
    <s v="May"/>
    <x v="1"/>
    <x v="6"/>
    <x v="1"/>
    <s v="Business"/>
    <x v="4"/>
    <s v="Training Mat"/>
    <n v="3"/>
    <n v="49.7"/>
    <n v="0.1"/>
    <n v="21.84"/>
    <n v="134.19000000000003"/>
    <n v="65.52"/>
    <n v="68.67000000000003"/>
    <n v="0.5117370892018781"/>
    <n v="2026"/>
    <s v="Q2"/>
    <n v="5"/>
    <x v="4"/>
  </r>
  <r>
    <n v="854"/>
    <d v="2026-05-14T00:00:00"/>
    <n v="2026"/>
    <x v="1"/>
    <n v="5"/>
    <s v="May"/>
    <x v="0"/>
    <x v="0"/>
    <x v="0"/>
    <s v="Returning"/>
    <x v="3"/>
    <s v="Compact Sleeping Bag"/>
    <n v="1"/>
    <n v="120.9"/>
    <n v="0"/>
    <n v="59.31"/>
    <n v="120.9"/>
    <n v="59.31"/>
    <n v="61.59"/>
    <n v="0.50942928039702229"/>
    <n v="2026"/>
    <s v="Q2"/>
    <n v="5"/>
    <x v="4"/>
  </r>
  <r>
    <n v="1087"/>
    <d v="2026-05-14T00:00:00"/>
    <n v="2026"/>
    <x v="1"/>
    <n v="5"/>
    <s v="May"/>
    <x v="2"/>
    <x v="10"/>
    <x v="0"/>
    <s v="Returning"/>
    <x v="3"/>
    <s v="Trail Tent 2P"/>
    <n v="1"/>
    <n v="195.72"/>
    <n v="0.05"/>
    <n v="105.73"/>
    <n v="185.934"/>
    <n v="105.73"/>
    <n v="80.203999999999994"/>
    <n v="0.43135736336549524"/>
    <n v="2026"/>
    <s v="Q2"/>
    <n v="5"/>
    <x v="4"/>
  </r>
  <r>
    <n v="1150"/>
    <d v="2026-05-14T00:00:00"/>
    <n v="2026"/>
    <x v="1"/>
    <n v="5"/>
    <s v="May"/>
    <x v="0"/>
    <x v="0"/>
    <x v="1"/>
    <s v="Returning"/>
    <x v="0"/>
    <s v="Compact Repair Kit"/>
    <n v="8"/>
    <n v="40.15"/>
    <n v="0.15"/>
    <n v="16.91"/>
    <n v="273.02"/>
    <n v="135.28"/>
    <n v="137.73999999999998"/>
    <n v="0.50450516445681637"/>
    <n v="2026"/>
    <s v="Q2"/>
    <n v="5"/>
    <x v="4"/>
  </r>
  <r>
    <n v="1902"/>
    <d v="2026-05-14T00:00:00"/>
    <n v="2026"/>
    <x v="1"/>
    <n v="5"/>
    <s v="May"/>
    <x v="1"/>
    <x v="14"/>
    <x v="2"/>
    <s v="Business"/>
    <x v="2"/>
    <s v="Carry-On Duffel"/>
    <n v="4"/>
    <n v="130.83000000000001"/>
    <n v="0"/>
    <n v="66.959999999999994"/>
    <n v="523.32000000000005"/>
    <n v="267.83999999999997"/>
    <n v="255.48000000000008"/>
    <n v="0.48819078193074994"/>
    <n v="2026"/>
    <s v="Q2"/>
    <n v="5"/>
    <x v="4"/>
  </r>
  <r>
    <n v="3913"/>
    <d v="2026-05-14T00:00:00"/>
    <n v="2026"/>
    <x v="1"/>
    <n v="5"/>
    <s v="May"/>
    <x v="1"/>
    <x v="12"/>
    <x v="0"/>
    <s v="New"/>
    <x v="0"/>
    <s v="Trail Bike Light"/>
    <n v="1"/>
    <n v="50.34"/>
    <n v="0.05"/>
    <n v="22.23"/>
    <n v="47.823"/>
    <n v="22.23"/>
    <n v="25.593"/>
    <n v="0.53516090584028608"/>
    <n v="2026"/>
    <s v="Q2"/>
    <n v="5"/>
    <x v="4"/>
  </r>
  <r>
    <n v="4378"/>
    <d v="2026-05-14T00:00:00"/>
    <n v="2026"/>
    <x v="1"/>
    <n v="5"/>
    <s v="May"/>
    <x v="2"/>
    <x v="10"/>
    <x v="0"/>
    <s v="Returning"/>
    <x v="0"/>
    <s v="Cycling Pack 12L"/>
    <n v="2"/>
    <n v="103.37"/>
    <n v="0"/>
    <n v="50.49"/>
    <n v="206.74"/>
    <n v="100.98"/>
    <n v="105.76"/>
    <n v="0.51156041404662866"/>
    <n v="2026"/>
    <s v="Q2"/>
    <n v="5"/>
    <x v="4"/>
  </r>
  <r>
    <n v="4551"/>
    <d v="2026-05-14T00:00:00"/>
    <n v="2026"/>
    <x v="1"/>
    <n v="5"/>
    <s v="May"/>
    <x v="1"/>
    <x v="14"/>
    <x v="2"/>
    <s v="Business"/>
    <x v="4"/>
    <s v="Weighted Vest"/>
    <n v="3"/>
    <n v="122.31"/>
    <n v="0.05"/>
    <n v="71.11"/>
    <n v="348.58350000000002"/>
    <n v="213.32999999999998"/>
    <n v="135.25350000000003"/>
    <n v="0.38800889887214979"/>
    <n v="2026"/>
    <s v="Q2"/>
    <n v="5"/>
    <x v="4"/>
  </r>
  <r>
    <n v="787"/>
    <d v="2026-05-15T00:00:00"/>
    <n v="2026"/>
    <x v="1"/>
    <n v="5"/>
    <s v="May"/>
    <x v="0"/>
    <x v="9"/>
    <x v="0"/>
    <s v="Business"/>
    <x v="2"/>
    <s v="Travel Backpack 35L"/>
    <n v="1"/>
    <n v="166.48"/>
    <n v="0"/>
    <n v="89.42"/>
    <n v="166.48"/>
    <n v="89.42"/>
    <n v="77.059999999999988"/>
    <n v="0.4628784238346948"/>
    <n v="2026"/>
    <s v="Q2"/>
    <n v="5"/>
    <x v="4"/>
  </r>
  <r>
    <n v="1133"/>
    <d v="2026-05-15T00:00:00"/>
    <n v="2026"/>
    <x v="1"/>
    <n v="5"/>
    <s v="May"/>
    <x v="0"/>
    <x v="15"/>
    <x v="2"/>
    <s v="New"/>
    <x v="3"/>
    <s v="Trail Tent 2P"/>
    <n v="3"/>
    <n v="192.21"/>
    <n v="0"/>
    <n v="103.51"/>
    <n v="576.63"/>
    <n v="310.53000000000003"/>
    <n v="266.09999999999997"/>
    <n v="0.46147442900993701"/>
    <n v="2026"/>
    <s v="Q2"/>
    <n v="5"/>
    <x v="4"/>
  </r>
  <r>
    <n v="2075"/>
    <d v="2026-05-15T00:00:00"/>
    <n v="2026"/>
    <x v="1"/>
    <n v="5"/>
    <s v="May"/>
    <x v="0"/>
    <x v="9"/>
    <x v="1"/>
    <s v="Business"/>
    <x v="3"/>
    <s v="Portable Camp Stove"/>
    <n v="6"/>
    <n v="81.13"/>
    <n v="0.05"/>
    <n v="39.409999999999997"/>
    <n v="462.44099999999997"/>
    <n v="236.45999999999998"/>
    <n v="225.98099999999999"/>
    <n v="0.48866990599881932"/>
    <n v="2026"/>
    <s v="Q2"/>
    <n v="5"/>
    <x v="4"/>
  </r>
  <r>
    <n v="2172"/>
    <d v="2026-05-15T00:00:00"/>
    <n v="2026"/>
    <x v="1"/>
    <n v="5"/>
    <s v="May"/>
    <x v="2"/>
    <x v="10"/>
    <x v="1"/>
    <s v="Business"/>
    <x v="2"/>
    <s v="Insulated Bottle"/>
    <n v="6"/>
    <n v="37.1"/>
    <n v="0.1"/>
    <n v="13.63"/>
    <n v="200.34000000000003"/>
    <n v="81.78"/>
    <n v="118.56000000000003"/>
    <n v="0.59179395028451642"/>
    <n v="2026"/>
    <s v="Q2"/>
    <n v="5"/>
    <x v="4"/>
  </r>
  <r>
    <n v="2977"/>
    <d v="2026-05-15T00:00:00"/>
    <n v="2026"/>
    <x v="1"/>
    <n v="5"/>
    <s v="May"/>
    <x v="1"/>
    <x v="14"/>
    <x v="1"/>
    <s v="Business"/>
    <x v="2"/>
    <s v="Insulated Bottle"/>
    <n v="6"/>
    <n v="35.92"/>
    <n v="0.15"/>
    <n v="13.3"/>
    <n v="183.19200000000001"/>
    <n v="79.800000000000011"/>
    <n v="103.392"/>
    <n v="0.56439145814227687"/>
    <n v="2026"/>
    <s v="Q2"/>
    <n v="5"/>
    <x v="4"/>
  </r>
  <r>
    <n v="3531"/>
    <d v="2026-05-15T00:00:00"/>
    <n v="2026"/>
    <x v="1"/>
    <n v="5"/>
    <s v="May"/>
    <x v="3"/>
    <x v="13"/>
    <x v="2"/>
    <s v="Business"/>
    <x v="4"/>
    <s v="Recovery Roller"/>
    <n v="4"/>
    <n v="36.21"/>
    <n v="0"/>
    <n v="14.3"/>
    <n v="144.84"/>
    <n v="57.2"/>
    <n v="87.64"/>
    <n v="0.60508146920740125"/>
    <n v="2026"/>
    <s v="Q2"/>
    <n v="5"/>
    <x v="4"/>
  </r>
  <r>
    <n v="3881"/>
    <d v="2026-05-15T00:00:00"/>
    <n v="2026"/>
    <x v="1"/>
    <n v="5"/>
    <s v="May"/>
    <x v="2"/>
    <x v="10"/>
    <x v="0"/>
    <s v="Business"/>
    <x v="1"/>
    <s v="Trekking Poles"/>
    <n v="3"/>
    <n v="73.03"/>
    <n v="0.05"/>
    <n v="33.200000000000003"/>
    <n v="208.13550000000001"/>
    <n v="99.600000000000009"/>
    <n v="108.5355"/>
    <n v="0.52146558371829888"/>
    <n v="2026"/>
    <s v="Q2"/>
    <n v="5"/>
    <x v="4"/>
  </r>
  <r>
    <n v="4469"/>
    <d v="2026-05-15T00:00:00"/>
    <n v="2026"/>
    <x v="1"/>
    <n v="5"/>
    <s v="May"/>
    <x v="2"/>
    <x v="5"/>
    <x v="2"/>
    <s v="Returning"/>
    <x v="0"/>
    <s v="Commuter Helmet"/>
    <n v="2"/>
    <n v="80.81"/>
    <n v="0"/>
    <n v="42.53"/>
    <n v="161.62"/>
    <n v="85.06"/>
    <n v="76.56"/>
    <n v="0.47370374953594852"/>
    <n v="2026"/>
    <s v="Q2"/>
    <n v="5"/>
    <x v="4"/>
  </r>
  <r>
    <n v="5037"/>
    <d v="2026-05-15T00:00:00"/>
    <n v="2026"/>
    <x v="1"/>
    <n v="5"/>
    <s v="May"/>
    <x v="1"/>
    <x v="11"/>
    <x v="0"/>
    <s v="New"/>
    <x v="0"/>
    <s v="Trail Bike Light"/>
    <n v="1"/>
    <n v="51.53"/>
    <n v="0.1"/>
    <n v="23.06"/>
    <n v="46.377000000000002"/>
    <n v="23.06"/>
    <n v="23.317000000000004"/>
    <n v="0.50277076999374692"/>
    <n v="2026"/>
    <s v="Q2"/>
    <n v="5"/>
    <x v="4"/>
  </r>
  <r>
    <n v="35"/>
    <d v="2026-05-16T00:00:00"/>
    <n v="2026"/>
    <x v="1"/>
    <n v="5"/>
    <s v="May"/>
    <x v="3"/>
    <x v="13"/>
    <x v="1"/>
    <s v="Business"/>
    <x v="3"/>
    <s v="Portable Camp Stove"/>
    <n v="5"/>
    <n v="81.75"/>
    <n v="0.05"/>
    <n v="39.159999999999997"/>
    <n v="388.3125"/>
    <n v="195.79999999999998"/>
    <n v="192.51250000000002"/>
    <n v="0.49576694028649609"/>
    <n v="2026"/>
    <s v="Q2"/>
    <n v="5"/>
    <x v="4"/>
  </r>
  <r>
    <n v="226"/>
    <d v="2026-05-16T00:00:00"/>
    <n v="2026"/>
    <x v="1"/>
    <n v="5"/>
    <s v="May"/>
    <x v="2"/>
    <x v="10"/>
    <x v="0"/>
    <s v="New"/>
    <x v="2"/>
    <s v="Travel Backpack 35L"/>
    <n v="1"/>
    <n v="165.99"/>
    <n v="0.1"/>
    <n v="89.9"/>
    <n v="149.39100000000002"/>
    <n v="89.9"/>
    <n v="59.491000000000014"/>
    <n v="0.3982234538894579"/>
    <n v="2026"/>
    <s v="Q2"/>
    <n v="5"/>
    <x v="4"/>
  </r>
  <r>
    <n v="1713"/>
    <d v="2026-05-16T00:00:00"/>
    <n v="2026"/>
    <x v="1"/>
    <n v="5"/>
    <s v="May"/>
    <x v="0"/>
    <x v="15"/>
    <x v="2"/>
    <s v="New"/>
    <x v="3"/>
    <s v="Compact Sleeping Bag"/>
    <n v="2"/>
    <n v="121.22"/>
    <n v="0"/>
    <n v="60.38"/>
    <n v="242.44"/>
    <n v="120.76"/>
    <n v="121.67999999999999"/>
    <n v="0.50189737667051637"/>
    <n v="2026"/>
    <s v="Q2"/>
    <n v="5"/>
    <x v="4"/>
  </r>
  <r>
    <n v="2320"/>
    <d v="2026-05-16T00:00:00"/>
    <n v="2026"/>
    <x v="1"/>
    <n v="5"/>
    <s v="May"/>
    <x v="1"/>
    <x v="12"/>
    <x v="2"/>
    <s v="Business"/>
    <x v="2"/>
    <s v="Carry-On Duffel"/>
    <n v="2"/>
    <n v="131.1"/>
    <n v="0"/>
    <n v="65.55"/>
    <n v="262.2"/>
    <n v="131.1"/>
    <n v="131.1"/>
    <n v="0.5"/>
    <n v="2026"/>
    <s v="Q2"/>
    <n v="5"/>
    <x v="4"/>
  </r>
  <r>
    <n v="2496"/>
    <d v="2026-05-16T00:00:00"/>
    <n v="2026"/>
    <x v="1"/>
    <n v="5"/>
    <s v="May"/>
    <x v="1"/>
    <x v="6"/>
    <x v="0"/>
    <s v="Returning"/>
    <x v="2"/>
    <s v="Packing Cube Set"/>
    <n v="2"/>
    <n v="46.44"/>
    <n v="0"/>
    <n v="18.63"/>
    <n v="92.88"/>
    <n v="37.26"/>
    <n v="55.62"/>
    <n v="0.59883720930232553"/>
    <n v="2026"/>
    <s v="Q2"/>
    <n v="5"/>
    <x v="4"/>
  </r>
  <r>
    <n v="2504"/>
    <d v="2026-05-16T00:00:00"/>
    <n v="2026"/>
    <x v="1"/>
    <n v="5"/>
    <s v="May"/>
    <x v="3"/>
    <x v="7"/>
    <x v="0"/>
    <s v="New"/>
    <x v="2"/>
    <s v="Insulated Bottle"/>
    <n v="1"/>
    <n v="36.659999999999997"/>
    <n v="0"/>
    <n v="13.61"/>
    <n v="36.659999999999997"/>
    <n v="13.61"/>
    <n v="23.049999999999997"/>
    <n v="0.62875068194217132"/>
    <n v="2026"/>
    <s v="Q2"/>
    <n v="5"/>
    <x v="4"/>
  </r>
  <r>
    <n v="2598"/>
    <d v="2026-05-16T00:00:00"/>
    <n v="2026"/>
    <x v="1"/>
    <n v="5"/>
    <s v="May"/>
    <x v="3"/>
    <x v="8"/>
    <x v="0"/>
    <s v="New"/>
    <x v="1"/>
    <s v="Summit Backpack 45L"/>
    <n v="5"/>
    <n v="156.16999999999999"/>
    <n v="0.1"/>
    <n v="80.59"/>
    <n v="702.76499999999999"/>
    <n v="402.95000000000005"/>
    <n v="299.81499999999994"/>
    <n v="0.42662198601239382"/>
    <n v="2026"/>
    <s v="Q2"/>
    <n v="5"/>
    <x v="4"/>
  </r>
  <r>
    <n v="2600"/>
    <d v="2026-05-16T00:00:00"/>
    <n v="2026"/>
    <x v="1"/>
    <n v="5"/>
    <s v="May"/>
    <x v="1"/>
    <x v="12"/>
    <x v="2"/>
    <s v="New"/>
    <x v="2"/>
    <s v="Insulated Bottle"/>
    <n v="1"/>
    <n v="35.97"/>
    <n v="0.1"/>
    <n v="13.54"/>
    <n v="32.372999999999998"/>
    <n v="13.54"/>
    <n v="18.832999999999998"/>
    <n v="0.58175022395205878"/>
    <n v="2026"/>
    <s v="Q2"/>
    <n v="5"/>
    <x v="4"/>
  </r>
  <r>
    <n v="2856"/>
    <d v="2026-05-16T00:00:00"/>
    <n v="2026"/>
    <x v="1"/>
    <n v="5"/>
    <s v="May"/>
    <x v="1"/>
    <x v="11"/>
    <x v="1"/>
    <s v="Business"/>
    <x v="4"/>
    <s v="Weighted Vest"/>
    <n v="4"/>
    <n v="125.11"/>
    <n v="0.15"/>
    <n v="70.010000000000005"/>
    <n v="425.37399999999997"/>
    <n v="280.04000000000002"/>
    <n v="145.33399999999995"/>
    <n v="0.34166169065340135"/>
    <n v="2026"/>
    <s v="Q2"/>
    <n v="5"/>
    <x v="4"/>
  </r>
  <r>
    <n v="3478"/>
    <d v="2026-05-16T00:00:00"/>
    <n v="2026"/>
    <x v="1"/>
    <n v="5"/>
    <s v="May"/>
    <x v="3"/>
    <x v="8"/>
    <x v="0"/>
    <s v="New"/>
    <x v="4"/>
    <s v="Recovery Roller"/>
    <n v="4"/>
    <n v="36.29"/>
    <n v="0.1"/>
    <n v="13.77"/>
    <n v="130.64400000000001"/>
    <n v="55.08"/>
    <n v="75.564000000000007"/>
    <n v="0.57839625241113257"/>
    <n v="2026"/>
    <s v="Q2"/>
    <n v="5"/>
    <x v="4"/>
  </r>
  <r>
    <n v="3599"/>
    <d v="2026-05-16T00:00:00"/>
    <n v="2026"/>
    <x v="1"/>
    <n v="5"/>
    <s v="May"/>
    <x v="1"/>
    <x v="6"/>
    <x v="0"/>
    <s v="New"/>
    <x v="1"/>
    <s v="Trail Boots"/>
    <n v="4"/>
    <n v="143.34"/>
    <n v="0"/>
    <n v="80.55"/>
    <n v="573.36"/>
    <n v="322.2"/>
    <n v="251.16000000000003"/>
    <n v="0.43804939305148599"/>
    <n v="2026"/>
    <s v="Q2"/>
    <n v="5"/>
    <x v="4"/>
  </r>
  <r>
    <n v="282"/>
    <d v="2026-05-17T00:00:00"/>
    <n v="2026"/>
    <x v="1"/>
    <n v="5"/>
    <s v="May"/>
    <x v="1"/>
    <x v="12"/>
    <x v="3"/>
    <s v="New"/>
    <x v="0"/>
    <s v="Trail Bike Light"/>
    <n v="3"/>
    <n v="51.68"/>
    <n v="0"/>
    <n v="22.4"/>
    <n v="155.04"/>
    <n v="67.199999999999989"/>
    <n v="87.84"/>
    <n v="0.56656346749226016"/>
    <n v="2026"/>
    <s v="Q2"/>
    <n v="5"/>
    <x v="4"/>
  </r>
  <r>
    <n v="980"/>
    <d v="2026-05-17T00:00:00"/>
    <n v="2026"/>
    <x v="1"/>
    <n v="5"/>
    <s v="May"/>
    <x v="3"/>
    <x v="7"/>
    <x v="0"/>
    <s v="Returning"/>
    <x v="2"/>
    <s v="Packing Cube Set"/>
    <n v="1"/>
    <n v="46.84"/>
    <n v="0"/>
    <n v="17.93"/>
    <n v="46.84"/>
    <n v="17.93"/>
    <n v="28.910000000000004"/>
    <n v="0.61720751494449189"/>
    <n v="2026"/>
    <s v="Q2"/>
    <n v="5"/>
    <x v="4"/>
  </r>
  <r>
    <n v="1155"/>
    <d v="2026-05-17T00:00:00"/>
    <n v="2026"/>
    <x v="1"/>
    <n v="5"/>
    <s v="May"/>
    <x v="2"/>
    <x v="2"/>
    <x v="3"/>
    <s v="New"/>
    <x v="1"/>
    <s v="Trekking Poles"/>
    <n v="5"/>
    <n v="72.900000000000006"/>
    <n v="0.05"/>
    <n v="31.57"/>
    <n v="346.27499999999998"/>
    <n v="157.85"/>
    <n v="188.42499999999998"/>
    <n v="0.54414843693596127"/>
    <n v="2026"/>
    <s v="Q2"/>
    <n v="5"/>
    <x v="4"/>
  </r>
  <r>
    <n v="1816"/>
    <d v="2026-05-17T00:00:00"/>
    <n v="2026"/>
    <x v="1"/>
    <n v="5"/>
    <s v="May"/>
    <x v="3"/>
    <x v="7"/>
    <x v="0"/>
    <s v="New"/>
    <x v="1"/>
    <s v="Hiking Daypack 20L"/>
    <n v="1"/>
    <n v="91.07"/>
    <n v="0"/>
    <n v="45.3"/>
    <n v="91.07"/>
    <n v="45.3"/>
    <n v="45.769999999999996"/>
    <n v="0.50258043263423735"/>
    <n v="2026"/>
    <s v="Q2"/>
    <n v="5"/>
    <x v="4"/>
  </r>
  <r>
    <n v="2128"/>
    <d v="2026-05-17T00:00:00"/>
    <n v="2026"/>
    <x v="1"/>
    <n v="5"/>
    <s v="May"/>
    <x v="2"/>
    <x v="10"/>
    <x v="2"/>
    <s v="New"/>
    <x v="0"/>
    <s v="Commuter Helmet"/>
    <n v="1"/>
    <n v="81.86"/>
    <n v="0"/>
    <n v="43.14"/>
    <n v="81.86"/>
    <n v="43.14"/>
    <n v="38.72"/>
    <n v="0.47300268751526997"/>
    <n v="2026"/>
    <s v="Q2"/>
    <n v="5"/>
    <x v="4"/>
  </r>
  <r>
    <n v="2296"/>
    <d v="2026-05-17T00:00:00"/>
    <n v="2026"/>
    <x v="1"/>
    <n v="5"/>
    <s v="May"/>
    <x v="3"/>
    <x v="8"/>
    <x v="0"/>
    <s v="Returning"/>
    <x v="2"/>
    <s v="Packing Cube Set"/>
    <n v="1"/>
    <n v="45.45"/>
    <n v="0"/>
    <n v="17.93"/>
    <n v="45.45"/>
    <n v="17.93"/>
    <n v="27.520000000000003"/>
    <n v="0.60550055005500558"/>
    <n v="2026"/>
    <s v="Q2"/>
    <n v="5"/>
    <x v="4"/>
  </r>
  <r>
    <n v="2322"/>
    <d v="2026-05-17T00:00:00"/>
    <n v="2026"/>
    <x v="1"/>
    <n v="5"/>
    <s v="May"/>
    <x v="2"/>
    <x v="10"/>
    <x v="2"/>
    <s v="Business"/>
    <x v="1"/>
    <s v="Trekking Poles"/>
    <n v="1"/>
    <n v="70.62"/>
    <n v="0"/>
    <n v="32.53"/>
    <n v="70.62"/>
    <n v="32.53"/>
    <n v="38.090000000000003"/>
    <n v="0.53936561880487111"/>
    <n v="2026"/>
    <s v="Q2"/>
    <n v="5"/>
    <x v="4"/>
  </r>
  <r>
    <n v="3480"/>
    <d v="2026-05-17T00:00:00"/>
    <n v="2026"/>
    <x v="1"/>
    <n v="5"/>
    <s v="May"/>
    <x v="3"/>
    <x v="8"/>
    <x v="0"/>
    <s v="New"/>
    <x v="4"/>
    <s v="Training Mat"/>
    <n v="2"/>
    <n v="51.56"/>
    <n v="0"/>
    <n v="22.46"/>
    <n v="103.12"/>
    <n v="44.92"/>
    <n v="58.2"/>
    <n v="0.56439100077579518"/>
    <n v="2026"/>
    <s v="Q2"/>
    <n v="5"/>
    <x v="4"/>
  </r>
  <r>
    <n v="4426"/>
    <d v="2026-05-17T00:00:00"/>
    <n v="2026"/>
    <x v="1"/>
    <n v="5"/>
    <s v="May"/>
    <x v="3"/>
    <x v="8"/>
    <x v="0"/>
    <s v="New"/>
    <x v="1"/>
    <s v="Trail Boots"/>
    <n v="2"/>
    <n v="146.22"/>
    <n v="0"/>
    <n v="81.069999999999993"/>
    <n v="292.44"/>
    <n v="162.13999999999999"/>
    <n v="130.30000000000001"/>
    <n v="0.4455614826973055"/>
    <n v="2026"/>
    <s v="Q2"/>
    <n v="5"/>
    <x v="4"/>
  </r>
  <r>
    <n v="4938"/>
    <d v="2026-05-17T00:00:00"/>
    <n v="2026"/>
    <x v="1"/>
    <n v="5"/>
    <s v="May"/>
    <x v="3"/>
    <x v="13"/>
    <x v="2"/>
    <s v="Returning"/>
    <x v="4"/>
    <s v="Training Mat"/>
    <n v="2"/>
    <n v="51.34"/>
    <n v="0"/>
    <n v="22.17"/>
    <n v="102.68"/>
    <n v="44.34"/>
    <n v="58.34"/>
    <n v="0.56817296455005839"/>
    <n v="2026"/>
    <s v="Q2"/>
    <n v="5"/>
    <x v="4"/>
  </r>
  <r>
    <n v="915"/>
    <d v="2026-05-18T00:00:00"/>
    <n v="2026"/>
    <x v="1"/>
    <n v="5"/>
    <s v="May"/>
    <x v="3"/>
    <x v="8"/>
    <x v="0"/>
    <s v="New"/>
    <x v="1"/>
    <s v="Summit Backpack 45L"/>
    <n v="1"/>
    <n v="153.61000000000001"/>
    <n v="0.05"/>
    <n v="79.94"/>
    <n v="145.92950000000002"/>
    <n v="79.94"/>
    <n v="65.989500000000021"/>
    <n v="0.45220123415758989"/>
    <n v="2026"/>
    <s v="Q2"/>
    <n v="5"/>
    <x v="4"/>
  </r>
  <r>
    <n v="1188"/>
    <d v="2026-05-18T00:00:00"/>
    <n v="2026"/>
    <x v="1"/>
    <n v="5"/>
    <s v="May"/>
    <x v="1"/>
    <x v="6"/>
    <x v="0"/>
    <s v="Returning"/>
    <x v="3"/>
    <s v="Portable Camp Stove"/>
    <n v="1"/>
    <n v="82.44"/>
    <n v="0.15"/>
    <n v="39.380000000000003"/>
    <n v="70.073999999999998"/>
    <n v="39.380000000000003"/>
    <n v="30.693999999999996"/>
    <n v="0.43802266175757054"/>
    <n v="2026"/>
    <s v="Q2"/>
    <n v="5"/>
    <x v="4"/>
  </r>
  <r>
    <n v="1594"/>
    <d v="2026-05-18T00:00:00"/>
    <n v="2026"/>
    <x v="1"/>
    <n v="5"/>
    <s v="May"/>
    <x v="0"/>
    <x v="0"/>
    <x v="1"/>
    <s v="Business"/>
    <x v="1"/>
    <s v="Hiking Daypack 20L"/>
    <n v="10"/>
    <n v="92.09"/>
    <n v="0.15"/>
    <n v="45.13"/>
    <n v="782.7650000000001"/>
    <n v="451.3"/>
    <n v="331.46500000000009"/>
    <n v="0.42345403792964686"/>
    <n v="2026"/>
    <s v="Q2"/>
    <n v="5"/>
    <x v="4"/>
  </r>
  <r>
    <n v="3022"/>
    <d v="2026-05-18T00:00:00"/>
    <n v="2026"/>
    <x v="1"/>
    <n v="5"/>
    <s v="May"/>
    <x v="3"/>
    <x v="8"/>
    <x v="3"/>
    <s v="New"/>
    <x v="2"/>
    <s v="Insulated Bottle"/>
    <n v="1"/>
    <n v="36.72"/>
    <n v="0"/>
    <n v="13.67"/>
    <n v="36.72"/>
    <n v="13.67"/>
    <n v="23.049999999999997"/>
    <n v="0.62772331154684091"/>
    <n v="2026"/>
    <s v="Q2"/>
    <n v="5"/>
    <x v="4"/>
  </r>
  <r>
    <n v="588"/>
    <d v="2026-05-19T00:00:00"/>
    <n v="2026"/>
    <x v="1"/>
    <n v="5"/>
    <s v="May"/>
    <x v="1"/>
    <x v="1"/>
    <x v="1"/>
    <s v="Business"/>
    <x v="2"/>
    <s v="Carry-On Duffel"/>
    <n v="3"/>
    <n v="132.41999999999999"/>
    <n v="0.05"/>
    <n v="67.09"/>
    <n v="377.39699999999999"/>
    <n v="201.27"/>
    <n v="176.12699999999998"/>
    <n v="0.46668892439526544"/>
    <n v="2026"/>
    <s v="Q2"/>
    <n v="5"/>
    <x v="4"/>
  </r>
  <r>
    <n v="1016"/>
    <d v="2026-05-19T00:00:00"/>
    <n v="2026"/>
    <x v="1"/>
    <n v="5"/>
    <s v="May"/>
    <x v="3"/>
    <x v="13"/>
    <x v="2"/>
    <s v="Returning"/>
    <x v="3"/>
    <s v="Trail Tent 2P"/>
    <n v="2"/>
    <n v="192.1"/>
    <n v="0.05"/>
    <n v="106.07"/>
    <n v="364.98999999999995"/>
    <n v="212.14"/>
    <n v="152.84999999999997"/>
    <n v="0.41877859667388145"/>
    <n v="2026"/>
    <s v="Q2"/>
    <n v="5"/>
    <x v="4"/>
  </r>
  <r>
    <n v="1930"/>
    <d v="2026-05-19T00:00:00"/>
    <n v="2026"/>
    <x v="1"/>
    <n v="5"/>
    <s v="May"/>
    <x v="2"/>
    <x v="16"/>
    <x v="2"/>
    <s v="New"/>
    <x v="2"/>
    <s v="Insulated Bottle"/>
    <n v="4"/>
    <n v="36.94"/>
    <n v="0"/>
    <n v="13.63"/>
    <n v="147.76"/>
    <n v="54.52"/>
    <n v="93.239999999999981"/>
    <n v="0.63102328099620997"/>
    <n v="2026"/>
    <s v="Q2"/>
    <n v="5"/>
    <x v="4"/>
  </r>
  <r>
    <n v="2658"/>
    <d v="2026-05-19T00:00:00"/>
    <n v="2026"/>
    <x v="1"/>
    <n v="5"/>
    <s v="May"/>
    <x v="0"/>
    <x v="15"/>
    <x v="0"/>
    <s v="Business"/>
    <x v="1"/>
    <s v="Summit Backpack 45L"/>
    <n v="1"/>
    <n v="153.16999999999999"/>
    <n v="0"/>
    <n v="78.489999999999995"/>
    <n v="153.16999999999999"/>
    <n v="78.489999999999995"/>
    <n v="74.679999999999993"/>
    <n v="0.48756283867598094"/>
    <n v="2026"/>
    <s v="Q2"/>
    <n v="5"/>
    <x v="4"/>
  </r>
  <r>
    <n v="2951"/>
    <d v="2026-05-19T00:00:00"/>
    <n v="2026"/>
    <x v="1"/>
    <n v="5"/>
    <s v="May"/>
    <x v="0"/>
    <x v="0"/>
    <x v="0"/>
    <s v="Business"/>
    <x v="0"/>
    <s v="Commuter Helmet"/>
    <n v="2"/>
    <n v="82.85"/>
    <n v="0"/>
    <n v="42.53"/>
    <n v="165.7"/>
    <n v="85.06"/>
    <n v="80.639999999999986"/>
    <n v="0.48666264333132164"/>
    <n v="2026"/>
    <s v="Q2"/>
    <n v="5"/>
    <x v="4"/>
  </r>
  <r>
    <n v="4328"/>
    <d v="2026-05-19T00:00:00"/>
    <n v="2026"/>
    <x v="1"/>
    <n v="5"/>
    <s v="May"/>
    <x v="2"/>
    <x v="5"/>
    <x v="3"/>
    <s v="New"/>
    <x v="1"/>
    <s v="Trail Boots"/>
    <n v="1"/>
    <n v="143.52000000000001"/>
    <n v="0"/>
    <n v="81.040000000000006"/>
    <n v="143.52000000000001"/>
    <n v="81.040000000000006"/>
    <n v="62.480000000000004"/>
    <n v="0.435340022296544"/>
    <n v="2026"/>
    <s v="Q2"/>
    <n v="5"/>
    <x v="4"/>
  </r>
  <r>
    <n v="4591"/>
    <d v="2026-05-19T00:00:00"/>
    <n v="2026"/>
    <x v="1"/>
    <n v="5"/>
    <s v="May"/>
    <x v="2"/>
    <x v="16"/>
    <x v="2"/>
    <s v="New"/>
    <x v="3"/>
    <s v="Trail Tent 2P"/>
    <n v="1"/>
    <n v="192.94"/>
    <n v="0"/>
    <n v="105.15"/>
    <n v="192.94"/>
    <n v="105.15"/>
    <n v="87.789999999999992"/>
    <n v="0.45501192080439512"/>
    <n v="2026"/>
    <s v="Q2"/>
    <n v="5"/>
    <x v="4"/>
  </r>
  <r>
    <n v="280"/>
    <d v="2026-05-20T00:00:00"/>
    <n v="2026"/>
    <x v="1"/>
    <n v="5"/>
    <s v="May"/>
    <x v="3"/>
    <x v="8"/>
    <x v="2"/>
    <s v="Business"/>
    <x v="2"/>
    <s v="Travel Backpack 35L"/>
    <n v="1"/>
    <n v="168.56"/>
    <n v="0"/>
    <n v="85.46"/>
    <n v="168.56"/>
    <n v="85.46"/>
    <n v="83.100000000000009"/>
    <n v="0.49299952539155201"/>
    <n v="2026"/>
    <s v="Q2"/>
    <n v="5"/>
    <x v="4"/>
  </r>
  <r>
    <n v="409"/>
    <d v="2026-05-20T00:00:00"/>
    <n v="2026"/>
    <x v="1"/>
    <n v="5"/>
    <s v="May"/>
    <x v="0"/>
    <x v="0"/>
    <x v="0"/>
    <s v="New"/>
    <x v="3"/>
    <s v="Compact Sleeping Bag"/>
    <n v="2"/>
    <n v="123.9"/>
    <n v="0"/>
    <n v="58.95"/>
    <n v="247.8"/>
    <n v="117.9"/>
    <n v="129.9"/>
    <n v="0.52421307506053272"/>
    <n v="2026"/>
    <s v="Q2"/>
    <n v="5"/>
    <x v="4"/>
  </r>
  <r>
    <n v="1372"/>
    <d v="2026-05-20T00:00:00"/>
    <n v="2026"/>
    <x v="1"/>
    <n v="5"/>
    <s v="May"/>
    <x v="0"/>
    <x v="9"/>
    <x v="0"/>
    <s v="New"/>
    <x v="1"/>
    <s v="Trail Boots"/>
    <n v="2"/>
    <n v="140.93"/>
    <n v="0"/>
    <n v="81.040000000000006"/>
    <n v="281.86"/>
    <n v="162.08000000000001"/>
    <n v="119.78"/>
    <n v="0.42496274746327961"/>
    <n v="2026"/>
    <s v="Q2"/>
    <n v="5"/>
    <x v="4"/>
  </r>
  <r>
    <n v="2327"/>
    <d v="2026-05-20T00:00:00"/>
    <n v="2026"/>
    <x v="1"/>
    <n v="5"/>
    <s v="May"/>
    <x v="2"/>
    <x v="5"/>
    <x v="2"/>
    <s v="Returning"/>
    <x v="1"/>
    <s v="Trekking Poles"/>
    <n v="1"/>
    <n v="73.150000000000006"/>
    <n v="0"/>
    <n v="32.950000000000003"/>
    <n v="73.150000000000006"/>
    <n v="32.950000000000003"/>
    <n v="40.200000000000003"/>
    <n v="0.54955570745044424"/>
    <n v="2026"/>
    <s v="Q2"/>
    <n v="5"/>
    <x v="4"/>
  </r>
  <r>
    <n v="2703"/>
    <d v="2026-05-20T00:00:00"/>
    <n v="2026"/>
    <x v="1"/>
    <n v="5"/>
    <s v="May"/>
    <x v="3"/>
    <x v="8"/>
    <x v="2"/>
    <s v="Business"/>
    <x v="3"/>
    <s v="Trail Tent 2P"/>
    <n v="2"/>
    <n v="197.35"/>
    <n v="0.05"/>
    <n v="102.63"/>
    <n v="374.96499999999997"/>
    <n v="205.26"/>
    <n v="169.70499999999998"/>
    <n v="0.45258890829810783"/>
    <n v="2026"/>
    <s v="Q2"/>
    <n v="5"/>
    <x v="4"/>
  </r>
  <r>
    <n v="2776"/>
    <d v="2026-05-20T00:00:00"/>
    <n v="2026"/>
    <x v="1"/>
    <n v="5"/>
    <s v="May"/>
    <x v="3"/>
    <x v="4"/>
    <x v="0"/>
    <s v="Business"/>
    <x v="2"/>
    <s v="Insulated Bottle"/>
    <n v="3"/>
    <n v="36.74"/>
    <n v="0.05"/>
    <n v="13.97"/>
    <n v="104.70899999999999"/>
    <n v="41.910000000000004"/>
    <n v="62.798999999999985"/>
    <n v="0.59974787267570118"/>
    <n v="2026"/>
    <s v="Q2"/>
    <n v="5"/>
    <x v="4"/>
  </r>
  <r>
    <n v="3411"/>
    <d v="2026-05-20T00:00:00"/>
    <n v="2026"/>
    <x v="1"/>
    <n v="5"/>
    <s v="May"/>
    <x v="1"/>
    <x v="11"/>
    <x v="0"/>
    <s v="Returning"/>
    <x v="1"/>
    <s v="Summit Backpack 45L"/>
    <n v="2"/>
    <n v="151.35"/>
    <n v="0.05"/>
    <n v="77.150000000000006"/>
    <n v="287.565"/>
    <n v="154.30000000000001"/>
    <n v="133.26499999999999"/>
    <n v="0.46342566028550064"/>
    <n v="2026"/>
    <s v="Q2"/>
    <n v="5"/>
    <x v="4"/>
  </r>
  <r>
    <n v="3841"/>
    <d v="2026-05-20T00:00:00"/>
    <n v="2026"/>
    <x v="1"/>
    <n v="5"/>
    <s v="May"/>
    <x v="0"/>
    <x v="15"/>
    <x v="2"/>
    <s v="New"/>
    <x v="0"/>
    <s v="Trail Bike Light"/>
    <n v="2"/>
    <n v="50.09"/>
    <n v="0.05"/>
    <n v="23.16"/>
    <n v="95.171000000000006"/>
    <n v="46.32"/>
    <n v="48.851000000000006"/>
    <n v="0.51329711781950382"/>
    <n v="2026"/>
    <s v="Q2"/>
    <n v="5"/>
    <x v="4"/>
  </r>
  <r>
    <n v="5121"/>
    <d v="2026-05-20T00:00:00"/>
    <n v="2026"/>
    <x v="1"/>
    <n v="5"/>
    <s v="May"/>
    <x v="0"/>
    <x v="9"/>
    <x v="0"/>
    <s v="New"/>
    <x v="4"/>
    <s v="Weighted Vest"/>
    <n v="2"/>
    <n v="121.96"/>
    <n v="0.05"/>
    <n v="71.2"/>
    <n v="231.72399999999999"/>
    <n v="142.4"/>
    <n v="89.323999999999984"/>
    <n v="0.38547582468799085"/>
    <n v="2026"/>
    <s v="Q2"/>
    <n v="5"/>
    <x v="4"/>
  </r>
  <r>
    <n v="53"/>
    <d v="2026-05-21T00:00:00"/>
    <n v="2026"/>
    <x v="1"/>
    <n v="5"/>
    <s v="May"/>
    <x v="3"/>
    <x v="13"/>
    <x v="0"/>
    <s v="Business"/>
    <x v="2"/>
    <s v="Carry-On Duffel"/>
    <n v="1"/>
    <n v="134.28"/>
    <n v="0.05"/>
    <n v="65.44"/>
    <n v="127.56599999999999"/>
    <n v="65.44"/>
    <n v="62.125999999999991"/>
    <n v="0.487010645469796"/>
    <n v="2026"/>
    <s v="Q2"/>
    <n v="5"/>
    <x v="4"/>
  </r>
  <r>
    <n v="127"/>
    <d v="2026-05-21T00:00:00"/>
    <n v="2026"/>
    <x v="1"/>
    <n v="5"/>
    <s v="May"/>
    <x v="3"/>
    <x v="7"/>
    <x v="0"/>
    <s v="Business"/>
    <x v="0"/>
    <s v="Cycling Pack 12L"/>
    <n v="3"/>
    <n v="100.48"/>
    <n v="0.05"/>
    <n v="50.68"/>
    <n v="286.36799999999999"/>
    <n v="152.04"/>
    <n v="134.328"/>
    <n v="0.46907475695608447"/>
    <n v="2026"/>
    <s v="Q2"/>
    <n v="5"/>
    <x v="4"/>
  </r>
  <r>
    <n v="1092"/>
    <d v="2026-05-21T00:00:00"/>
    <n v="2026"/>
    <x v="1"/>
    <n v="5"/>
    <s v="May"/>
    <x v="3"/>
    <x v="8"/>
    <x v="0"/>
    <s v="New"/>
    <x v="4"/>
    <s v="Recovery Roller"/>
    <n v="3"/>
    <n v="36.229999999999997"/>
    <n v="0"/>
    <n v="13.55"/>
    <n v="108.69"/>
    <n v="40.650000000000006"/>
    <n v="68.039999999999992"/>
    <n v="0.62600055202870541"/>
    <n v="2026"/>
    <s v="Q2"/>
    <n v="5"/>
    <x v="4"/>
  </r>
  <r>
    <n v="1213"/>
    <d v="2026-05-21T00:00:00"/>
    <n v="2026"/>
    <x v="1"/>
    <n v="5"/>
    <s v="May"/>
    <x v="2"/>
    <x v="2"/>
    <x v="3"/>
    <s v="Returning"/>
    <x v="3"/>
    <s v="Compact Sleeping Bag"/>
    <n v="3"/>
    <n v="120.61"/>
    <n v="0"/>
    <n v="60.17"/>
    <n v="361.83"/>
    <n v="180.51"/>
    <n v="181.32"/>
    <n v="0.50111931017328581"/>
    <n v="2026"/>
    <s v="Q2"/>
    <n v="5"/>
    <x v="4"/>
  </r>
  <r>
    <n v="1849"/>
    <d v="2026-05-21T00:00:00"/>
    <n v="2026"/>
    <x v="1"/>
    <n v="5"/>
    <s v="May"/>
    <x v="2"/>
    <x v="5"/>
    <x v="3"/>
    <s v="Returning"/>
    <x v="2"/>
    <s v="Packing Cube Set"/>
    <n v="3"/>
    <n v="46.46"/>
    <n v="0"/>
    <n v="18.71"/>
    <n v="139.38"/>
    <n v="56.13"/>
    <n v="83.25"/>
    <n v="0.59728798966853214"/>
    <n v="2026"/>
    <s v="Q2"/>
    <n v="5"/>
    <x v="4"/>
  </r>
  <r>
    <n v="2395"/>
    <d v="2026-05-21T00:00:00"/>
    <n v="2026"/>
    <x v="1"/>
    <n v="5"/>
    <s v="May"/>
    <x v="1"/>
    <x v="12"/>
    <x v="0"/>
    <s v="Business"/>
    <x v="4"/>
    <s v="Recovery Roller"/>
    <n v="1"/>
    <n v="36.9"/>
    <n v="0.05"/>
    <n v="13.89"/>
    <n v="35.055"/>
    <n v="13.89"/>
    <n v="21.164999999999999"/>
    <n v="0.60376551133932388"/>
    <n v="2026"/>
    <s v="Q2"/>
    <n v="5"/>
    <x v="4"/>
  </r>
  <r>
    <n v="4166"/>
    <d v="2026-05-21T00:00:00"/>
    <n v="2026"/>
    <x v="1"/>
    <n v="5"/>
    <s v="May"/>
    <x v="2"/>
    <x v="3"/>
    <x v="0"/>
    <s v="New"/>
    <x v="4"/>
    <s v="Resistance Band Set"/>
    <n v="6"/>
    <n v="40.61"/>
    <n v="0.05"/>
    <n v="15.14"/>
    <n v="231.47699999999998"/>
    <n v="90.84"/>
    <n v="140.63699999999997"/>
    <n v="0.607563602431343"/>
    <n v="2026"/>
    <s v="Q2"/>
    <n v="5"/>
    <x v="4"/>
  </r>
  <r>
    <n v="1004"/>
    <d v="2026-05-22T00:00:00"/>
    <n v="2026"/>
    <x v="1"/>
    <n v="5"/>
    <s v="May"/>
    <x v="3"/>
    <x v="13"/>
    <x v="0"/>
    <s v="Business"/>
    <x v="2"/>
    <s v="Insulated Bottle"/>
    <n v="2"/>
    <n v="36.86"/>
    <n v="0.05"/>
    <n v="13.85"/>
    <n v="70.033999999999992"/>
    <n v="27.7"/>
    <n v="42.333999999999989"/>
    <n v="0.60447782505640113"/>
    <n v="2026"/>
    <s v="Q2"/>
    <n v="5"/>
    <x v="4"/>
  </r>
  <r>
    <n v="1012"/>
    <d v="2026-05-22T00:00:00"/>
    <n v="2026"/>
    <x v="1"/>
    <n v="5"/>
    <s v="May"/>
    <x v="1"/>
    <x v="6"/>
    <x v="0"/>
    <s v="New"/>
    <x v="1"/>
    <s v="Summit Backpack 45L"/>
    <n v="3"/>
    <n v="156.74"/>
    <n v="0"/>
    <n v="79.819999999999993"/>
    <n v="470.22"/>
    <n v="239.45999999999998"/>
    <n v="230.76000000000005"/>
    <n v="0.49074901110118674"/>
    <n v="2026"/>
    <s v="Q2"/>
    <n v="5"/>
    <x v="4"/>
  </r>
  <r>
    <n v="2180"/>
    <d v="2026-05-22T00:00:00"/>
    <n v="2026"/>
    <x v="1"/>
    <n v="5"/>
    <s v="May"/>
    <x v="0"/>
    <x v="9"/>
    <x v="1"/>
    <s v="Returning"/>
    <x v="0"/>
    <s v="Trail Bike Light"/>
    <n v="3"/>
    <n v="51.04"/>
    <n v="0.2"/>
    <n v="22.32"/>
    <n v="122.49600000000001"/>
    <n v="66.960000000000008"/>
    <n v="55.536000000000001"/>
    <n v="0.45336990595611282"/>
    <n v="2026"/>
    <s v="Q2"/>
    <n v="5"/>
    <x v="4"/>
  </r>
  <r>
    <n v="3659"/>
    <d v="2026-05-22T00:00:00"/>
    <n v="2026"/>
    <x v="1"/>
    <n v="5"/>
    <s v="May"/>
    <x v="3"/>
    <x v="13"/>
    <x v="2"/>
    <s v="New"/>
    <x v="1"/>
    <s v="Hiking Daypack 20L"/>
    <n v="2"/>
    <n v="93.55"/>
    <n v="0"/>
    <n v="44.31"/>
    <n v="187.1"/>
    <n v="88.62"/>
    <n v="98.47999999999999"/>
    <n v="0.52634954569748793"/>
    <n v="2026"/>
    <s v="Q2"/>
    <n v="5"/>
    <x v="4"/>
  </r>
  <r>
    <n v="3775"/>
    <d v="2026-05-22T00:00:00"/>
    <n v="2026"/>
    <x v="1"/>
    <n v="5"/>
    <s v="May"/>
    <x v="2"/>
    <x v="2"/>
    <x v="0"/>
    <s v="Business"/>
    <x v="2"/>
    <s v="Carry-On Duffel"/>
    <n v="1"/>
    <n v="131.74"/>
    <n v="0"/>
    <n v="66.650000000000006"/>
    <n v="131.74"/>
    <n v="66.650000000000006"/>
    <n v="65.09"/>
    <n v="0.49407924700166994"/>
    <n v="2026"/>
    <s v="Q2"/>
    <n v="5"/>
    <x v="4"/>
  </r>
  <r>
    <n v="4071"/>
    <d v="2026-05-22T00:00:00"/>
    <n v="2026"/>
    <x v="1"/>
    <n v="5"/>
    <s v="May"/>
    <x v="3"/>
    <x v="8"/>
    <x v="0"/>
    <s v="New"/>
    <x v="1"/>
    <s v="Hiking Daypack 20L"/>
    <n v="5"/>
    <n v="91.79"/>
    <n v="0.05"/>
    <n v="44.48"/>
    <n v="436.0025"/>
    <n v="222.39999999999998"/>
    <n v="213.60250000000002"/>
    <n v="0.48991118170193981"/>
    <n v="2026"/>
    <s v="Q2"/>
    <n v="5"/>
    <x v="4"/>
  </r>
  <r>
    <n v="5137"/>
    <d v="2026-05-22T00:00:00"/>
    <n v="2026"/>
    <x v="1"/>
    <n v="5"/>
    <s v="May"/>
    <x v="3"/>
    <x v="13"/>
    <x v="0"/>
    <s v="Business"/>
    <x v="1"/>
    <s v="Summit Backpack 45L"/>
    <n v="4"/>
    <n v="155.4"/>
    <n v="0.05"/>
    <n v="77.31"/>
    <n v="590.52"/>
    <n v="309.24"/>
    <n v="281.27999999999997"/>
    <n v="0.47632595001016048"/>
    <n v="2026"/>
    <s v="Q2"/>
    <n v="5"/>
    <x v="4"/>
  </r>
  <r>
    <n v="133"/>
    <d v="2026-05-23T00:00:00"/>
    <n v="2026"/>
    <x v="1"/>
    <n v="5"/>
    <s v="May"/>
    <x v="1"/>
    <x v="1"/>
    <x v="0"/>
    <s v="New"/>
    <x v="2"/>
    <s v="Insulated Bottle"/>
    <n v="1"/>
    <n v="36.57"/>
    <n v="0.05"/>
    <n v="13.33"/>
    <n v="34.741500000000002"/>
    <n v="13.33"/>
    <n v="21.411500000000004"/>
    <n v="0.61630902522919284"/>
    <n v="2026"/>
    <s v="Q2"/>
    <n v="5"/>
    <x v="4"/>
  </r>
  <r>
    <n v="1385"/>
    <d v="2026-05-23T00:00:00"/>
    <n v="2026"/>
    <x v="1"/>
    <n v="5"/>
    <s v="May"/>
    <x v="2"/>
    <x v="16"/>
    <x v="0"/>
    <s v="New"/>
    <x v="0"/>
    <s v="Compact Repair Kit"/>
    <n v="2"/>
    <n v="41.19"/>
    <n v="0"/>
    <n v="17.190000000000001"/>
    <n v="82.38"/>
    <n v="34.380000000000003"/>
    <n v="47.999999999999993"/>
    <n v="0.58266569555717407"/>
    <n v="2026"/>
    <s v="Q2"/>
    <n v="5"/>
    <x v="4"/>
  </r>
  <r>
    <n v="1597"/>
    <d v="2026-05-23T00:00:00"/>
    <n v="2026"/>
    <x v="1"/>
    <n v="5"/>
    <s v="May"/>
    <x v="3"/>
    <x v="8"/>
    <x v="0"/>
    <s v="Returning"/>
    <x v="2"/>
    <s v="Carry-On Duffel"/>
    <n v="1"/>
    <n v="136.66999999999999"/>
    <n v="0.05"/>
    <n v="67.099999999999994"/>
    <n v="129.83649999999997"/>
    <n v="67.099999999999994"/>
    <n v="62.736499999999978"/>
    <n v="0.48319617364916639"/>
    <n v="2026"/>
    <s v="Q2"/>
    <n v="5"/>
    <x v="4"/>
  </r>
  <r>
    <n v="2273"/>
    <d v="2026-05-23T00:00:00"/>
    <n v="2026"/>
    <x v="1"/>
    <n v="5"/>
    <s v="May"/>
    <x v="2"/>
    <x v="2"/>
    <x v="2"/>
    <s v="New"/>
    <x v="4"/>
    <s v="Recovery Roller"/>
    <n v="2"/>
    <n v="35.700000000000003"/>
    <n v="0"/>
    <n v="13.52"/>
    <n v="71.400000000000006"/>
    <n v="27.04"/>
    <n v="44.360000000000007"/>
    <n v="0.62128851540616248"/>
    <n v="2026"/>
    <s v="Q2"/>
    <n v="5"/>
    <x v="4"/>
  </r>
  <r>
    <n v="2931"/>
    <d v="2026-05-23T00:00:00"/>
    <n v="2026"/>
    <x v="1"/>
    <n v="5"/>
    <s v="May"/>
    <x v="0"/>
    <x v="0"/>
    <x v="0"/>
    <s v="Returning"/>
    <x v="0"/>
    <s v="Cycling Pack 12L"/>
    <n v="1"/>
    <n v="100.87"/>
    <n v="0"/>
    <n v="50.4"/>
    <n v="100.87"/>
    <n v="50.4"/>
    <n v="50.470000000000006"/>
    <n v="0.5003469812630118"/>
    <n v="2026"/>
    <s v="Q2"/>
    <n v="5"/>
    <x v="4"/>
  </r>
  <r>
    <n v="4143"/>
    <d v="2026-05-23T00:00:00"/>
    <n v="2026"/>
    <x v="1"/>
    <n v="5"/>
    <s v="May"/>
    <x v="2"/>
    <x v="16"/>
    <x v="2"/>
    <s v="Returning"/>
    <x v="2"/>
    <s v="Carry-On Duffel"/>
    <n v="1"/>
    <n v="130.80000000000001"/>
    <n v="0"/>
    <n v="68.7"/>
    <n v="130.80000000000001"/>
    <n v="68.7"/>
    <n v="62.100000000000009"/>
    <n v="0.4747706422018349"/>
    <n v="2026"/>
    <s v="Q2"/>
    <n v="5"/>
    <x v="4"/>
  </r>
  <r>
    <n v="4504"/>
    <d v="2026-05-23T00:00:00"/>
    <n v="2026"/>
    <x v="1"/>
    <n v="5"/>
    <s v="May"/>
    <x v="0"/>
    <x v="9"/>
    <x v="3"/>
    <s v="Returning"/>
    <x v="1"/>
    <s v="Summit Backpack 45L"/>
    <n v="1"/>
    <n v="153.88999999999999"/>
    <n v="0"/>
    <n v="79.64"/>
    <n v="153.88999999999999"/>
    <n v="79.64"/>
    <n v="74.249999999999986"/>
    <n v="0.4824874910650464"/>
    <n v="2026"/>
    <s v="Q2"/>
    <n v="5"/>
    <x v="4"/>
  </r>
  <r>
    <n v="656"/>
    <d v="2026-05-24T00:00:00"/>
    <n v="2026"/>
    <x v="1"/>
    <n v="5"/>
    <s v="May"/>
    <x v="3"/>
    <x v="7"/>
    <x v="0"/>
    <s v="New"/>
    <x v="3"/>
    <s v="Compact Sleeping Bag"/>
    <n v="1"/>
    <n v="122.51"/>
    <n v="0.15"/>
    <n v="62.2"/>
    <n v="104.1335"/>
    <n v="62.2"/>
    <n v="41.933499999999995"/>
    <n v="0.40268981643755369"/>
    <n v="2026"/>
    <s v="Q2"/>
    <n v="5"/>
    <x v="4"/>
  </r>
  <r>
    <n v="979"/>
    <d v="2026-05-24T00:00:00"/>
    <n v="2026"/>
    <x v="1"/>
    <n v="5"/>
    <s v="May"/>
    <x v="3"/>
    <x v="4"/>
    <x v="1"/>
    <s v="Returning"/>
    <x v="0"/>
    <s v="Commuter Helmet"/>
    <n v="8"/>
    <n v="79.94"/>
    <n v="0.15"/>
    <n v="41.65"/>
    <n v="543.59199999999998"/>
    <n v="333.2"/>
    <n v="210.392"/>
    <n v="0.38704028021015763"/>
    <n v="2026"/>
    <s v="Q2"/>
    <n v="5"/>
    <x v="4"/>
  </r>
  <r>
    <n v="1510"/>
    <d v="2026-05-24T00:00:00"/>
    <n v="2026"/>
    <x v="1"/>
    <n v="5"/>
    <s v="May"/>
    <x v="3"/>
    <x v="7"/>
    <x v="0"/>
    <s v="New"/>
    <x v="0"/>
    <s v="Trail Bike Light"/>
    <n v="2"/>
    <n v="50.78"/>
    <n v="0.05"/>
    <n v="23.03"/>
    <n v="96.481999999999999"/>
    <n v="46.06"/>
    <n v="50.421999999999997"/>
    <n v="0.52260525279326708"/>
    <n v="2026"/>
    <s v="Q2"/>
    <n v="5"/>
    <x v="4"/>
  </r>
  <r>
    <n v="1959"/>
    <d v="2026-05-24T00:00:00"/>
    <n v="2026"/>
    <x v="1"/>
    <n v="5"/>
    <s v="May"/>
    <x v="0"/>
    <x v="15"/>
    <x v="3"/>
    <s v="Business"/>
    <x v="0"/>
    <s v="Commuter Helmet"/>
    <n v="2"/>
    <n v="80.59"/>
    <n v="0.05"/>
    <n v="41.44"/>
    <n v="153.12100000000001"/>
    <n v="82.88"/>
    <n v="70.241000000000014"/>
    <n v="0.45872871781140412"/>
    <n v="2026"/>
    <s v="Q2"/>
    <n v="5"/>
    <x v="4"/>
  </r>
  <r>
    <n v="2089"/>
    <d v="2026-05-24T00:00:00"/>
    <n v="2026"/>
    <x v="1"/>
    <n v="5"/>
    <s v="May"/>
    <x v="0"/>
    <x v="15"/>
    <x v="3"/>
    <s v="New"/>
    <x v="4"/>
    <s v="Recovery Roller"/>
    <n v="3"/>
    <n v="35.75"/>
    <n v="0.15"/>
    <n v="13.54"/>
    <n v="91.162499999999994"/>
    <n v="40.619999999999997"/>
    <n v="50.542499999999997"/>
    <n v="0.55442204853969557"/>
    <n v="2026"/>
    <s v="Q2"/>
    <n v="5"/>
    <x v="4"/>
  </r>
  <r>
    <n v="2446"/>
    <d v="2026-05-24T00:00:00"/>
    <n v="2026"/>
    <x v="1"/>
    <n v="5"/>
    <s v="May"/>
    <x v="1"/>
    <x v="12"/>
    <x v="0"/>
    <s v="New"/>
    <x v="3"/>
    <s v="Trail Tent 2P"/>
    <n v="5"/>
    <n v="195.78"/>
    <n v="0.1"/>
    <n v="101.98"/>
    <n v="881.01"/>
    <n v="509.90000000000003"/>
    <n v="371.10999999999996"/>
    <n v="0.4212324491208953"/>
    <n v="2026"/>
    <s v="Q2"/>
    <n v="5"/>
    <x v="4"/>
  </r>
  <r>
    <n v="2847"/>
    <d v="2026-05-24T00:00:00"/>
    <n v="2026"/>
    <x v="1"/>
    <n v="5"/>
    <s v="May"/>
    <x v="3"/>
    <x v="13"/>
    <x v="0"/>
    <s v="Returning"/>
    <x v="3"/>
    <s v="Compact Sleeping Bag"/>
    <n v="2"/>
    <n v="125.95"/>
    <n v="0.05"/>
    <n v="61.74"/>
    <n v="239.30500000000001"/>
    <n v="123.48"/>
    <n v="115.825"/>
    <n v="0.48400576669940032"/>
    <n v="2026"/>
    <s v="Q2"/>
    <n v="5"/>
    <x v="4"/>
  </r>
  <r>
    <n v="3454"/>
    <d v="2026-05-24T00:00:00"/>
    <n v="2026"/>
    <x v="1"/>
    <n v="5"/>
    <s v="May"/>
    <x v="3"/>
    <x v="7"/>
    <x v="0"/>
    <s v="New"/>
    <x v="4"/>
    <s v="Resistance Band Set"/>
    <n v="2"/>
    <n v="41.32"/>
    <n v="0"/>
    <n v="14.91"/>
    <n v="82.64"/>
    <n v="29.82"/>
    <n v="52.82"/>
    <n v="0.63915779283639884"/>
    <n v="2026"/>
    <s v="Q2"/>
    <n v="5"/>
    <x v="4"/>
  </r>
  <r>
    <n v="4472"/>
    <d v="2026-05-24T00:00:00"/>
    <n v="2026"/>
    <x v="1"/>
    <n v="5"/>
    <s v="May"/>
    <x v="3"/>
    <x v="8"/>
    <x v="3"/>
    <s v="New"/>
    <x v="1"/>
    <s v="Trail Boots"/>
    <n v="2"/>
    <n v="144.01"/>
    <n v="0"/>
    <n v="79.37"/>
    <n v="288.02"/>
    <n v="158.74"/>
    <n v="129.27999999999997"/>
    <n v="0.44885771821401282"/>
    <n v="2026"/>
    <s v="Q2"/>
    <n v="5"/>
    <x v="4"/>
  </r>
  <r>
    <n v="4852"/>
    <d v="2026-05-24T00:00:00"/>
    <n v="2026"/>
    <x v="1"/>
    <n v="5"/>
    <s v="May"/>
    <x v="0"/>
    <x v="15"/>
    <x v="0"/>
    <s v="Business"/>
    <x v="0"/>
    <s v="Trail Bike Light"/>
    <n v="2"/>
    <n v="51.17"/>
    <n v="0.05"/>
    <n v="21.97"/>
    <n v="97.222999999999999"/>
    <n v="43.94"/>
    <n v="53.283000000000001"/>
    <n v="0.54804932989107513"/>
    <n v="2026"/>
    <s v="Q2"/>
    <n v="5"/>
    <x v="4"/>
  </r>
  <r>
    <n v="4959"/>
    <d v="2026-05-24T00:00:00"/>
    <n v="2026"/>
    <x v="1"/>
    <n v="5"/>
    <s v="May"/>
    <x v="0"/>
    <x v="0"/>
    <x v="1"/>
    <s v="Business"/>
    <x v="3"/>
    <s v="Portable Camp Stove"/>
    <n v="6"/>
    <n v="83.58"/>
    <n v="0.2"/>
    <n v="40.5"/>
    <n v="401.18400000000003"/>
    <n v="243"/>
    <n v="158.18400000000003"/>
    <n v="0.39429289303661169"/>
    <n v="2026"/>
    <s v="Q2"/>
    <n v="5"/>
    <x v="4"/>
  </r>
  <r>
    <n v="5056"/>
    <d v="2026-05-24T00:00:00"/>
    <n v="2026"/>
    <x v="1"/>
    <n v="5"/>
    <s v="May"/>
    <x v="2"/>
    <x v="16"/>
    <x v="3"/>
    <s v="Returning"/>
    <x v="3"/>
    <s v="Portable Camp Stove"/>
    <n v="2"/>
    <n v="80.010000000000005"/>
    <n v="0"/>
    <n v="38.54"/>
    <n v="160.02000000000001"/>
    <n v="77.08"/>
    <n v="82.940000000000012"/>
    <n v="0.51831021122359711"/>
    <n v="2026"/>
    <s v="Q2"/>
    <n v="5"/>
    <x v="4"/>
  </r>
  <r>
    <n v="1152"/>
    <d v="2026-05-25T00:00:00"/>
    <n v="2026"/>
    <x v="1"/>
    <n v="5"/>
    <s v="May"/>
    <x v="3"/>
    <x v="7"/>
    <x v="0"/>
    <s v="New"/>
    <x v="1"/>
    <s v="Hiking Daypack 20L"/>
    <n v="2"/>
    <n v="94.4"/>
    <n v="0"/>
    <n v="46.39"/>
    <n v="188.8"/>
    <n v="92.78"/>
    <n v="96.02000000000001"/>
    <n v="0.50858050847457625"/>
    <n v="2026"/>
    <s v="Q2"/>
    <n v="5"/>
    <x v="4"/>
  </r>
  <r>
    <n v="3919"/>
    <d v="2026-05-25T00:00:00"/>
    <n v="2026"/>
    <x v="1"/>
    <n v="5"/>
    <s v="May"/>
    <x v="2"/>
    <x v="2"/>
    <x v="2"/>
    <s v="Business"/>
    <x v="1"/>
    <s v="Summit Backpack 45L"/>
    <n v="6"/>
    <n v="157.33000000000001"/>
    <n v="0"/>
    <n v="78.849999999999994"/>
    <n v="943.98"/>
    <n v="473.09999999999997"/>
    <n v="470.88000000000005"/>
    <n v="0.4988241276298227"/>
    <n v="2026"/>
    <s v="Q2"/>
    <n v="5"/>
    <x v="4"/>
  </r>
  <r>
    <n v="4202"/>
    <d v="2026-05-25T00:00:00"/>
    <n v="2026"/>
    <x v="1"/>
    <n v="5"/>
    <s v="May"/>
    <x v="2"/>
    <x v="3"/>
    <x v="0"/>
    <s v="New"/>
    <x v="3"/>
    <s v="Compact Sleeping Bag"/>
    <n v="1"/>
    <n v="125.44"/>
    <n v="0"/>
    <n v="59.92"/>
    <n v="125.44"/>
    <n v="59.92"/>
    <n v="65.52"/>
    <n v="0.5223214285714286"/>
    <n v="2026"/>
    <s v="Q2"/>
    <n v="5"/>
    <x v="4"/>
  </r>
  <r>
    <n v="4274"/>
    <d v="2026-05-25T00:00:00"/>
    <n v="2026"/>
    <x v="1"/>
    <n v="5"/>
    <s v="May"/>
    <x v="1"/>
    <x v="12"/>
    <x v="3"/>
    <s v="Returning"/>
    <x v="4"/>
    <s v="Recovery Roller"/>
    <n v="2"/>
    <n v="36.18"/>
    <n v="0"/>
    <n v="13.71"/>
    <n v="72.36"/>
    <n v="27.42"/>
    <n v="44.94"/>
    <n v="0.62106135986733002"/>
    <n v="2026"/>
    <s v="Q2"/>
    <n v="5"/>
    <x v="4"/>
  </r>
  <r>
    <n v="4364"/>
    <d v="2026-05-25T00:00:00"/>
    <n v="2026"/>
    <x v="1"/>
    <n v="5"/>
    <s v="May"/>
    <x v="0"/>
    <x v="15"/>
    <x v="2"/>
    <s v="Returning"/>
    <x v="4"/>
    <s v="Resistance Band Set"/>
    <n v="1"/>
    <n v="41"/>
    <n v="0.05"/>
    <n v="14.51"/>
    <n v="38.949999999999996"/>
    <n v="14.51"/>
    <n v="24.439999999999998"/>
    <n v="0.62747111681643131"/>
    <n v="2026"/>
    <s v="Q2"/>
    <n v="5"/>
    <x v="4"/>
  </r>
  <r>
    <n v="4896"/>
    <d v="2026-05-25T00:00:00"/>
    <n v="2026"/>
    <x v="1"/>
    <n v="5"/>
    <s v="May"/>
    <x v="2"/>
    <x v="5"/>
    <x v="0"/>
    <s v="Returning"/>
    <x v="1"/>
    <s v="Trekking Poles"/>
    <n v="1"/>
    <n v="72.33"/>
    <n v="0.1"/>
    <n v="32.61"/>
    <n v="65.096999999999994"/>
    <n v="32.61"/>
    <n v="32.486999999999995"/>
    <n v="0.49905525600258072"/>
    <n v="2026"/>
    <s v="Q2"/>
    <n v="5"/>
    <x v="4"/>
  </r>
  <r>
    <n v="5109"/>
    <d v="2026-05-25T00:00:00"/>
    <n v="2026"/>
    <x v="1"/>
    <n v="5"/>
    <s v="May"/>
    <x v="3"/>
    <x v="4"/>
    <x v="0"/>
    <s v="Business"/>
    <x v="3"/>
    <s v="Compact Sleeping Bag"/>
    <n v="2"/>
    <n v="125.42"/>
    <n v="0"/>
    <n v="62.28"/>
    <n v="250.84"/>
    <n v="124.56"/>
    <n v="126.28"/>
    <n v="0.50342848030617127"/>
    <n v="2026"/>
    <s v="Q2"/>
    <n v="5"/>
    <x v="4"/>
  </r>
  <r>
    <n v="289"/>
    <d v="2026-05-26T00:00:00"/>
    <n v="2026"/>
    <x v="1"/>
    <n v="5"/>
    <s v="May"/>
    <x v="0"/>
    <x v="15"/>
    <x v="0"/>
    <s v="Business"/>
    <x v="0"/>
    <s v="Compact Repair Kit"/>
    <n v="2"/>
    <n v="41.29"/>
    <n v="0.15"/>
    <n v="16.43"/>
    <n v="70.192999999999998"/>
    <n v="32.86"/>
    <n v="37.332999999999998"/>
    <n v="0.531862151496588"/>
    <n v="2026"/>
    <s v="Q2"/>
    <n v="5"/>
    <x v="4"/>
  </r>
  <r>
    <n v="4092"/>
    <d v="2026-05-26T00:00:00"/>
    <n v="2026"/>
    <x v="1"/>
    <n v="5"/>
    <s v="May"/>
    <x v="3"/>
    <x v="8"/>
    <x v="1"/>
    <s v="Business"/>
    <x v="2"/>
    <s v="Carry-On Duffel"/>
    <n v="8"/>
    <n v="131.4"/>
    <n v="0.05"/>
    <n v="66.489999999999995"/>
    <n v="998.64"/>
    <n v="531.91999999999996"/>
    <n v="466.72"/>
    <n v="0.46735560362092449"/>
    <n v="2026"/>
    <s v="Q2"/>
    <n v="5"/>
    <x v="4"/>
  </r>
  <r>
    <n v="4727"/>
    <d v="2026-05-26T00:00:00"/>
    <n v="2026"/>
    <x v="1"/>
    <n v="5"/>
    <s v="May"/>
    <x v="2"/>
    <x v="16"/>
    <x v="0"/>
    <s v="New"/>
    <x v="1"/>
    <s v="Trail Boots"/>
    <n v="4"/>
    <n v="140.66999999999999"/>
    <n v="0"/>
    <n v="80.72"/>
    <n v="562.67999999999995"/>
    <n v="322.88"/>
    <n v="239.79999999999995"/>
    <n v="0.42617473519584842"/>
    <n v="2026"/>
    <s v="Q2"/>
    <n v="5"/>
    <x v="4"/>
  </r>
  <r>
    <n v="4753"/>
    <d v="2026-05-26T00:00:00"/>
    <n v="2026"/>
    <x v="1"/>
    <n v="5"/>
    <s v="May"/>
    <x v="3"/>
    <x v="8"/>
    <x v="0"/>
    <s v="Returning"/>
    <x v="4"/>
    <s v="Recovery Roller"/>
    <n v="1"/>
    <n v="36.659999999999997"/>
    <n v="0.05"/>
    <n v="13.51"/>
    <n v="34.826999999999998"/>
    <n v="13.51"/>
    <n v="21.317"/>
    <n v="0.61208257960777557"/>
    <n v="2026"/>
    <s v="Q2"/>
    <n v="5"/>
    <x v="4"/>
  </r>
  <r>
    <n v="942"/>
    <d v="2026-05-27T00:00:00"/>
    <n v="2026"/>
    <x v="1"/>
    <n v="5"/>
    <s v="May"/>
    <x v="3"/>
    <x v="4"/>
    <x v="0"/>
    <s v="Returning"/>
    <x v="2"/>
    <s v="Packing Cube Set"/>
    <n v="1"/>
    <n v="46.28"/>
    <n v="0.05"/>
    <n v="17.95"/>
    <n v="43.966000000000001"/>
    <n v="17.95"/>
    <n v="26.016000000000002"/>
    <n v="0.591729973161079"/>
    <n v="2026"/>
    <s v="Q2"/>
    <n v="5"/>
    <x v="4"/>
  </r>
  <r>
    <n v="1755"/>
    <d v="2026-05-27T00:00:00"/>
    <n v="2026"/>
    <x v="1"/>
    <n v="5"/>
    <s v="May"/>
    <x v="3"/>
    <x v="13"/>
    <x v="3"/>
    <s v="Returning"/>
    <x v="1"/>
    <s v="Hiking Daypack 20L"/>
    <n v="2"/>
    <n v="92.12"/>
    <n v="0"/>
    <n v="46.64"/>
    <n v="184.24"/>
    <n v="93.28"/>
    <n v="90.960000000000008"/>
    <n v="0.49370386452453324"/>
    <n v="2026"/>
    <s v="Q2"/>
    <n v="5"/>
    <x v="4"/>
  </r>
  <r>
    <n v="3073"/>
    <d v="2026-05-27T00:00:00"/>
    <n v="2026"/>
    <x v="1"/>
    <n v="5"/>
    <s v="May"/>
    <x v="3"/>
    <x v="13"/>
    <x v="0"/>
    <s v="Returning"/>
    <x v="4"/>
    <s v="Resistance Band Set"/>
    <n v="3"/>
    <n v="39.549999999999997"/>
    <n v="0"/>
    <n v="14.87"/>
    <n v="118.64999999999999"/>
    <n v="44.61"/>
    <n v="74.039999999999992"/>
    <n v="0.6240202275600506"/>
    <n v="2026"/>
    <s v="Q2"/>
    <n v="5"/>
    <x v="4"/>
  </r>
  <r>
    <n v="4230"/>
    <d v="2026-05-27T00:00:00"/>
    <n v="2026"/>
    <x v="1"/>
    <n v="5"/>
    <s v="May"/>
    <x v="0"/>
    <x v="0"/>
    <x v="2"/>
    <s v="New"/>
    <x v="0"/>
    <s v="Commuter Helmet"/>
    <n v="1"/>
    <n v="83.3"/>
    <n v="0"/>
    <n v="41.93"/>
    <n v="83.3"/>
    <n v="41.93"/>
    <n v="41.37"/>
    <n v="0.49663865546218489"/>
    <n v="2026"/>
    <s v="Q2"/>
    <n v="5"/>
    <x v="4"/>
  </r>
  <r>
    <n v="644"/>
    <d v="2026-05-28T00:00:00"/>
    <n v="2026"/>
    <x v="1"/>
    <n v="5"/>
    <s v="May"/>
    <x v="3"/>
    <x v="13"/>
    <x v="2"/>
    <s v="New"/>
    <x v="1"/>
    <s v="Hiking Daypack 20L"/>
    <n v="2"/>
    <n v="93.84"/>
    <n v="0"/>
    <n v="44.72"/>
    <n v="187.68"/>
    <n v="89.44"/>
    <n v="98.240000000000009"/>
    <n v="0.52344416027280483"/>
    <n v="2026"/>
    <s v="Q2"/>
    <n v="5"/>
    <x v="4"/>
  </r>
  <r>
    <n v="1122"/>
    <d v="2026-05-28T00:00:00"/>
    <n v="2026"/>
    <x v="1"/>
    <n v="5"/>
    <s v="May"/>
    <x v="2"/>
    <x v="16"/>
    <x v="0"/>
    <s v="Returning"/>
    <x v="0"/>
    <s v="Trail Bike Light"/>
    <n v="2"/>
    <n v="51.25"/>
    <n v="0"/>
    <n v="22.57"/>
    <n v="102.5"/>
    <n v="45.14"/>
    <n v="57.36"/>
    <n v="0.55960975609756092"/>
    <n v="2026"/>
    <s v="Q2"/>
    <n v="5"/>
    <x v="4"/>
  </r>
  <r>
    <n v="2019"/>
    <d v="2026-05-28T00:00:00"/>
    <n v="2026"/>
    <x v="1"/>
    <n v="5"/>
    <s v="May"/>
    <x v="3"/>
    <x v="13"/>
    <x v="1"/>
    <s v="Business"/>
    <x v="0"/>
    <s v="Commuter Helmet"/>
    <n v="8"/>
    <n v="80.13"/>
    <n v="0.1"/>
    <n v="43.8"/>
    <n v="576.93600000000004"/>
    <n v="350.4"/>
    <n v="226.53600000000006"/>
    <n v="0.39265360455925796"/>
    <n v="2026"/>
    <s v="Q2"/>
    <n v="5"/>
    <x v="4"/>
  </r>
  <r>
    <n v="2432"/>
    <d v="2026-05-28T00:00:00"/>
    <n v="2026"/>
    <x v="1"/>
    <n v="5"/>
    <s v="May"/>
    <x v="1"/>
    <x v="12"/>
    <x v="0"/>
    <s v="Returning"/>
    <x v="4"/>
    <s v="Resistance Band Set"/>
    <n v="1"/>
    <n v="41.13"/>
    <n v="0"/>
    <n v="14.8"/>
    <n v="41.13"/>
    <n v="14.8"/>
    <n v="26.330000000000002"/>
    <n v="0.64016532944322879"/>
    <n v="2026"/>
    <s v="Q2"/>
    <n v="5"/>
    <x v="4"/>
  </r>
  <r>
    <n v="2989"/>
    <d v="2026-05-28T00:00:00"/>
    <n v="2026"/>
    <x v="1"/>
    <n v="5"/>
    <s v="May"/>
    <x v="3"/>
    <x v="13"/>
    <x v="0"/>
    <s v="Returning"/>
    <x v="3"/>
    <s v="Portable Camp Stove"/>
    <n v="1"/>
    <n v="81.28"/>
    <n v="0.15"/>
    <n v="39.020000000000003"/>
    <n v="69.087999999999994"/>
    <n v="39.020000000000003"/>
    <n v="30.067999999999991"/>
    <n v="0.43521306160259371"/>
    <n v="2026"/>
    <s v="Q2"/>
    <n v="5"/>
    <x v="4"/>
  </r>
  <r>
    <n v="3019"/>
    <d v="2026-05-28T00:00:00"/>
    <n v="2026"/>
    <x v="1"/>
    <n v="5"/>
    <s v="May"/>
    <x v="2"/>
    <x v="3"/>
    <x v="0"/>
    <s v="Business"/>
    <x v="2"/>
    <s v="Packing Cube Set"/>
    <n v="1"/>
    <n v="46.19"/>
    <n v="0"/>
    <n v="18.329999999999998"/>
    <n v="46.19"/>
    <n v="18.329999999999998"/>
    <n v="27.86"/>
    <n v="0.60316085732842606"/>
    <n v="2026"/>
    <s v="Q2"/>
    <n v="5"/>
    <x v="4"/>
  </r>
  <r>
    <n v="3798"/>
    <d v="2026-05-28T00:00:00"/>
    <n v="2026"/>
    <x v="1"/>
    <n v="5"/>
    <s v="May"/>
    <x v="3"/>
    <x v="8"/>
    <x v="0"/>
    <s v="Returning"/>
    <x v="1"/>
    <s v="Summit Backpack 45L"/>
    <n v="3"/>
    <n v="156.58000000000001"/>
    <n v="0"/>
    <n v="79.099999999999994"/>
    <n v="469.74"/>
    <n v="237.29999999999998"/>
    <n v="232.44000000000003"/>
    <n v="0.49482692553327379"/>
    <n v="2026"/>
    <s v="Q2"/>
    <n v="5"/>
    <x v="4"/>
  </r>
  <r>
    <n v="3862"/>
    <d v="2026-05-28T00:00:00"/>
    <n v="2026"/>
    <x v="1"/>
    <n v="5"/>
    <s v="May"/>
    <x v="3"/>
    <x v="13"/>
    <x v="3"/>
    <s v="New"/>
    <x v="4"/>
    <s v="Weighted Vest"/>
    <n v="1"/>
    <n v="123.91"/>
    <n v="0"/>
    <n v="68.89"/>
    <n v="123.91"/>
    <n v="68.89"/>
    <n v="55.019999999999996"/>
    <n v="0.44403195867968687"/>
    <n v="2026"/>
    <s v="Q2"/>
    <n v="5"/>
    <x v="4"/>
  </r>
  <r>
    <n v="4281"/>
    <d v="2026-05-28T00:00:00"/>
    <n v="2026"/>
    <x v="1"/>
    <n v="5"/>
    <s v="May"/>
    <x v="2"/>
    <x v="2"/>
    <x v="3"/>
    <s v="New"/>
    <x v="0"/>
    <s v="Trail Bike Light"/>
    <n v="1"/>
    <n v="50.64"/>
    <n v="0"/>
    <n v="22.97"/>
    <n v="50.64"/>
    <n v="22.97"/>
    <n v="27.67"/>
    <n v="0.54640600315955767"/>
    <n v="2026"/>
    <s v="Q2"/>
    <n v="5"/>
    <x v="4"/>
  </r>
  <r>
    <n v="191"/>
    <d v="2026-05-29T00:00:00"/>
    <n v="2026"/>
    <x v="1"/>
    <n v="5"/>
    <s v="May"/>
    <x v="2"/>
    <x v="5"/>
    <x v="0"/>
    <s v="Returning"/>
    <x v="1"/>
    <s v="Trekking Poles"/>
    <n v="2"/>
    <n v="70.48"/>
    <n v="0.1"/>
    <n v="33.229999999999997"/>
    <n v="126.864"/>
    <n v="66.459999999999994"/>
    <n v="60.404000000000011"/>
    <n v="0.47613192079707412"/>
    <n v="2026"/>
    <s v="Q2"/>
    <n v="5"/>
    <x v="4"/>
  </r>
  <r>
    <n v="1039"/>
    <d v="2026-05-29T00:00:00"/>
    <n v="2026"/>
    <x v="1"/>
    <n v="5"/>
    <s v="May"/>
    <x v="1"/>
    <x v="11"/>
    <x v="3"/>
    <s v="New"/>
    <x v="0"/>
    <s v="Compact Repair Kit"/>
    <n v="1"/>
    <n v="41.27"/>
    <n v="0.05"/>
    <n v="17.149999999999999"/>
    <n v="39.206499999999998"/>
    <n v="17.149999999999999"/>
    <n v="22.0565"/>
    <n v="0.56257253261576523"/>
    <n v="2026"/>
    <s v="Q2"/>
    <n v="5"/>
    <x v="4"/>
  </r>
  <r>
    <n v="2641"/>
    <d v="2026-05-29T00:00:00"/>
    <n v="2026"/>
    <x v="1"/>
    <n v="5"/>
    <s v="May"/>
    <x v="0"/>
    <x v="15"/>
    <x v="3"/>
    <s v="Returning"/>
    <x v="4"/>
    <s v="Recovery Roller"/>
    <n v="2"/>
    <n v="36.9"/>
    <n v="0"/>
    <n v="14.07"/>
    <n v="73.8"/>
    <n v="28.14"/>
    <n v="45.66"/>
    <n v="0.61869918699186988"/>
    <n v="2026"/>
    <s v="Q2"/>
    <n v="5"/>
    <x v="4"/>
  </r>
  <r>
    <n v="3058"/>
    <d v="2026-05-29T00:00:00"/>
    <n v="2026"/>
    <x v="1"/>
    <n v="5"/>
    <s v="May"/>
    <x v="1"/>
    <x v="11"/>
    <x v="0"/>
    <s v="Returning"/>
    <x v="3"/>
    <s v="Trail Tent 2P"/>
    <n v="1"/>
    <n v="196.91"/>
    <n v="0"/>
    <n v="106.31"/>
    <n v="196.91"/>
    <n v="106.31"/>
    <n v="90.6"/>
    <n v="0.46010867909197095"/>
    <n v="2026"/>
    <s v="Q2"/>
    <n v="5"/>
    <x v="4"/>
  </r>
  <r>
    <n v="3110"/>
    <d v="2026-05-29T00:00:00"/>
    <n v="2026"/>
    <x v="1"/>
    <n v="5"/>
    <s v="May"/>
    <x v="1"/>
    <x v="6"/>
    <x v="2"/>
    <s v="Business"/>
    <x v="4"/>
    <s v="Recovery Roller"/>
    <n v="3"/>
    <n v="35.79"/>
    <n v="0"/>
    <n v="13.67"/>
    <n v="107.37"/>
    <n v="41.01"/>
    <n v="66.360000000000014"/>
    <n v="0.61804973456272716"/>
    <n v="2026"/>
    <s v="Q2"/>
    <n v="5"/>
    <x v="4"/>
  </r>
  <r>
    <n v="3981"/>
    <d v="2026-05-29T00:00:00"/>
    <n v="2026"/>
    <x v="1"/>
    <n v="5"/>
    <s v="May"/>
    <x v="3"/>
    <x v="13"/>
    <x v="0"/>
    <s v="New"/>
    <x v="0"/>
    <s v="Commuter Helmet"/>
    <n v="2"/>
    <n v="82.22"/>
    <n v="0.05"/>
    <n v="42.35"/>
    <n v="156.21799999999999"/>
    <n v="84.7"/>
    <n v="71.517999999999986"/>
    <n v="0.45780895927485943"/>
    <n v="2026"/>
    <s v="Q2"/>
    <n v="5"/>
    <x v="4"/>
  </r>
  <r>
    <n v="4663"/>
    <d v="2026-05-29T00:00:00"/>
    <n v="2026"/>
    <x v="1"/>
    <n v="5"/>
    <s v="May"/>
    <x v="2"/>
    <x v="5"/>
    <x v="0"/>
    <s v="New"/>
    <x v="0"/>
    <s v="Compact Repair Kit"/>
    <n v="1"/>
    <n v="40.57"/>
    <n v="0"/>
    <n v="16.809999999999999"/>
    <n v="40.57"/>
    <n v="16.809999999999999"/>
    <n v="23.76"/>
    <n v="0.58565442445156524"/>
    <n v="2026"/>
    <s v="Q2"/>
    <n v="5"/>
    <x v="4"/>
  </r>
  <r>
    <n v="5021"/>
    <d v="2026-05-29T00:00:00"/>
    <n v="2026"/>
    <x v="1"/>
    <n v="5"/>
    <s v="May"/>
    <x v="2"/>
    <x v="10"/>
    <x v="2"/>
    <s v="Returning"/>
    <x v="3"/>
    <s v="Trail Tent 2P"/>
    <n v="1"/>
    <n v="191.62"/>
    <n v="0.05"/>
    <n v="106.15"/>
    <n v="182.03899999999999"/>
    <n v="106.15"/>
    <n v="75.888999999999982"/>
    <n v="0.41688319535923613"/>
    <n v="2026"/>
    <s v="Q2"/>
    <n v="5"/>
    <x v="4"/>
  </r>
  <r>
    <n v="5107"/>
    <d v="2026-05-29T00:00:00"/>
    <n v="2026"/>
    <x v="1"/>
    <n v="5"/>
    <s v="May"/>
    <x v="1"/>
    <x v="6"/>
    <x v="3"/>
    <s v="Returning"/>
    <x v="1"/>
    <s v="Summit Backpack 45L"/>
    <n v="1"/>
    <n v="154.07"/>
    <n v="0.05"/>
    <n v="78.400000000000006"/>
    <n v="146.36649999999997"/>
    <n v="78.400000000000006"/>
    <n v="67.966499999999968"/>
    <n v="0.46435830603314271"/>
    <n v="2026"/>
    <s v="Q2"/>
    <n v="5"/>
    <x v="4"/>
  </r>
  <r>
    <n v="454"/>
    <d v="2026-05-30T00:00:00"/>
    <n v="2026"/>
    <x v="1"/>
    <n v="5"/>
    <s v="May"/>
    <x v="2"/>
    <x v="10"/>
    <x v="3"/>
    <s v="Returning"/>
    <x v="3"/>
    <s v="Compact Sleeping Bag"/>
    <n v="1"/>
    <n v="120.8"/>
    <n v="0"/>
    <n v="61.4"/>
    <n v="120.8"/>
    <n v="61.4"/>
    <n v="59.4"/>
    <n v="0.49172185430463577"/>
    <n v="2026"/>
    <s v="Q2"/>
    <n v="5"/>
    <x v="4"/>
  </r>
  <r>
    <n v="873"/>
    <d v="2026-05-30T00:00:00"/>
    <n v="2026"/>
    <x v="1"/>
    <n v="5"/>
    <s v="May"/>
    <x v="2"/>
    <x v="10"/>
    <x v="0"/>
    <s v="Business"/>
    <x v="0"/>
    <s v="Compact Repair Kit"/>
    <n v="1"/>
    <n v="40.15"/>
    <n v="0"/>
    <n v="16.82"/>
    <n v="40.15"/>
    <n v="16.82"/>
    <n v="23.33"/>
    <n v="0.58107098381070976"/>
    <n v="2026"/>
    <s v="Q2"/>
    <n v="5"/>
    <x v="4"/>
  </r>
  <r>
    <n v="1116"/>
    <d v="2026-05-30T00:00:00"/>
    <n v="2026"/>
    <x v="1"/>
    <n v="5"/>
    <s v="May"/>
    <x v="1"/>
    <x v="12"/>
    <x v="1"/>
    <s v="Business"/>
    <x v="2"/>
    <s v="Carry-On Duffel"/>
    <n v="5"/>
    <n v="134.4"/>
    <n v="0.15"/>
    <n v="67.709999999999994"/>
    <n v="571.19999999999993"/>
    <n v="338.54999999999995"/>
    <n v="232.64999999999998"/>
    <n v="0.40730042016806722"/>
    <n v="2026"/>
    <s v="Q2"/>
    <n v="5"/>
    <x v="4"/>
  </r>
  <r>
    <n v="1206"/>
    <d v="2026-05-30T00:00:00"/>
    <n v="2026"/>
    <x v="1"/>
    <n v="5"/>
    <s v="May"/>
    <x v="3"/>
    <x v="13"/>
    <x v="0"/>
    <s v="Returning"/>
    <x v="2"/>
    <s v="Insulated Bottle"/>
    <n v="2"/>
    <n v="37.130000000000003"/>
    <n v="0.05"/>
    <n v="13.44"/>
    <n v="70.546999999999997"/>
    <n v="26.88"/>
    <n v="43.667000000000002"/>
    <n v="0.6189774193091131"/>
    <n v="2026"/>
    <s v="Q2"/>
    <n v="5"/>
    <x v="4"/>
  </r>
  <r>
    <n v="1576"/>
    <d v="2026-05-30T00:00:00"/>
    <n v="2026"/>
    <x v="1"/>
    <n v="5"/>
    <s v="May"/>
    <x v="1"/>
    <x v="1"/>
    <x v="0"/>
    <s v="Business"/>
    <x v="3"/>
    <s v="Compact Sleeping Bag"/>
    <n v="6"/>
    <n v="123.82"/>
    <n v="0"/>
    <n v="61.91"/>
    <n v="742.92"/>
    <n v="371.46"/>
    <n v="371.46"/>
    <n v="0.5"/>
    <n v="2026"/>
    <s v="Q2"/>
    <n v="5"/>
    <x v="4"/>
  </r>
  <r>
    <n v="2634"/>
    <d v="2026-05-30T00:00:00"/>
    <n v="2026"/>
    <x v="1"/>
    <n v="5"/>
    <s v="May"/>
    <x v="2"/>
    <x v="16"/>
    <x v="3"/>
    <s v="Returning"/>
    <x v="2"/>
    <s v="Insulated Bottle"/>
    <n v="2"/>
    <n v="36.94"/>
    <n v="0.05"/>
    <n v="13.82"/>
    <n v="70.185999999999993"/>
    <n v="27.64"/>
    <n v="42.545999999999992"/>
    <n v="0.60618926851508848"/>
    <n v="2026"/>
    <s v="Q2"/>
    <n v="5"/>
    <x v="4"/>
  </r>
  <r>
    <n v="2649"/>
    <d v="2026-05-30T00:00:00"/>
    <n v="2026"/>
    <x v="1"/>
    <n v="5"/>
    <s v="May"/>
    <x v="0"/>
    <x v="0"/>
    <x v="0"/>
    <s v="New"/>
    <x v="3"/>
    <s v="Trail Tent 2P"/>
    <n v="3"/>
    <n v="199.17"/>
    <n v="0.05"/>
    <n v="105.24"/>
    <n v="567.6345"/>
    <n v="315.71999999999997"/>
    <n v="251.91450000000003"/>
    <n v="0.4437970207941907"/>
    <n v="2026"/>
    <s v="Q2"/>
    <n v="5"/>
    <x v="4"/>
  </r>
  <r>
    <n v="2774"/>
    <d v="2026-05-30T00:00:00"/>
    <n v="2026"/>
    <x v="1"/>
    <n v="5"/>
    <s v="May"/>
    <x v="0"/>
    <x v="9"/>
    <x v="0"/>
    <s v="Returning"/>
    <x v="3"/>
    <s v="Portable Camp Stove"/>
    <n v="3"/>
    <n v="83.17"/>
    <n v="0"/>
    <n v="40.520000000000003"/>
    <n v="249.51"/>
    <n v="121.56"/>
    <n v="127.94999999999999"/>
    <n v="0.51280509799206442"/>
    <n v="2026"/>
    <s v="Q2"/>
    <n v="5"/>
    <x v="4"/>
  </r>
  <r>
    <n v="3037"/>
    <d v="2026-05-30T00:00:00"/>
    <n v="2026"/>
    <x v="1"/>
    <n v="5"/>
    <s v="May"/>
    <x v="1"/>
    <x v="6"/>
    <x v="0"/>
    <s v="Business"/>
    <x v="2"/>
    <s v="Packing Cube Set"/>
    <n v="1"/>
    <n v="45.8"/>
    <n v="0.05"/>
    <n v="17.88"/>
    <n v="43.51"/>
    <n v="17.88"/>
    <n v="25.63"/>
    <n v="0.58905998621006661"/>
    <n v="2026"/>
    <s v="Q2"/>
    <n v="5"/>
    <x v="4"/>
  </r>
  <r>
    <n v="3138"/>
    <d v="2026-05-30T00:00:00"/>
    <n v="2026"/>
    <x v="1"/>
    <n v="5"/>
    <s v="May"/>
    <x v="2"/>
    <x v="2"/>
    <x v="3"/>
    <s v="Returning"/>
    <x v="1"/>
    <s v="Summit Backpack 45L"/>
    <n v="1"/>
    <n v="154.85"/>
    <n v="0"/>
    <n v="80.17"/>
    <n v="154.85"/>
    <n v="80.17"/>
    <n v="74.679999999999993"/>
    <n v="0.48227316758153049"/>
    <n v="2026"/>
    <s v="Q2"/>
    <n v="5"/>
    <x v="4"/>
  </r>
  <r>
    <n v="3228"/>
    <d v="2026-05-30T00:00:00"/>
    <n v="2026"/>
    <x v="1"/>
    <n v="5"/>
    <s v="May"/>
    <x v="3"/>
    <x v="13"/>
    <x v="0"/>
    <s v="Business"/>
    <x v="3"/>
    <s v="Trail Tent 2P"/>
    <n v="1"/>
    <n v="194.99"/>
    <n v="0"/>
    <n v="101.21"/>
    <n v="194.99"/>
    <n v="101.21"/>
    <n v="93.780000000000015"/>
    <n v="0.48094774090979031"/>
    <n v="2026"/>
    <s v="Q2"/>
    <n v="5"/>
    <x v="4"/>
  </r>
  <r>
    <n v="3401"/>
    <d v="2026-05-30T00:00:00"/>
    <n v="2026"/>
    <x v="1"/>
    <n v="5"/>
    <s v="May"/>
    <x v="2"/>
    <x v="10"/>
    <x v="0"/>
    <s v="Returning"/>
    <x v="4"/>
    <s v="Recovery Roller"/>
    <n v="1"/>
    <n v="36.31"/>
    <n v="0"/>
    <n v="13.93"/>
    <n v="36.31"/>
    <n v="13.93"/>
    <n v="22.380000000000003"/>
    <n v="0.61635912971633167"/>
    <n v="2026"/>
    <s v="Q2"/>
    <n v="5"/>
    <x v="4"/>
  </r>
  <r>
    <n v="3511"/>
    <d v="2026-05-30T00:00:00"/>
    <n v="2026"/>
    <x v="1"/>
    <n v="5"/>
    <s v="May"/>
    <x v="0"/>
    <x v="0"/>
    <x v="0"/>
    <s v="Returning"/>
    <x v="2"/>
    <s v="Packing Cube Set"/>
    <n v="1"/>
    <n v="47.19"/>
    <n v="0"/>
    <n v="18.54"/>
    <n v="47.19"/>
    <n v="18.54"/>
    <n v="28.65"/>
    <n v="0.60712015257469798"/>
    <n v="2026"/>
    <s v="Q2"/>
    <n v="5"/>
    <x v="4"/>
  </r>
  <r>
    <n v="4485"/>
    <d v="2026-05-30T00:00:00"/>
    <n v="2026"/>
    <x v="1"/>
    <n v="5"/>
    <s v="May"/>
    <x v="3"/>
    <x v="8"/>
    <x v="0"/>
    <s v="New"/>
    <x v="4"/>
    <s v="Weighted Vest"/>
    <n v="1"/>
    <n v="124.14"/>
    <n v="0"/>
    <n v="70.900000000000006"/>
    <n v="124.14"/>
    <n v="70.900000000000006"/>
    <n v="53.239999999999995"/>
    <n v="0.42887062993394548"/>
    <n v="2026"/>
    <s v="Q2"/>
    <n v="5"/>
    <x v="4"/>
  </r>
  <r>
    <n v="447"/>
    <d v="2026-05-31T00:00:00"/>
    <n v="2026"/>
    <x v="1"/>
    <n v="5"/>
    <s v="May"/>
    <x v="3"/>
    <x v="8"/>
    <x v="0"/>
    <s v="Returning"/>
    <x v="2"/>
    <s v="Carry-On Duffel"/>
    <n v="1"/>
    <n v="131.94999999999999"/>
    <n v="0"/>
    <n v="65.17"/>
    <n v="131.94999999999999"/>
    <n v="65.17"/>
    <n v="66.779999999999987"/>
    <n v="0.50610079575596811"/>
    <n v="2026"/>
    <s v="Q2"/>
    <n v="5"/>
    <x v="4"/>
  </r>
  <r>
    <n v="1208"/>
    <d v="2026-05-31T00:00:00"/>
    <n v="2026"/>
    <x v="1"/>
    <n v="5"/>
    <s v="May"/>
    <x v="3"/>
    <x v="8"/>
    <x v="3"/>
    <s v="New"/>
    <x v="0"/>
    <s v="Cycling Pack 12L"/>
    <n v="1"/>
    <n v="102.24"/>
    <n v="0"/>
    <n v="50.75"/>
    <n v="102.24"/>
    <n v="50.75"/>
    <n v="51.489999999999995"/>
    <n v="0.50361893583724571"/>
    <n v="2026"/>
    <s v="Q2"/>
    <n v="5"/>
    <x v="4"/>
  </r>
  <r>
    <n v="1355"/>
    <d v="2026-05-31T00:00:00"/>
    <n v="2026"/>
    <x v="1"/>
    <n v="5"/>
    <s v="May"/>
    <x v="3"/>
    <x v="13"/>
    <x v="3"/>
    <s v="New"/>
    <x v="1"/>
    <s v="Summit Backpack 45L"/>
    <n v="2"/>
    <n v="152.07"/>
    <n v="0"/>
    <n v="76.849999999999994"/>
    <n v="304.14"/>
    <n v="153.69999999999999"/>
    <n v="150.44"/>
    <n v="0.49464062602748737"/>
    <n v="2026"/>
    <s v="Q2"/>
    <n v="5"/>
    <x v="4"/>
  </r>
  <r>
    <n v="1474"/>
    <d v="2026-05-31T00:00:00"/>
    <n v="2026"/>
    <x v="1"/>
    <n v="5"/>
    <s v="May"/>
    <x v="2"/>
    <x v="3"/>
    <x v="0"/>
    <s v="New"/>
    <x v="3"/>
    <s v="Compact Sleeping Bag"/>
    <n v="2"/>
    <n v="123.34"/>
    <n v="0.05"/>
    <n v="58.96"/>
    <n v="234.346"/>
    <n v="117.92"/>
    <n v="116.426"/>
    <n v="0.49681240558831813"/>
    <n v="2026"/>
    <s v="Q2"/>
    <n v="5"/>
    <x v="4"/>
  </r>
  <r>
    <n v="1625"/>
    <d v="2026-05-31T00:00:00"/>
    <n v="2026"/>
    <x v="1"/>
    <n v="5"/>
    <s v="May"/>
    <x v="2"/>
    <x v="2"/>
    <x v="2"/>
    <s v="Returning"/>
    <x v="1"/>
    <s v="Summit Backpack 45L"/>
    <n v="1"/>
    <n v="155.81"/>
    <n v="0"/>
    <n v="80.31"/>
    <n v="155.81"/>
    <n v="80.31"/>
    <n v="75.5"/>
    <n v="0.48456453372697517"/>
    <n v="2026"/>
    <s v="Q2"/>
    <n v="5"/>
    <x v="4"/>
  </r>
  <r>
    <n v="1877"/>
    <d v="2026-05-31T00:00:00"/>
    <n v="2026"/>
    <x v="1"/>
    <n v="5"/>
    <s v="May"/>
    <x v="2"/>
    <x v="16"/>
    <x v="0"/>
    <s v="Returning"/>
    <x v="2"/>
    <s v="Travel Backpack 35L"/>
    <n v="1"/>
    <n v="163.19"/>
    <n v="0.05"/>
    <n v="87.95"/>
    <n v="155.03049999999999"/>
    <n v="87.95"/>
    <n v="67.080499999999986"/>
    <n v="0.4326922766810401"/>
    <n v="2026"/>
    <s v="Q2"/>
    <n v="5"/>
    <x v="4"/>
  </r>
  <r>
    <n v="1978"/>
    <d v="2026-05-31T00:00:00"/>
    <n v="2026"/>
    <x v="1"/>
    <n v="5"/>
    <s v="May"/>
    <x v="1"/>
    <x v="12"/>
    <x v="0"/>
    <s v="Returning"/>
    <x v="1"/>
    <s v="Trail Boots"/>
    <n v="1"/>
    <n v="147.30000000000001"/>
    <n v="0.05"/>
    <n v="81.510000000000005"/>
    <n v="139.935"/>
    <n v="81.510000000000005"/>
    <n v="58.424999999999997"/>
    <n v="0.41751527494908347"/>
    <n v="2026"/>
    <s v="Q2"/>
    <n v="5"/>
    <x v="4"/>
  </r>
  <r>
    <n v="3616"/>
    <d v="2026-05-31T00:00:00"/>
    <n v="2026"/>
    <x v="1"/>
    <n v="5"/>
    <s v="May"/>
    <x v="2"/>
    <x v="2"/>
    <x v="0"/>
    <s v="Returning"/>
    <x v="4"/>
    <s v="Weighted Vest"/>
    <n v="5"/>
    <n v="126.16"/>
    <n v="0"/>
    <n v="68.59"/>
    <n v="630.79999999999995"/>
    <n v="342.95000000000005"/>
    <n v="287.84999999999991"/>
    <n v="0.45632530120481918"/>
    <n v="2026"/>
    <s v="Q2"/>
    <n v="5"/>
    <x v="4"/>
  </r>
  <r>
    <n v="3992"/>
    <d v="2026-05-31T00:00:00"/>
    <n v="2026"/>
    <x v="1"/>
    <n v="5"/>
    <s v="May"/>
    <x v="3"/>
    <x v="8"/>
    <x v="0"/>
    <s v="New"/>
    <x v="2"/>
    <s v="Travel Backpack 35L"/>
    <n v="2"/>
    <n v="163.57"/>
    <n v="0"/>
    <n v="85.72"/>
    <n v="327.14"/>
    <n v="171.44"/>
    <n v="155.69999999999999"/>
    <n v="0.47594302133643085"/>
    <n v="2026"/>
    <s v="Q2"/>
    <n v="5"/>
    <x v="4"/>
  </r>
  <r>
    <n v="4091"/>
    <d v="2026-05-31T00:00:00"/>
    <n v="2026"/>
    <x v="1"/>
    <n v="5"/>
    <s v="May"/>
    <x v="2"/>
    <x v="16"/>
    <x v="0"/>
    <s v="New"/>
    <x v="1"/>
    <s v="Trail Boots"/>
    <n v="1"/>
    <n v="142.06"/>
    <n v="0"/>
    <n v="77.36"/>
    <n v="142.06"/>
    <n v="77.36"/>
    <n v="64.7"/>
    <n v="0.45544136280444886"/>
    <n v="2026"/>
    <s v="Q2"/>
    <n v="5"/>
    <x v="4"/>
  </r>
  <r>
    <n v="4204"/>
    <d v="2026-05-31T00:00:00"/>
    <n v="2026"/>
    <x v="1"/>
    <n v="5"/>
    <s v="May"/>
    <x v="1"/>
    <x v="11"/>
    <x v="0"/>
    <s v="New"/>
    <x v="0"/>
    <s v="Commuter Helmet"/>
    <n v="1"/>
    <n v="81.37"/>
    <n v="0"/>
    <n v="42.01"/>
    <n v="81.37"/>
    <n v="42.01"/>
    <n v="39.360000000000007"/>
    <n v="0.48371635737986979"/>
    <n v="2026"/>
    <s v="Q2"/>
    <n v="5"/>
    <x v="4"/>
  </r>
  <r>
    <n v="4234"/>
    <d v="2026-05-31T00:00:00"/>
    <n v="2026"/>
    <x v="1"/>
    <n v="5"/>
    <s v="May"/>
    <x v="3"/>
    <x v="8"/>
    <x v="2"/>
    <s v="New"/>
    <x v="3"/>
    <s v="Compact Sleeping Bag"/>
    <n v="1"/>
    <n v="120.75"/>
    <n v="0"/>
    <n v="61.21"/>
    <n v="120.75"/>
    <n v="61.21"/>
    <n v="59.54"/>
    <n v="0.49308488612836437"/>
    <n v="2026"/>
    <s v="Q2"/>
    <n v="5"/>
    <x v="4"/>
  </r>
  <r>
    <n v="4696"/>
    <d v="2026-05-31T00:00:00"/>
    <n v="2026"/>
    <x v="1"/>
    <n v="5"/>
    <s v="May"/>
    <x v="1"/>
    <x v="14"/>
    <x v="0"/>
    <s v="New"/>
    <x v="0"/>
    <s v="Commuter Helmet"/>
    <n v="4"/>
    <n v="81.790000000000006"/>
    <n v="0"/>
    <n v="42.96"/>
    <n v="327.16000000000003"/>
    <n v="171.84"/>
    <n v="155.32000000000002"/>
    <n v="0.47475241472062601"/>
    <n v="2026"/>
    <s v="Q2"/>
    <n v="5"/>
    <x v="4"/>
  </r>
  <r>
    <n v="4755"/>
    <d v="2026-05-31T00:00:00"/>
    <n v="2026"/>
    <x v="1"/>
    <n v="5"/>
    <s v="May"/>
    <x v="0"/>
    <x v="15"/>
    <x v="0"/>
    <s v="New"/>
    <x v="3"/>
    <s v="Portable Camp Stove"/>
    <n v="1"/>
    <n v="81.2"/>
    <n v="0.1"/>
    <n v="40.270000000000003"/>
    <n v="73.08"/>
    <n v="40.270000000000003"/>
    <n v="32.809999999999995"/>
    <n v="0.44896004378762994"/>
    <n v="2026"/>
    <s v="Q2"/>
    <n v="5"/>
    <x v="4"/>
  </r>
  <r>
    <n v="5090"/>
    <d v="2026-05-31T00:00:00"/>
    <n v="2026"/>
    <x v="1"/>
    <n v="5"/>
    <s v="May"/>
    <x v="1"/>
    <x v="1"/>
    <x v="3"/>
    <s v="New"/>
    <x v="2"/>
    <s v="Packing Cube Set"/>
    <n v="2"/>
    <n v="46.52"/>
    <n v="0.05"/>
    <n v="18.739999999999998"/>
    <n v="88.388000000000005"/>
    <n v="37.479999999999997"/>
    <n v="50.908000000000008"/>
    <n v="0.57596053762954258"/>
    <n v="2026"/>
    <s v="Q2"/>
    <n v="5"/>
    <x v="4"/>
  </r>
  <r>
    <n v="27"/>
    <d v="2026-06-01T00:00:00"/>
    <n v="2026"/>
    <x v="1"/>
    <n v="6"/>
    <s v="June"/>
    <x v="3"/>
    <x v="13"/>
    <x v="0"/>
    <s v="Returning"/>
    <x v="3"/>
    <s v="Trail Tent 2P"/>
    <n v="1"/>
    <n v="195.22"/>
    <n v="0"/>
    <n v="105.91"/>
    <n v="195.22"/>
    <n v="105.91"/>
    <n v="89.31"/>
    <n v="0.45748386435816002"/>
    <n v="2026"/>
    <s v="Q2"/>
    <n v="6"/>
    <x v="5"/>
  </r>
  <r>
    <n v="463"/>
    <d v="2026-06-01T00:00:00"/>
    <n v="2026"/>
    <x v="1"/>
    <n v="6"/>
    <s v="June"/>
    <x v="3"/>
    <x v="4"/>
    <x v="0"/>
    <s v="New"/>
    <x v="0"/>
    <s v="Compact Repair Kit"/>
    <n v="1"/>
    <n v="40.71"/>
    <n v="0.05"/>
    <n v="16.559999999999999"/>
    <n v="38.674500000000002"/>
    <n v="16.559999999999999"/>
    <n v="22.114500000000003"/>
    <n v="0.57181088314005357"/>
    <n v="2026"/>
    <s v="Q2"/>
    <n v="6"/>
    <x v="5"/>
  </r>
  <r>
    <n v="653"/>
    <d v="2026-06-01T00:00:00"/>
    <n v="2026"/>
    <x v="1"/>
    <n v="6"/>
    <s v="June"/>
    <x v="1"/>
    <x v="11"/>
    <x v="0"/>
    <s v="Returning"/>
    <x v="4"/>
    <s v="Resistance Band Set"/>
    <n v="1"/>
    <n v="41.26"/>
    <n v="0.05"/>
    <n v="14.32"/>
    <n v="39.196999999999996"/>
    <n v="14.32"/>
    <n v="24.876999999999995"/>
    <n v="0.63466591831007468"/>
    <n v="2026"/>
    <s v="Q2"/>
    <n v="6"/>
    <x v="5"/>
  </r>
  <r>
    <n v="1485"/>
    <d v="2026-06-01T00:00:00"/>
    <n v="2026"/>
    <x v="1"/>
    <n v="6"/>
    <s v="June"/>
    <x v="1"/>
    <x v="11"/>
    <x v="2"/>
    <s v="New"/>
    <x v="4"/>
    <s v="Resistance Band Set"/>
    <n v="2"/>
    <n v="40.840000000000003"/>
    <n v="0"/>
    <n v="14.48"/>
    <n v="81.680000000000007"/>
    <n v="28.96"/>
    <n v="52.720000000000006"/>
    <n v="0.64544564152791384"/>
    <n v="2026"/>
    <s v="Q2"/>
    <n v="6"/>
    <x v="5"/>
  </r>
  <r>
    <n v="1925"/>
    <d v="2026-06-01T00:00:00"/>
    <n v="2026"/>
    <x v="1"/>
    <n v="6"/>
    <s v="June"/>
    <x v="3"/>
    <x v="4"/>
    <x v="0"/>
    <s v="Returning"/>
    <x v="1"/>
    <s v="Trail Boots"/>
    <n v="1"/>
    <n v="143.32"/>
    <n v="0"/>
    <n v="80.36"/>
    <n v="143.32"/>
    <n v="80.36"/>
    <n v="62.959999999999994"/>
    <n v="0.43929667876081496"/>
    <n v="2026"/>
    <s v="Q2"/>
    <n v="6"/>
    <x v="5"/>
  </r>
  <r>
    <n v="1952"/>
    <d v="2026-06-01T00:00:00"/>
    <n v="2026"/>
    <x v="1"/>
    <n v="6"/>
    <s v="June"/>
    <x v="0"/>
    <x v="15"/>
    <x v="0"/>
    <s v="New"/>
    <x v="1"/>
    <s v="Summit Backpack 45L"/>
    <n v="2"/>
    <n v="156.31"/>
    <n v="0"/>
    <n v="79.87"/>
    <n v="312.62"/>
    <n v="159.74"/>
    <n v="152.88"/>
    <n v="0.4890282131661442"/>
    <n v="2026"/>
    <s v="Q2"/>
    <n v="6"/>
    <x v="5"/>
  </r>
  <r>
    <n v="2010"/>
    <d v="2026-06-01T00:00:00"/>
    <n v="2026"/>
    <x v="1"/>
    <n v="6"/>
    <s v="June"/>
    <x v="3"/>
    <x v="8"/>
    <x v="0"/>
    <s v="New"/>
    <x v="0"/>
    <s v="Cycling Pack 12L"/>
    <n v="3"/>
    <n v="100.69"/>
    <n v="0.1"/>
    <n v="51.31"/>
    <n v="271.863"/>
    <n v="153.93"/>
    <n v="117.93299999999999"/>
    <n v="0.43379569856876438"/>
    <n v="2026"/>
    <s v="Q2"/>
    <n v="6"/>
    <x v="5"/>
  </r>
  <r>
    <n v="2114"/>
    <d v="2026-06-01T00:00:00"/>
    <n v="2026"/>
    <x v="1"/>
    <n v="6"/>
    <s v="June"/>
    <x v="3"/>
    <x v="13"/>
    <x v="2"/>
    <s v="Business"/>
    <x v="2"/>
    <s v="Packing Cube Set"/>
    <n v="2"/>
    <n v="45.54"/>
    <n v="0.1"/>
    <n v="18.309999999999999"/>
    <n v="81.971999999999994"/>
    <n v="36.619999999999997"/>
    <n v="45.351999999999997"/>
    <n v="0.5532620894939736"/>
    <n v="2026"/>
    <s v="Q2"/>
    <n v="6"/>
    <x v="5"/>
  </r>
  <r>
    <n v="3104"/>
    <d v="2026-06-01T00:00:00"/>
    <n v="2026"/>
    <x v="1"/>
    <n v="6"/>
    <s v="June"/>
    <x v="2"/>
    <x v="3"/>
    <x v="1"/>
    <s v="Business"/>
    <x v="1"/>
    <s v="Summit Backpack 45L"/>
    <n v="5"/>
    <n v="153.97"/>
    <n v="0.15"/>
    <n v="79.81"/>
    <n v="654.37249999999995"/>
    <n v="399.05"/>
    <n v="255.32249999999993"/>
    <n v="0.39017914108554369"/>
    <n v="2026"/>
    <s v="Q2"/>
    <n v="6"/>
    <x v="5"/>
  </r>
  <r>
    <n v="3230"/>
    <d v="2026-06-01T00:00:00"/>
    <n v="2026"/>
    <x v="1"/>
    <n v="6"/>
    <s v="June"/>
    <x v="2"/>
    <x v="16"/>
    <x v="2"/>
    <s v="Returning"/>
    <x v="4"/>
    <s v="Weighted Vest"/>
    <n v="1"/>
    <n v="124.17"/>
    <n v="0"/>
    <n v="71.040000000000006"/>
    <n v="124.17"/>
    <n v="71.040000000000006"/>
    <n v="53.129999999999995"/>
    <n v="0.4278811307079004"/>
    <n v="2026"/>
    <s v="Q2"/>
    <n v="6"/>
    <x v="5"/>
  </r>
  <r>
    <n v="3415"/>
    <d v="2026-06-01T00:00:00"/>
    <n v="2026"/>
    <x v="1"/>
    <n v="6"/>
    <s v="June"/>
    <x v="2"/>
    <x v="5"/>
    <x v="2"/>
    <s v="Returning"/>
    <x v="1"/>
    <s v="Summit Backpack 45L"/>
    <n v="1"/>
    <n v="152.94999999999999"/>
    <n v="0.05"/>
    <n v="76.97"/>
    <n v="145.30249999999998"/>
    <n v="76.97"/>
    <n v="68.332499999999982"/>
    <n v="0.47027752447480248"/>
    <n v="2026"/>
    <s v="Q2"/>
    <n v="6"/>
    <x v="5"/>
  </r>
  <r>
    <n v="4130"/>
    <d v="2026-06-01T00:00:00"/>
    <n v="2026"/>
    <x v="1"/>
    <n v="6"/>
    <s v="June"/>
    <x v="3"/>
    <x v="13"/>
    <x v="0"/>
    <s v="New"/>
    <x v="0"/>
    <s v="Commuter Helmet"/>
    <n v="3"/>
    <n v="80.099999999999994"/>
    <n v="0"/>
    <n v="43.51"/>
    <n v="240.29999999999998"/>
    <n v="130.53"/>
    <n v="109.76999999999998"/>
    <n v="0.45680399500624214"/>
    <n v="2026"/>
    <s v="Q2"/>
    <n v="6"/>
    <x v="5"/>
  </r>
  <r>
    <n v="4314"/>
    <d v="2026-06-01T00:00:00"/>
    <n v="2026"/>
    <x v="1"/>
    <n v="6"/>
    <s v="June"/>
    <x v="3"/>
    <x v="4"/>
    <x v="2"/>
    <s v="New"/>
    <x v="4"/>
    <s v="Recovery Roller"/>
    <n v="2"/>
    <n v="36.61"/>
    <n v="0"/>
    <n v="14.15"/>
    <n v="73.22"/>
    <n v="28.3"/>
    <n v="44.92"/>
    <n v="0.61349358098880091"/>
    <n v="2026"/>
    <s v="Q2"/>
    <n v="6"/>
    <x v="5"/>
  </r>
  <r>
    <n v="998"/>
    <d v="2026-06-02T00:00:00"/>
    <n v="2026"/>
    <x v="1"/>
    <n v="6"/>
    <s v="June"/>
    <x v="1"/>
    <x v="11"/>
    <x v="0"/>
    <s v="Returning"/>
    <x v="2"/>
    <s v="Carry-On Duffel"/>
    <n v="2"/>
    <n v="131.81"/>
    <n v="0.05"/>
    <n v="66.09"/>
    <n v="250.43899999999999"/>
    <n v="132.18"/>
    <n v="118.25899999999999"/>
    <n v="0.47220680485068217"/>
    <n v="2026"/>
    <s v="Q2"/>
    <n v="6"/>
    <x v="5"/>
  </r>
  <r>
    <n v="1172"/>
    <d v="2026-06-02T00:00:00"/>
    <n v="2026"/>
    <x v="1"/>
    <n v="6"/>
    <s v="June"/>
    <x v="0"/>
    <x v="15"/>
    <x v="0"/>
    <s v="Returning"/>
    <x v="1"/>
    <s v="Summit Backpack 45L"/>
    <n v="1"/>
    <n v="153.43"/>
    <n v="0.05"/>
    <n v="78.16"/>
    <n v="145.7585"/>
    <n v="78.16"/>
    <n v="67.598500000000001"/>
    <n v="0.46377055197467043"/>
    <n v="2026"/>
    <s v="Q2"/>
    <n v="6"/>
    <x v="5"/>
  </r>
  <r>
    <n v="1261"/>
    <d v="2026-06-02T00:00:00"/>
    <n v="2026"/>
    <x v="1"/>
    <n v="6"/>
    <s v="June"/>
    <x v="1"/>
    <x v="14"/>
    <x v="0"/>
    <s v="New"/>
    <x v="0"/>
    <s v="Commuter Helmet"/>
    <n v="2"/>
    <n v="80.06"/>
    <n v="0"/>
    <n v="42.87"/>
    <n v="160.12"/>
    <n v="85.74"/>
    <n v="74.38000000000001"/>
    <n v="0.4645266050462154"/>
    <n v="2026"/>
    <s v="Q2"/>
    <n v="6"/>
    <x v="5"/>
  </r>
  <r>
    <n v="1762"/>
    <d v="2026-06-02T00:00:00"/>
    <n v="2026"/>
    <x v="1"/>
    <n v="6"/>
    <s v="June"/>
    <x v="3"/>
    <x v="13"/>
    <x v="2"/>
    <s v="Business"/>
    <x v="4"/>
    <s v="Resistance Band Set"/>
    <n v="1"/>
    <n v="40.549999999999997"/>
    <n v="0"/>
    <n v="15.16"/>
    <n v="40.549999999999997"/>
    <n v="15.16"/>
    <n v="25.389999999999997"/>
    <n v="0.62614056720098643"/>
    <n v="2026"/>
    <s v="Q2"/>
    <n v="6"/>
    <x v="5"/>
  </r>
  <r>
    <n v="1851"/>
    <d v="2026-06-02T00:00:00"/>
    <n v="2026"/>
    <x v="1"/>
    <n v="6"/>
    <s v="June"/>
    <x v="1"/>
    <x v="6"/>
    <x v="0"/>
    <s v="New"/>
    <x v="2"/>
    <s v="Packing Cube Set"/>
    <n v="3"/>
    <n v="45.43"/>
    <n v="0.15"/>
    <n v="17.850000000000001"/>
    <n v="115.84649999999999"/>
    <n v="53.550000000000004"/>
    <n v="62.296499999999988"/>
    <n v="0.53775038520801222"/>
    <n v="2026"/>
    <s v="Q2"/>
    <n v="6"/>
    <x v="5"/>
  </r>
  <r>
    <n v="3205"/>
    <d v="2026-06-02T00:00:00"/>
    <n v="2026"/>
    <x v="1"/>
    <n v="6"/>
    <s v="June"/>
    <x v="3"/>
    <x v="4"/>
    <x v="1"/>
    <s v="Business"/>
    <x v="1"/>
    <s v="Trail Boots"/>
    <n v="6"/>
    <n v="146.85"/>
    <n v="0.15"/>
    <n v="80.45"/>
    <n v="748.93499999999995"/>
    <n v="482.70000000000005"/>
    <n v="266.2349999999999"/>
    <n v="0.35548478839952724"/>
    <n v="2026"/>
    <s v="Q2"/>
    <n v="6"/>
    <x v="5"/>
  </r>
  <r>
    <n v="1396"/>
    <d v="2026-06-03T00:00:00"/>
    <n v="2026"/>
    <x v="1"/>
    <n v="6"/>
    <s v="June"/>
    <x v="2"/>
    <x v="3"/>
    <x v="0"/>
    <s v="Business"/>
    <x v="3"/>
    <s v="Trail Tent 2P"/>
    <n v="1"/>
    <n v="192.33"/>
    <n v="0.1"/>
    <n v="105.15"/>
    <n v="173.09700000000001"/>
    <n v="105.15"/>
    <n v="67.947000000000003"/>
    <n v="0.39253713235931298"/>
    <n v="2026"/>
    <s v="Q2"/>
    <n v="6"/>
    <x v="5"/>
  </r>
  <r>
    <n v="1441"/>
    <d v="2026-06-03T00:00:00"/>
    <n v="2026"/>
    <x v="1"/>
    <n v="6"/>
    <s v="June"/>
    <x v="2"/>
    <x v="10"/>
    <x v="3"/>
    <s v="New"/>
    <x v="2"/>
    <s v="Carry-On Duffel"/>
    <n v="3"/>
    <n v="135.4"/>
    <n v="0"/>
    <n v="65.16"/>
    <n v="406.20000000000005"/>
    <n v="195.48"/>
    <n v="210.72000000000006"/>
    <n v="0.51875923190546536"/>
    <n v="2026"/>
    <s v="Q2"/>
    <n v="6"/>
    <x v="5"/>
  </r>
  <r>
    <n v="1511"/>
    <d v="2026-06-03T00:00:00"/>
    <n v="2026"/>
    <x v="1"/>
    <n v="6"/>
    <s v="June"/>
    <x v="2"/>
    <x v="5"/>
    <x v="0"/>
    <s v="New"/>
    <x v="4"/>
    <s v="Recovery Roller"/>
    <n v="2"/>
    <n v="36.08"/>
    <n v="0.05"/>
    <n v="13.73"/>
    <n v="68.551999999999992"/>
    <n v="27.46"/>
    <n v="41.091999999999992"/>
    <n v="0.59942817131520587"/>
    <n v="2026"/>
    <s v="Q2"/>
    <n v="6"/>
    <x v="5"/>
  </r>
  <r>
    <n v="1701"/>
    <d v="2026-06-03T00:00:00"/>
    <n v="2026"/>
    <x v="1"/>
    <n v="6"/>
    <s v="June"/>
    <x v="0"/>
    <x v="9"/>
    <x v="0"/>
    <s v="New"/>
    <x v="2"/>
    <s v="Packing Cube Set"/>
    <n v="1"/>
    <n v="46.16"/>
    <n v="0"/>
    <n v="18.36"/>
    <n v="46.16"/>
    <n v="18.36"/>
    <n v="27.799999999999997"/>
    <n v="0.60225303292894283"/>
    <n v="2026"/>
    <s v="Q2"/>
    <n v="6"/>
    <x v="5"/>
  </r>
  <r>
    <n v="1984"/>
    <d v="2026-06-03T00:00:00"/>
    <n v="2026"/>
    <x v="1"/>
    <n v="6"/>
    <s v="June"/>
    <x v="1"/>
    <x v="1"/>
    <x v="0"/>
    <s v="Returning"/>
    <x v="0"/>
    <s v="Trail Bike Light"/>
    <n v="2"/>
    <n v="50.77"/>
    <n v="0"/>
    <n v="22.93"/>
    <n v="101.54"/>
    <n v="45.86"/>
    <n v="55.680000000000007"/>
    <n v="0.54835532794957653"/>
    <n v="2026"/>
    <s v="Q2"/>
    <n v="6"/>
    <x v="5"/>
  </r>
  <r>
    <n v="2572"/>
    <d v="2026-06-03T00:00:00"/>
    <n v="2026"/>
    <x v="1"/>
    <n v="6"/>
    <s v="June"/>
    <x v="3"/>
    <x v="8"/>
    <x v="3"/>
    <s v="Business"/>
    <x v="1"/>
    <s v="Trekking Poles"/>
    <n v="2"/>
    <n v="70.97"/>
    <n v="0.05"/>
    <n v="32.54"/>
    <n v="134.84299999999999"/>
    <n v="65.08"/>
    <n v="69.762999999999991"/>
    <n v="0.51736463887632278"/>
    <n v="2026"/>
    <s v="Q2"/>
    <n v="6"/>
    <x v="5"/>
  </r>
  <r>
    <n v="2833"/>
    <d v="2026-06-03T00:00:00"/>
    <n v="2026"/>
    <x v="1"/>
    <n v="6"/>
    <s v="June"/>
    <x v="3"/>
    <x v="13"/>
    <x v="0"/>
    <s v="Returning"/>
    <x v="1"/>
    <s v="Trail Boots"/>
    <n v="3"/>
    <n v="141.6"/>
    <n v="0"/>
    <n v="78.02"/>
    <n v="424.79999999999995"/>
    <n v="234.06"/>
    <n v="190.73999999999995"/>
    <n v="0.44901129943502821"/>
    <n v="2026"/>
    <s v="Q2"/>
    <n v="6"/>
    <x v="5"/>
  </r>
  <r>
    <n v="3522"/>
    <d v="2026-06-03T00:00:00"/>
    <n v="2026"/>
    <x v="1"/>
    <n v="6"/>
    <s v="June"/>
    <x v="3"/>
    <x v="13"/>
    <x v="0"/>
    <s v="New"/>
    <x v="0"/>
    <s v="Compact Repair Kit"/>
    <n v="1"/>
    <n v="40.57"/>
    <n v="0"/>
    <n v="16.329999999999998"/>
    <n v="40.57"/>
    <n v="16.329999999999998"/>
    <n v="24.240000000000002"/>
    <n v="0.59748582696573826"/>
    <n v="2026"/>
    <s v="Q2"/>
    <n v="6"/>
    <x v="5"/>
  </r>
  <r>
    <n v="146"/>
    <d v="2026-06-04T00:00:00"/>
    <n v="2026"/>
    <x v="1"/>
    <n v="6"/>
    <s v="June"/>
    <x v="1"/>
    <x v="14"/>
    <x v="3"/>
    <s v="Returning"/>
    <x v="0"/>
    <s v="Commuter Helmet"/>
    <n v="2"/>
    <n v="81.81"/>
    <n v="0"/>
    <n v="42.54"/>
    <n v="163.62"/>
    <n v="85.08"/>
    <n v="78.540000000000006"/>
    <n v="0.48001466813348004"/>
    <n v="2026"/>
    <s v="Q2"/>
    <n v="6"/>
    <x v="5"/>
  </r>
  <r>
    <n v="161"/>
    <d v="2026-06-04T00:00:00"/>
    <n v="2026"/>
    <x v="1"/>
    <n v="6"/>
    <s v="June"/>
    <x v="0"/>
    <x v="0"/>
    <x v="3"/>
    <s v="Returning"/>
    <x v="0"/>
    <s v="Trail Bike Light"/>
    <n v="2"/>
    <n v="50.09"/>
    <n v="0"/>
    <n v="22.91"/>
    <n v="100.18"/>
    <n v="45.82"/>
    <n v="54.360000000000007"/>
    <n v="0.54262327809942112"/>
    <n v="2026"/>
    <s v="Q2"/>
    <n v="6"/>
    <x v="5"/>
  </r>
  <r>
    <n v="819"/>
    <d v="2026-06-04T00:00:00"/>
    <n v="2026"/>
    <x v="1"/>
    <n v="6"/>
    <s v="June"/>
    <x v="3"/>
    <x v="8"/>
    <x v="0"/>
    <s v="Returning"/>
    <x v="1"/>
    <s v="Trekking Poles"/>
    <n v="1"/>
    <n v="72.38"/>
    <n v="0"/>
    <n v="32.68"/>
    <n v="72.38"/>
    <n v="32.68"/>
    <n v="39.699999999999996"/>
    <n v="0.54849405913235694"/>
    <n v="2026"/>
    <s v="Q2"/>
    <n v="6"/>
    <x v="5"/>
  </r>
  <r>
    <n v="2104"/>
    <d v="2026-06-04T00:00:00"/>
    <n v="2026"/>
    <x v="1"/>
    <n v="6"/>
    <s v="June"/>
    <x v="1"/>
    <x v="1"/>
    <x v="0"/>
    <s v="New"/>
    <x v="1"/>
    <s v="Hiking Daypack 20L"/>
    <n v="1"/>
    <n v="92.31"/>
    <n v="0"/>
    <n v="45.58"/>
    <n v="92.31"/>
    <n v="45.58"/>
    <n v="46.730000000000004"/>
    <n v="0.50622901094139316"/>
    <n v="2026"/>
    <s v="Q2"/>
    <n v="6"/>
    <x v="5"/>
  </r>
  <r>
    <n v="2678"/>
    <d v="2026-06-04T00:00:00"/>
    <n v="2026"/>
    <x v="1"/>
    <n v="6"/>
    <s v="June"/>
    <x v="3"/>
    <x v="8"/>
    <x v="1"/>
    <s v="Returning"/>
    <x v="2"/>
    <s v="Packing Cube Set"/>
    <n v="12"/>
    <n v="47.6"/>
    <n v="0.15"/>
    <n v="18.670000000000002"/>
    <n v="485.52000000000004"/>
    <n v="224.04000000000002"/>
    <n v="261.48"/>
    <n v="0.53855659911023235"/>
    <n v="2026"/>
    <s v="Q2"/>
    <n v="6"/>
    <x v="5"/>
  </r>
  <r>
    <n v="3015"/>
    <d v="2026-06-04T00:00:00"/>
    <n v="2026"/>
    <x v="1"/>
    <n v="6"/>
    <s v="June"/>
    <x v="1"/>
    <x v="14"/>
    <x v="0"/>
    <s v="Returning"/>
    <x v="2"/>
    <s v="Packing Cube Set"/>
    <n v="1"/>
    <n v="45.5"/>
    <n v="0.05"/>
    <n v="18.89"/>
    <n v="43.225000000000001"/>
    <n v="18.89"/>
    <n v="24.335000000000001"/>
    <n v="0.56298438403701567"/>
    <n v="2026"/>
    <s v="Q2"/>
    <n v="6"/>
    <x v="5"/>
  </r>
  <r>
    <n v="3243"/>
    <d v="2026-06-04T00:00:00"/>
    <n v="2026"/>
    <x v="1"/>
    <n v="6"/>
    <s v="June"/>
    <x v="2"/>
    <x v="5"/>
    <x v="0"/>
    <s v="Returning"/>
    <x v="4"/>
    <s v="Recovery Roller"/>
    <n v="1"/>
    <n v="35.99"/>
    <n v="0"/>
    <n v="14.05"/>
    <n v="35.99"/>
    <n v="14.05"/>
    <n v="21.94"/>
    <n v="0.60961378160600166"/>
    <n v="2026"/>
    <s v="Q2"/>
    <n v="6"/>
    <x v="5"/>
  </r>
  <r>
    <n v="3283"/>
    <d v="2026-06-04T00:00:00"/>
    <n v="2026"/>
    <x v="1"/>
    <n v="6"/>
    <s v="June"/>
    <x v="1"/>
    <x v="12"/>
    <x v="3"/>
    <s v="Returning"/>
    <x v="4"/>
    <s v="Weighted Vest"/>
    <n v="1"/>
    <n v="122.55"/>
    <n v="0"/>
    <n v="68.97"/>
    <n v="122.55"/>
    <n v="68.97"/>
    <n v="53.58"/>
    <n v="0.43720930232558142"/>
    <n v="2026"/>
    <s v="Q2"/>
    <n v="6"/>
    <x v="5"/>
  </r>
  <r>
    <n v="3966"/>
    <d v="2026-06-04T00:00:00"/>
    <n v="2026"/>
    <x v="1"/>
    <n v="6"/>
    <s v="June"/>
    <x v="3"/>
    <x v="8"/>
    <x v="0"/>
    <s v="New"/>
    <x v="4"/>
    <s v="Weighted Vest"/>
    <n v="3"/>
    <n v="126.22"/>
    <n v="0"/>
    <n v="69.599999999999994"/>
    <n v="378.65999999999997"/>
    <n v="208.79999999999998"/>
    <n v="169.85999999999999"/>
    <n v="0.4485818412295991"/>
    <n v="2026"/>
    <s v="Q2"/>
    <n v="6"/>
    <x v="5"/>
  </r>
  <r>
    <n v="1349"/>
    <d v="2026-06-05T00:00:00"/>
    <n v="2026"/>
    <x v="1"/>
    <n v="6"/>
    <s v="June"/>
    <x v="0"/>
    <x v="15"/>
    <x v="2"/>
    <s v="Returning"/>
    <x v="1"/>
    <s v="Hiking Daypack 20L"/>
    <n v="6"/>
    <n v="91.98"/>
    <n v="0.05"/>
    <n v="46.46"/>
    <n v="524.28599999999994"/>
    <n v="278.76"/>
    <n v="245.52599999999995"/>
    <n v="0.46830546686350577"/>
    <n v="2026"/>
    <s v="Q2"/>
    <n v="6"/>
    <x v="5"/>
  </r>
  <r>
    <n v="2333"/>
    <d v="2026-06-05T00:00:00"/>
    <n v="2026"/>
    <x v="1"/>
    <n v="6"/>
    <s v="June"/>
    <x v="2"/>
    <x v="5"/>
    <x v="0"/>
    <s v="Business"/>
    <x v="3"/>
    <s v="Compact Sleeping Bag"/>
    <n v="1"/>
    <n v="125.32"/>
    <n v="0"/>
    <n v="59.03"/>
    <n v="125.32"/>
    <n v="59.03"/>
    <n v="66.289999999999992"/>
    <n v="0.52896584743057773"/>
    <n v="2026"/>
    <s v="Q2"/>
    <n v="6"/>
    <x v="5"/>
  </r>
  <r>
    <n v="2628"/>
    <d v="2026-06-05T00:00:00"/>
    <n v="2026"/>
    <x v="1"/>
    <n v="6"/>
    <s v="June"/>
    <x v="3"/>
    <x v="8"/>
    <x v="3"/>
    <s v="Returning"/>
    <x v="2"/>
    <s v="Travel Backpack 35L"/>
    <n v="2"/>
    <n v="167.26"/>
    <n v="0"/>
    <n v="89.65"/>
    <n v="334.52"/>
    <n v="179.3"/>
    <n v="155.21999999999997"/>
    <n v="0.46400813105344968"/>
    <n v="2026"/>
    <s v="Q2"/>
    <n v="6"/>
    <x v="5"/>
  </r>
  <r>
    <n v="2718"/>
    <d v="2026-06-05T00:00:00"/>
    <n v="2026"/>
    <x v="1"/>
    <n v="6"/>
    <s v="June"/>
    <x v="0"/>
    <x v="0"/>
    <x v="3"/>
    <s v="Returning"/>
    <x v="0"/>
    <s v="Commuter Helmet"/>
    <n v="1"/>
    <n v="80.19"/>
    <n v="0"/>
    <n v="42.18"/>
    <n v="80.19"/>
    <n v="42.18"/>
    <n v="38.01"/>
    <n v="0.47399925177702956"/>
    <n v="2026"/>
    <s v="Q2"/>
    <n v="6"/>
    <x v="5"/>
  </r>
  <r>
    <n v="3185"/>
    <d v="2026-06-05T00:00:00"/>
    <n v="2026"/>
    <x v="1"/>
    <n v="6"/>
    <s v="June"/>
    <x v="0"/>
    <x v="15"/>
    <x v="0"/>
    <s v="New"/>
    <x v="0"/>
    <s v="Trail Bike Light"/>
    <n v="1"/>
    <n v="49.86"/>
    <n v="0"/>
    <n v="22.72"/>
    <n v="49.86"/>
    <n v="22.72"/>
    <n v="27.14"/>
    <n v="0.5443241075010028"/>
    <n v="2026"/>
    <s v="Q2"/>
    <n v="6"/>
    <x v="5"/>
  </r>
  <r>
    <n v="4495"/>
    <d v="2026-06-05T00:00:00"/>
    <n v="2026"/>
    <x v="1"/>
    <n v="6"/>
    <s v="June"/>
    <x v="2"/>
    <x v="10"/>
    <x v="2"/>
    <s v="New"/>
    <x v="3"/>
    <s v="Trail Tent 2P"/>
    <n v="2"/>
    <n v="195.51"/>
    <n v="0"/>
    <n v="102.97"/>
    <n v="391.02"/>
    <n v="205.94"/>
    <n v="185.07999999999998"/>
    <n v="0.47332617257429288"/>
    <n v="2026"/>
    <s v="Q2"/>
    <n v="6"/>
    <x v="5"/>
  </r>
  <r>
    <n v="815"/>
    <d v="2026-06-06T00:00:00"/>
    <n v="2026"/>
    <x v="1"/>
    <n v="6"/>
    <s v="June"/>
    <x v="0"/>
    <x v="0"/>
    <x v="2"/>
    <s v="New"/>
    <x v="4"/>
    <s v="Resistance Band Set"/>
    <n v="1"/>
    <n v="39.61"/>
    <n v="0"/>
    <n v="14.75"/>
    <n v="39.61"/>
    <n v="14.75"/>
    <n v="24.86"/>
    <n v="0.62761928805857103"/>
    <n v="2026"/>
    <s v="Q2"/>
    <n v="6"/>
    <x v="5"/>
  </r>
  <r>
    <n v="1140"/>
    <d v="2026-06-06T00:00:00"/>
    <n v="2026"/>
    <x v="1"/>
    <n v="6"/>
    <s v="June"/>
    <x v="1"/>
    <x v="1"/>
    <x v="2"/>
    <s v="Returning"/>
    <x v="1"/>
    <s v="Trekking Poles"/>
    <n v="1"/>
    <n v="70.86"/>
    <n v="0"/>
    <n v="31.47"/>
    <n v="70.86"/>
    <n v="31.47"/>
    <n v="39.39"/>
    <n v="0.55588484335309063"/>
    <n v="2026"/>
    <s v="Q2"/>
    <n v="6"/>
    <x v="5"/>
  </r>
  <r>
    <n v="1544"/>
    <d v="2026-06-06T00:00:00"/>
    <n v="2026"/>
    <x v="1"/>
    <n v="6"/>
    <s v="June"/>
    <x v="3"/>
    <x v="7"/>
    <x v="1"/>
    <s v="Returning"/>
    <x v="4"/>
    <s v="Resistance Band Set"/>
    <n v="8"/>
    <n v="40.46"/>
    <n v="0.2"/>
    <n v="14.7"/>
    <n v="258.94400000000002"/>
    <n v="117.6"/>
    <n v="141.34400000000002"/>
    <n v="0.54584775086505199"/>
    <n v="2026"/>
    <s v="Q2"/>
    <n v="6"/>
    <x v="5"/>
  </r>
  <r>
    <n v="2420"/>
    <d v="2026-06-06T00:00:00"/>
    <n v="2026"/>
    <x v="1"/>
    <n v="6"/>
    <s v="June"/>
    <x v="2"/>
    <x v="5"/>
    <x v="0"/>
    <s v="New"/>
    <x v="2"/>
    <s v="Carry-On Duffel"/>
    <n v="1"/>
    <n v="131.79"/>
    <n v="0"/>
    <n v="68.22"/>
    <n v="131.79"/>
    <n v="68.22"/>
    <n v="63.569999999999993"/>
    <n v="0.48235829729114499"/>
    <n v="2026"/>
    <s v="Q2"/>
    <n v="6"/>
    <x v="5"/>
  </r>
  <r>
    <n v="2805"/>
    <d v="2026-06-06T00:00:00"/>
    <n v="2026"/>
    <x v="1"/>
    <n v="6"/>
    <s v="June"/>
    <x v="2"/>
    <x v="10"/>
    <x v="1"/>
    <s v="Returning"/>
    <x v="3"/>
    <s v="Alpine Tent 4P"/>
    <n v="12"/>
    <n v="338.45"/>
    <n v="0.1"/>
    <n v="196.78"/>
    <n v="3655.2599999999998"/>
    <n v="2361.36"/>
    <n v="1293.8999999999996"/>
    <n v="0.35398302719915947"/>
    <n v="2026"/>
    <s v="Q2"/>
    <n v="6"/>
    <x v="5"/>
  </r>
  <r>
    <n v="3160"/>
    <d v="2026-06-06T00:00:00"/>
    <n v="2026"/>
    <x v="1"/>
    <n v="6"/>
    <s v="June"/>
    <x v="2"/>
    <x v="3"/>
    <x v="2"/>
    <s v="Returning"/>
    <x v="4"/>
    <s v="Resistance Band Set"/>
    <n v="2"/>
    <n v="40.99"/>
    <n v="0"/>
    <n v="14.53"/>
    <n v="81.98"/>
    <n v="29.06"/>
    <n v="52.92"/>
    <n v="0.64552329836545497"/>
    <n v="2026"/>
    <s v="Q2"/>
    <n v="6"/>
    <x v="5"/>
  </r>
  <r>
    <n v="3278"/>
    <d v="2026-06-06T00:00:00"/>
    <n v="2026"/>
    <x v="1"/>
    <n v="6"/>
    <s v="June"/>
    <x v="1"/>
    <x v="12"/>
    <x v="2"/>
    <s v="Returning"/>
    <x v="0"/>
    <s v="Cycling Pack 12L"/>
    <n v="1"/>
    <n v="101.85"/>
    <n v="0"/>
    <n v="51.59"/>
    <n v="101.85"/>
    <n v="51.59"/>
    <n v="50.259999999999991"/>
    <n v="0.49347079037800679"/>
    <n v="2026"/>
    <s v="Q2"/>
    <n v="6"/>
    <x v="5"/>
  </r>
  <r>
    <n v="3555"/>
    <d v="2026-06-06T00:00:00"/>
    <n v="2026"/>
    <x v="1"/>
    <n v="6"/>
    <s v="June"/>
    <x v="2"/>
    <x v="2"/>
    <x v="1"/>
    <s v="Business"/>
    <x v="3"/>
    <s v="Alpine Tent 4P"/>
    <n v="4"/>
    <n v="346.14"/>
    <n v="0.05"/>
    <n v="198.97"/>
    <n v="1315.3319999999999"/>
    <n v="795.88"/>
    <n v="519.45199999999988"/>
    <n v="0.39492082607280893"/>
    <n v="2026"/>
    <s v="Q2"/>
    <n v="6"/>
    <x v="5"/>
  </r>
  <r>
    <n v="3702"/>
    <d v="2026-06-06T00:00:00"/>
    <n v="2026"/>
    <x v="1"/>
    <n v="6"/>
    <s v="June"/>
    <x v="0"/>
    <x v="9"/>
    <x v="2"/>
    <s v="Business"/>
    <x v="0"/>
    <s v="Commuter Helmet"/>
    <n v="2"/>
    <n v="83.28"/>
    <n v="0"/>
    <n v="43.56"/>
    <n v="166.56"/>
    <n v="87.12"/>
    <n v="79.44"/>
    <n v="0.47694524495677232"/>
    <n v="2026"/>
    <s v="Q2"/>
    <n v="6"/>
    <x v="5"/>
  </r>
  <r>
    <n v="4349"/>
    <d v="2026-06-06T00:00:00"/>
    <n v="2026"/>
    <x v="1"/>
    <n v="6"/>
    <s v="June"/>
    <x v="3"/>
    <x v="7"/>
    <x v="2"/>
    <s v="Business"/>
    <x v="0"/>
    <s v="Commuter Helmet"/>
    <n v="1"/>
    <n v="80.349999999999994"/>
    <n v="0.15"/>
    <n v="43.51"/>
    <n v="68.297499999999999"/>
    <n v="43.51"/>
    <n v="24.787500000000001"/>
    <n v="0.3629342216040119"/>
    <n v="2026"/>
    <s v="Q2"/>
    <n v="6"/>
    <x v="5"/>
  </r>
  <r>
    <n v="4989"/>
    <d v="2026-06-06T00:00:00"/>
    <n v="2026"/>
    <x v="1"/>
    <n v="6"/>
    <s v="June"/>
    <x v="1"/>
    <x v="1"/>
    <x v="0"/>
    <s v="Returning"/>
    <x v="0"/>
    <s v="Compact Repair Kit"/>
    <n v="1"/>
    <n v="40.86"/>
    <n v="0.05"/>
    <n v="16.899999999999999"/>
    <n v="38.817"/>
    <n v="16.899999999999999"/>
    <n v="21.917000000000002"/>
    <n v="0.564623747327202"/>
    <n v="2026"/>
    <s v="Q2"/>
    <n v="6"/>
    <x v="5"/>
  </r>
  <r>
    <n v="713"/>
    <d v="2026-06-07T00:00:00"/>
    <n v="2026"/>
    <x v="1"/>
    <n v="6"/>
    <s v="June"/>
    <x v="1"/>
    <x v="6"/>
    <x v="2"/>
    <s v="Returning"/>
    <x v="2"/>
    <s v="Insulated Bottle"/>
    <n v="4"/>
    <n v="36.299999999999997"/>
    <n v="0.05"/>
    <n v="13.16"/>
    <n v="137.93999999999997"/>
    <n v="52.64"/>
    <n v="85.299999999999969"/>
    <n v="0.61838480498767567"/>
    <n v="2026"/>
    <s v="Q2"/>
    <n v="6"/>
    <x v="5"/>
  </r>
  <r>
    <n v="3355"/>
    <d v="2026-06-07T00:00:00"/>
    <n v="2026"/>
    <x v="1"/>
    <n v="6"/>
    <s v="June"/>
    <x v="0"/>
    <x v="15"/>
    <x v="1"/>
    <s v="New"/>
    <x v="3"/>
    <s v="Alpine Tent 4P"/>
    <n v="10"/>
    <n v="338.26"/>
    <n v="0.05"/>
    <n v="197.42"/>
    <n v="3213.47"/>
    <n v="1974.1999999999998"/>
    <n v="1239.27"/>
    <n v="0.38564853569505864"/>
    <n v="2026"/>
    <s v="Q2"/>
    <n v="6"/>
    <x v="5"/>
  </r>
  <r>
    <n v="3879"/>
    <d v="2026-06-07T00:00:00"/>
    <n v="2026"/>
    <x v="1"/>
    <n v="6"/>
    <s v="June"/>
    <x v="0"/>
    <x v="9"/>
    <x v="3"/>
    <s v="Returning"/>
    <x v="0"/>
    <s v="Compact Repair Kit"/>
    <n v="2"/>
    <n v="41.25"/>
    <n v="0"/>
    <n v="17.13"/>
    <n v="82.5"/>
    <n v="34.26"/>
    <n v="48.24"/>
    <n v="0.58472727272727276"/>
    <n v="2026"/>
    <s v="Q2"/>
    <n v="6"/>
    <x v="5"/>
  </r>
  <r>
    <n v="3989"/>
    <d v="2026-06-07T00:00:00"/>
    <n v="2026"/>
    <x v="1"/>
    <n v="6"/>
    <s v="June"/>
    <x v="1"/>
    <x v="12"/>
    <x v="0"/>
    <s v="Returning"/>
    <x v="1"/>
    <s v="Hiking Daypack 20L"/>
    <n v="2"/>
    <n v="92"/>
    <n v="0"/>
    <n v="44.27"/>
    <n v="184"/>
    <n v="88.54"/>
    <n v="95.46"/>
    <n v="0.51880434782608698"/>
    <n v="2026"/>
    <s v="Q2"/>
    <n v="6"/>
    <x v="5"/>
  </r>
  <r>
    <n v="4193"/>
    <d v="2026-06-07T00:00:00"/>
    <n v="2026"/>
    <x v="1"/>
    <n v="6"/>
    <s v="June"/>
    <x v="1"/>
    <x v="6"/>
    <x v="0"/>
    <s v="New"/>
    <x v="3"/>
    <s v="Portable Camp Stove"/>
    <n v="1"/>
    <n v="80.89"/>
    <n v="0.1"/>
    <n v="40.32"/>
    <n v="72.801000000000002"/>
    <n v="40.32"/>
    <n v="32.481000000000002"/>
    <n v="0.44616145382618372"/>
    <n v="2026"/>
    <s v="Q2"/>
    <n v="6"/>
    <x v="5"/>
  </r>
  <r>
    <n v="4413"/>
    <d v="2026-06-07T00:00:00"/>
    <n v="2026"/>
    <x v="1"/>
    <n v="6"/>
    <s v="June"/>
    <x v="0"/>
    <x v="0"/>
    <x v="2"/>
    <s v="New"/>
    <x v="3"/>
    <s v="Trail Tent 2P"/>
    <n v="1"/>
    <n v="194.73"/>
    <n v="0"/>
    <n v="101.91"/>
    <n v="194.73"/>
    <n v="101.91"/>
    <n v="92.82"/>
    <n v="0.47665999075643195"/>
    <n v="2026"/>
    <s v="Q2"/>
    <n v="6"/>
    <x v="5"/>
  </r>
  <r>
    <n v="4598"/>
    <d v="2026-06-07T00:00:00"/>
    <n v="2026"/>
    <x v="1"/>
    <n v="6"/>
    <s v="June"/>
    <x v="3"/>
    <x v="4"/>
    <x v="1"/>
    <s v="Business"/>
    <x v="1"/>
    <s v="Hiking Daypack 20L"/>
    <n v="5"/>
    <n v="93.82"/>
    <n v="0.15"/>
    <n v="46.06"/>
    <n v="398.73499999999996"/>
    <n v="230.3"/>
    <n v="168.43499999999995"/>
    <n v="0.4224234140469233"/>
    <n v="2026"/>
    <s v="Q2"/>
    <n v="6"/>
    <x v="5"/>
  </r>
  <r>
    <n v="72"/>
    <d v="2026-06-08T00:00:00"/>
    <n v="2026"/>
    <x v="1"/>
    <n v="6"/>
    <s v="June"/>
    <x v="2"/>
    <x v="10"/>
    <x v="2"/>
    <s v="New"/>
    <x v="1"/>
    <s v="Trail Boots"/>
    <n v="3"/>
    <n v="142.53"/>
    <n v="0"/>
    <n v="80.67"/>
    <n v="427.59000000000003"/>
    <n v="242.01"/>
    <n v="185.58000000000004"/>
    <n v="0.43401389181225014"/>
    <n v="2026"/>
    <s v="Q2"/>
    <n v="6"/>
    <x v="5"/>
  </r>
  <r>
    <n v="176"/>
    <d v="2026-06-08T00:00:00"/>
    <n v="2026"/>
    <x v="1"/>
    <n v="6"/>
    <s v="June"/>
    <x v="1"/>
    <x v="14"/>
    <x v="0"/>
    <s v="Returning"/>
    <x v="3"/>
    <s v="Trail Tent 2P"/>
    <n v="1"/>
    <n v="196.33"/>
    <n v="0"/>
    <n v="103.27"/>
    <n v="196.33"/>
    <n v="103.27"/>
    <n v="93.060000000000016"/>
    <n v="0.47399786074466466"/>
    <n v="2026"/>
    <s v="Q2"/>
    <n v="6"/>
    <x v="5"/>
  </r>
  <r>
    <n v="205"/>
    <d v="2026-06-08T00:00:00"/>
    <n v="2026"/>
    <x v="1"/>
    <n v="6"/>
    <s v="June"/>
    <x v="3"/>
    <x v="7"/>
    <x v="0"/>
    <s v="New"/>
    <x v="0"/>
    <s v="Compact Repair Kit"/>
    <n v="2"/>
    <n v="41.05"/>
    <n v="0"/>
    <n v="16.690000000000001"/>
    <n v="82.1"/>
    <n v="33.380000000000003"/>
    <n v="48.719999999999992"/>
    <n v="0.59342265529841653"/>
    <n v="2026"/>
    <s v="Q2"/>
    <n v="6"/>
    <x v="5"/>
  </r>
  <r>
    <n v="896"/>
    <d v="2026-06-08T00:00:00"/>
    <n v="2026"/>
    <x v="1"/>
    <n v="6"/>
    <s v="June"/>
    <x v="3"/>
    <x v="8"/>
    <x v="0"/>
    <s v="New"/>
    <x v="4"/>
    <s v="Weighted Vest"/>
    <n v="1"/>
    <n v="123.09"/>
    <n v="0"/>
    <n v="68.03"/>
    <n v="123.09"/>
    <n v="68.03"/>
    <n v="55.06"/>
    <n v="0.44731497278414167"/>
    <n v="2026"/>
    <s v="Q2"/>
    <n v="6"/>
    <x v="5"/>
  </r>
  <r>
    <n v="1697"/>
    <d v="2026-06-08T00:00:00"/>
    <n v="2026"/>
    <x v="1"/>
    <n v="6"/>
    <s v="June"/>
    <x v="1"/>
    <x v="12"/>
    <x v="0"/>
    <s v="Business"/>
    <x v="1"/>
    <s v="Trail Boots"/>
    <n v="2"/>
    <n v="141.09"/>
    <n v="0"/>
    <n v="81.69"/>
    <n v="282.18"/>
    <n v="163.38"/>
    <n v="118.80000000000001"/>
    <n v="0.42100786731873274"/>
    <n v="2026"/>
    <s v="Q2"/>
    <n v="6"/>
    <x v="5"/>
  </r>
  <r>
    <n v="2159"/>
    <d v="2026-06-08T00:00:00"/>
    <n v="2026"/>
    <x v="1"/>
    <n v="6"/>
    <s v="June"/>
    <x v="2"/>
    <x v="10"/>
    <x v="2"/>
    <s v="New"/>
    <x v="1"/>
    <s v="Summit Backpack 45L"/>
    <n v="1"/>
    <n v="157.04"/>
    <n v="0"/>
    <n v="77.540000000000006"/>
    <n v="157.04"/>
    <n v="77.540000000000006"/>
    <n v="79.499999999999986"/>
    <n v="0.5062404482934284"/>
    <n v="2026"/>
    <s v="Q2"/>
    <n v="6"/>
    <x v="5"/>
  </r>
  <r>
    <n v="2772"/>
    <d v="2026-06-08T00:00:00"/>
    <n v="2026"/>
    <x v="1"/>
    <n v="6"/>
    <s v="June"/>
    <x v="3"/>
    <x v="7"/>
    <x v="2"/>
    <s v="New"/>
    <x v="2"/>
    <s v="Carry-On Duffel"/>
    <n v="6"/>
    <n v="136.46"/>
    <n v="0"/>
    <n v="68.61"/>
    <n v="818.76"/>
    <n v="411.65999999999997"/>
    <n v="407.1"/>
    <n v="0.49721530118716112"/>
    <n v="2026"/>
    <s v="Q2"/>
    <n v="6"/>
    <x v="5"/>
  </r>
  <r>
    <n v="3091"/>
    <d v="2026-06-08T00:00:00"/>
    <n v="2026"/>
    <x v="1"/>
    <n v="6"/>
    <s v="June"/>
    <x v="0"/>
    <x v="0"/>
    <x v="0"/>
    <s v="New"/>
    <x v="4"/>
    <s v="Recovery Roller"/>
    <n v="1"/>
    <n v="36.1"/>
    <n v="0"/>
    <n v="13.65"/>
    <n v="36.1"/>
    <n v="13.65"/>
    <n v="22.450000000000003"/>
    <n v="0.62188365650969535"/>
    <n v="2026"/>
    <s v="Q2"/>
    <n v="6"/>
    <x v="5"/>
  </r>
  <r>
    <n v="4241"/>
    <d v="2026-06-08T00:00:00"/>
    <n v="2026"/>
    <x v="1"/>
    <n v="6"/>
    <s v="June"/>
    <x v="3"/>
    <x v="13"/>
    <x v="0"/>
    <s v="New"/>
    <x v="1"/>
    <s v="Hiking Daypack 20L"/>
    <n v="3"/>
    <n v="92.73"/>
    <n v="0"/>
    <n v="44.68"/>
    <n v="278.19"/>
    <n v="134.04"/>
    <n v="144.15"/>
    <n v="0.51817103418526911"/>
    <n v="2026"/>
    <s v="Q2"/>
    <n v="6"/>
    <x v="5"/>
  </r>
  <r>
    <n v="5185"/>
    <d v="2026-06-08T00:00:00"/>
    <n v="2026"/>
    <x v="1"/>
    <n v="6"/>
    <s v="June"/>
    <x v="1"/>
    <x v="12"/>
    <x v="0"/>
    <s v="New"/>
    <x v="2"/>
    <s v="Travel Backpack 35L"/>
    <n v="3"/>
    <n v="164.31"/>
    <n v="0.05"/>
    <n v="86"/>
    <n v="468.2835"/>
    <n v="258"/>
    <n v="210.2835"/>
    <n v="0.44905169624810615"/>
    <n v="2026"/>
    <s v="Q2"/>
    <n v="6"/>
    <x v="5"/>
  </r>
  <r>
    <n v="1437"/>
    <d v="2026-06-09T00:00:00"/>
    <n v="2026"/>
    <x v="1"/>
    <n v="6"/>
    <s v="June"/>
    <x v="3"/>
    <x v="8"/>
    <x v="3"/>
    <s v="New"/>
    <x v="2"/>
    <s v="Insulated Bottle"/>
    <n v="2"/>
    <n v="36.85"/>
    <n v="0.1"/>
    <n v="13.92"/>
    <n v="66.33"/>
    <n v="27.84"/>
    <n v="38.489999999999995"/>
    <n v="0.58028041610131154"/>
    <n v="2026"/>
    <s v="Q2"/>
    <n v="6"/>
    <x v="5"/>
  </r>
  <r>
    <n v="2316"/>
    <d v="2026-06-09T00:00:00"/>
    <n v="2026"/>
    <x v="1"/>
    <n v="6"/>
    <s v="June"/>
    <x v="1"/>
    <x v="11"/>
    <x v="3"/>
    <s v="New"/>
    <x v="4"/>
    <s v="Recovery Roller"/>
    <n v="1"/>
    <n v="35.619999999999997"/>
    <n v="0"/>
    <n v="14.05"/>
    <n v="35.619999999999997"/>
    <n v="14.05"/>
    <n v="21.569999999999997"/>
    <n v="0.60555867490174053"/>
    <n v="2026"/>
    <s v="Q2"/>
    <n v="6"/>
    <x v="5"/>
  </r>
  <r>
    <n v="2329"/>
    <d v="2026-06-09T00:00:00"/>
    <n v="2026"/>
    <x v="1"/>
    <n v="6"/>
    <s v="June"/>
    <x v="3"/>
    <x v="8"/>
    <x v="0"/>
    <s v="New"/>
    <x v="1"/>
    <s v="Summit Backpack 45L"/>
    <n v="3"/>
    <n v="157.43"/>
    <n v="0.15"/>
    <n v="77.56"/>
    <n v="401.44650000000001"/>
    <n v="232.68"/>
    <n v="168.76650000000001"/>
    <n v="0.42039599299034863"/>
    <n v="2026"/>
    <s v="Q2"/>
    <n v="6"/>
    <x v="5"/>
  </r>
  <r>
    <n v="3036"/>
    <d v="2026-06-09T00:00:00"/>
    <n v="2026"/>
    <x v="1"/>
    <n v="6"/>
    <s v="June"/>
    <x v="1"/>
    <x v="12"/>
    <x v="2"/>
    <s v="New"/>
    <x v="0"/>
    <s v="Commuter Helmet"/>
    <n v="1"/>
    <n v="81.2"/>
    <n v="0.1"/>
    <n v="41.64"/>
    <n v="73.08"/>
    <n v="41.64"/>
    <n v="31.439999999999998"/>
    <n v="0.43021346469622329"/>
    <n v="2026"/>
    <s v="Q2"/>
    <n v="6"/>
    <x v="5"/>
  </r>
  <r>
    <n v="3429"/>
    <d v="2026-06-09T00:00:00"/>
    <n v="2026"/>
    <x v="1"/>
    <n v="6"/>
    <s v="June"/>
    <x v="3"/>
    <x v="13"/>
    <x v="0"/>
    <s v="Returning"/>
    <x v="1"/>
    <s v="Hiking Daypack 20L"/>
    <n v="4"/>
    <n v="93.58"/>
    <n v="0.1"/>
    <n v="44.56"/>
    <n v="336.88799999999998"/>
    <n v="178.24"/>
    <n v="158.64799999999997"/>
    <n v="0.4709220868656645"/>
    <n v="2026"/>
    <s v="Q2"/>
    <n v="6"/>
    <x v="5"/>
  </r>
  <r>
    <n v="3615"/>
    <d v="2026-06-09T00:00:00"/>
    <n v="2026"/>
    <x v="1"/>
    <n v="6"/>
    <s v="June"/>
    <x v="1"/>
    <x v="14"/>
    <x v="0"/>
    <s v="New"/>
    <x v="1"/>
    <s v="Summit Backpack 45L"/>
    <n v="4"/>
    <n v="155.22"/>
    <n v="0"/>
    <n v="77.209999999999994"/>
    <n v="620.88"/>
    <n v="308.83999999999997"/>
    <n v="312.04000000000002"/>
    <n v="0.50257698750161062"/>
    <n v="2026"/>
    <s v="Q2"/>
    <n v="6"/>
    <x v="5"/>
  </r>
  <r>
    <n v="3661"/>
    <d v="2026-06-09T00:00:00"/>
    <n v="2026"/>
    <x v="1"/>
    <n v="6"/>
    <s v="June"/>
    <x v="3"/>
    <x v="8"/>
    <x v="0"/>
    <s v="New"/>
    <x v="0"/>
    <s v="Cycling Pack 12L"/>
    <n v="4"/>
    <n v="100.33"/>
    <n v="0"/>
    <n v="49.99"/>
    <n v="401.32"/>
    <n v="199.96"/>
    <n v="201.35999999999999"/>
    <n v="0.5017442439948171"/>
    <n v="2026"/>
    <s v="Q2"/>
    <n v="6"/>
    <x v="5"/>
  </r>
  <r>
    <n v="3831"/>
    <d v="2026-06-09T00:00:00"/>
    <n v="2026"/>
    <x v="1"/>
    <n v="6"/>
    <s v="June"/>
    <x v="2"/>
    <x v="3"/>
    <x v="0"/>
    <s v="Business"/>
    <x v="2"/>
    <s v="Carry-On Duffel"/>
    <n v="2"/>
    <n v="134.28"/>
    <n v="0"/>
    <n v="69.12"/>
    <n v="268.56"/>
    <n v="138.24"/>
    <n v="130.32"/>
    <n v="0.48525469168900803"/>
    <n v="2026"/>
    <s v="Q2"/>
    <n v="6"/>
    <x v="5"/>
  </r>
  <r>
    <n v="4394"/>
    <d v="2026-06-09T00:00:00"/>
    <n v="2026"/>
    <x v="1"/>
    <n v="6"/>
    <s v="June"/>
    <x v="2"/>
    <x v="2"/>
    <x v="0"/>
    <s v="New"/>
    <x v="4"/>
    <s v="Training Mat"/>
    <n v="2"/>
    <n v="51.16"/>
    <n v="0"/>
    <n v="21.57"/>
    <n v="102.32"/>
    <n v="43.14"/>
    <n v="59.179999999999993"/>
    <n v="0.57838154808444098"/>
    <n v="2026"/>
    <s v="Q2"/>
    <n v="6"/>
    <x v="5"/>
  </r>
  <r>
    <n v="372"/>
    <d v="2026-06-10T00:00:00"/>
    <n v="2026"/>
    <x v="1"/>
    <n v="6"/>
    <s v="June"/>
    <x v="1"/>
    <x v="12"/>
    <x v="0"/>
    <s v="Returning"/>
    <x v="4"/>
    <s v="Recovery Roller"/>
    <n v="3"/>
    <n v="35.94"/>
    <n v="0.1"/>
    <n v="14.04"/>
    <n v="97.037999999999997"/>
    <n v="42.12"/>
    <n v="54.917999999999999"/>
    <n v="0.56594323873121866"/>
    <n v="2026"/>
    <s v="Q2"/>
    <n v="6"/>
    <x v="5"/>
  </r>
  <r>
    <n v="532"/>
    <d v="2026-06-10T00:00:00"/>
    <n v="2026"/>
    <x v="1"/>
    <n v="6"/>
    <s v="June"/>
    <x v="2"/>
    <x v="10"/>
    <x v="2"/>
    <s v="Returning"/>
    <x v="1"/>
    <s v="Trail Boots"/>
    <n v="1"/>
    <n v="145.34"/>
    <n v="0.05"/>
    <n v="77.89"/>
    <n v="138.07300000000001"/>
    <n v="77.89"/>
    <n v="60.183000000000007"/>
    <n v="0.43587812244247609"/>
    <n v="2026"/>
    <s v="Q2"/>
    <n v="6"/>
    <x v="5"/>
  </r>
  <r>
    <n v="910"/>
    <d v="2026-06-10T00:00:00"/>
    <n v="2026"/>
    <x v="1"/>
    <n v="6"/>
    <s v="June"/>
    <x v="2"/>
    <x v="16"/>
    <x v="0"/>
    <s v="Business"/>
    <x v="2"/>
    <s v="Insulated Bottle"/>
    <n v="1"/>
    <n v="35.950000000000003"/>
    <n v="0.1"/>
    <n v="13.63"/>
    <n v="32.355000000000004"/>
    <n v="13.63"/>
    <n v="18.725000000000001"/>
    <n v="0.57873589862463293"/>
    <n v="2026"/>
    <s v="Q2"/>
    <n v="6"/>
    <x v="5"/>
  </r>
  <r>
    <n v="938"/>
    <d v="2026-06-10T00:00:00"/>
    <n v="2026"/>
    <x v="1"/>
    <n v="6"/>
    <s v="June"/>
    <x v="3"/>
    <x v="13"/>
    <x v="2"/>
    <s v="Business"/>
    <x v="4"/>
    <s v="Training Mat"/>
    <n v="1"/>
    <n v="51.09"/>
    <n v="0"/>
    <n v="22.4"/>
    <n v="51.09"/>
    <n v="22.4"/>
    <n v="28.690000000000005"/>
    <n v="0.56155803484047762"/>
    <n v="2026"/>
    <s v="Q2"/>
    <n v="6"/>
    <x v="5"/>
  </r>
  <r>
    <n v="1079"/>
    <d v="2026-06-10T00:00:00"/>
    <n v="2026"/>
    <x v="1"/>
    <n v="6"/>
    <s v="June"/>
    <x v="1"/>
    <x v="14"/>
    <x v="2"/>
    <s v="Returning"/>
    <x v="3"/>
    <s v="Trail Tent 2P"/>
    <n v="2"/>
    <n v="198.69"/>
    <n v="0.15"/>
    <n v="104.25"/>
    <n v="337.77299999999997"/>
    <n v="208.5"/>
    <n v="129.27299999999997"/>
    <n v="0.38272153191640534"/>
    <n v="2026"/>
    <s v="Q2"/>
    <n v="6"/>
    <x v="5"/>
  </r>
  <r>
    <n v="1662"/>
    <d v="2026-06-10T00:00:00"/>
    <n v="2026"/>
    <x v="1"/>
    <n v="6"/>
    <s v="June"/>
    <x v="1"/>
    <x v="6"/>
    <x v="2"/>
    <s v="New"/>
    <x v="0"/>
    <s v="Commuter Helmet"/>
    <n v="3"/>
    <n v="83.45"/>
    <n v="0"/>
    <n v="43.73"/>
    <n v="250.35000000000002"/>
    <n v="131.19"/>
    <n v="119.16000000000003"/>
    <n v="0.47597363690832839"/>
    <n v="2026"/>
    <s v="Q2"/>
    <n v="6"/>
    <x v="5"/>
  </r>
  <r>
    <n v="2748"/>
    <d v="2026-06-10T00:00:00"/>
    <n v="2026"/>
    <x v="1"/>
    <n v="6"/>
    <s v="June"/>
    <x v="2"/>
    <x v="2"/>
    <x v="0"/>
    <s v="New"/>
    <x v="4"/>
    <s v="Resistance Band Set"/>
    <n v="2"/>
    <n v="40.86"/>
    <n v="0"/>
    <n v="14.59"/>
    <n v="81.72"/>
    <n v="29.18"/>
    <n v="52.54"/>
    <n v="0.64292706803720023"/>
    <n v="2026"/>
    <s v="Q2"/>
    <n v="6"/>
    <x v="5"/>
  </r>
  <r>
    <n v="3354"/>
    <d v="2026-06-10T00:00:00"/>
    <n v="2026"/>
    <x v="1"/>
    <n v="6"/>
    <s v="June"/>
    <x v="1"/>
    <x v="6"/>
    <x v="2"/>
    <s v="New"/>
    <x v="3"/>
    <s v="Portable Camp Stove"/>
    <n v="1"/>
    <n v="82.21"/>
    <n v="0.05"/>
    <n v="39.04"/>
    <n v="78.099499999999992"/>
    <n v="39.04"/>
    <n v="39.059499999999993"/>
    <n v="0.50012484074802011"/>
    <n v="2026"/>
    <s v="Q2"/>
    <n v="6"/>
    <x v="5"/>
  </r>
  <r>
    <n v="3532"/>
    <d v="2026-06-10T00:00:00"/>
    <n v="2026"/>
    <x v="1"/>
    <n v="6"/>
    <s v="June"/>
    <x v="2"/>
    <x v="10"/>
    <x v="3"/>
    <s v="Business"/>
    <x v="4"/>
    <s v="Recovery Roller"/>
    <n v="1"/>
    <n v="35.93"/>
    <n v="0.1"/>
    <n v="13.52"/>
    <n v="32.337000000000003"/>
    <n v="13.52"/>
    <n v="18.817000000000004"/>
    <n v="0.58190308315551853"/>
    <n v="2026"/>
    <s v="Q2"/>
    <n v="6"/>
    <x v="5"/>
  </r>
  <r>
    <n v="3636"/>
    <d v="2026-06-10T00:00:00"/>
    <n v="2026"/>
    <x v="1"/>
    <n v="6"/>
    <s v="June"/>
    <x v="0"/>
    <x v="0"/>
    <x v="3"/>
    <s v="New"/>
    <x v="2"/>
    <s v="Travel Backpack 35L"/>
    <n v="2"/>
    <n v="164.77"/>
    <n v="0"/>
    <n v="89.07"/>
    <n v="329.54"/>
    <n v="178.14"/>
    <n v="151.40000000000003"/>
    <n v="0.45942829398555568"/>
    <n v="2026"/>
    <s v="Q2"/>
    <n v="6"/>
    <x v="5"/>
  </r>
  <r>
    <n v="3810"/>
    <d v="2026-06-10T00:00:00"/>
    <n v="2026"/>
    <x v="1"/>
    <n v="6"/>
    <s v="June"/>
    <x v="2"/>
    <x v="2"/>
    <x v="1"/>
    <s v="Business"/>
    <x v="2"/>
    <s v="Packing Cube Set"/>
    <n v="4"/>
    <n v="47.36"/>
    <n v="0.1"/>
    <n v="18.87"/>
    <n v="170.49600000000001"/>
    <n v="75.48"/>
    <n v="95.016000000000005"/>
    <n v="0.55729166666666663"/>
    <n v="2026"/>
    <s v="Q2"/>
    <n v="6"/>
    <x v="5"/>
  </r>
  <r>
    <n v="4137"/>
    <d v="2026-06-10T00:00:00"/>
    <n v="2026"/>
    <x v="1"/>
    <n v="6"/>
    <s v="June"/>
    <x v="3"/>
    <x v="8"/>
    <x v="0"/>
    <s v="Returning"/>
    <x v="1"/>
    <s v="Hiking Daypack 20L"/>
    <n v="1"/>
    <n v="90.7"/>
    <n v="0"/>
    <n v="44.18"/>
    <n v="90.7"/>
    <n v="44.18"/>
    <n v="46.52"/>
    <n v="0.51289966923925034"/>
    <n v="2026"/>
    <s v="Q2"/>
    <n v="6"/>
    <x v="5"/>
  </r>
  <r>
    <n v="4303"/>
    <d v="2026-06-10T00:00:00"/>
    <n v="2026"/>
    <x v="1"/>
    <n v="6"/>
    <s v="June"/>
    <x v="2"/>
    <x v="10"/>
    <x v="3"/>
    <s v="Returning"/>
    <x v="2"/>
    <s v="Packing Cube Set"/>
    <n v="1"/>
    <n v="45.59"/>
    <n v="0"/>
    <n v="18.57"/>
    <n v="45.59"/>
    <n v="18.57"/>
    <n v="27.020000000000003"/>
    <n v="0.59267383198069756"/>
    <n v="2026"/>
    <s v="Q2"/>
    <n v="6"/>
    <x v="5"/>
  </r>
  <r>
    <n v="4991"/>
    <d v="2026-06-10T00:00:00"/>
    <n v="2026"/>
    <x v="1"/>
    <n v="6"/>
    <s v="June"/>
    <x v="3"/>
    <x v="4"/>
    <x v="0"/>
    <s v="New"/>
    <x v="1"/>
    <s v="Trail Boots"/>
    <n v="3"/>
    <n v="146.55000000000001"/>
    <n v="0.1"/>
    <n v="79.59"/>
    <n v="395.68500000000006"/>
    <n v="238.77"/>
    <n v="156.91500000000005"/>
    <n v="0.39656544978960545"/>
    <n v="2026"/>
    <s v="Q2"/>
    <n v="6"/>
    <x v="5"/>
  </r>
  <r>
    <n v="39"/>
    <d v="2026-06-11T00:00:00"/>
    <n v="2026"/>
    <x v="1"/>
    <n v="6"/>
    <s v="June"/>
    <x v="3"/>
    <x v="8"/>
    <x v="3"/>
    <s v="Business"/>
    <x v="0"/>
    <s v="Compact Repair Kit"/>
    <n v="4"/>
    <n v="40.33"/>
    <n v="0.1"/>
    <n v="17.170000000000002"/>
    <n v="145.18799999999999"/>
    <n v="68.680000000000007"/>
    <n v="76.507999999999981"/>
    <n v="0.52695815081136177"/>
    <n v="2026"/>
    <s v="Q2"/>
    <n v="6"/>
    <x v="5"/>
  </r>
  <r>
    <n v="206"/>
    <d v="2026-06-11T00:00:00"/>
    <n v="2026"/>
    <x v="1"/>
    <n v="6"/>
    <s v="June"/>
    <x v="0"/>
    <x v="0"/>
    <x v="2"/>
    <s v="New"/>
    <x v="0"/>
    <s v="Trail Bike Light"/>
    <n v="2"/>
    <n v="51.83"/>
    <n v="0.1"/>
    <n v="23.1"/>
    <n v="93.293999999999997"/>
    <n v="46.2"/>
    <n v="47.093999999999994"/>
    <n v="0.50479130490706792"/>
    <n v="2026"/>
    <s v="Q2"/>
    <n v="6"/>
    <x v="5"/>
  </r>
  <r>
    <n v="397"/>
    <d v="2026-06-11T00:00:00"/>
    <n v="2026"/>
    <x v="1"/>
    <n v="6"/>
    <s v="June"/>
    <x v="3"/>
    <x v="8"/>
    <x v="0"/>
    <s v="Business"/>
    <x v="3"/>
    <s v="Compact Sleeping Bag"/>
    <n v="2"/>
    <n v="121.19"/>
    <n v="0.05"/>
    <n v="58.91"/>
    <n v="230.261"/>
    <n v="117.82"/>
    <n v="112.441"/>
    <n v="0.48831977625390321"/>
    <n v="2026"/>
    <s v="Q2"/>
    <n v="6"/>
    <x v="5"/>
  </r>
  <r>
    <n v="763"/>
    <d v="2026-06-11T00:00:00"/>
    <n v="2026"/>
    <x v="1"/>
    <n v="6"/>
    <s v="June"/>
    <x v="3"/>
    <x v="13"/>
    <x v="2"/>
    <s v="New"/>
    <x v="1"/>
    <s v="Summit Backpack 45L"/>
    <n v="1"/>
    <n v="154.09"/>
    <n v="0"/>
    <n v="77.37"/>
    <n v="154.09"/>
    <n v="77.37"/>
    <n v="76.72"/>
    <n v="0.49789084301382308"/>
    <n v="2026"/>
    <s v="Q2"/>
    <n v="6"/>
    <x v="5"/>
  </r>
  <r>
    <n v="1059"/>
    <d v="2026-06-11T00:00:00"/>
    <n v="2026"/>
    <x v="1"/>
    <n v="6"/>
    <s v="June"/>
    <x v="0"/>
    <x v="0"/>
    <x v="0"/>
    <s v="New"/>
    <x v="0"/>
    <s v="Commuter Helmet"/>
    <n v="1"/>
    <n v="80.64"/>
    <n v="0.05"/>
    <n v="43.85"/>
    <n v="76.60799999999999"/>
    <n v="43.85"/>
    <n v="32.757999999999988"/>
    <n v="0.42760547201336668"/>
    <n v="2026"/>
    <s v="Q2"/>
    <n v="6"/>
    <x v="5"/>
  </r>
  <r>
    <n v="1332"/>
    <d v="2026-06-11T00:00:00"/>
    <n v="2026"/>
    <x v="1"/>
    <n v="6"/>
    <s v="June"/>
    <x v="1"/>
    <x v="12"/>
    <x v="3"/>
    <s v="Returning"/>
    <x v="1"/>
    <s v="Hiking Daypack 20L"/>
    <n v="1"/>
    <n v="94.01"/>
    <n v="0.15"/>
    <n v="46.12"/>
    <n v="79.908500000000004"/>
    <n v="46.12"/>
    <n v="33.788500000000006"/>
    <n v="0.42283987310486376"/>
    <n v="2026"/>
    <s v="Q2"/>
    <n v="6"/>
    <x v="5"/>
  </r>
  <r>
    <n v="1447"/>
    <d v="2026-06-11T00:00:00"/>
    <n v="2026"/>
    <x v="1"/>
    <n v="6"/>
    <s v="June"/>
    <x v="1"/>
    <x v="6"/>
    <x v="0"/>
    <s v="Returning"/>
    <x v="0"/>
    <s v="Trail Bike Light"/>
    <n v="1"/>
    <n v="51.09"/>
    <n v="0"/>
    <n v="22.78"/>
    <n v="51.09"/>
    <n v="22.78"/>
    <n v="28.310000000000002"/>
    <n v="0.55412018007437858"/>
    <n v="2026"/>
    <s v="Q2"/>
    <n v="6"/>
    <x v="5"/>
  </r>
  <r>
    <n v="2990"/>
    <d v="2026-06-11T00:00:00"/>
    <n v="2026"/>
    <x v="1"/>
    <n v="6"/>
    <s v="June"/>
    <x v="1"/>
    <x v="6"/>
    <x v="3"/>
    <s v="Returning"/>
    <x v="1"/>
    <s v="Trail Boots"/>
    <n v="1"/>
    <n v="146.66"/>
    <n v="0"/>
    <n v="78.709999999999994"/>
    <n v="146.66"/>
    <n v="78.709999999999994"/>
    <n v="67.95"/>
    <n v="0.4633165143870176"/>
    <n v="2026"/>
    <s v="Q2"/>
    <n v="6"/>
    <x v="5"/>
  </r>
  <r>
    <n v="3769"/>
    <d v="2026-06-11T00:00:00"/>
    <n v="2026"/>
    <x v="1"/>
    <n v="6"/>
    <s v="June"/>
    <x v="1"/>
    <x v="12"/>
    <x v="2"/>
    <s v="New"/>
    <x v="3"/>
    <s v="Trail Tent 2P"/>
    <n v="2"/>
    <n v="199.03"/>
    <n v="0"/>
    <n v="104.7"/>
    <n v="398.06"/>
    <n v="209.4"/>
    <n v="188.66"/>
    <n v="0.47394865095714211"/>
    <n v="2026"/>
    <s v="Q2"/>
    <n v="6"/>
    <x v="5"/>
  </r>
  <r>
    <n v="4152"/>
    <d v="2026-06-11T00:00:00"/>
    <n v="2026"/>
    <x v="1"/>
    <n v="6"/>
    <s v="June"/>
    <x v="2"/>
    <x v="2"/>
    <x v="0"/>
    <s v="Returning"/>
    <x v="0"/>
    <s v="Compact Repair Kit"/>
    <n v="5"/>
    <n v="41.18"/>
    <n v="0.05"/>
    <n v="16.87"/>
    <n v="195.60499999999999"/>
    <n v="84.350000000000009"/>
    <n v="111.25499999999998"/>
    <n v="0.56877380435060443"/>
    <n v="2026"/>
    <s v="Q2"/>
    <n v="6"/>
    <x v="5"/>
  </r>
  <r>
    <n v="4242"/>
    <d v="2026-06-11T00:00:00"/>
    <n v="2026"/>
    <x v="1"/>
    <n v="6"/>
    <s v="June"/>
    <x v="1"/>
    <x v="12"/>
    <x v="2"/>
    <s v="Business"/>
    <x v="1"/>
    <s v="Trail Boots"/>
    <n v="2"/>
    <n v="141.18"/>
    <n v="0"/>
    <n v="78.66"/>
    <n v="282.36"/>
    <n v="157.32"/>
    <n v="125.04000000000002"/>
    <n v="0.44283892902677441"/>
    <n v="2026"/>
    <s v="Q2"/>
    <n v="6"/>
    <x v="5"/>
  </r>
  <r>
    <n v="4780"/>
    <d v="2026-06-11T00:00:00"/>
    <n v="2026"/>
    <x v="1"/>
    <n v="6"/>
    <s v="June"/>
    <x v="1"/>
    <x v="12"/>
    <x v="2"/>
    <s v="Returning"/>
    <x v="0"/>
    <s v="Commuter Helmet"/>
    <n v="1"/>
    <n v="82.47"/>
    <n v="0.1"/>
    <n v="42.73"/>
    <n v="74.222999999999999"/>
    <n v="42.73"/>
    <n v="31.493000000000002"/>
    <n v="0.42430243994449163"/>
    <n v="2026"/>
    <s v="Q2"/>
    <n v="6"/>
    <x v="5"/>
  </r>
  <r>
    <n v="63"/>
    <d v="2026-06-12T00:00:00"/>
    <n v="2026"/>
    <x v="1"/>
    <n v="6"/>
    <s v="June"/>
    <x v="1"/>
    <x v="1"/>
    <x v="3"/>
    <s v="Returning"/>
    <x v="2"/>
    <s v="Travel Backpack 35L"/>
    <n v="1"/>
    <n v="166.91"/>
    <n v="0"/>
    <n v="85.58"/>
    <n v="166.91"/>
    <n v="85.58"/>
    <n v="81.33"/>
    <n v="0.48726858786172189"/>
    <n v="2026"/>
    <s v="Q2"/>
    <n v="6"/>
    <x v="5"/>
  </r>
  <r>
    <n v="190"/>
    <d v="2026-06-12T00:00:00"/>
    <n v="2026"/>
    <x v="1"/>
    <n v="6"/>
    <s v="June"/>
    <x v="0"/>
    <x v="0"/>
    <x v="2"/>
    <s v="Business"/>
    <x v="2"/>
    <s v="Packing Cube Set"/>
    <n v="1"/>
    <n v="45.99"/>
    <n v="0"/>
    <n v="18.579999999999998"/>
    <n v="45.99"/>
    <n v="18.579999999999998"/>
    <n v="27.410000000000004"/>
    <n v="0.59599913024570561"/>
    <n v="2026"/>
    <s v="Q2"/>
    <n v="6"/>
    <x v="5"/>
  </r>
  <r>
    <n v="268"/>
    <d v="2026-06-12T00:00:00"/>
    <n v="2026"/>
    <x v="1"/>
    <n v="6"/>
    <s v="June"/>
    <x v="3"/>
    <x v="13"/>
    <x v="2"/>
    <s v="Business"/>
    <x v="4"/>
    <s v="Recovery Roller"/>
    <n v="1"/>
    <n v="37.01"/>
    <n v="0.05"/>
    <n v="14.18"/>
    <n v="35.159499999999994"/>
    <n v="14.18"/>
    <n v="20.979499999999994"/>
    <n v="0.59669506107879799"/>
    <n v="2026"/>
    <s v="Q2"/>
    <n v="6"/>
    <x v="5"/>
  </r>
  <r>
    <n v="691"/>
    <d v="2026-06-12T00:00:00"/>
    <n v="2026"/>
    <x v="1"/>
    <n v="6"/>
    <s v="June"/>
    <x v="3"/>
    <x v="8"/>
    <x v="3"/>
    <s v="Business"/>
    <x v="1"/>
    <s v="Trail Boots"/>
    <n v="5"/>
    <n v="140.9"/>
    <n v="0"/>
    <n v="80.16"/>
    <n v="704.5"/>
    <n v="400.79999999999995"/>
    <n v="303.70000000000005"/>
    <n v="0.43108587650816188"/>
    <n v="2026"/>
    <s v="Q2"/>
    <n v="6"/>
    <x v="5"/>
  </r>
  <r>
    <n v="810"/>
    <d v="2026-06-12T00:00:00"/>
    <n v="2026"/>
    <x v="1"/>
    <n v="6"/>
    <s v="June"/>
    <x v="1"/>
    <x v="12"/>
    <x v="2"/>
    <s v="New"/>
    <x v="4"/>
    <s v="Recovery Roller"/>
    <n v="3"/>
    <n v="36.659999999999997"/>
    <n v="0"/>
    <n v="13.55"/>
    <n v="109.97999999999999"/>
    <n v="40.650000000000006"/>
    <n v="69.329999999999984"/>
    <n v="0.63038734315330047"/>
    <n v="2026"/>
    <s v="Q2"/>
    <n v="6"/>
    <x v="5"/>
  </r>
  <r>
    <n v="855"/>
    <d v="2026-06-12T00:00:00"/>
    <n v="2026"/>
    <x v="1"/>
    <n v="6"/>
    <s v="June"/>
    <x v="1"/>
    <x v="6"/>
    <x v="0"/>
    <s v="Business"/>
    <x v="2"/>
    <s v="Insulated Bottle"/>
    <n v="1"/>
    <n v="36.299999999999997"/>
    <n v="0.1"/>
    <n v="13.69"/>
    <n v="32.67"/>
    <n v="13.69"/>
    <n v="18.980000000000004"/>
    <n v="0.58096112641567199"/>
    <n v="2026"/>
    <s v="Q2"/>
    <n v="6"/>
    <x v="5"/>
  </r>
  <r>
    <n v="1612"/>
    <d v="2026-06-12T00:00:00"/>
    <n v="2026"/>
    <x v="1"/>
    <n v="6"/>
    <s v="June"/>
    <x v="2"/>
    <x v="16"/>
    <x v="0"/>
    <s v="New"/>
    <x v="3"/>
    <s v="Compact Sleeping Bag"/>
    <n v="2"/>
    <n v="120.64"/>
    <n v="0"/>
    <n v="61.66"/>
    <n v="241.28"/>
    <n v="123.32"/>
    <n v="117.96000000000001"/>
    <n v="0.48889257294429711"/>
    <n v="2026"/>
    <s v="Q2"/>
    <n v="6"/>
    <x v="5"/>
  </r>
  <r>
    <n v="1704"/>
    <d v="2026-06-12T00:00:00"/>
    <n v="2026"/>
    <x v="1"/>
    <n v="6"/>
    <s v="June"/>
    <x v="2"/>
    <x v="16"/>
    <x v="0"/>
    <s v="Returning"/>
    <x v="2"/>
    <s v="Packing Cube Set"/>
    <n v="1"/>
    <n v="47.07"/>
    <n v="0"/>
    <n v="18.7"/>
    <n v="47.07"/>
    <n v="18.7"/>
    <n v="28.37"/>
    <n v="0.60271935415338862"/>
    <n v="2026"/>
    <s v="Q2"/>
    <n v="6"/>
    <x v="5"/>
  </r>
  <r>
    <n v="1857"/>
    <d v="2026-06-12T00:00:00"/>
    <n v="2026"/>
    <x v="1"/>
    <n v="6"/>
    <s v="June"/>
    <x v="2"/>
    <x v="3"/>
    <x v="3"/>
    <s v="Business"/>
    <x v="1"/>
    <s v="Summit Backpack 45L"/>
    <n v="2"/>
    <n v="154.94"/>
    <n v="0.05"/>
    <n v="77.260000000000005"/>
    <n v="294.38599999999997"/>
    <n v="154.52000000000001"/>
    <n v="139.86599999999996"/>
    <n v="0.47511090880680457"/>
    <n v="2026"/>
    <s v="Q2"/>
    <n v="6"/>
    <x v="5"/>
  </r>
  <r>
    <n v="1888"/>
    <d v="2026-06-12T00:00:00"/>
    <n v="2026"/>
    <x v="1"/>
    <n v="6"/>
    <s v="June"/>
    <x v="1"/>
    <x v="12"/>
    <x v="0"/>
    <s v="Returning"/>
    <x v="2"/>
    <s v="Packing Cube Set"/>
    <n v="1"/>
    <n v="45.97"/>
    <n v="0.05"/>
    <n v="18.41"/>
    <n v="43.671499999999995"/>
    <n v="18.41"/>
    <n v="25.261499999999995"/>
    <n v="0.57844360738696854"/>
    <n v="2026"/>
    <s v="Q2"/>
    <n v="6"/>
    <x v="5"/>
  </r>
  <r>
    <n v="2683"/>
    <d v="2026-06-12T00:00:00"/>
    <n v="2026"/>
    <x v="1"/>
    <n v="6"/>
    <s v="June"/>
    <x v="3"/>
    <x v="8"/>
    <x v="0"/>
    <s v="Returning"/>
    <x v="3"/>
    <s v="Trail Tent 2P"/>
    <n v="1"/>
    <n v="198.64"/>
    <n v="0.05"/>
    <n v="101.89"/>
    <n v="188.70799999999997"/>
    <n v="101.89"/>
    <n v="86.817999999999969"/>
    <n v="0.46006528605040581"/>
    <n v="2026"/>
    <s v="Q2"/>
    <n v="6"/>
    <x v="5"/>
  </r>
  <r>
    <n v="4211"/>
    <d v="2026-06-12T00:00:00"/>
    <n v="2026"/>
    <x v="1"/>
    <n v="6"/>
    <s v="June"/>
    <x v="2"/>
    <x v="3"/>
    <x v="0"/>
    <s v="New"/>
    <x v="2"/>
    <s v="Travel Backpack 35L"/>
    <n v="5"/>
    <n v="168.57"/>
    <n v="0"/>
    <n v="88.65"/>
    <n v="842.84999999999991"/>
    <n v="443.25"/>
    <n v="399.59999999999991"/>
    <n v="0.47410571276027758"/>
    <n v="2026"/>
    <s v="Q2"/>
    <n v="6"/>
    <x v="5"/>
  </r>
  <r>
    <n v="4353"/>
    <d v="2026-06-12T00:00:00"/>
    <n v="2026"/>
    <x v="1"/>
    <n v="6"/>
    <s v="June"/>
    <x v="1"/>
    <x v="6"/>
    <x v="2"/>
    <s v="New"/>
    <x v="2"/>
    <s v="Insulated Bottle"/>
    <n v="1"/>
    <n v="36.65"/>
    <n v="0"/>
    <n v="13.97"/>
    <n v="36.65"/>
    <n v="13.97"/>
    <n v="22.68"/>
    <n v="0.61882673942701227"/>
    <n v="2026"/>
    <s v="Q2"/>
    <n v="6"/>
    <x v="5"/>
  </r>
  <r>
    <n v="5020"/>
    <d v="2026-06-12T00:00:00"/>
    <n v="2026"/>
    <x v="1"/>
    <n v="6"/>
    <s v="June"/>
    <x v="2"/>
    <x v="5"/>
    <x v="2"/>
    <s v="Returning"/>
    <x v="2"/>
    <s v="Insulated Bottle"/>
    <n v="2"/>
    <n v="35.450000000000003"/>
    <n v="0.05"/>
    <n v="13.39"/>
    <n v="67.355000000000004"/>
    <n v="26.78"/>
    <n v="40.575000000000003"/>
    <n v="0.60240516665429444"/>
    <n v="2026"/>
    <s v="Q2"/>
    <n v="6"/>
    <x v="5"/>
  </r>
  <r>
    <n v="564"/>
    <d v="2026-06-13T00:00:00"/>
    <n v="2026"/>
    <x v="1"/>
    <n v="6"/>
    <s v="June"/>
    <x v="2"/>
    <x v="5"/>
    <x v="2"/>
    <s v="New"/>
    <x v="2"/>
    <s v="Packing Cube Set"/>
    <n v="3"/>
    <n v="45.82"/>
    <n v="0.1"/>
    <n v="18.61"/>
    <n v="123.71400000000001"/>
    <n v="55.83"/>
    <n v="67.884000000000015"/>
    <n v="0.54871720258014456"/>
    <n v="2026"/>
    <s v="Q2"/>
    <n v="6"/>
    <x v="5"/>
  </r>
  <r>
    <n v="736"/>
    <d v="2026-06-13T00:00:00"/>
    <n v="2026"/>
    <x v="1"/>
    <n v="6"/>
    <s v="June"/>
    <x v="3"/>
    <x v="13"/>
    <x v="2"/>
    <s v="Business"/>
    <x v="1"/>
    <s v="Summit Backpack 45L"/>
    <n v="1"/>
    <n v="152.78"/>
    <n v="0"/>
    <n v="78.540000000000006"/>
    <n v="152.78"/>
    <n v="78.540000000000006"/>
    <n v="74.239999999999995"/>
    <n v="0.48592747741851022"/>
    <n v="2026"/>
    <s v="Q2"/>
    <n v="6"/>
    <x v="5"/>
  </r>
  <r>
    <n v="1300"/>
    <d v="2026-06-13T00:00:00"/>
    <n v="2026"/>
    <x v="1"/>
    <n v="6"/>
    <s v="June"/>
    <x v="1"/>
    <x v="6"/>
    <x v="0"/>
    <s v="New"/>
    <x v="0"/>
    <s v="Trail Bike Light"/>
    <n v="1"/>
    <n v="49.76"/>
    <n v="0.05"/>
    <n v="22.58"/>
    <n v="47.271999999999998"/>
    <n v="22.58"/>
    <n v="24.692"/>
    <n v="0.52233880521238796"/>
    <n v="2026"/>
    <s v="Q2"/>
    <n v="6"/>
    <x v="5"/>
  </r>
  <r>
    <n v="1948"/>
    <d v="2026-06-13T00:00:00"/>
    <n v="2026"/>
    <x v="1"/>
    <n v="6"/>
    <s v="June"/>
    <x v="3"/>
    <x v="8"/>
    <x v="2"/>
    <s v="New"/>
    <x v="1"/>
    <s v="Summit Backpack 45L"/>
    <n v="1"/>
    <n v="157.6"/>
    <n v="0.05"/>
    <n v="79.34"/>
    <n v="149.72"/>
    <n v="79.34"/>
    <n v="70.38"/>
    <n v="0.47007747795885652"/>
    <n v="2026"/>
    <s v="Q2"/>
    <n v="6"/>
    <x v="5"/>
  </r>
  <r>
    <n v="2272"/>
    <d v="2026-06-13T00:00:00"/>
    <n v="2026"/>
    <x v="1"/>
    <n v="6"/>
    <s v="June"/>
    <x v="3"/>
    <x v="8"/>
    <x v="0"/>
    <s v="Returning"/>
    <x v="4"/>
    <s v="Weighted Vest"/>
    <n v="1"/>
    <n v="125.01"/>
    <n v="0.15"/>
    <n v="70.39"/>
    <n v="106.2585"/>
    <n v="70.39"/>
    <n v="35.868499999999997"/>
    <n v="0.33755887764272974"/>
    <n v="2026"/>
    <s v="Q2"/>
    <n v="6"/>
    <x v="5"/>
  </r>
  <r>
    <n v="2680"/>
    <d v="2026-06-13T00:00:00"/>
    <n v="2026"/>
    <x v="1"/>
    <n v="6"/>
    <s v="June"/>
    <x v="1"/>
    <x v="14"/>
    <x v="0"/>
    <s v="Returning"/>
    <x v="1"/>
    <s v="Hiking Daypack 20L"/>
    <n v="1"/>
    <n v="93.59"/>
    <n v="0.15"/>
    <n v="46.48"/>
    <n v="79.551500000000004"/>
    <n v="46.48"/>
    <n v="33.071500000000007"/>
    <n v="0.41572440494522422"/>
    <n v="2026"/>
    <s v="Q2"/>
    <n v="6"/>
    <x v="5"/>
  </r>
  <r>
    <n v="4178"/>
    <d v="2026-06-13T00:00:00"/>
    <n v="2026"/>
    <x v="1"/>
    <n v="6"/>
    <s v="June"/>
    <x v="2"/>
    <x v="2"/>
    <x v="2"/>
    <s v="Returning"/>
    <x v="1"/>
    <s v="Trail Boots"/>
    <n v="4"/>
    <n v="143.9"/>
    <n v="0.05"/>
    <n v="79.709999999999994"/>
    <n v="546.82000000000005"/>
    <n v="318.83999999999997"/>
    <n v="227.98000000000008"/>
    <n v="0.41691964448996022"/>
    <n v="2026"/>
    <s v="Q2"/>
    <n v="6"/>
    <x v="5"/>
  </r>
  <r>
    <n v="4272"/>
    <d v="2026-06-13T00:00:00"/>
    <n v="2026"/>
    <x v="1"/>
    <n v="6"/>
    <s v="June"/>
    <x v="3"/>
    <x v="7"/>
    <x v="3"/>
    <s v="Returning"/>
    <x v="3"/>
    <s v="Trail Tent 2P"/>
    <n v="4"/>
    <n v="190.97"/>
    <n v="0"/>
    <n v="103.36"/>
    <n v="763.88"/>
    <n v="413.44"/>
    <n v="350.44"/>
    <n v="0.45876315651673039"/>
    <n v="2026"/>
    <s v="Q2"/>
    <n v="6"/>
    <x v="5"/>
  </r>
  <r>
    <n v="4713"/>
    <d v="2026-06-13T00:00:00"/>
    <n v="2026"/>
    <x v="1"/>
    <n v="6"/>
    <s v="June"/>
    <x v="3"/>
    <x v="13"/>
    <x v="2"/>
    <s v="Business"/>
    <x v="4"/>
    <s v="Recovery Roller"/>
    <n v="1"/>
    <n v="35.78"/>
    <n v="0"/>
    <n v="14"/>
    <n v="35.78"/>
    <n v="14"/>
    <n v="21.78"/>
    <n v="0.60871995528228062"/>
    <n v="2026"/>
    <s v="Q2"/>
    <n v="6"/>
    <x v="5"/>
  </r>
  <r>
    <n v="5166"/>
    <d v="2026-06-13T00:00:00"/>
    <n v="2026"/>
    <x v="1"/>
    <n v="6"/>
    <s v="June"/>
    <x v="3"/>
    <x v="7"/>
    <x v="3"/>
    <s v="New"/>
    <x v="3"/>
    <s v="Compact Sleeping Bag"/>
    <n v="3"/>
    <n v="125.25"/>
    <n v="0.05"/>
    <n v="58.95"/>
    <n v="356.96249999999998"/>
    <n v="176.85000000000002"/>
    <n v="180.11249999999995"/>
    <n v="0.50456980775291516"/>
    <n v="2026"/>
    <s v="Q2"/>
    <n v="6"/>
    <x v="5"/>
  </r>
  <r>
    <n v="486"/>
    <d v="2026-06-14T00:00:00"/>
    <n v="2026"/>
    <x v="1"/>
    <n v="6"/>
    <s v="June"/>
    <x v="0"/>
    <x v="9"/>
    <x v="1"/>
    <s v="Business"/>
    <x v="1"/>
    <s v="Trekking Poles"/>
    <n v="8"/>
    <n v="72.36"/>
    <n v="0.1"/>
    <n v="32.229999999999997"/>
    <n v="520.99199999999996"/>
    <n v="257.83999999999997"/>
    <n v="263.15199999999999"/>
    <n v="0.5050979669553467"/>
    <n v="2026"/>
    <s v="Q2"/>
    <n v="6"/>
    <x v="5"/>
  </r>
  <r>
    <n v="1507"/>
    <d v="2026-06-14T00:00:00"/>
    <n v="2026"/>
    <x v="1"/>
    <n v="6"/>
    <s v="June"/>
    <x v="0"/>
    <x v="15"/>
    <x v="2"/>
    <s v="Returning"/>
    <x v="2"/>
    <s v="Travel Backpack 35L"/>
    <n v="1"/>
    <n v="162.51"/>
    <n v="0"/>
    <n v="88.29"/>
    <n v="162.51"/>
    <n v="88.29"/>
    <n v="74.219999999999985"/>
    <n v="0.45671035628576695"/>
    <n v="2026"/>
    <s v="Q2"/>
    <n v="6"/>
    <x v="5"/>
  </r>
  <r>
    <n v="1821"/>
    <d v="2026-06-14T00:00:00"/>
    <n v="2026"/>
    <x v="1"/>
    <n v="6"/>
    <s v="June"/>
    <x v="0"/>
    <x v="15"/>
    <x v="2"/>
    <s v="Business"/>
    <x v="1"/>
    <s v="Trekking Poles"/>
    <n v="3"/>
    <n v="70.52"/>
    <n v="0"/>
    <n v="33.119999999999997"/>
    <n v="211.56"/>
    <n v="99.359999999999985"/>
    <n v="112.20000000000002"/>
    <n v="0.53034600113442998"/>
    <n v="2026"/>
    <s v="Q2"/>
    <n v="6"/>
    <x v="5"/>
  </r>
  <r>
    <n v="2588"/>
    <d v="2026-06-14T00:00:00"/>
    <n v="2026"/>
    <x v="1"/>
    <n v="6"/>
    <s v="June"/>
    <x v="3"/>
    <x v="8"/>
    <x v="3"/>
    <s v="Returning"/>
    <x v="1"/>
    <s v="Hiking Daypack 20L"/>
    <n v="1"/>
    <n v="90.28"/>
    <n v="0"/>
    <n v="46.04"/>
    <n v="90.28"/>
    <n v="46.04"/>
    <n v="44.24"/>
    <n v="0.4900310146211786"/>
    <n v="2026"/>
    <s v="Q2"/>
    <n v="6"/>
    <x v="5"/>
  </r>
  <r>
    <n v="2815"/>
    <d v="2026-06-14T00:00:00"/>
    <n v="2026"/>
    <x v="1"/>
    <n v="6"/>
    <s v="June"/>
    <x v="3"/>
    <x v="13"/>
    <x v="3"/>
    <s v="New"/>
    <x v="3"/>
    <s v="Alpine Tent 4P"/>
    <n v="2"/>
    <n v="342.25"/>
    <n v="0"/>
    <n v="196.86"/>
    <n v="684.5"/>
    <n v="393.72"/>
    <n v="290.77999999999997"/>
    <n v="0.42480642804967128"/>
    <n v="2026"/>
    <s v="Q2"/>
    <n v="6"/>
    <x v="5"/>
  </r>
  <r>
    <n v="3258"/>
    <d v="2026-06-14T00:00:00"/>
    <n v="2026"/>
    <x v="1"/>
    <n v="6"/>
    <s v="June"/>
    <x v="1"/>
    <x v="1"/>
    <x v="0"/>
    <s v="Business"/>
    <x v="0"/>
    <s v="Trail Bike Light"/>
    <n v="6"/>
    <n v="50.92"/>
    <n v="0.05"/>
    <n v="22.87"/>
    <n v="290.24399999999997"/>
    <n v="137.22"/>
    <n v="153.02399999999997"/>
    <n v="0.52722536899987593"/>
    <n v="2026"/>
    <s v="Q2"/>
    <n v="6"/>
    <x v="5"/>
  </r>
  <r>
    <n v="3361"/>
    <d v="2026-06-14T00:00:00"/>
    <n v="2026"/>
    <x v="1"/>
    <n v="6"/>
    <s v="June"/>
    <x v="0"/>
    <x v="0"/>
    <x v="2"/>
    <s v="Returning"/>
    <x v="2"/>
    <s v="Insulated Bottle"/>
    <n v="5"/>
    <n v="36.72"/>
    <n v="0.15"/>
    <n v="13.2"/>
    <n v="156.06"/>
    <n v="66"/>
    <n v="90.06"/>
    <n v="0.57708573625528647"/>
    <n v="2026"/>
    <s v="Q2"/>
    <n v="6"/>
    <x v="5"/>
  </r>
  <r>
    <n v="3629"/>
    <d v="2026-06-14T00:00:00"/>
    <n v="2026"/>
    <x v="1"/>
    <n v="6"/>
    <s v="June"/>
    <x v="0"/>
    <x v="15"/>
    <x v="0"/>
    <s v="New"/>
    <x v="3"/>
    <s v="Alpine Tent 4P"/>
    <n v="4"/>
    <n v="348.96"/>
    <n v="0.15"/>
    <n v="197.02"/>
    <n v="1186.4639999999999"/>
    <n v="788.08"/>
    <n v="398.3839999999999"/>
    <n v="0.3357741996385899"/>
    <n v="2026"/>
    <s v="Q2"/>
    <n v="6"/>
    <x v="5"/>
  </r>
  <r>
    <n v="3750"/>
    <d v="2026-06-14T00:00:00"/>
    <n v="2026"/>
    <x v="1"/>
    <n v="6"/>
    <s v="June"/>
    <x v="0"/>
    <x v="0"/>
    <x v="0"/>
    <s v="Returning"/>
    <x v="1"/>
    <s v="Trekking Poles"/>
    <n v="1"/>
    <n v="71.28"/>
    <n v="0"/>
    <n v="31.92"/>
    <n v="71.28"/>
    <n v="31.92"/>
    <n v="39.36"/>
    <n v="0.55218855218855212"/>
    <n v="2026"/>
    <s v="Q2"/>
    <n v="6"/>
    <x v="5"/>
  </r>
  <r>
    <n v="5088"/>
    <d v="2026-06-14T00:00:00"/>
    <n v="2026"/>
    <x v="1"/>
    <n v="6"/>
    <s v="June"/>
    <x v="1"/>
    <x v="12"/>
    <x v="0"/>
    <s v="New"/>
    <x v="2"/>
    <s v="Travel Backpack 35L"/>
    <n v="1"/>
    <n v="160.99"/>
    <n v="0.05"/>
    <n v="89.15"/>
    <n v="152.94050000000001"/>
    <n v="89.15"/>
    <n v="63.790500000000009"/>
    <n v="0.41709357560619981"/>
    <n v="2026"/>
    <s v="Q2"/>
    <n v="6"/>
    <x v="5"/>
  </r>
  <r>
    <n v="1450"/>
    <d v="2026-06-15T00:00:00"/>
    <n v="2026"/>
    <x v="1"/>
    <n v="6"/>
    <s v="June"/>
    <x v="1"/>
    <x v="14"/>
    <x v="0"/>
    <s v="Returning"/>
    <x v="4"/>
    <s v="Weighted Vest"/>
    <n v="1"/>
    <n v="124.19"/>
    <n v="0.05"/>
    <n v="67.209999999999994"/>
    <n v="117.98049999999999"/>
    <n v="67.209999999999994"/>
    <n v="50.770499999999998"/>
    <n v="0.43032958836417884"/>
    <n v="2026"/>
    <s v="Q2"/>
    <n v="6"/>
    <x v="5"/>
  </r>
  <r>
    <n v="2330"/>
    <d v="2026-06-15T00:00:00"/>
    <n v="2026"/>
    <x v="1"/>
    <n v="6"/>
    <s v="June"/>
    <x v="1"/>
    <x v="1"/>
    <x v="0"/>
    <s v="New"/>
    <x v="2"/>
    <s v="Insulated Bottle"/>
    <n v="2"/>
    <n v="36.11"/>
    <n v="0.05"/>
    <n v="13.29"/>
    <n v="68.608999999999995"/>
    <n v="26.58"/>
    <n v="42.028999999999996"/>
    <n v="0.6125872698917052"/>
    <n v="2026"/>
    <s v="Q2"/>
    <n v="6"/>
    <x v="5"/>
  </r>
  <r>
    <n v="4655"/>
    <d v="2026-06-15T00:00:00"/>
    <n v="2026"/>
    <x v="1"/>
    <n v="6"/>
    <s v="June"/>
    <x v="0"/>
    <x v="0"/>
    <x v="1"/>
    <s v="Business"/>
    <x v="4"/>
    <s v="Resistance Band Set"/>
    <n v="4"/>
    <n v="40.909999999999997"/>
    <n v="0.05"/>
    <n v="14.42"/>
    <n v="155.45799999999997"/>
    <n v="57.68"/>
    <n v="97.777999999999963"/>
    <n v="0.62896730949838531"/>
    <n v="2026"/>
    <s v="Q2"/>
    <n v="6"/>
    <x v="5"/>
  </r>
  <r>
    <n v="137"/>
    <d v="2026-06-16T00:00:00"/>
    <n v="2026"/>
    <x v="1"/>
    <n v="6"/>
    <s v="June"/>
    <x v="1"/>
    <x v="6"/>
    <x v="0"/>
    <s v="Returning"/>
    <x v="1"/>
    <s v="Trail Boots"/>
    <n v="5"/>
    <n v="141.66999999999999"/>
    <n v="0.1"/>
    <n v="80.59"/>
    <n v="637.51499999999999"/>
    <n v="402.95000000000005"/>
    <n v="234.56499999999994"/>
    <n v="0.36793644071119885"/>
    <n v="2026"/>
    <s v="Q2"/>
    <n v="6"/>
    <x v="5"/>
  </r>
  <r>
    <n v="141"/>
    <d v="2026-06-16T00:00:00"/>
    <n v="2026"/>
    <x v="1"/>
    <n v="6"/>
    <s v="June"/>
    <x v="3"/>
    <x v="7"/>
    <x v="0"/>
    <s v="Returning"/>
    <x v="2"/>
    <s v="Packing Cube Set"/>
    <n v="1"/>
    <n v="47.53"/>
    <n v="0.05"/>
    <n v="18.5"/>
    <n v="45.153500000000001"/>
    <n v="18.5"/>
    <n v="26.653500000000001"/>
    <n v="0.59028646727274736"/>
    <n v="2026"/>
    <s v="Q2"/>
    <n v="6"/>
    <x v="5"/>
  </r>
  <r>
    <n v="335"/>
    <d v="2026-06-16T00:00:00"/>
    <n v="2026"/>
    <x v="1"/>
    <n v="6"/>
    <s v="June"/>
    <x v="3"/>
    <x v="8"/>
    <x v="0"/>
    <s v="Returning"/>
    <x v="2"/>
    <s v="Travel Backpack 35L"/>
    <n v="3"/>
    <n v="163.65"/>
    <n v="0.15"/>
    <n v="85.8"/>
    <n v="417.3075"/>
    <n v="257.39999999999998"/>
    <n v="159.90750000000003"/>
    <n v="0.38318865584730688"/>
    <n v="2026"/>
    <s v="Q2"/>
    <n v="6"/>
    <x v="5"/>
  </r>
  <r>
    <n v="498"/>
    <d v="2026-06-16T00:00:00"/>
    <n v="2026"/>
    <x v="1"/>
    <n v="6"/>
    <s v="June"/>
    <x v="0"/>
    <x v="15"/>
    <x v="1"/>
    <s v="Business"/>
    <x v="2"/>
    <s v="Carry-On Duffel"/>
    <n v="5"/>
    <n v="130.94999999999999"/>
    <n v="0.15"/>
    <n v="68.47"/>
    <n v="556.53750000000002"/>
    <n v="342.35"/>
    <n v="214.1875"/>
    <n v="0.38485726478449339"/>
    <n v="2026"/>
    <s v="Q2"/>
    <n v="6"/>
    <x v="5"/>
  </r>
  <r>
    <n v="2611"/>
    <d v="2026-06-16T00:00:00"/>
    <n v="2026"/>
    <x v="1"/>
    <n v="6"/>
    <s v="June"/>
    <x v="3"/>
    <x v="13"/>
    <x v="0"/>
    <s v="Returning"/>
    <x v="2"/>
    <s v="Travel Backpack 35L"/>
    <n v="5"/>
    <n v="160.82"/>
    <n v="0"/>
    <n v="90.14"/>
    <n v="804.09999999999991"/>
    <n v="450.7"/>
    <n v="353.39999999999992"/>
    <n v="0.43949757492849145"/>
    <n v="2026"/>
    <s v="Q2"/>
    <n v="6"/>
    <x v="5"/>
  </r>
  <r>
    <n v="3197"/>
    <d v="2026-06-16T00:00:00"/>
    <n v="2026"/>
    <x v="1"/>
    <n v="6"/>
    <s v="June"/>
    <x v="1"/>
    <x v="12"/>
    <x v="2"/>
    <s v="New"/>
    <x v="0"/>
    <s v="Compact Repair Kit"/>
    <n v="3"/>
    <n v="40.51"/>
    <n v="0"/>
    <n v="16.940000000000001"/>
    <n v="121.53"/>
    <n v="50.820000000000007"/>
    <n v="70.709999999999994"/>
    <n v="0.58183164650703523"/>
    <n v="2026"/>
    <s v="Q2"/>
    <n v="6"/>
    <x v="5"/>
  </r>
  <r>
    <n v="4668"/>
    <d v="2026-06-16T00:00:00"/>
    <n v="2026"/>
    <x v="1"/>
    <n v="6"/>
    <s v="June"/>
    <x v="1"/>
    <x v="11"/>
    <x v="0"/>
    <s v="Business"/>
    <x v="0"/>
    <s v="Commuter Helmet"/>
    <n v="1"/>
    <n v="81.08"/>
    <n v="0"/>
    <n v="41.52"/>
    <n v="81.08"/>
    <n v="41.52"/>
    <n v="39.559999999999995"/>
    <n v="0.48791317217562896"/>
    <n v="2026"/>
    <s v="Q2"/>
    <n v="6"/>
    <x v="5"/>
  </r>
  <r>
    <n v="4994"/>
    <d v="2026-06-16T00:00:00"/>
    <n v="2026"/>
    <x v="1"/>
    <n v="6"/>
    <s v="June"/>
    <x v="2"/>
    <x v="10"/>
    <x v="1"/>
    <s v="Business"/>
    <x v="1"/>
    <s v="Summit Backpack 45L"/>
    <n v="4"/>
    <n v="150.43"/>
    <n v="0.1"/>
    <n v="77.650000000000006"/>
    <n v="541.548"/>
    <n v="310.60000000000002"/>
    <n v="230.94799999999998"/>
    <n v="0.42645896577957998"/>
    <n v="2026"/>
    <s v="Q2"/>
    <n v="6"/>
    <x v="5"/>
  </r>
  <r>
    <n v="512"/>
    <d v="2026-06-17T00:00:00"/>
    <n v="2026"/>
    <x v="1"/>
    <n v="6"/>
    <s v="June"/>
    <x v="1"/>
    <x v="12"/>
    <x v="3"/>
    <s v="Returning"/>
    <x v="3"/>
    <s v="Trail Tent 2P"/>
    <n v="1"/>
    <n v="192.42"/>
    <n v="0"/>
    <n v="103.31"/>
    <n v="192.42"/>
    <n v="103.31"/>
    <n v="89.109999999999985"/>
    <n v="0.46310154869556175"/>
    <n v="2026"/>
    <s v="Q2"/>
    <n v="6"/>
    <x v="5"/>
  </r>
  <r>
    <n v="717"/>
    <d v="2026-06-17T00:00:00"/>
    <n v="2026"/>
    <x v="1"/>
    <n v="6"/>
    <s v="June"/>
    <x v="3"/>
    <x v="7"/>
    <x v="1"/>
    <s v="Business"/>
    <x v="3"/>
    <s v="Alpine Tent 4P"/>
    <n v="10"/>
    <n v="333.14"/>
    <n v="0.15"/>
    <n v="194.52"/>
    <n v="2831.6899999999996"/>
    <n v="1945.2"/>
    <n v="886.48999999999955"/>
    <n v="0.31306039856057677"/>
    <n v="2026"/>
    <s v="Q2"/>
    <n v="6"/>
    <x v="5"/>
  </r>
  <r>
    <n v="952"/>
    <d v="2026-06-17T00:00:00"/>
    <n v="2026"/>
    <x v="1"/>
    <n v="6"/>
    <s v="June"/>
    <x v="0"/>
    <x v="0"/>
    <x v="0"/>
    <s v="Business"/>
    <x v="3"/>
    <s v="Portable Camp Stove"/>
    <n v="1"/>
    <n v="79.900000000000006"/>
    <n v="0.05"/>
    <n v="40.19"/>
    <n v="75.905000000000001"/>
    <n v="40.19"/>
    <n v="35.715000000000003"/>
    <n v="0.47052236348066667"/>
    <n v="2026"/>
    <s v="Q2"/>
    <n v="6"/>
    <x v="5"/>
  </r>
  <r>
    <n v="1081"/>
    <d v="2026-06-17T00:00:00"/>
    <n v="2026"/>
    <x v="1"/>
    <n v="6"/>
    <s v="June"/>
    <x v="3"/>
    <x v="13"/>
    <x v="0"/>
    <s v="Returning"/>
    <x v="0"/>
    <s v="Trail Bike Light"/>
    <n v="1"/>
    <n v="51.12"/>
    <n v="0"/>
    <n v="22.43"/>
    <n v="51.12"/>
    <n v="22.43"/>
    <n v="28.689999999999998"/>
    <n v="0.56122848200312991"/>
    <n v="2026"/>
    <s v="Q2"/>
    <n v="6"/>
    <x v="5"/>
  </r>
  <r>
    <n v="2043"/>
    <d v="2026-06-17T00:00:00"/>
    <n v="2026"/>
    <x v="1"/>
    <n v="6"/>
    <s v="June"/>
    <x v="1"/>
    <x v="6"/>
    <x v="0"/>
    <s v="New"/>
    <x v="1"/>
    <s v="Hiking Daypack 20L"/>
    <n v="2"/>
    <n v="90.33"/>
    <n v="0"/>
    <n v="46.3"/>
    <n v="180.66"/>
    <n v="92.6"/>
    <n v="88.06"/>
    <n v="0.48743496069965686"/>
    <n v="2026"/>
    <s v="Q2"/>
    <n v="6"/>
    <x v="5"/>
  </r>
  <r>
    <n v="4040"/>
    <d v="2026-06-17T00:00:00"/>
    <n v="2026"/>
    <x v="1"/>
    <n v="6"/>
    <s v="June"/>
    <x v="3"/>
    <x v="7"/>
    <x v="0"/>
    <s v="Business"/>
    <x v="2"/>
    <s v="Insulated Bottle"/>
    <n v="2"/>
    <n v="36.799999999999997"/>
    <n v="0.05"/>
    <n v="13.94"/>
    <n v="69.919999999999987"/>
    <n v="27.88"/>
    <n v="42.039999999999992"/>
    <n v="0.60125858123569798"/>
    <n v="2026"/>
    <s v="Q2"/>
    <n v="6"/>
    <x v="5"/>
  </r>
  <r>
    <n v="2295"/>
    <d v="2026-06-18T00:00:00"/>
    <n v="2026"/>
    <x v="1"/>
    <n v="6"/>
    <s v="June"/>
    <x v="1"/>
    <x v="11"/>
    <x v="3"/>
    <s v="New"/>
    <x v="2"/>
    <s v="Packing Cube Set"/>
    <n v="1"/>
    <n v="45.7"/>
    <n v="0.1"/>
    <n v="18.600000000000001"/>
    <n v="41.13"/>
    <n v="18.600000000000001"/>
    <n v="22.53"/>
    <n v="0.5477753464624362"/>
    <n v="2026"/>
    <s v="Q2"/>
    <n v="6"/>
    <x v="5"/>
  </r>
  <r>
    <n v="2670"/>
    <d v="2026-06-18T00:00:00"/>
    <n v="2026"/>
    <x v="1"/>
    <n v="6"/>
    <s v="June"/>
    <x v="2"/>
    <x v="5"/>
    <x v="3"/>
    <s v="Returning"/>
    <x v="2"/>
    <s v="Travel Backpack 35L"/>
    <n v="3"/>
    <n v="162.30000000000001"/>
    <n v="0.1"/>
    <n v="86.43"/>
    <n v="438.21000000000004"/>
    <n v="259.29000000000002"/>
    <n v="178.92000000000002"/>
    <n v="0.40829739166153217"/>
    <n v="2026"/>
    <s v="Q2"/>
    <n v="6"/>
    <x v="5"/>
  </r>
  <r>
    <n v="2777"/>
    <d v="2026-06-18T00:00:00"/>
    <n v="2026"/>
    <x v="1"/>
    <n v="6"/>
    <s v="June"/>
    <x v="1"/>
    <x v="14"/>
    <x v="1"/>
    <s v="Business"/>
    <x v="1"/>
    <s v="Trekking Poles"/>
    <n v="5"/>
    <n v="72.37"/>
    <n v="0.2"/>
    <n v="32.840000000000003"/>
    <n v="289.48"/>
    <n v="164.20000000000002"/>
    <n v="125.28"/>
    <n v="0.43277601215973466"/>
    <n v="2026"/>
    <s v="Q2"/>
    <n v="6"/>
    <x v="5"/>
  </r>
  <r>
    <n v="2780"/>
    <d v="2026-06-18T00:00:00"/>
    <n v="2026"/>
    <x v="1"/>
    <n v="6"/>
    <s v="June"/>
    <x v="2"/>
    <x v="3"/>
    <x v="0"/>
    <s v="New"/>
    <x v="4"/>
    <s v="Recovery Roller"/>
    <n v="2"/>
    <n v="35.61"/>
    <n v="0.15"/>
    <n v="13.96"/>
    <n v="60.536999999999999"/>
    <n v="27.92"/>
    <n v="32.616999999999997"/>
    <n v="0.53879445628293432"/>
    <n v="2026"/>
    <s v="Q2"/>
    <n v="6"/>
    <x v="5"/>
  </r>
  <r>
    <n v="3209"/>
    <d v="2026-06-18T00:00:00"/>
    <n v="2026"/>
    <x v="1"/>
    <n v="6"/>
    <s v="June"/>
    <x v="3"/>
    <x v="13"/>
    <x v="0"/>
    <s v="Returning"/>
    <x v="2"/>
    <s v="Carry-On Duffel"/>
    <n v="2"/>
    <n v="133.12"/>
    <n v="0"/>
    <n v="67.02"/>
    <n v="266.24"/>
    <n v="134.04"/>
    <n v="132.20000000000002"/>
    <n v="0.4965444711538462"/>
    <n v="2026"/>
    <s v="Q2"/>
    <n v="6"/>
    <x v="5"/>
  </r>
  <r>
    <n v="3414"/>
    <d v="2026-06-18T00:00:00"/>
    <n v="2026"/>
    <x v="1"/>
    <n v="6"/>
    <s v="June"/>
    <x v="0"/>
    <x v="15"/>
    <x v="3"/>
    <s v="Returning"/>
    <x v="0"/>
    <s v="Trail Bike Light"/>
    <n v="1"/>
    <n v="51.23"/>
    <n v="0.05"/>
    <n v="23.12"/>
    <n v="48.668499999999995"/>
    <n v="23.12"/>
    <n v="25.548499999999994"/>
    <n v="0.5249494025909982"/>
    <n v="2026"/>
    <s v="Q2"/>
    <n v="6"/>
    <x v="5"/>
  </r>
  <r>
    <n v="3846"/>
    <d v="2026-06-18T00:00:00"/>
    <n v="2026"/>
    <x v="1"/>
    <n v="6"/>
    <s v="June"/>
    <x v="1"/>
    <x v="12"/>
    <x v="0"/>
    <s v="Business"/>
    <x v="1"/>
    <s v="Hiking Daypack 20L"/>
    <n v="1"/>
    <n v="93.5"/>
    <n v="0"/>
    <n v="46.63"/>
    <n v="93.5"/>
    <n v="46.63"/>
    <n v="46.87"/>
    <n v="0.50128342245989299"/>
    <n v="2026"/>
    <s v="Q2"/>
    <n v="6"/>
    <x v="5"/>
  </r>
  <r>
    <n v="4120"/>
    <d v="2026-06-18T00:00:00"/>
    <n v="2026"/>
    <x v="1"/>
    <n v="6"/>
    <s v="June"/>
    <x v="3"/>
    <x v="4"/>
    <x v="2"/>
    <s v="Returning"/>
    <x v="4"/>
    <s v="Resistance Band Set"/>
    <n v="3"/>
    <n v="41.16"/>
    <n v="0"/>
    <n v="14.79"/>
    <n v="123.47999999999999"/>
    <n v="44.37"/>
    <n v="79.109999999999985"/>
    <n v="0.64067055393586003"/>
    <n v="2026"/>
    <s v="Q2"/>
    <n v="6"/>
    <x v="5"/>
  </r>
  <r>
    <n v="4217"/>
    <d v="2026-06-18T00:00:00"/>
    <n v="2026"/>
    <x v="1"/>
    <n v="6"/>
    <s v="June"/>
    <x v="1"/>
    <x v="12"/>
    <x v="3"/>
    <s v="New"/>
    <x v="4"/>
    <s v="Resistance Band Set"/>
    <n v="1"/>
    <n v="39.74"/>
    <n v="0.05"/>
    <n v="14.39"/>
    <n v="37.753"/>
    <n v="14.39"/>
    <n v="23.363"/>
    <n v="0.6188382380208195"/>
    <n v="2026"/>
    <s v="Q2"/>
    <n v="6"/>
    <x v="5"/>
  </r>
  <r>
    <n v="4786"/>
    <d v="2026-06-18T00:00:00"/>
    <n v="2026"/>
    <x v="1"/>
    <n v="6"/>
    <s v="June"/>
    <x v="3"/>
    <x v="7"/>
    <x v="0"/>
    <s v="Returning"/>
    <x v="2"/>
    <s v="Packing Cube Set"/>
    <n v="3"/>
    <n v="46.79"/>
    <n v="0.1"/>
    <n v="18.25"/>
    <n v="126.33300000000001"/>
    <n v="54.75"/>
    <n v="71.583000000000013"/>
    <n v="0.56662154781411034"/>
    <n v="2026"/>
    <s v="Q2"/>
    <n v="6"/>
    <x v="5"/>
  </r>
  <r>
    <n v="23"/>
    <d v="2026-06-19T00:00:00"/>
    <n v="2026"/>
    <x v="1"/>
    <n v="6"/>
    <s v="June"/>
    <x v="3"/>
    <x v="13"/>
    <x v="1"/>
    <s v="Business"/>
    <x v="1"/>
    <s v="Hiking Daypack 20L"/>
    <n v="4"/>
    <n v="91.74"/>
    <n v="0.2"/>
    <n v="44.74"/>
    <n v="293.56799999999998"/>
    <n v="178.96"/>
    <n v="114.60799999999998"/>
    <n v="0.39039677349029861"/>
    <n v="2026"/>
    <s v="Q2"/>
    <n v="6"/>
    <x v="5"/>
  </r>
  <r>
    <n v="99"/>
    <d v="2026-06-19T00:00:00"/>
    <n v="2026"/>
    <x v="1"/>
    <n v="6"/>
    <s v="June"/>
    <x v="3"/>
    <x v="13"/>
    <x v="0"/>
    <s v="New"/>
    <x v="4"/>
    <s v="Recovery Roller"/>
    <n v="1"/>
    <n v="36.28"/>
    <n v="0.1"/>
    <n v="13.8"/>
    <n v="32.652000000000001"/>
    <n v="13.8"/>
    <n v="18.852"/>
    <n v="0.5773612642410878"/>
    <n v="2026"/>
    <s v="Q2"/>
    <n v="6"/>
    <x v="5"/>
  </r>
  <r>
    <n v="269"/>
    <d v="2026-06-19T00:00:00"/>
    <n v="2026"/>
    <x v="1"/>
    <n v="6"/>
    <s v="June"/>
    <x v="3"/>
    <x v="13"/>
    <x v="1"/>
    <s v="Returning"/>
    <x v="1"/>
    <s v="Trekking Poles"/>
    <n v="3"/>
    <n v="73.02"/>
    <n v="0.1"/>
    <n v="32.69"/>
    <n v="197.154"/>
    <n v="98.07"/>
    <n v="99.084000000000003"/>
    <n v="0.50257159377948202"/>
    <n v="2026"/>
    <s v="Q2"/>
    <n v="6"/>
    <x v="5"/>
  </r>
  <r>
    <n v="1772"/>
    <d v="2026-06-19T00:00:00"/>
    <n v="2026"/>
    <x v="1"/>
    <n v="6"/>
    <s v="June"/>
    <x v="3"/>
    <x v="4"/>
    <x v="0"/>
    <s v="New"/>
    <x v="1"/>
    <s v="Summit Backpack 45L"/>
    <n v="4"/>
    <n v="153.38"/>
    <n v="0"/>
    <n v="76.92"/>
    <n v="613.52"/>
    <n v="307.68"/>
    <n v="305.83999999999997"/>
    <n v="0.49850045638283996"/>
    <n v="2026"/>
    <s v="Q2"/>
    <n v="6"/>
    <x v="5"/>
  </r>
  <r>
    <n v="1906"/>
    <d v="2026-06-19T00:00:00"/>
    <n v="2026"/>
    <x v="1"/>
    <n v="6"/>
    <s v="June"/>
    <x v="3"/>
    <x v="8"/>
    <x v="3"/>
    <s v="Returning"/>
    <x v="3"/>
    <s v="Compact Sleeping Bag"/>
    <n v="2"/>
    <n v="125.5"/>
    <n v="0"/>
    <n v="61.67"/>
    <n v="251"/>
    <n v="123.34"/>
    <n v="127.66"/>
    <n v="0.50860557768924297"/>
    <n v="2026"/>
    <s v="Q2"/>
    <n v="6"/>
    <x v="5"/>
  </r>
  <r>
    <n v="2473"/>
    <d v="2026-06-19T00:00:00"/>
    <n v="2026"/>
    <x v="1"/>
    <n v="6"/>
    <s v="June"/>
    <x v="0"/>
    <x v="0"/>
    <x v="1"/>
    <s v="Returning"/>
    <x v="0"/>
    <s v="Commuter Helmet"/>
    <n v="3"/>
    <n v="80.75"/>
    <n v="0.15"/>
    <n v="42.81"/>
    <n v="205.91249999999999"/>
    <n v="128.43"/>
    <n v="77.482499999999987"/>
    <n v="0.37628847204516475"/>
    <n v="2026"/>
    <s v="Q2"/>
    <n v="6"/>
    <x v="5"/>
  </r>
  <r>
    <n v="2549"/>
    <d v="2026-06-19T00:00:00"/>
    <n v="2026"/>
    <x v="1"/>
    <n v="6"/>
    <s v="June"/>
    <x v="3"/>
    <x v="13"/>
    <x v="1"/>
    <s v="Returning"/>
    <x v="4"/>
    <s v="Recovery Roller"/>
    <n v="8"/>
    <n v="36.15"/>
    <n v="0.05"/>
    <n v="13.55"/>
    <n v="274.73999999999995"/>
    <n v="108.4"/>
    <n v="166.33999999999995"/>
    <n v="0.60544514814005956"/>
    <n v="2026"/>
    <s v="Q2"/>
    <n v="6"/>
    <x v="5"/>
  </r>
  <r>
    <n v="3341"/>
    <d v="2026-06-19T00:00:00"/>
    <n v="2026"/>
    <x v="1"/>
    <n v="6"/>
    <s v="June"/>
    <x v="0"/>
    <x v="15"/>
    <x v="0"/>
    <s v="New"/>
    <x v="1"/>
    <s v="Trail Boots"/>
    <n v="2"/>
    <n v="143.1"/>
    <n v="0"/>
    <n v="78.11"/>
    <n v="286.2"/>
    <n v="156.22"/>
    <n v="129.97999999999999"/>
    <n v="0.45415793151642209"/>
    <n v="2026"/>
    <s v="Q2"/>
    <n v="6"/>
    <x v="5"/>
  </r>
  <r>
    <n v="3351"/>
    <d v="2026-06-19T00:00:00"/>
    <n v="2026"/>
    <x v="1"/>
    <n v="6"/>
    <s v="June"/>
    <x v="1"/>
    <x v="1"/>
    <x v="3"/>
    <s v="New"/>
    <x v="3"/>
    <s v="Compact Sleeping Bag"/>
    <n v="4"/>
    <n v="123.89"/>
    <n v="0"/>
    <n v="59.42"/>
    <n v="495.56"/>
    <n v="237.68"/>
    <n v="257.88"/>
    <n v="0.5203809831301961"/>
    <n v="2026"/>
    <s v="Q2"/>
    <n v="6"/>
    <x v="5"/>
  </r>
  <r>
    <n v="3366"/>
    <d v="2026-06-19T00:00:00"/>
    <n v="2026"/>
    <x v="1"/>
    <n v="6"/>
    <s v="June"/>
    <x v="1"/>
    <x v="11"/>
    <x v="0"/>
    <s v="Business"/>
    <x v="2"/>
    <s v="Carry-On Duffel"/>
    <n v="1"/>
    <n v="135.41999999999999"/>
    <n v="0.05"/>
    <n v="68.180000000000007"/>
    <n v="128.64899999999997"/>
    <n v="68.180000000000007"/>
    <n v="60.468999999999966"/>
    <n v="0.47003085915941811"/>
    <n v="2026"/>
    <s v="Q2"/>
    <n v="6"/>
    <x v="5"/>
  </r>
  <r>
    <n v="3691"/>
    <d v="2026-06-19T00:00:00"/>
    <n v="2026"/>
    <x v="1"/>
    <n v="6"/>
    <s v="June"/>
    <x v="1"/>
    <x v="6"/>
    <x v="2"/>
    <s v="Returning"/>
    <x v="1"/>
    <s v="Hiking Daypack 20L"/>
    <n v="1"/>
    <n v="93.48"/>
    <n v="0.05"/>
    <n v="44.31"/>
    <n v="88.805999999999997"/>
    <n v="44.31"/>
    <n v="44.495999999999995"/>
    <n v="0.50104722653874734"/>
    <n v="2026"/>
    <s v="Q2"/>
    <n v="6"/>
    <x v="5"/>
  </r>
  <r>
    <n v="3909"/>
    <d v="2026-06-19T00:00:00"/>
    <n v="2026"/>
    <x v="1"/>
    <n v="6"/>
    <s v="June"/>
    <x v="1"/>
    <x v="1"/>
    <x v="3"/>
    <s v="Returning"/>
    <x v="1"/>
    <s v="Summit Backpack 45L"/>
    <n v="1"/>
    <n v="156.05000000000001"/>
    <n v="0.05"/>
    <n v="81.28"/>
    <n v="148.2475"/>
    <n v="81.28"/>
    <n v="66.967500000000001"/>
    <n v="0.45172768512116562"/>
    <n v="2026"/>
    <s v="Q2"/>
    <n v="6"/>
    <x v="5"/>
  </r>
  <r>
    <n v="4862"/>
    <d v="2026-06-19T00:00:00"/>
    <n v="2026"/>
    <x v="1"/>
    <n v="6"/>
    <s v="June"/>
    <x v="1"/>
    <x v="6"/>
    <x v="0"/>
    <s v="Returning"/>
    <x v="4"/>
    <s v="Recovery Roller"/>
    <n v="1"/>
    <n v="36.74"/>
    <n v="0"/>
    <n v="14.15"/>
    <n v="36.74"/>
    <n v="14.15"/>
    <n v="22.590000000000003"/>
    <n v="0.61486118671747425"/>
    <n v="2026"/>
    <s v="Q2"/>
    <n v="6"/>
    <x v="5"/>
  </r>
  <r>
    <n v="5096"/>
    <d v="2026-06-19T00:00:00"/>
    <n v="2026"/>
    <x v="1"/>
    <n v="6"/>
    <s v="June"/>
    <x v="0"/>
    <x v="15"/>
    <x v="0"/>
    <s v="Returning"/>
    <x v="3"/>
    <s v="Trail Tent 2P"/>
    <n v="2"/>
    <n v="199.28"/>
    <n v="0"/>
    <n v="102.85"/>
    <n v="398.56"/>
    <n v="205.7"/>
    <n v="192.86"/>
    <n v="0.48389201124046571"/>
    <n v="2026"/>
    <s v="Q2"/>
    <n v="6"/>
    <x v="5"/>
  </r>
  <r>
    <n v="5112"/>
    <d v="2026-06-19T00:00:00"/>
    <n v="2026"/>
    <x v="1"/>
    <n v="6"/>
    <s v="June"/>
    <x v="0"/>
    <x v="0"/>
    <x v="3"/>
    <s v="Returning"/>
    <x v="4"/>
    <s v="Recovery Roller"/>
    <n v="2"/>
    <n v="37.04"/>
    <n v="0.05"/>
    <n v="13.76"/>
    <n v="70.375999999999991"/>
    <n v="27.52"/>
    <n v="42.855999999999995"/>
    <n v="0.60895759918153913"/>
    <n v="2026"/>
    <s v="Q2"/>
    <n v="6"/>
    <x v="5"/>
  </r>
  <r>
    <n v="501"/>
    <d v="2026-06-20T00:00:00"/>
    <n v="2026"/>
    <x v="1"/>
    <n v="6"/>
    <s v="June"/>
    <x v="3"/>
    <x v="4"/>
    <x v="0"/>
    <s v="New"/>
    <x v="3"/>
    <s v="Portable Camp Stove"/>
    <n v="2"/>
    <n v="80.95"/>
    <n v="0.1"/>
    <n v="39.44"/>
    <n v="145.71"/>
    <n v="78.88"/>
    <n v="66.830000000000013"/>
    <n v="0.45865074462974409"/>
    <n v="2026"/>
    <s v="Q2"/>
    <n v="6"/>
    <x v="5"/>
  </r>
  <r>
    <n v="540"/>
    <d v="2026-06-20T00:00:00"/>
    <n v="2026"/>
    <x v="1"/>
    <n v="6"/>
    <s v="June"/>
    <x v="0"/>
    <x v="9"/>
    <x v="3"/>
    <s v="Returning"/>
    <x v="1"/>
    <s v="Summit Backpack 45L"/>
    <n v="1"/>
    <n v="151.46"/>
    <n v="0.05"/>
    <n v="77.98"/>
    <n v="143.887"/>
    <n v="77.98"/>
    <n v="65.906999999999996"/>
    <n v="0.45804693961233467"/>
    <n v="2026"/>
    <s v="Q2"/>
    <n v="6"/>
    <x v="5"/>
  </r>
  <r>
    <n v="2255"/>
    <d v="2026-06-20T00:00:00"/>
    <n v="2026"/>
    <x v="1"/>
    <n v="6"/>
    <s v="June"/>
    <x v="0"/>
    <x v="9"/>
    <x v="0"/>
    <s v="Business"/>
    <x v="1"/>
    <s v="Hiking Daypack 20L"/>
    <n v="5"/>
    <n v="90.1"/>
    <n v="0"/>
    <n v="44.32"/>
    <n v="450.5"/>
    <n v="221.6"/>
    <n v="228.9"/>
    <n v="0.50810210876803552"/>
    <n v="2026"/>
    <s v="Q2"/>
    <n v="6"/>
    <x v="5"/>
  </r>
  <r>
    <n v="3126"/>
    <d v="2026-06-20T00:00:00"/>
    <n v="2026"/>
    <x v="1"/>
    <n v="6"/>
    <s v="June"/>
    <x v="0"/>
    <x v="0"/>
    <x v="3"/>
    <s v="Business"/>
    <x v="1"/>
    <s v="Summit Backpack 45L"/>
    <n v="1"/>
    <n v="155.69"/>
    <n v="0.1"/>
    <n v="79.42"/>
    <n v="140.12100000000001"/>
    <n v="79.42"/>
    <n v="60.701000000000008"/>
    <n v="0.43320415926235184"/>
    <n v="2026"/>
    <s v="Q2"/>
    <n v="6"/>
    <x v="5"/>
  </r>
  <r>
    <n v="3223"/>
    <d v="2026-06-20T00:00:00"/>
    <n v="2026"/>
    <x v="1"/>
    <n v="6"/>
    <s v="June"/>
    <x v="1"/>
    <x v="14"/>
    <x v="2"/>
    <s v="Returning"/>
    <x v="4"/>
    <s v="Training Mat"/>
    <n v="1"/>
    <n v="50.11"/>
    <n v="0.05"/>
    <n v="21.38"/>
    <n v="47.604499999999994"/>
    <n v="21.38"/>
    <n v="26.224499999999995"/>
    <n v="0.55088279469377888"/>
    <n v="2026"/>
    <s v="Q2"/>
    <n v="6"/>
    <x v="5"/>
  </r>
  <r>
    <n v="3260"/>
    <d v="2026-06-20T00:00:00"/>
    <n v="2026"/>
    <x v="1"/>
    <n v="6"/>
    <s v="June"/>
    <x v="2"/>
    <x v="2"/>
    <x v="2"/>
    <s v="Returning"/>
    <x v="1"/>
    <s v="Trail Boots"/>
    <n v="1"/>
    <n v="142.55000000000001"/>
    <n v="0.1"/>
    <n v="79.709999999999994"/>
    <n v="128.29500000000002"/>
    <n v="79.709999999999994"/>
    <n v="48.585000000000022"/>
    <n v="0.37869753302934656"/>
    <n v="2026"/>
    <s v="Q2"/>
    <n v="6"/>
    <x v="5"/>
  </r>
  <r>
    <n v="3404"/>
    <d v="2026-06-20T00:00:00"/>
    <n v="2026"/>
    <x v="1"/>
    <n v="6"/>
    <s v="June"/>
    <x v="3"/>
    <x v="8"/>
    <x v="0"/>
    <s v="New"/>
    <x v="3"/>
    <s v="Trail Tent 2P"/>
    <n v="3"/>
    <n v="191.11"/>
    <n v="0.05"/>
    <n v="102.82"/>
    <n v="544.6635"/>
    <n v="308.45999999999998"/>
    <n v="236.20350000000002"/>
    <n v="0.43366867800026992"/>
    <n v="2026"/>
    <s v="Q2"/>
    <n v="6"/>
    <x v="5"/>
  </r>
  <r>
    <n v="4267"/>
    <d v="2026-06-20T00:00:00"/>
    <n v="2026"/>
    <x v="1"/>
    <n v="6"/>
    <s v="June"/>
    <x v="3"/>
    <x v="13"/>
    <x v="1"/>
    <s v="Business"/>
    <x v="0"/>
    <s v="Compact Repair Kit"/>
    <n v="6"/>
    <n v="40.229999999999997"/>
    <n v="0.15"/>
    <n v="17.079999999999998"/>
    <n v="205.173"/>
    <n v="102.47999999999999"/>
    <n v="102.69300000000001"/>
    <n v="0.50051907414718322"/>
    <n v="2026"/>
    <s v="Q2"/>
    <n v="6"/>
    <x v="5"/>
  </r>
  <r>
    <n v="5082"/>
    <d v="2026-06-20T00:00:00"/>
    <n v="2026"/>
    <x v="1"/>
    <n v="6"/>
    <s v="June"/>
    <x v="1"/>
    <x v="11"/>
    <x v="0"/>
    <s v="Business"/>
    <x v="0"/>
    <s v="Commuter Helmet"/>
    <n v="2"/>
    <n v="81.489999999999995"/>
    <n v="0"/>
    <n v="42.15"/>
    <n v="162.97999999999999"/>
    <n v="84.3"/>
    <n v="78.679999999999993"/>
    <n v="0.48275862068965514"/>
    <n v="2026"/>
    <s v="Q2"/>
    <n v="6"/>
    <x v="5"/>
  </r>
  <r>
    <n v="5108"/>
    <d v="2026-06-20T00:00:00"/>
    <n v="2026"/>
    <x v="1"/>
    <n v="6"/>
    <s v="June"/>
    <x v="1"/>
    <x v="6"/>
    <x v="1"/>
    <s v="Business"/>
    <x v="2"/>
    <s v="Travel Backpack 35L"/>
    <n v="8"/>
    <n v="162.71"/>
    <n v="0.2"/>
    <n v="85.27"/>
    <n v="1041.3440000000001"/>
    <n v="682.16"/>
    <n v="359.18400000000008"/>
    <n v="0.34492348349824847"/>
    <n v="2026"/>
    <s v="Q2"/>
    <n v="6"/>
    <x v="5"/>
  </r>
  <r>
    <n v="1105"/>
    <d v="2026-06-21T00:00:00"/>
    <n v="2026"/>
    <x v="1"/>
    <n v="6"/>
    <s v="June"/>
    <x v="2"/>
    <x v="5"/>
    <x v="3"/>
    <s v="Returning"/>
    <x v="2"/>
    <s v="Insulated Bottle"/>
    <n v="1"/>
    <n v="36.479999999999997"/>
    <n v="0.1"/>
    <n v="13.9"/>
    <n v="32.832000000000001"/>
    <n v="13.9"/>
    <n v="18.932000000000002"/>
    <n v="0.57663255360623789"/>
    <n v="2026"/>
    <s v="Q2"/>
    <n v="6"/>
    <x v="5"/>
  </r>
  <r>
    <n v="2757"/>
    <d v="2026-06-21T00:00:00"/>
    <n v="2026"/>
    <x v="1"/>
    <n v="6"/>
    <s v="June"/>
    <x v="1"/>
    <x v="6"/>
    <x v="1"/>
    <s v="Business"/>
    <x v="2"/>
    <s v="Carry-On Duffel"/>
    <n v="6"/>
    <n v="136.65"/>
    <n v="0.15"/>
    <n v="68.56"/>
    <n v="696.91500000000008"/>
    <n v="411.36"/>
    <n v="285.55500000000006"/>
    <n v="0.4097415036266977"/>
    <n v="2026"/>
    <s v="Q2"/>
    <n v="6"/>
    <x v="5"/>
  </r>
  <r>
    <n v="3325"/>
    <d v="2026-06-21T00:00:00"/>
    <n v="2026"/>
    <x v="1"/>
    <n v="6"/>
    <s v="June"/>
    <x v="2"/>
    <x v="2"/>
    <x v="0"/>
    <s v="New"/>
    <x v="0"/>
    <s v="Trail Bike Light"/>
    <n v="4"/>
    <n v="50.57"/>
    <n v="0"/>
    <n v="21.85"/>
    <n v="202.28"/>
    <n v="87.4"/>
    <n v="114.88"/>
    <n v="0.56792564761716435"/>
    <n v="2026"/>
    <s v="Q2"/>
    <n v="6"/>
    <x v="5"/>
  </r>
  <r>
    <n v="4070"/>
    <d v="2026-06-21T00:00:00"/>
    <n v="2026"/>
    <x v="1"/>
    <n v="6"/>
    <s v="June"/>
    <x v="3"/>
    <x v="8"/>
    <x v="0"/>
    <s v="New"/>
    <x v="0"/>
    <s v="Cycling Pack 12L"/>
    <n v="3"/>
    <n v="103.72"/>
    <n v="0"/>
    <n v="50.34"/>
    <n v="311.15999999999997"/>
    <n v="151.02000000000001"/>
    <n v="160.13999999999996"/>
    <n v="0.51465483995372152"/>
    <n v="2026"/>
    <s v="Q2"/>
    <n v="6"/>
    <x v="5"/>
  </r>
  <r>
    <n v="4339"/>
    <d v="2026-06-21T00:00:00"/>
    <n v="2026"/>
    <x v="1"/>
    <n v="6"/>
    <s v="June"/>
    <x v="2"/>
    <x v="16"/>
    <x v="3"/>
    <s v="Returning"/>
    <x v="2"/>
    <s v="Carry-On Duffel"/>
    <n v="1"/>
    <n v="132.49"/>
    <n v="0"/>
    <n v="67.09"/>
    <n v="132.49"/>
    <n v="67.09"/>
    <n v="65.400000000000006"/>
    <n v="0.49362216016303118"/>
    <n v="2026"/>
    <s v="Q2"/>
    <n v="6"/>
    <x v="5"/>
  </r>
  <r>
    <n v="731"/>
    <d v="2026-06-22T00:00:00"/>
    <n v="2026"/>
    <x v="1"/>
    <n v="6"/>
    <s v="June"/>
    <x v="2"/>
    <x v="3"/>
    <x v="0"/>
    <s v="New"/>
    <x v="3"/>
    <s v="Portable Camp Stove"/>
    <n v="2"/>
    <n v="80.650000000000006"/>
    <n v="0"/>
    <n v="39.18"/>
    <n v="161.30000000000001"/>
    <n v="78.36"/>
    <n v="82.940000000000012"/>
    <n v="0.51419714817110973"/>
    <n v="2026"/>
    <s v="Q2"/>
    <n v="6"/>
    <x v="5"/>
  </r>
  <r>
    <n v="1362"/>
    <d v="2026-06-22T00:00:00"/>
    <n v="2026"/>
    <x v="1"/>
    <n v="6"/>
    <s v="June"/>
    <x v="1"/>
    <x v="1"/>
    <x v="2"/>
    <s v="New"/>
    <x v="4"/>
    <s v="Recovery Roller"/>
    <n v="1"/>
    <n v="35.409999999999997"/>
    <n v="0.05"/>
    <n v="13.9"/>
    <n v="33.639499999999998"/>
    <n v="13.9"/>
    <n v="19.7395"/>
    <n v="0.58679528530447833"/>
    <n v="2026"/>
    <s v="Q2"/>
    <n v="6"/>
    <x v="5"/>
  </r>
  <r>
    <n v="1512"/>
    <d v="2026-06-22T00:00:00"/>
    <n v="2026"/>
    <x v="1"/>
    <n v="6"/>
    <s v="June"/>
    <x v="0"/>
    <x v="0"/>
    <x v="3"/>
    <s v="Returning"/>
    <x v="4"/>
    <s v="Resistance Band Set"/>
    <n v="3"/>
    <n v="41.01"/>
    <n v="0"/>
    <n v="14.33"/>
    <n v="123.03"/>
    <n v="42.99"/>
    <n v="80.039999999999992"/>
    <n v="0.65057303096805652"/>
    <n v="2026"/>
    <s v="Q2"/>
    <n v="6"/>
    <x v="5"/>
  </r>
  <r>
    <n v="1647"/>
    <d v="2026-06-22T00:00:00"/>
    <n v="2026"/>
    <x v="1"/>
    <n v="6"/>
    <s v="June"/>
    <x v="3"/>
    <x v="8"/>
    <x v="0"/>
    <s v="Business"/>
    <x v="2"/>
    <s v="Insulated Bottle"/>
    <n v="1"/>
    <n v="36.01"/>
    <n v="0"/>
    <n v="13.23"/>
    <n v="36.01"/>
    <n v="13.23"/>
    <n v="22.779999999999998"/>
    <n v="0.63260205498472644"/>
    <n v="2026"/>
    <s v="Q2"/>
    <n v="6"/>
    <x v="5"/>
  </r>
  <r>
    <n v="2358"/>
    <d v="2026-06-22T00:00:00"/>
    <n v="2026"/>
    <x v="1"/>
    <n v="6"/>
    <s v="June"/>
    <x v="0"/>
    <x v="0"/>
    <x v="3"/>
    <s v="Returning"/>
    <x v="4"/>
    <s v="Training Mat"/>
    <n v="2"/>
    <n v="50.21"/>
    <n v="0.05"/>
    <n v="21.74"/>
    <n v="95.399000000000001"/>
    <n v="43.48"/>
    <n v="51.919000000000004"/>
    <n v="0.54423002337550708"/>
    <n v="2026"/>
    <s v="Q2"/>
    <n v="6"/>
    <x v="5"/>
  </r>
  <r>
    <n v="2366"/>
    <d v="2026-06-22T00:00:00"/>
    <n v="2026"/>
    <x v="1"/>
    <n v="6"/>
    <s v="June"/>
    <x v="2"/>
    <x v="10"/>
    <x v="3"/>
    <s v="Returning"/>
    <x v="0"/>
    <s v="Cycling Pack 12L"/>
    <n v="3"/>
    <n v="100.3"/>
    <n v="0"/>
    <n v="49.26"/>
    <n v="300.89999999999998"/>
    <n v="147.78"/>
    <n v="153.11999999999998"/>
    <n v="0.5088733798604187"/>
    <n v="2026"/>
    <s v="Q2"/>
    <n v="6"/>
    <x v="5"/>
  </r>
  <r>
    <n v="3481"/>
    <d v="2026-06-22T00:00:00"/>
    <n v="2026"/>
    <x v="1"/>
    <n v="6"/>
    <s v="June"/>
    <x v="3"/>
    <x v="8"/>
    <x v="2"/>
    <s v="New"/>
    <x v="2"/>
    <s v="Packing Cube Set"/>
    <n v="1"/>
    <n v="47.7"/>
    <n v="0.1"/>
    <n v="18.760000000000002"/>
    <n v="42.930000000000007"/>
    <n v="18.760000000000002"/>
    <n v="24.170000000000005"/>
    <n v="0.56300955043093415"/>
    <n v="2026"/>
    <s v="Q2"/>
    <n v="6"/>
    <x v="5"/>
  </r>
  <r>
    <n v="3595"/>
    <d v="2026-06-22T00:00:00"/>
    <n v="2026"/>
    <x v="1"/>
    <n v="6"/>
    <s v="June"/>
    <x v="1"/>
    <x v="14"/>
    <x v="0"/>
    <s v="New"/>
    <x v="0"/>
    <s v="Compact Repair Kit"/>
    <n v="2"/>
    <n v="40.94"/>
    <n v="0.1"/>
    <n v="16.88"/>
    <n v="73.691999999999993"/>
    <n v="33.76"/>
    <n v="39.931999999999995"/>
    <n v="0.54187700157411933"/>
    <n v="2026"/>
    <s v="Q2"/>
    <n v="6"/>
    <x v="5"/>
  </r>
  <r>
    <n v="3766"/>
    <d v="2026-06-22T00:00:00"/>
    <n v="2026"/>
    <x v="1"/>
    <n v="6"/>
    <s v="June"/>
    <x v="3"/>
    <x v="8"/>
    <x v="2"/>
    <s v="Returning"/>
    <x v="1"/>
    <s v="Hiking Daypack 20L"/>
    <n v="1"/>
    <n v="93.78"/>
    <n v="0"/>
    <n v="46.62"/>
    <n v="93.78"/>
    <n v="46.62"/>
    <n v="47.160000000000004"/>
    <n v="0.50287907869481774"/>
    <n v="2026"/>
    <s v="Q2"/>
    <n v="6"/>
    <x v="5"/>
  </r>
  <r>
    <n v="3933"/>
    <d v="2026-06-22T00:00:00"/>
    <n v="2026"/>
    <x v="1"/>
    <n v="6"/>
    <s v="June"/>
    <x v="3"/>
    <x v="4"/>
    <x v="2"/>
    <s v="New"/>
    <x v="4"/>
    <s v="Training Mat"/>
    <n v="2"/>
    <n v="51.42"/>
    <n v="0"/>
    <n v="22.19"/>
    <n v="102.84"/>
    <n v="44.38"/>
    <n v="58.46"/>
    <n v="0.56845585375340335"/>
    <n v="2026"/>
    <s v="Q2"/>
    <n v="6"/>
    <x v="5"/>
  </r>
  <r>
    <n v="3951"/>
    <d v="2026-06-22T00:00:00"/>
    <n v="2026"/>
    <x v="1"/>
    <n v="6"/>
    <s v="June"/>
    <x v="2"/>
    <x v="2"/>
    <x v="2"/>
    <s v="New"/>
    <x v="2"/>
    <s v="Travel Backpack 35L"/>
    <n v="1"/>
    <n v="164.99"/>
    <n v="0.1"/>
    <n v="86.6"/>
    <n v="148.49100000000001"/>
    <n v="86.6"/>
    <n v="61.89100000000002"/>
    <n v="0.41679967136055396"/>
    <n v="2026"/>
    <s v="Q2"/>
    <n v="6"/>
    <x v="5"/>
  </r>
  <r>
    <n v="4078"/>
    <d v="2026-06-22T00:00:00"/>
    <n v="2026"/>
    <x v="1"/>
    <n v="6"/>
    <s v="June"/>
    <x v="2"/>
    <x v="5"/>
    <x v="3"/>
    <s v="Returning"/>
    <x v="1"/>
    <s v="Trail Boots"/>
    <n v="1"/>
    <n v="145.65"/>
    <n v="0"/>
    <n v="79.87"/>
    <n v="145.65"/>
    <n v="79.87"/>
    <n v="65.78"/>
    <n v="0.45163062135255749"/>
    <n v="2026"/>
    <s v="Q2"/>
    <n v="6"/>
    <x v="5"/>
  </r>
  <r>
    <n v="4182"/>
    <d v="2026-06-22T00:00:00"/>
    <n v="2026"/>
    <x v="1"/>
    <n v="6"/>
    <s v="June"/>
    <x v="1"/>
    <x v="11"/>
    <x v="0"/>
    <s v="New"/>
    <x v="4"/>
    <s v="Weighted Vest"/>
    <n v="4"/>
    <n v="120.94"/>
    <n v="0.05"/>
    <n v="70.84"/>
    <n v="459.57199999999995"/>
    <n v="283.36"/>
    <n v="176.21199999999993"/>
    <n v="0.38342631840059871"/>
    <n v="2026"/>
    <s v="Q2"/>
    <n v="6"/>
    <x v="5"/>
  </r>
  <r>
    <n v="323"/>
    <d v="2026-06-23T00:00:00"/>
    <n v="2026"/>
    <x v="1"/>
    <n v="6"/>
    <s v="June"/>
    <x v="3"/>
    <x v="13"/>
    <x v="0"/>
    <s v="Returning"/>
    <x v="2"/>
    <s v="Insulated Bottle"/>
    <n v="1"/>
    <n v="36.94"/>
    <n v="0"/>
    <n v="13.25"/>
    <n v="36.94"/>
    <n v="13.25"/>
    <n v="23.689999999999998"/>
    <n v="0.64131023280996213"/>
    <n v="2026"/>
    <s v="Q2"/>
    <n v="6"/>
    <x v="5"/>
  </r>
  <r>
    <n v="544"/>
    <d v="2026-06-23T00:00:00"/>
    <n v="2026"/>
    <x v="1"/>
    <n v="6"/>
    <s v="June"/>
    <x v="0"/>
    <x v="15"/>
    <x v="0"/>
    <s v="Business"/>
    <x v="1"/>
    <s v="Hiking Daypack 20L"/>
    <n v="1"/>
    <n v="90.3"/>
    <n v="0.05"/>
    <n v="45.07"/>
    <n v="85.784999999999997"/>
    <n v="45.07"/>
    <n v="40.714999999999996"/>
    <n v="0.47461677449437545"/>
    <n v="2026"/>
    <s v="Q2"/>
    <n v="6"/>
    <x v="5"/>
  </r>
  <r>
    <n v="1570"/>
    <d v="2026-06-23T00:00:00"/>
    <n v="2026"/>
    <x v="1"/>
    <n v="6"/>
    <s v="June"/>
    <x v="3"/>
    <x v="13"/>
    <x v="3"/>
    <s v="Returning"/>
    <x v="3"/>
    <s v="Alpine Tent 4P"/>
    <n v="1"/>
    <n v="335.05"/>
    <n v="0"/>
    <n v="191.67"/>
    <n v="335.05"/>
    <n v="191.67"/>
    <n v="143.38000000000002"/>
    <n v="0.42793612893597976"/>
    <n v="2026"/>
    <s v="Q2"/>
    <n v="6"/>
    <x v="5"/>
  </r>
  <r>
    <n v="1932"/>
    <d v="2026-06-23T00:00:00"/>
    <n v="2026"/>
    <x v="1"/>
    <n v="6"/>
    <s v="June"/>
    <x v="3"/>
    <x v="8"/>
    <x v="0"/>
    <s v="New"/>
    <x v="2"/>
    <s v="Insulated Bottle"/>
    <n v="1"/>
    <n v="35.9"/>
    <n v="0.05"/>
    <n v="13.81"/>
    <n v="34.104999999999997"/>
    <n v="13.81"/>
    <n v="20.294999999999995"/>
    <n v="0.59507403606509301"/>
    <n v="2026"/>
    <s v="Q2"/>
    <n v="6"/>
    <x v="5"/>
  </r>
  <r>
    <n v="4352"/>
    <d v="2026-06-23T00:00:00"/>
    <n v="2026"/>
    <x v="1"/>
    <n v="6"/>
    <s v="June"/>
    <x v="3"/>
    <x v="13"/>
    <x v="0"/>
    <s v="Returning"/>
    <x v="0"/>
    <s v="Trail Bike Light"/>
    <n v="6"/>
    <n v="51.34"/>
    <n v="0.1"/>
    <n v="22.47"/>
    <n v="277.23600000000005"/>
    <n v="134.82"/>
    <n v="142.41600000000005"/>
    <n v="0.51369951954291659"/>
    <n v="2026"/>
    <s v="Q2"/>
    <n v="6"/>
    <x v="5"/>
  </r>
  <r>
    <n v="4561"/>
    <d v="2026-06-23T00:00:00"/>
    <n v="2026"/>
    <x v="1"/>
    <n v="6"/>
    <s v="June"/>
    <x v="0"/>
    <x v="0"/>
    <x v="2"/>
    <s v="Returning"/>
    <x v="1"/>
    <s v="Summit Backpack 45L"/>
    <n v="1"/>
    <n v="157.91"/>
    <n v="0"/>
    <n v="77.12"/>
    <n v="157.91"/>
    <n v="77.12"/>
    <n v="80.789999999999992"/>
    <n v="0.51162054334747642"/>
    <n v="2026"/>
    <s v="Q2"/>
    <n v="6"/>
    <x v="5"/>
  </r>
  <r>
    <n v="4741"/>
    <d v="2026-06-23T00:00:00"/>
    <n v="2026"/>
    <x v="1"/>
    <n v="6"/>
    <s v="June"/>
    <x v="3"/>
    <x v="13"/>
    <x v="0"/>
    <s v="New"/>
    <x v="0"/>
    <s v="Compact Repair Kit"/>
    <n v="3"/>
    <n v="41.09"/>
    <n v="0.05"/>
    <n v="16.809999999999999"/>
    <n v="117.10650000000001"/>
    <n v="50.429999999999993"/>
    <n v="66.676500000000019"/>
    <n v="0.569366346018368"/>
    <n v="2026"/>
    <s v="Q2"/>
    <n v="6"/>
    <x v="5"/>
  </r>
  <r>
    <n v="4882"/>
    <d v="2026-06-23T00:00:00"/>
    <n v="2026"/>
    <x v="1"/>
    <n v="6"/>
    <s v="June"/>
    <x v="1"/>
    <x v="12"/>
    <x v="0"/>
    <s v="Returning"/>
    <x v="3"/>
    <s v="Compact Sleeping Bag"/>
    <n v="2"/>
    <n v="120.18"/>
    <n v="0.05"/>
    <n v="59.4"/>
    <n v="228.34200000000001"/>
    <n v="118.8"/>
    <n v="109.54200000000002"/>
    <n v="0.47972777675591882"/>
    <n v="2026"/>
    <s v="Q2"/>
    <n v="6"/>
    <x v="5"/>
  </r>
  <r>
    <n v="4885"/>
    <d v="2026-06-23T00:00:00"/>
    <n v="2026"/>
    <x v="1"/>
    <n v="6"/>
    <s v="June"/>
    <x v="3"/>
    <x v="13"/>
    <x v="3"/>
    <s v="New"/>
    <x v="3"/>
    <s v="Trail Tent 2P"/>
    <n v="1"/>
    <n v="198.1"/>
    <n v="0.1"/>
    <n v="103.46"/>
    <n v="178.29"/>
    <n v="103.46"/>
    <n v="74.83"/>
    <n v="0.41970946211228899"/>
    <n v="2026"/>
    <s v="Q2"/>
    <n v="6"/>
    <x v="5"/>
  </r>
  <r>
    <n v="4982"/>
    <d v="2026-06-23T00:00:00"/>
    <n v="2026"/>
    <x v="1"/>
    <n v="6"/>
    <s v="June"/>
    <x v="2"/>
    <x v="10"/>
    <x v="0"/>
    <s v="Returning"/>
    <x v="2"/>
    <s v="Insulated Bottle"/>
    <n v="1"/>
    <n v="36.700000000000003"/>
    <n v="0.15"/>
    <n v="13.59"/>
    <n v="31.195"/>
    <n v="13.59"/>
    <n v="17.605"/>
    <n v="0.56435326174066358"/>
    <n v="2026"/>
    <s v="Q2"/>
    <n v="6"/>
    <x v="5"/>
  </r>
  <r>
    <n v="40"/>
    <d v="2026-06-24T00:00:00"/>
    <n v="2026"/>
    <x v="1"/>
    <n v="6"/>
    <s v="June"/>
    <x v="3"/>
    <x v="7"/>
    <x v="2"/>
    <s v="New"/>
    <x v="2"/>
    <s v="Travel Backpack 35L"/>
    <n v="1"/>
    <n v="167.23"/>
    <n v="0.05"/>
    <n v="85.14"/>
    <n v="158.86849999999998"/>
    <n v="85.14"/>
    <n v="73.728499999999983"/>
    <n v="0.46408507665144438"/>
    <n v="2026"/>
    <s v="Q2"/>
    <n v="6"/>
    <x v="5"/>
  </r>
  <r>
    <n v="110"/>
    <d v="2026-06-24T00:00:00"/>
    <n v="2026"/>
    <x v="1"/>
    <n v="6"/>
    <s v="June"/>
    <x v="1"/>
    <x v="12"/>
    <x v="2"/>
    <s v="Business"/>
    <x v="1"/>
    <s v="Trekking Poles"/>
    <n v="2"/>
    <n v="72.97"/>
    <n v="0"/>
    <n v="31.57"/>
    <n v="145.94"/>
    <n v="63.14"/>
    <n v="82.8"/>
    <n v="0.56735644785528294"/>
    <n v="2026"/>
    <s v="Q2"/>
    <n v="6"/>
    <x v="5"/>
  </r>
  <r>
    <n v="1169"/>
    <d v="2026-06-24T00:00:00"/>
    <n v="2026"/>
    <x v="1"/>
    <n v="6"/>
    <s v="June"/>
    <x v="1"/>
    <x v="11"/>
    <x v="2"/>
    <s v="New"/>
    <x v="0"/>
    <s v="Commuter Helmet"/>
    <n v="3"/>
    <n v="82.91"/>
    <n v="0"/>
    <n v="42.29"/>
    <n v="248.73"/>
    <n v="126.87"/>
    <n v="121.85999999999999"/>
    <n v="0.4899288384995778"/>
    <n v="2026"/>
    <s v="Q2"/>
    <n v="6"/>
    <x v="5"/>
  </r>
  <r>
    <n v="2211"/>
    <d v="2026-06-24T00:00:00"/>
    <n v="2026"/>
    <x v="1"/>
    <n v="6"/>
    <s v="June"/>
    <x v="2"/>
    <x v="10"/>
    <x v="3"/>
    <s v="New"/>
    <x v="4"/>
    <s v="Resistance Band Set"/>
    <n v="2"/>
    <n v="41.25"/>
    <n v="0"/>
    <n v="14.72"/>
    <n v="82.5"/>
    <n v="29.44"/>
    <n v="53.06"/>
    <n v="0.64315151515151514"/>
    <n v="2026"/>
    <s v="Q2"/>
    <n v="6"/>
    <x v="5"/>
  </r>
  <r>
    <n v="3494"/>
    <d v="2026-06-24T00:00:00"/>
    <n v="2026"/>
    <x v="1"/>
    <n v="6"/>
    <s v="June"/>
    <x v="3"/>
    <x v="8"/>
    <x v="1"/>
    <s v="Business"/>
    <x v="3"/>
    <s v="Trail Tent 2P"/>
    <n v="6"/>
    <n v="194.79"/>
    <n v="0.15"/>
    <n v="106.78"/>
    <n v="993.42899999999997"/>
    <n v="640.68000000000006"/>
    <n v="352.74899999999991"/>
    <n v="0.3550822454347517"/>
    <n v="2026"/>
    <s v="Q2"/>
    <n v="6"/>
    <x v="5"/>
  </r>
  <r>
    <n v="3586"/>
    <d v="2026-06-24T00:00:00"/>
    <n v="2026"/>
    <x v="1"/>
    <n v="6"/>
    <s v="June"/>
    <x v="0"/>
    <x v="15"/>
    <x v="1"/>
    <s v="Business"/>
    <x v="3"/>
    <s v="Trail Tent 2P"/>
    <n v="6"/>
    <n v="193.13"/>
    <n v="0.15"/>
    <n v="106.49"/>
    <n v="984.96299999999997"/>
    <n v="638.93999999999994"/>
    <n v="346.02300000000002"/>
    <n v="0.35130558203709178"/>
    <n v="2026"/>
    <s v="Q2"/>
    <n v="6"/>
    <x v="5"/>
  </r>
  <r>
    <n v="3660"/>
    <d v="2026-06-24T00:00:00"/>
    <n v="2026"/>
    <x v="1"/>
    <n v="6"/>
    <s v="June"/>
    <x v="2"/>
    <x v="3"/>
    <x v="0"/>
    <s v="New"/>
    <x v="0"/>
    <s v="Commuter Helmet"/>
    <n v="1"/>
    <n v="82.7"/>
    <n v="0.05"/>
    <n v="42.16"/>
    <n v="78.564999999999998"/>
    <n v="42.16"/>
    <n v="36.405000000000001"/>
    <n v="0.46337427607713361"/>
    <n v="2026"/>
    <s v="Q2"/>
    <n v="6"/>
    <x v="5"/>
  </r>
  <r>
    <n v="4307"/>
    <d v="2026-06-24T00:00:00"/>
    <n v="2026"/>
    <x v="1"/>
    <n v="6"/>
    <s v="June"/>
    <x v="3"/>
    <x v="8"/>
    <x v="0"/>
    <s v="Business"/>
    <x v="0"/>
    <s v="Compact Repair Kit"/>
    <n v="1"/>
    <n v="40.33"/>
    <n v="0"/>
    <n v="16.48"/>
    <n v="40.33"/>
    <n v="16.48"/>
    <n v="23.849999999999998"/>
    <n v="0.59137118770146291"/>
    <n v="2026"/>
    <s v="Q2"/>
    <n v="6"/>
    <x v="5"/>
  </r>
  <r>
    <n v="5133"/>
    <d v="2026-06-24T00:00:00"/>
    <n v="2026"/>
    <x v="1"/>
    <n v="6"/>
    <s v="June"/>
    <x v="0"/>
    <x v="0"/>
    <x v="0"/>
    <s v="Business"/>
    <x v="3"/>
    <s v="Portable Camp Stove"/>
    <n v="1"/>
    <n v="81.99"/>
    <n v="0.15"/>
    <n v="40.29"/>
    <n v="69.691499999999991"/>
    <n v="40.29"/>
    <n v="29.401499999999992"/>
    <n v="0.4218807171606293"/>
    <n v="2026"/>
    <s v="Q2"/>
    <n v="6"/>
    <x v="5"/>
  </r>
  <r>
    <n v="472"/>
    <d v="2026-06-25T00:00:00"/>
    <n v="2026"/>
    <x v="1"/>
    <n v="6"/>
    <s v="June"/>
    <x v="1"/>
    <x v="6"/>
    <x v="2"/>
    <s v="Business"/>
    <x v="2"/>
    <s v="Packing Cube Set"/>
    <n v="3"/>
    <n v="46.29"/>
    <n v="0"/>
    <n v="18.309999999999999"/>
    <n v="138.87"/>
    <n v="54.929999999999993"/>
    <n v="83.940000000000012"/>
    <n v="0.60445020522791104"/>
    <n v="2026"/>
    <s v="Q2"/>
    <n v="6"/>
    <x v="5"/>
  </r>
  <r>
    <n v="689"/>
    <d v="2026-06-25T00:00:00"/>
    <n v="2026"/>
    <x v="1"/>
    <n v="6"/>
    <s v="June"/>
    <x v="3"/>
    <x v="7"/>
    <x v="0"/>
    <s v="New"/>
    <x v="0"/>
    <s v="Compact Repair Kit"/>
    <n v="1"/>
    <n v="39.729999999999997"/>
    <n v="0"/>
    <n v="16.55"/>
    <n v="39.729999999999997"/>
    <n v="16.55"/>
    <n v="23.179999999999996"/>
    <n v="0.58343820790334755"/>
    <n v="2026"/>
    <s v="Q2"/>
    <n v="6"/>
    <x v="5"/>
  </r>
  <r>
    <n v="864"/>
    <d v="2026-06-25T00:00:00"/>
    <n v="2026"/>
    <x v="1"/>
    <n v="6"/>
    <s v="June"/>
    <x v="3"/>
    <x v="8"/>
    <x v="0"/>
    <s v="New"/>
    <x v="2"/>
    <s v="Carry-On Duffel"/>
    <n v="4"/>
    <n v="131.02000000000001"/>
    <n v="0.05"/>
    <n v="67.42"/>
    <n v="497.87600000000003"/>
    <n v="269.68"/>
    <n v="228.19600000000003"/>
    <n v="0.45833902417469413"/>
    <n v="2026"/>
    <s v="Q2"/>
    <n v="6"/>
    <x v="5"/>
  </r>
  <r>
    <n v="1163"/>
    <d v="2026-06-25T00:00:00"/>
    <n v="2026"/>
    <x v="1"/>
    <n v="6"/>
    <s v="June"/>
    <x v="1"/>
    <x v="12"/>
    <x v="0"/>
    <s v="New"/>
    <x v="2"/>
    <s v="Packing Cube Set"/>
    <n v="2"/>
    <n v="46.69"/>
    <n v="0.05"/>
    <n v="18.23"/>
    <n v="88.710999999999999"/>
    <n v="36.46"/>
    <n v="52.250999999999998"/>
    <n v="0.58900249123558523"/>
    <n v="2026"/>
    <s v="Q2"/>
    <n v="6"/>
    <x v="5"/>
  </r>
  <r>
    <n v="1323"/>
    <d v="2026-06-25T00:00:00"/>
    <n v="2026"/>
    <x v="1"/>
    <n v="6"/>
    <s v="June"/>
    <x v="1"/>
    <x v="12"/>
    <x v="0"/>
    <s v="Returning"/>
    <x v="4"/>
    <s v="Resistance Band Set"/>
    <n v="2"/>
    <n v="39.57"/>
    <n v="0.1"/>
    <n v="14.64"/>
    <n v="71.225999999999999"/>
    <n v="29.28"/>
    <n v="41.945999999999998"/>
    <n v="0.58891416055934631"/>
    <n v="2026"/>
    <s v="Q2"/>
    <n v="6"/>
    <x v="5"/>
  </r>
  <r>
    <n v="2098"/>
    <d v="2026-06-25T00:00:00"/>
    <n v="2026"/>
    <x v="1"/>
    <n v="6"/>
    <s v="June"/>
    <x v="2"/>
    <x v="2"/>
    <x v="0"/>
    <s v="Returning"/>
    <x v="1"/>
    <s v="Trail Boots"/>
    <n v="1"/>
    <n v="146.46"/>
    <n v="0.15"/>
    <n v="80.760000000000005"/>
    <n v="124.491"/>
    <n v="80.760000000000005"/>
    <n v="43.730999999999995"/>
    <n v="0.35127840566787955"/>
    <n v="2026"/>
    <s v="Q2"/>
    <n v="6"/>
    <x v="5"/>
  </r>
  <r>
    <n v="2190"/>
    <d v="2026-06-25T00:00:00"/>
    <n v="2026"/>
    <x v="1"/>
    <n v="6"/>
    <s v="June"/>
    <x v="1"/>
    <x v="6"/>
    <x v="2"/>
    <s v="Business"/>
    <x v="0"/>
    <s v="Trail Bike Light"/>
    <n v="5"/>
    <n v="50.78"/>
    <n v="0"/>
    <n v="22.68"/>
    <n v="253.9"/>
    <n v="113.4"/>
    <n v="140.5"/>
    <n v="0.55336746750689247"/>
    <n v="2026"/>
    <s v="Q2"/>
    <n v="6"/>
    <x v="5"/>
  </r>
  <r>
    <n v="2664"/>
    <d v="2026-06-25T00:00:00"/>
    <n v="2026"/>
    <x v="1"/>
    <n v="6"/>
    <s v="June"/>
    <x v="2"/>
    <x v="10"/>
    <x v="3"/>
    <s v="Returning"/>
    <x v="2"/>
    <s v="Packing Cube Set"/>
    <n v="3"/>
    <n v="47.61"/>
    <n v="0"/>
    <n v="18.21"/>
    <n v="142.82999999999998"/>
    <n v="54.63"/>
    <n v="88.199999999999989"/>
    <n v="0.61751732829237549"/>
    <n v="2026"/>
    <s v="Q2"/>
    <n v="6"/>
    <x v="5"/>
  </r>
  <r>
    <n v="2992"/>
    <d v="2026-06-25T00:00:00"/>
    <n v="2026"/>
    <x v="1"/>
    <n v="6"/>
    <s v="June"/>
    <x v="2"/>
    <x v="16"/>
    <x v="0"/>
    <s v="New"/>
    <x v="0"/>
    <s v="Trail Bike Light"/>
    <n v="1"/>
    <n v="50.75"/>
    <n v="0.1"/>
    <n v="22.94"/>
    <n v="45.675000000000004"/>
    <n v="22.94"/>
    <n v="22.735000000000003"/>
    <n v="0.49775588396278053"/>
    <n v="2026"/>
    <s v="Q2"/>
    <n v="6"/>
    <x v="5"/>
  </r>
  <r>
    <n v="3120"/>
    <d v="2026-06-25T00:00:00"/>
    <n v="2026"/>
    <x v="1"/>
    <n v="6"/>
    <s v="June"/>
    <x v="2"/>
    <x v="5"/>
    <x v="3"/>
    <s v="Returning"/>
    <x v="4"/>
    <s v="Training Mat"/>
    <n v="1"/>
    <n v="50.33"/>
    <n v="0"/>
    <n v="21.66"/>
    <n v="50.33"/>
    <n v="21.66"/>
    <n v="28.669999999999998"/>
    <n v="0.56964037353467112"/>
    <n v="2026"/>
    <s v="Q2"/>
    <n v="6"/>
    <x v="5"/>
  </r>
  <r>
    <n v="189"/>
    <d v="2026-06-26T00:00:00"/>
    <n v="2026"/>
    <x v="1"/>
    <n v="6"/>
    <s v="June"/>
    <x v="2"/>
    <x v="10"/>
    <x v="0"/>
    <s v="Business"/>
    <x v="2"/>
    <s v="Packing Cube Set"/>
    <n v="1"/>
    <n v="47.5"/>
    <n v="0.1"/>
    <n v="18.8"/>
    <n v="42.75"/>
    <n v="18.8"/>
    <n v="23.95"/>
    <n v="0.56023391812865497"/>
    <n v="2026"/>
    <s v="Q2"/>
    <n v="6"/>
    <x v="5"/>
  </r>
  <r>
    <n v="927"/>
    <d v="2026-06-26T00:00:00"/>
    <n v="2026"/>
    <x v="1"/>
    <n v="6"/>
    <s v="June"/>
    <x v="2"/>
    <x v="10"/>
    <x v="3"/>
    <s v="Returning"/>
    <x v="2"/>
    <s v="Carry-On Duffel"/>
    <n v="2"/>
    <n v="130.33000000000001"/>
    <n v="0.1"/>
    <n v="67.319999999999993"/>
    <n v="234.59400000000002"/>
    <n v="134.63999999999999"/>
    <n v="99.954000000000036"/>
    <n v="0.42607227806337772"/>
    <n v="2026"/>
    <s v="Q2"/>
    <n v="6"/>
    <x v="5"/>
  </r>
  <r>
    <n v="1388"/>
    <d v="2026-06-26T00:00:00"/>
    <n v="2026"/>
    <x v="1"/>
    <n v="6"/>
    <s v="June"/>
    <x v="1"/>
    <x v="14"/>
    <x v="0"/>
    <s v="Returning"/>
    <x v="1"/>
    <s v="Summit Backpack 45L"/>
    <n v="3"/>
    <n v="156.76"/>
    <n v="0.05"/>
    <n v="78.63"/>
    <n v="446.76599999999996"/>
    <n v="235.89"/>
    <n v="210.87599999999998"/>
    <n v="0.47200547937846654"/>
    <n v="2026"/>
    <s v="Q2"/>
    <n v="6"/>
    <x v="5"/>
  </r>
  <r>
    <n v="3932"/>
    <d v="2026-06-26T00:00:00"/>
    <n v="2026"/>
    <x v="1"/>
    <n v="6"/>
    <s v="June"/>
    <x v="2"/>
    <x v="10"/>
    <x v="0"/>
    <s v="New"/>
    <x v="4"/>
    <s v="Recovery Roller"/>
    <n v="4"/>
    <n v="35.770000000000003"/>
    <n v="0"/>
    <n v="13.75"/>
    <n v="143.08000000000001"/>
    <n v="55"/>
    <n v="88.080000000000013"/>
    <n v="0.61559966452334358"/>
    <n v="2026"/>
    <s v="Q2"/>
    <n v="6"/>
    <x v="5"/>
  </r>
  <r>
    <n v="4008"/>
    <d v="2026-06-26T00:00:00"/>
    <n v="2026"/>
    <x v="1"/>
    <n v="6"/>
    <s v="June"/>
    <x v="1"/>
    <x v="14"/>
    <x v="0"/>
    <s v="Returning"/>
    <x v="0"/>
    <s v="Cycling Pack 12L"/>
    <n v="2"/>
    <n v="102.49"/>
    <n v="0"/>
    <n v="50.07"/>
    <n v="204.98"/>
    <n v="100.14"/>
    <n v="104.83999999999999"/>
    <n v="0.51146453312518292"/>
    <n v="2026"/>
    <s v="Q2"/>
    <n v="6"/>
    <x v="5"/>
  </r>
  <r>
    <n v="4701"/>
    <d v="2026-06-26T00:00:00"/>
    <n v="2026"/>
    <x v="1"/>
    <n v="6"/>
    <s v="June"/>
    <x v="0"/>
    <x v="0"/>
    <x v="1"/>
    <s v="Business"/>
    <x v="0"/>
    <s v="Commuter Helmet"/>
    <n v="8"/>
    <n v="82.47"/>
    <n v="0.15"/>
    <n v="42.58"/>
    <n v="560.79599999999994"/>
    <n v="340.64"/>
    <n v="220.15599999999995"/>
    <n v="0.39257769313618496"/>
    <n v="2026"/>
    <s v="Q2"/>
    <n v="6"/>
    <x v="5"/>
  </r>
  <r>
    <n v="4805"/>
    <d v="2026-06-26T00:00:00"/>
    <n v="2026"/>
    <x v="1"/>
    <n v="6"/>
    <s v="June"/>
    <x v="2"/>
    <x v="10"/>
    <x v="0"/>
    <s v="Returning"/>
    <x v="3"/>
    <s v="Compact Sleeping Bag"/>
    <n v="1"/>
    <n v="121.44"/>
    <n v="0"/>
    <n v="62.34"/>
    <n v="121.44"/>
    <n v="62.34"/>
    <n v="59.099999999999994"/>
    <n v="0.48666007905138337"/>
    <n v="2026"/>
    <s v="Q2"/>
    <n v="6"/>
    <x v="5"/>
  </r>
  <r>
    <n v="912"/>
    <d v="2026-06-27T00:00:00"/>
    <n v="2026"/>
    <x v="1"/>
    <n v="6"/>
    <s v="June"/>
    <x v="0"/>
    <x v="0"/>
    <x v="3"/>
    <s v="New"/>
    <x v="2"/>
    <s v="Packing Cube Set"/>
    <n v="4"/>
    <n v="46.44"/>
    <n v="0.05"/>
    <n v="18.2"/>
    <n v="176.47199999999998"/>
    <n v="72.8"/>
    <n v="103.67199999999998"/>
    <n v="0.58746996690693143"/>
    <n v="2026"/>
    <s v="Q2"/>
    <n v="6"/>
    <x v="5"/>
  </r>
  <r>
    <n v="1837"/>
    <d v="2026-06-27T00:00:00"/>
    <n v="2026"/>
    <x v="1"/>
    <n v="6"/>
    <s v="June"/>
    <x v="0"/>
    <x v="0"/>
    <x v="3"/>
    <s v="Business"/>
    <x v="3"/>
    <s v="Trail Tent 2P"/>
    <n v="2"/>
    <n v="194.13"/>
    <n v="0.1"/>
    <n v="106.51"/>
    <n v="349.43400000000003"/>
    <n v="213.02"/>
    <n v="136.41400000000002"/>
    <n v="0.39038559499075648"/>
    <n v="2026"/>
    <s v="Q2"/>
    <n v="6"/>
    <x v="5"/>
  </r>
  <r>
    <n v="2216"/>
    <d v="2026-06-27T00:00:00"/>
    <n v="2026"/>
    <x v="1"/>
    <n v="6"/>
    <s v="June"/>
    <x v="0"/>
    <x v="9"/>
    <x v="0"/>
    <s v="Business"/>
    <x v="0"/>
    <s v="Commuter Helmet"/>
    <n v="4"/>
    <n v="81.86"/>
    <n v="0.05"/>
    <n v="42.22"/>
    <n v="311.06799999999998"/>
    <n v="168.88"/>
    <n v="142.18799999999999"/>
    <n v="0.45709619761595532"/>
    <n v="2026"/>
    <s v="Q2"/>
    <n v="6"/>
    <x v="5"/>
  </r>
  <r>
    <n v="2451"/>
    <d v="2026-06-27T00:00:00"/>
    <n v="2026"/>
    <x v="1"/>
    <n v="6"/>
    <s v="June"/>
    <x v="0"/>
    <x v="9"/>
    <x v="1"/>
    <s v="Business"/>
    <x v="2"/>
    <s v="Travel Backpack 35L"/>
    <n v="4"/>
    <n v="162.61000000000001"/>
    <n v="0.05"/>
    <n v="88.64"/>
    <n v="617.91800000000001"/>
    <n v="354.56"/>
    <n v="263.358"/>
    <n v="0.4262021821665658"/>
    <n v="2026"/>
    <s v="Q2"/>
    <n v="6"/>
    <x v="5"/>
  </r>
  <r>
    <n v="2874"/>
    <d v="2026-06-27T00:00:00"/>
    <n v="2026"/>
    <x v="1"/>
    <n v="6"/>
    <s v="June"/>
    <x v="1"/>
    <x v="12"/>
    <x v="2"/>
    <s v="New"/>
    <x v="0"/>
    <s v="Compact Repair Kit"/>
    <n v="1"/>
    <n v="40.26"/>
    <n v="0"/>
    <n v="16.62"/>
    <n v="40.26"/>
    <n v="16.62"/>
    <n v="23.639999999999997"/>
    <n v="0.58718330849478384"/>
    <n v="2026"/>
    <s v="Q2"/>
    <n v="6"/>
    <x v="5"/>
  </r>
  <r>
    <n v="2885"/>
    <d v="2026-06-27T00:00:00"/>
    <n v="2026"/>
    <x v="1"/>
    <n v="6"/>
    <s v="June"/>
    <x v="0"/>
    <x v="0"/>
    <x v="0"/>
    <s v="Business"/>
    <x v="2"/>
    <s v="Packing Cube Set"/>
    <n v="1"/>
    <n v="47.23"/>
    <n v="0.1"/>
    <n v="17.829999999999998"/>
    <n v="42.506999999999998"/>
    <n v="17.829999999999998"/>
    <n v="24.677"/>
    <n v="0.58053967581810062"/>
    <n v="2026"/>
    <s v="Q2"/>
    <n v="6"/>
    <x v="5"/>
  </r>
  <r>
    <n v="3014"/>
    <d v="2026-06-27T00:00:00"/>
    <n v="2026"/>
    <x v="1"/>
    <n v="6"/>
    <s v="June"/>
    <x v="2"/>
    <x v="10"/>
    <x v="0"/>
    <s v="New"/>
    <x v="4"/>
    <s v="Training Mat"/>
    <n v="1"/>
    <n v="50.13"/>
    <n v="0.15"/>
    <n v="22.22"/>
    <n v="42.610500000000002"/>
    <n v="22.22"/>
    <n v="20.390500000000003"/>
    <n v="0.47853228664296366"/>
    <n v="2026"/>
    <s v="Q2"/>
    <n v="6"/>
    <x v="5"/>
  </r>
  <r>
    <n v="3273"/>
    <d v="2026-06-27T00:00:00"/>
    <n v="2026"/>
    <x v="1"/>
    <n v="6"/>
    <s v="June"/>
    <x v="2"/>
    <x v="3"/>
    <x v="0"/>
    <s v="Business"/>
    <x v="3"/>
    <s v="Alpine Tent 4P"/>
    <n v="2"/>
    <n v="345.82"/>
    <n v="0.05"/>
    <n v="196.24"/>
    <n v="657.05799999999999"/>
    <n v="392.48"/>
    <n v="264.57799999999997"/>
    <n v="0.40267069269379563"/>
    <n v="2026"/>
    <s v="Q2"/>
    <n v="6"/>
    <x v="5"/>
  </r>
  <r>
    <n v="5041"/>
    <d v="2026-06-27T00:00:00"/>
    <n v="2026"/>
    <x v="1"/>
    <n v="6"/>
    <s v="June"/>
    <x v="0"/>
    <x v="15"/>
    <x v="2"/>
    <s v="New"/>
    <x v="3"/>
    <s v="Compact Sleeping Bag"/>
    <n v="1"/>
    <n v="126.12"/>
    <n v="0"/>
    <n v="62.18"/>
    <n v="126.12"/>
    <n v="62.18"/>
    <n v="63.940000000000005"/>
    <n v="0.50697748176339996"/>
    <n v="2026"/>
    <s v="Q2"/>
    <n v="6"/>
    <x v="5"/>
  </r>
  <r>
    <n v="312"/>
    <d v="2026-06-28T00:00:00"/>
    <n v="2026"/>
    <x v="1"/>
    <n v="6"/>
    <s v="June"/>
    <x v="3"/>
    <x v="7"/>
    <x v="3"/>
    <s v="Returning"/>
    <x v="4"/>
    <s v="Recovery Roller"/>
    <n v="1"/>
    <n v="36"/>
    <n v="0"/>
    <n v="13.95"/>
    <n v="36"/>
    <n v="13.95"/>
    <n v="22.05"/>
    <n v="0.61250000000000004"/>
    <n v="2026"/>
    <s v="Q2"/>
    <n v="6"/>
    <x v="5"/>
  </r>
  <r>
    <n v="647"/>
    <d v="2026-06-28T00:00:00"/>
    <n v="2026"/>
    <x v="1"/>
    <n v="6"/>
    <s v="June"/>
    <x v="0"/>
    <x v="0"/>
    <x v="0"/>
    <s v="Returning"/>
    <x v="2"/>
    <s v="Travel Backpack 35L"/>
    <n v="1"/>
    <n v="162.25"/>
    <n v="0.05"/>
    <n v="89.28"/>
    <n v="154.13749999999999"/>
    <n v="89.28"/>
    <n v="64.857499999999987"/>
    <n v="0.42077690373854509"/>
    <n v="2026"/>
    <s v="Q2"/>
    <n v="6"/>
    <x v="5"/>
  </r>
  <r>
    <n v="708"/>
    <d v="2026-06-28T00:00:00"/>
    <n v="2026"/>
    <x v="1"/>
    <n v="6"/>
    <s v="June"/>
    <x v="1"/>
    <x v="11"/>
    <x v="0"/>
    <s v="Returning"/>
    <x v="1"/>
    <s v="Summit Backpack 45L"/>
    <n v="1"/>
    <n v="150.44"/>
    <n v="0"/>
    <n v="80.5"/>
    <n v="150.44"/>
    <n v="80.5"/>
    <n v="69.94"/>
    <n v="0.46490295134272797"/>
    <n v="2026"/>
    <s v="Q2"/>
    <n v="6"/>
    <x v="5"/>
  </r>
  <r>
    <n v="886"/>
    <d v="2026-06-28T00:00:00"/>
    <n v="2026"/>
    <x v="1"/>
    <n v="6"/>
    <s v="June"/>
    <x v="0"/>
    <x v="0"/>
    <x v="2"/>
    <s v="Business"/>
    <x v="3"/>
    <s v="Compact Sleeping Bag"/>
    <n v="2"/>
    <n v="126.17"/>
    <n v="0.05"/>
    <n v="61.13"/>
    <n v="239.72299999999998"/>
    <n v="122.26"/>
    <n v="117.46299999999998"/>
    <n v="0.48999470221881081"/>
    <n v="2026"/>
    <s v="Q2"/>
    <n v="6"/>
    <x v="5"/>
  </r>
  <r>
    <n v="944"/>
    <d v="2026-06-28T00:00:00"/>
    <n v="2026"/>
    <x v="1"/>
    <n v="6"/>
    <s v="June"/>
    <x v="3"/>
    <x v="7"/>
    <x v="3"/>
    <s v="Returning"/>
    <x v="3"/>
    <s v="Portable Camp Stove"/>
    <n v="2"/>
    <n v="83.72"/>
    <n v="0"/>
    <n v="38.96"/>
    <n v="167.44"/>
    <n v="77.92"/>
    <n v="89.52"/>
    <n v="0.53463927376970855"/>
    <n v="2026"/>
    <s v="Q2"/>
    <n v="6"/>
    <x v="5"/>
  </r>
  <r>
    <n v="1050"/>
    <d v="2026-06-28T00:00:00"/>
    <n v="2026"/>
    <x v="1"/>
    <n v="6"/>
    <s v="June"/>
    <x v="3"/>
    <x v="8"/>
    <x v="3"/>
    <s v="New"/>
    <x v="1"/>
    <s v="Trekking Poles"/>
    <n v="1"/>
    <n v="70.58"/>
    <n v="0"/>
    <n v="32.78"/>
    <n v="70.58"/>
    <n v="32.78"/>
    <n v="37.799999999999997"/>
    <n v="0.53556248228960046"/>
    <n v="2026"/>
    <s v="Q2"/>
    <n v="6"/>
    <x v="5"/>
  </r>
  <r>
    <n v="1677"/>
    <d v="2026-06-28T00:00:00"/>
    <n v="2026"/>
    <x v="1"/>
    <n v="6"/>
    <s v="June"/>
    <x v="3"/>
    <x v="13"/>
    <x v="1"/>
    <s v="Business"/>
    <x v="3"/>
    <s v="Portable Camp Stove"/>
    <n v="5"/>
    <n v="81.96"/>
    <n v="0.05"/>
    <n v="39.130000000000003"/>
    <n v="389.30999999999995"/>
    <n v="195.65"/>
    <n v="193.65999999999994"/>
    <n v="0.497444196141892"/>
    <n v="2026"/>
    <s v="Q2"/>
    <n v="6"/>
    <x v="5"/>
  </r>
  <r>
    <n v="2109"/>
    <d v="2026-06-28T00:00:00"/>
    <n v="2026"/>
    <x v="1"/>
    <n v="6"/>
    <s v="June"/>
    <x v="1"/>
    <x v="14"/>
    <x v="0"/>
    <s v="New"/>
    <x v="0"/>
    <s v="Compact Repair Kit"/>
    <n v="1"/>
    <n v="40.67"/>
    <n v="0"/>
    <n v="16.5"/>
    <n v="40.67"/>
    <n v="16.5"/>
    <n v="24.17"/>
    <n v="0.59429554954511932"/>
    <n v="2026"/>
    <s v="Q2"/>
    <n v="6"/>
    <x v="5"/>
  </r>
  <r>
    <n v="3688"/>
    <d v="2026-06-28T00:00:00"/>
    <n v="2026"/>
    <x v="1"/>
    <n v="6"/>
    <s v="June"/>
    <x v="2"/>
    <x v="16"/>
    <x v="2"/>
    <s v="New"/>
    <x v="4"/>
    <s v="Resistance Band Set"/>
    <n v="1"/>
    <n v="40.94"/>
    <n v="0"/>
    <n v="14.47"/>
    <n v="40.94"/>
    <n v="14.47"/>
    <n v="26.47"/>
    <n v="0.64655593551538837"/>
    <n v="2026"/>
    <s v="Q2"/>
    <n v="6"/>
    <x v="5"/>
  </r>
  <r>
    <n v="521"/>
    <d v="2026-06-29T00:00:00"/>
    <n v="2026"/>
    <x v="1"/>
    <n v="6"/>
    <s v="June"/>
    <x v="3"/>
    <x v="8"/>
    <x v="1"/>
    <s v="Business"/>
    <x v="0"/>
    <s v="Cycling Pack 12L"/>
    <n v="3"/>
    <n v="100.89"/>
    <n v="0.05"/>
    <n v="49.08"/>
    <n v="287.53649999999999"/>
    <n v="147.24"/>
    <n v="140.29649999999998"/>
    <n v="0.48792588071427451"/>
    <n v="2026"/>
    <s v="Q2"/>
    <n v="6"/>
    <x v="5"/>
  </r>
  <r>
    <n v="557"/>
    <d v="2026-06-29T00:00:00"/>
    <n v="2026"/>
    <x v="1"/>
    <n v="6"/>
    <s v="June"/>
    <x v="1"/>
    <x v="12"/>
    <x v="1"/>
    <s v="Business"/>
    <x v="0"/>
    <s v="Compact Repair Kit"/>
    <n v="3"/>
    <n v="39.78"/>
    <n v="0.15"/>
    <n v="16.850000000000001"/>
    <n v="101.43900000000001"/>
    <n v="50.550000000000004"/>
    <n v="50.889000000000003"/>
    <n v="0.50167095495815217"/>
    <n v="2026"/>
    <s v="Q2"/>
    <n v="6"/>
    <x v="5"/>
  </r>
  <r>
    <n v="929"/>
    <d v="2026-06-29T00:00:00"/>
    <n v="2026"/>
    <x v="1"/>
    <n v="6"/>
    <s v="June"/>
    <x v="0"/>
    <x v="0"/>
    <x v="0"/>
    <s v="Returning"/>
    <x v="4"/>
    <s v="Resistance Band Set"/>
    <n v="1"/>
    <n v="40.299999999999997"/>
    <n v="0.05"/>
    <n v="14.79"/>
    <n v="38.284999999999997"/>
    <n v="14.79"/>
    <n v="23.494999999999997"/>
    <n v="0.61368682251534545"/>
    <n v="2026"/>
    <s v="Q2"/>
    <n v="6"/>
    <x v="5"/>
  </r>
  <r>
    <n v="1089"/>
    <d v="2026-06-29T00:00:00"/>
    <n v="2026"/>
    <x v="1"/>
    <n v="6"/>
    <s v="June"/>
    <x v="1"/>
    <x v="11"/>
    <x v="2"/>
    <s v="Returning"/>
    <x v="1"/>
    <s v="Hiking Daypack 20L"/>
    <n v="1"/>
    <n v="90.91"/>
    <n v="0.05"/>
    <n v="45.9"/>
    <n v="86.364499999999992"/>
    <n v="45.9"/>
    <n v="40.464499999999994"/>
    <n v="0.46853163047316893"/>
    <n v="2026"/>
    <s v="Q2"/>
    <n v="6"/>
    <x v="5"/>
  </r>
  <r>
    <n v="1655"/>
    <d v="2026-06-29T00:00:00"/>
    <n v="2026"/>
    <x v="1"/>
    <n v="6"/>
    <s v="June"/>
    <x v="0"/>
    <x v="0"/>
    <x v="1"/>
    <s v="Business"/>
    <x v="2"/>
    <s v="Travel Backpack 35L"/>
    <n v="5"/>
    <n v="162.29"/>
    <n v="0.15"/>
    <n v="86.66"/>
    <n v="689.73249999999996"/>
    <n v="433.29999999999995"/>
    <n v="256.4325"/>
    <n v="0.37178543855770174"/>
    <n v="2026"/>
    <s v="Q2"/>
    <n v="6"/>
    <x v="5"/>
  </r>
  <r>
    <n v="1897"/>
    <d v="2026-06-29T00:00:00"/>
    <n v="2026"/>
    <x v="1"/>
    <n v="6"/>
    <s v="June"/>
    <x v="1"/>
    <x v="11"/>
    <x v="0"/>
    <s v="Business"/>
    <x v="0"/>
    <s v="Trail Bike Light"/>
    <n v="2"/>
    <n v="51.03"/>
    <n v="0"/>
    <n v="22.59"/>
    <n v="102.06"/>
    <n v="45.18"/>
    <n v="56.88"/>
    <n v="0.55731922398589062"/>
    <n v="2026"/>
    <s v="Q2"/>
    <n v="6"/>
    <x v="5"/>
  </r>
  <r>
    <n v="2417"/>
    <d v="2026-06-29T00:00:00"/>
    <n v="2026"/>
    <x v="1"/>
    <n v="6"/>
    <s v="June"/>
    <x v="1"/>
    <x v="12"/>
    <x v="0"/>
    <s v="Business"/>
    <x v="4"/>
    <s v="Training Mat"/>
    <n v="1"/>
    <n v="50.67"/>
    <n v="0"/>
    <n v="22.18"/>
    <n v="50.67"/>
    <n v="22.18"/>
    <n v="28.490000000000002"/>
    <n v="0.56226564041839355"/>
    <n v="2026"/>
    <s v="Q2"/>
    <n v="6"/>
    <x v="5"/>
  </r>
  <r>
    <n v="3474"/>
    <d v="2026-06-29T00:00:00"/>
    <n v="2026"/>
    <x v="1"/>
    <n v="6"/>
    <s v="June"/>
    <x v="3"/>
    <x v="8"/>
    <x v="1"/>
    <s v="Returning"/>
    <x v="2"/>
    <s v="Carry-On Duffel"/>
    <n v="10"/>
    <n v="130.62"/>
    <n v="0.05"/>
    <n v="67.05"/>
    <n v="1240.8899999999999"/>
    <n v="670.5"/>
    <n v="570.38999999999987"/>
    <n v="0.45966201677828006"/>
    <n v="2026"/>
    <s v="Q2"/>
    <n v="6"/>
    <x v="5"/>
  </r>
  <r>
    <n v="4079"/>
    <d v="2026-06-29T00:00:00"/>
    <n v="2026"/>
    <x v="1"/>
    <n v="6"/>
    <s v="June"/>
    <x v="2"/>
    <x v="5"/>
    <x v="0"/>
    <s v="New"/>
    <x v="3"/>
    <s v="Trail Tent 2P"/>
    <n v="4"/>
    <n v="194.6"/>
    <n v="0"/>
    <n v="104.64"/>
    <n v="778.4"/>
    <n v="418.56"/>
    <n v="359.84"/>
    <n v="0.46228160328879753"/>
    <n v="2026"/>
    <s v="Q2"/>
    <n v="6"/>
    <x v="5"/>
  </r>
  <r>
    <n v="45"/>
    <d v="2026-06-30T00:00:00"/>
    <n v="2026"/>
    <x v="1"/>
    <n v="6"/>
    <s v="June"/>
    <x v="2"/>
    <x v="2"/>
    <x v="2"/>
    <s v="New"/>
    <x v="1"/>
    <s v="Hiking Daypack 20L"/>
    <n v="1"/>
    <n v="94"/>
    <n v="0"/>
    <n v="45.62"/>
    <n v="94"/>
    <n v="45.62"/>
    <n v="48.38"/>
    <n v="0.51468085106382977"/>
    <n v="2026"/>
    <s v="Q2"/>
    <n v="6"/>
    <x v="5"/>
  </r>
  <r>
    <n v="2895"/>
    <d v="2026-06-30T00:00:00"/>
    <n v="2026"/>
    <x v="1"/>
    <n v="6"/>
    <s v="June"/>
    <x v="3"/>
    <x v="8"/>
    <x v="0"/>
    <s v="Returning"/>
    <x v="4"/>
    <s v="Resistance Band Set"/>
    <n v="2"/>
    <n v="40.46"/>
    <n v="0"/>
    <n v="15.15"/>
    <n v="80.92"/>
    <n v="30.3"/>
    <n v="50.620000000000005"/>
    <n v="0.62555610479485912"/>
    <n v="2026"/>
    <s v="Q2"/>
    <n v="6"/>
    <x v="5"/>
  </r>
  <r>
    <n v="5158"/>
    <d v="2026-06-30T00:00:00"/>
    <n v="2026"/>
    <x v="1"/>
    <n v="6"/>
    <s v="June"/>
    <x v="1"/>
    <x v="6"/>
    <x v="2"/>
    <s v="New"/>
    <x v="1"/>
    <s v="Summit Backpack 45L"/>
    <n v="1"/>
    <n v="156.11000000000001"/>
    <n v="0"/>
    <n v="79.52"/>
    <n v="156.11000000000001"/>
    <n v="79.52"/>
    <n v="76.590000000000018"/>
    <n v="0.49061559157004681"/>
    <n v="2026"/>
    <s v="Q2"/>
    <n v="6"/>
    <x v="5"/>
  </r>
  <r>
    <n v="1217"/>
    <d v="2026-07-01T00:00:00"/>
    <n v="2026"/>
    <x v="2"/>
    <n v="7"/>
    <s v="July"/>
    <x v="2"/>
    <x v="3"/>
    <x v="0"/>
    <s v="Returning"/>
    <x v="3"/>
    <s v="Compact Sleeping Bag"/>
    <n v="2"/>
    <n v="121.78"/>
    <n v="0.1"/>
    <n v="59.62"/>
    <n v="219.20400000000001"/>
    <n v="119.24"/>
    <n v="99.964000000000013"/>
    <n v="0.45603182423678407"/>
    <n v="2026"/>
    <s v="Q3"/>
    <n v="7"/>
    <x v="6"/>
  </r>
  <r>
    <n v="2249"/>
    <d v="2026-07-01T00:00:00"/>
    <n v="2026"/>
    <x v="2"/>
    <n v="7"/>
    <s v="July"/>
    <x v="0"/>
    <x v="15"/>
    <x v="3"/>
    <s v="New"/>
    <x v="4"/>
    <s v="Recovery Roller"/>
    <n v="3"/>
    <n v="36.22"/>
    <n v="0.1"/>
    <n v="13.83"/>
    <n v="97.793999999999997"/>
    <n v="41.49"/>
    <n v="56.303999999999995"/>
    <n v="0.57574084299650286"/>
    <n v="2026"/>
    <s v="Q3"/>
    <n v="7"/>
    <x v="6"/>
  </r>
  <r>
    <n v="2650"/>
    <d v="2026-07-01T00:00:00"/>
    <n v="2026"/>
    <x v="2"/>
    <n v="7"/>
    <s v="July"/>
    <x v="3"/>
    <x v="7"/>
    <x v="1"/>
    <s v="Business"/>
    <x v="2"/>
    <s v="Travel Backpack 35L"/>
    <n v="10"/>
    <n v="161.78"/>
    <n v="0.1"/>
    <n v="85.11"/>
    <n v="1456.02"/>
    <n v="851.1"/>
    <n v="604.91999999999996"/>
    <n v="0.4154613260806857"/>
    <n v="2026"/>
    <s v="Q3"/>
    <n v="7"/>
    <x v="6"/>
  </r>
  <r>
    <n v="3937"/>
    <d v="2026-07-01T00:00:00"/>
    <n v="2026"/>
    <x v="2"/>
    <n v="7"/>
    <s v="July"/>
    <x v="3"/>
    <x v="7"/>
    <x v="0"/>
    <s v="Business"/>
    <x v="3"/>
    <s v="Compact Sleeping Bag"/>
    <n v="3"/>
    <n v="126.23"/>
    <n v="0.05"/>
    <n v="61.81"/>
    <n v="359.75549999999998"/>
    <n v="185.43"/>
    <n v="174.32549999999998"/>
    <n v="0.4845666014835075"/>
    <n v="2026"/>
    <s v="Q3"/>
    <n v="7"/>
    <x v="6"/>
  </r>
  <r>
    <n v="4122"/>
    <d v="2026-07-01T00:00:00"/>
    <n v="2026"/>
    <x v="2"/>
    <n v="7"/>
    <s v="July"/>
    <x v="3"/>
    <x v="8"/>
    <x v="0"/>
    <s v="Returning"/>
    <x v="0"/>
    <s v="Commuter Helmet"/>
    <n v="4"/>
    <n v="79.97"/>
    <n v="0.1"/>
    <n v="43.36"/>
    <n v="287.892"/>
    <n v="173.44"/>
    <n v="114.452"/>
    <n v="0.39755185972517471"/>
    <n v="2026"/>
    <s v="Q3"/>
    <n v="7"/>
    <x v="6"/>
  </r>
  <r>
    <n v="4589"/>
    <d v="2026-07-01T00:00:00"/>
    <n v="2026"/>
    <x v="2"/>
    <n v="7"/>
    <s v="July"/>
    <x v="3"/>
    <x v="8"/>
    <x v="2"/>
    <s v="New"/>
    <x v="0"/>
    <s v="Cycling Pack 12L"/>
    <n v="2"/>
    <n v="102.37"/>
    <n v="0"/>
    <n v="50.25"/>
    <n v="204.74"/>
    <n v="100.5"/>
    <n v="104.24000000000001"/>
    <n v="0.50913353521539517"/>
    <n v="2026"/>
    <s v="Q3"/>
    <n v="7"/>
    <x v="6"/>
  </r>
  <r>
    <n v="4873"/>
    <d v="2026-07-01T00:00:00"/>
    <n v="2026"/>
    <x v="2"/>
    <n v="7"/>
    <s v="July"/>
    <x v="3"/>
    <x v="13"/>
    <x v="0"/>
    <s v="New"/>
    <x v="0"/>
    <s v="Cycling Pack 12L"/>
    <n v="1"/>
    <n v="102.13"/>
    <n v="0"/>
    <n v="49.17"/>
    <n v="102.13"/>
    <n v="49.17"/>
    <n v="52.959999999999994"/>
    <n v="0.5185547831195535"/>
    <n v="2026"/>
    <s v="Q3"/>
    <n v="7"/>
    <x v="6"/>
  </r>
  <r>
    <n v="729"/>
    <d v="2026-07-02T00:00:00"/>
    <n v="2026"/>
    <x v="2"/>
    <n v="7"/>
    <s v="July"/>
    <x v="2"/>
    <x v="2"/>
    <x v="0"/>
    <s v="Returning"/>
    <x v="2"/>
    <s v="Travel Backpack 35L"/>
    <n v="1"/>
    <n v="161.82"/>
    <n v="0"/>
    <n v="87.15"/>
    <n v="161.82"/>
    <n v="87.15"/>
    <n v="74.669999999999987"/>
    <n v="0.46143863552094916"/>
    <n v="2026"/>
    <s v="Q3"/>
    <n v="7"/>
    <x v="6"/>
  </r>
  <r>
    <n v="906"/>
    <d v="2026-07-02T00:00:00"/>
    <n v="2026"/>
    <x v="2"/>
    <n v="7"/>
    <s v="July"/>
    <x v="3"/>
    <x v="8"/>
    <x v="0"/>
    <s v="New"/>
    <x v="0"/>
    <s v="Commuter Helmet"/>
    <n v="2"/>
    <n v="83.29"/>
    <n v="0"/>
    <n v="42.45"/>
    <n v="166.58"/>
    <n v="84.9"/>
    <n v="81.680000000000007"/>
    <n v="0.49033497418657701"/>
    <n v="2026"/>
    <s v="Q3"/>
    <n v="7"/>
    <x v="6"/>
  </r>
  <r>
    <n v="1531"/>
    <d v="2026-07-02T00:00:00"/>
    <n v="2026"/>
    <x v="2"/>
    <n v="7"/>
    <s v="July"/>
    <x v="2"/>
    <x v="16"/>
    <x v="0"/>
    <s v="New"/>
    <x v="2"/>
    <s v="Carry-On Duffel"/>
    <n v="2"/>
    <n v="136.72999999999999"/>
    <n v="0"/>
    <n v="66.03"/>
    <n v="273.45999999999998"/>
    <n v="132.06"/>
    <n v="141.39999999999998"/>
    <n v="0.5170774519125283"/>
    <n v="2026"/>
    <s v="Q3"/>
    <n v="7"/>
    <x v="6"/>
  </r>
  <r>
    <n v="1683"/>
    <d v="2026-07-02T00:00:00"/>
    <n v="2026"/>
    <x v="2"/>
    <n v="7"/>
    <s v="July"/>
    <x v="2"/>
    <x v="2"/>
    <x v="3"/>
    <s v="Returning"/>
    <x v="1"/>
    <s v="Summit Backpack 45L"/>
    <n v="2"/>
    <n v="152.44"/>
    <n v="0"/>
    <n v="81.23"/>
    <n v="304.88"/>
    <n v="162.46"/>
    <n v="142.41999999999999"/>
    <n v="0.46713461033849379"/>
    <n v="2026"/>
    <s v="Q3"/>
    <n v="7"/>
    <x v="6"/>
  </r>
  <r>
    <n v="2363"/>
    <d v="2026-07-02T00:00:00"/>
    <n v="2026"/>
    <x v="2"/>
    <n v="7"/>
    <s v="July"/>
    <x v="3"/>
    <x v="7"/>
    <x v="0"/>
    <s v="New"/>
    <x v="1"/>
    <s v="Trekking Poles"/>
    <n v="2"/>
    <n v="71.28"/>
    <n v="0.1"/>
    <n v="32.67"/>
    <n v="128.304"/>
    <n v="65.34"/>
    <n v="62.963999999999999"/>
    <n v="0.4907407407407407"/>
    <n v="2026"/>
    <s v="Q3"/>
    <n v="7"/>
    <x v="6"/>
  </r>
  <r>
    <n v="3858"/>
    <d v="2026-07-02T00:00:00"/>
    <n v="2026"/>
    <x v="2"/>
    <n v="7"/>
    <s v="July"/>
    <x v="2"/>
    <x v="3"/>
    <x v="3"/>
    <s v="Returning"/>
    <x v="0"/>
    <s v="Commuter Helmet"/>
    <n v="1"/>
    <n v="80.290000000000006"/>
    <n v="0.1"/>
    <n v="43.47"/>
    <n v="72.26100000000001"/>
    <n v="43.47"/>
    <n v="28.791000000000011"/>
    <n v="0.39843068875326948"/>
    <n v="2026"/>
    <s v="Q3"/>
    <n v="7"/>
    <x v="6"/>
  </r>
  <r>
    <n v="4233"/>
    <d v="2026-07-02T00:00:00"/>
    <n v="2026"/>
    <x v="2"/>
    <n v="7"/>
    <s v="July"/>
    <x v="1"/>
    <x v="6"/>
    <x v="3"/>
    <s v="New"/>
    <x v="1"/>
    <s v="Trail Boots"/>
    <n v="1"/>
    <n v="142.38"/>
    <n v="0.05"/>
    <n v="77.17"/>
    <n v="135.261"/>
    <n v="77.17"/>
    <n v="58.090999999999994"/>
    <n v="0.42947338848596417"/>
    <n v="2026"/>
    <s v="Q3"/>
    <n v="7"/>
    <x v="6"/>
  </r>
  <r>
    <n v="5071"/>
    <d v="2026-07-02T00:00:00"/>
    <n v="2026"/>
    <x v="2"/>
    <n v="7"/>
    <s v="July"/>
    <x v="3"/>
    <x v="7"/>
    <x v="0"/>
    <s v="New"/>
    <x v="1"/>
    <s v="Hiking Daypack 20L"/>
    <n v="3"/>
    <n v="91.47"/>
    <n v="0.05"/>
    <n v="45.6"/>
    <n v="260.68949999999995"/>
    <n v="136.80000000000001"/>
    <n v="123.88949999999994"/>
    <n v="0.47523778287963253"/>
    <n v="2026"/>
    <s v="Q3"/>
    <n v="7"/>
    <x v="6"/>
  </r>
  <r>
    <n v="5174"/>
    <d v="2026-07-02T00:00:00"/>
    <n v="2026"/>
    <x v="2"/>
    <n v="7"/>
    <s v="July"/>
    <x v="1"/>
    <x v="11"/>
    <x v="2"/>
    <s v="New"/>
    <x v="2"/>
    <s v="Packing Cube Set"/>
    <n v="1"/>
    <n v="45.92"/>
    <n v="0.05"/>
    <n v="17.91"/>
    <n v="43.624000000000002"/>
    <n v="17.91"/>
    <n v="25.714000000000002"/>
    <n v="0.58944617641665142"/>
    <n v="2026"/>
    <s v="Q3"/>
    <n v="7"/>
    <x v="6"/>
  </r>
  <r>
    <n v="727"/>
    <d v="2026-07-03T00:00:00"/>
    <n v="2026"/>
    <x v="2"/>
    <n v="7"/>
    <s v="July"/>
    <x v="3"/>
    <x v="4"/>
    <x v="2"/>
    <s v="New"/>
    <x v="4"/>
    <s v="Recovery Roller"/>
    <n v="1"/>
    <n v="36.01"/>
    <n v="0"/>
    <n v="14.11"/>
    <n v="36.01"/>
    <n v="14.11"/>
    <n v="21.9"/>
    <n v="0.60816439877811723"/>
    <n v="2026"/>
    <s v="Q3"/>
    <n v="7"/>
    <x v="6"/>
  </r>
  <r>
    <n v="1546"/>
    <d v="2026-07-03T00:00:00"/>
    <n v="2026"/>
    <x v="2"/>
    <n v="7"/>
    <s v="July"/>
    <x v="3"/>
    <x v="13"/>
    <x v="0"/>
    <s v="Business"/>
    <x v="2"/>
    <s v="Travel Backpack 35L"/>
    <n v="1"/>
    <n v="165.8"/>
    <n v="0.1"/>
    <n v="88.32"/>
    <n v="149.22000000000003"/>
    <n v="88.32"/>
    <n v="60.900000000000034"/>
    <n v="0.40812223562525146"/>
    <n v="2026"/>
    <s v="Q3"/>
    <n v="7"/>
    <x v="6"/>
  </r>
  <r>
    <n v="3610"/>
    <d v="2026-07-03T00:00:00"/>
    <n v="2026"/>
    <x v="2"/>
    <n v="7"/>
    <s v="July"/>
    <x v="2"/>
    <x v="2"/>
    <x v="1"/>
    <s v="Business"/>
    <x v="4"/>
    <s v="Resistance Band Set"/>
    <n v="5"/>
    <n v="40.36"/>
    <n v="0.15"/>
    <n v="14.57"/>
    <n v="171.53"/>
    <n v="72.849999999999994"/>
    <n v="98.68"/>
    <n v="0.57529295167026184"/>
    <n v="2026"/>
    <s v="Q3"/>
    <n v="7"/>
    <x v="6"/>
  </r>
  <r>
    <n v="3931"/>
    <d v="2026-07-03T00:00:00"/>
    <n v="2026"/>
    <x v="2"/>
    <n v="7"/>
    <s v="July"/>
    <x v="2"/>
    <x v="16"/>
    <x v="1"/>
    <s v="Business"/>
    <x v="1"/>
    <s v="Trail Boots"/>
    <n v="12"/>
    <n v="143.77000000000001"/>
    <n v="0.1"/>
    <n v="81.680000000000007"/>
    <n v="1552.7160000000003"/>
    <n v="980.16000000000008"/>
    <n v="572.55600000000027"/>
    <n v="0.3687448316369511"/>
    <n v="2026"/>
    <s v="Q3"/>
    <n v="7"/>
    <x v="6"/>
  </r>
  <r>
    <n v="3942"/>
    <d v="2026-07-03T00:00:00"/>
    <n v="2026"/>
    <x v="2"/>
    <n v="7"/>
    <s v="July"/>
    <x v="1"/>
    <x v="12"/>
    <x v="0"/>
    <s v="New"/>
    <x v="1"/>
    <s v="Trekking Poles"/>
    <n v="2"/>
    <n v="70.5"/>
    <n v="0"/>
    <n v="32.51"/>
    <n v="141"/>
    <n v="65.02"/>
    <n v="75.98"/>
    <n v="0.53886524822695037"/>
    <n v="2026"/>
    <s v="Q3"/>
    <n v="7"/>
    <x v="6"/>
  </r>
  <r>
    <n v="4165"/>
    <d v="2026-07-03T00:00:00"/>
    <n v="2026"/>
    <x v="2"/>
    <n v="7"/>
    <s v="July"/>
    <x v="1"/>
    <x v="14"/>
    <x v="0"/>
    <s v="New"/>
    <x v="1"/>
    <s v="Summit Backpack 45L"/>
    <n v="2"/>
    <n v="152.88999999999999"/>
    <n v="0"/>
    <n v="81.34"/>
    <n v="305.77999999999997"/>
    <n v="162.68"/>
    <n v="143.09999999999997"/>
    <n v="0.46798351756164558"/>
    <n v="2026"/>
    <s v="Q3"/>
    <n v="7"/>
    <x v="6"/>
  </r>
  <r>
    <n v="1149"/>
    <d v="2026-07-04T00:00:00"/>
    <n v="2026"/>
    <x v="2"/>
    <n v="7"/>
    <s v="July"/>
    <x v="0"/>
    <x v="15"/>
    <x v="0"/>
    <s v="New"/>
    <x v="0"/>
    <s v="Commuter Helmet"/>
    <n v="2"/>
    <n v="81.900000000000006"/>
    <n v="0"/>
    <n v="42.61"/>
    <n v="163.80000000000001"/>
    <n v="85.22"/>
    <n v="78.580000000000013"/>
    <n v="0.47973137973137975"/>
    <n v="2026"/>
    <s v="Q3"/>
    <n v="7"/>
    <x v="6"/>
  </r>
  <r>
    <n v="1310"/>
    <d v="2026-07-04T00:00:00"/>
    <n v="2026"/>
    <x v="2"/>
    <n v="7"/>
    <s v="July"/>
    <x v="2"/>
    <x v="10"/>
    <x v="2"/>
    <s v="New"/>
    <x v="0"/>
    <s v="Cycling Pack 12L"/>
    <n v="1"/>
    <n v="103.58"/>
    <n v="0"/>
    <n v="51.94"/>
    <n v="103.58"/>
    <n v="51.94"/>
    <n v="51.64"/>
    <n v="0.49855184398532537"/>
    <n v="2026"/>
    <s v="Q3"/>
    <n v="7"/>
    <x v="6"/>
  </r>
  <r>
    <n v="2352"/>
    <d v="2026-07-04T00:00:00"/>
    <n v="2026"/>
    <x v="2"/>
    <n v="7"/>
    <s v="July"/>
    <x v="2"/>
    <x v="3"/>
    <x v="1"/>
    <s v="Returning"/>
    <x v="1"/>
    <s v="Trekking Poles"/>
    <n v="4"/>
    <n v="69.7"/>
    <n v="0.1"/>
    <n v="32.799999999999997"/>
    <n v="250.92000000000002"/>
    <n v="131.19999999999999"/>
    <n v="119.72000000000003"/>
    <n v="0.47712418300653603"/>
    <n v="2026"/>
    <s v="Q3"/>
    <n v="7"/>
    <x v="6"/>
  </r>
  <r>
    <n v="2547"/>
    <d v="2026-07-04T00:00:00"/>
    <n v="2026"/>
    <x v="2"/>
    <n v="7"/>
    <s v="July"/>
    <x v="1"/>
    <x v="12"/>
    <x v="0"/>
    <s v="Business"/>
    <x v="4"/>
    <s v="Resistance Band Set"/>
    <n v="1"/>
    <n v="40.549999999999997"/>
    <n v="0.05"/>
    <n v="14.44"/>
    <n v="38.522499999999994"/>
    <n v="14.44"/>
    <n v="24.082499999999996"/>
    <n v="0.62515413070283599"/>
    <n v="2026"/>
    <s v="Q3"/>
    <n v="7"/>
    <x v="6"/>
  </r>
  <r>
    <n v="2720"/>
    <d v="2026-07-04T00:00:00"/>
    <n v="2026"/>
    <x v="2"/>
    <n v="7"/>
    <s v="July"/>
    <x v="3"/>
    <x v="8"/>
    <x v="0"/>
    <s v="New"/>
    <x v="1"/>
    <s v="Trail Boots"/>
    <n v="2"/>
    <n v="145.88999999999999"/>
    <n v="0"/>
    <n v="80.709999999999994"/>
    <n v="291.77999999999997"/>
    <n v="161.41999999999999"/>
    <n v="130.35999999999999"/>
    <n v="0.4467749674412228"/>
    <n v="2026"/>
    <s v="Q3"/>
    <n v="7"/>
    <x v="6"/>
  </r>
  <r>
    <n v="3591"/>
    <d v="2026-07-04T00:00:00"/>
    <n v="2026"/>
    <x v="2"/>
    <n v="7"/>
    <s v="July"/>
    <x v="3"/>
    <x v="13"/>
    <x v="0"/>
    <s v="Returning"/>
    <x v="2"/>
    <s v="Travel Backpack 35L"/>
    <n v="1"/>
    <n v="163.25"/>
    <n v="0"/>
    <n v="89.71"/>
    <n v="163.25"/>
    <n v="89.71"/>
    <n v="73.540000000000006"/>
    <n v="0.45047473200612559"/>
    <n v="2026"/>
    <s v="Q3"/>
    <n v="7"/>
    <x v="6"/>
  </r>
  <r>
    <n v="3819"/>
    <d v="2026-07-04T00:00:00"/>
    <n v="2026"/>
    <x v="2"/>
    <n v="7"/>
    <s v="July"/>
    <x v="1"/>
    <x v="1"/>
    <x v="0"/>
    <s v="Returning"/>
    <x v="4"/>
    <s v="Resistance Band Set"/>
    <n v="1"/>
    <n v="40.39"/>
    <n v="0.1"/>
    <n v="14.38"/>
    <n v="36.350999999999999"/>
    <n v="14.38"/>
    <n v="21.970999999999997"/>
    <n v="0.60441253335534095"/>
    <n v="2026"/>
    <s v="Q3"/>
    <n v="7"/>
    <x v="6"/>
  </r>
  <r>
    <n v="4869"/>
    <d v="2026-07-04T00:00:00"/>
    <n v="2026"/>
    <x v="2"/>
    <n v="7"/>
    <s v="July"/>
    <x v="0"/>
    <x v="15"/>
    <x v="2"/>
    <s v="Returning"/>
    <x v="3"/>
    <s v="Trail Tent 2P"/>
    <n v="1"/>
    <n v="200.22"/>
    <n v="0"/>
    <n v="104.38"/>
    <n v="200.22"/>
    <n v="104.38"/>
    <n v="95.84"/>
    <n v="0.47867345919488563"/>
    <n v="2026"/>
    <s v="Q3"/>
    <n v="7"/>
    <x v="6"/>
  </r>
  <r>
    <n v="4940"/>
    <d v="2026-07-04T00:00:00"/>
    <n v="2026"/>
    <x v="2"/>
    <n v="7"/>
    <s v="July"/>
    <x v="1"/>
    <x v="6"/>
    <x v="0"/>
    <s v="Returning"/>
    <x v="2"/>
    <s v="Travel Backpack 35L"/>
    <n v="1"/>
    <n v="164.78"/>
    <n v="0.1"/>
    <n v="88.72"/>
    <n v="148.30199999999999"/>
    <n v="88.72"/>
    <n v="59.581999999999994"/>
    <n v="0.4017612709201494"/>
    <n v="2026"/>
    <s v="Q3"/>
    <n v="7"/>
    <x v="6"/>
  </r>
  <r>
    <n v="5164"/>
    <d v="2026-07-04T00:00:00"/>
    <n v="2026"/>
    <x v="2"/>
    <n v="7"/>
    <s v="July"/>
    <x v="1"/>
    <x v="14"/>
    <x v="0"/>
    <s v="Returning"/>
    <x v="1"/>
    <s v="Trail Boots"/>
    <n v="4"/>
    <n v="142.86000000000001"/>
    <n v="0"/>
    <n v="81.62"/>
    <n v="571.44000000000005"/>
    <n v="326.48"/>
    <n v="244.96000000000004"/>
    <n v="0.42867142657146862"/>
    <n v="2026"/>
    <s v="Q3"/>
    <n v="7"/>
    <x v="6"/>
  </r>
  <r>
    <n v="659"/>
    <d v="2026-07-05T00:00:00"/>
    <n v="2026"/>
    <x v="2"/>
    <n v="7"/>
    <s v="July"/>
    <x v="3"/>
    <x v="13"/>
    <x v="3"/>
    <s v="Business"/>
    <x v="0"/>
    <s v="Compact Repair Kit"/>
    <n v="1"/>
    <n v="41.18"/>
    <n v="0"/>
    <n v="16.25"/>
    <n v="41.18"/>
    <n v="16.25"/>
    <n v="24.93"/>
    <n v="0.6053909664885867"/>
    <n v="2026"/>
    <s v="Q3"/>
    <n v="7"/>
    <x v="6"/>
  </r>
  <r>
    <n v="969"/>
    <d v="2026-07-05T00:00:00"/>
    <n v="2026"/>
    <x v="2"/>
    <n v="7"/>
    <s v="July"/>
    <x v="1"/>
    <x v="11"/>
    <x v="1"/>
    <s v="Business"/>
    <x v="4"/>
    <s v="Recovery Roller"/>
    <n v="12"/>
    <n v="35.81"/>
    <n v="0.15"/>
    <n v="14.29"/>
    <n v="365.262"/>
    <n v="171.48"/>
    <n v="193.78200000000001"/>
    <n v="0.53052877112866936"/>
    <n v="2026"/>
    <s v="Q3"/>
    <n v="7"/>
    <x v="6"/>
  </r>
  <r>
    <n v="1096"/>
    <d v="2026-07-05T00:00:00"/>
    <n v="2026"/>
    <x v="2"/>
    <n v="7"/>
    <s v="July"/>
    <x v="1"/>
    <x v="14"/>
    <x v="2"/>
    <s v="New"/>
    <x v="3"/>
    <s v="Alpine Tent 4P"/>
    <n v="3"/>
    <n v="345.42"/>
    <n v="0"/>
    <n v="198.69"/>
    <n v="1036.26"/>
    <n v="596.06999999999994"/>
    <n v="440.19000000000005"/>
    <n v="0.42478721556366167"/>
    <n v="2026"/>
    <s v="Q3"/>
    <n v="7"/>
    <x v="6"/>
  </r>
  <r>
    <n v="1440"/>
    <d v="2026-07-05T00:00:00"/>
    <n v="2026"/>
    <x v="2"/>
    <n v="7"/>
    <s v="July"/>
    <x v="3"/>
    <x v="8"/>
    <x v="0"/>
    <s v="Returning"/>
    <x v="0"/>
    <s v="Cycling Pack 12L"/>
    <n v="4"/>
    <n v="101.66"/>
    <n v="0.1"/>
    <n v="51.55"/>
    <n v="365.976"/>
    <n v="206.2"/>
    <n v="159.77600000000001"/>
    <n v="0.43657507596126527"/>
    <n v="2026"/>
    <s v="Q3"/>
    <n v="7"/>
    <x v="6"/>
  </r>
  <r>
    <n v="2052"/>
    <d v="2026-07-05T00:00:00"/>
    <n v="2026"/>
    <x v="2"/>
    <n v="7"/>
    <s v="July"/>
    <x v="3"/>
    <x v="13"/>
    <x v="0"/>
    <s v="Business"/>
    <x v="1"/>
    <s v="Trail Boots"/>
    <n v="3"/>
    <n v="146.88999999999999"/>
    <n v="0"/>
    <n v="77.650000000000006"/>
    <n v="440.66999999999996"/>
    <n v="232.95000000000002"/>
    <n v="207.71999999999994"/>
    <n v="0.47137313636054179"/>
    <n v="2026"/>
    <s v="Q3"/>
    <n v="7"/>
    <x v="6"/>
  </r>
  <r>
    <n v="2096"/>
    <d v="2026-07-05T00:00:00"/>
    <n v="2026"/>
    <x v="2"/>
    <n v="7"/>
    <s v="July"/>
    <x v="3"/>
    <x v="13"/>
    <x v="3"/>
    <s v="Returning"/>
    <x v="2"/>
    <s v="Travel Backpack 35L"/>
    <n v="2"/>
    <n v="161.21"/>
    <n v="0"/>
    <n v="85.2"/>
    <n v="322.42"/>
    <n v="170.4"/>
    <n v="152.02000000000001"/>
    <n v="0.47149680540909372"/>
    <n v="2026"/>
    <s v="Q3"/>
    <n v="7"/>
    <x v="6"/>
  </r>
  <r>
    <n v="2488"/>
    <d v="2026-07-05T00:00:00"/>
    <n v="2026"/>
    <x v="2"/>
    <n v="7"/>
    <s v="July"/>
    <x v="3"/>
    <x v="8"/>
    <x v="2"/>
    <s v="New"/>
    <x v="1"/>
    <s v="Trekking Poles"/>
    <n v="2"/>
    <n v="71.27"/>
    <n v="0.05"/>
    <n v="32.85"/>
    <n v="135.41299999999998"/>
    <n v="65.7"/>
    <n v="69.71299999999998"/>
    <n v="0.5148176319851121"/>
    <n v="2026"/>
    <s v="Q3"/>
    <n v="7"/>
    <x v="6"/>
  </r>
  <r>
    <n v="3220"/>
    <d v="2026-07-05T00:00:00"/>
    <n v="2026"/>
    <x v="2"/>
    <n v="7"/>
    <s v="July"/>
    <x v="0"/>
    <x v="9"/>
    <x v="2"/>
    <s v="Returning"/>
    <x v="4"/>
    <s v="Training Mat"/>
    <n v="3"/>
    <n v="50.16"/>
    <n v="0.05"/>
    <n v="22.24"/>
    <n v="142.95599999999999"/>
    <n v="66.72"/>
    <n v="76.23599999999999"/>
    <n v="0.53328296818601528"/>
    <n v="2026"/>
    <s v="Q3"/>
    <n v="7"/>
    <x v="6"/>
  </r>
  <r>
    <n v="3711"/>
    <d v="2026-07-05T00:00:00"/>
    <n v="2026"/>
    <x v="2"/>
    <n v="7"/>
    <s v="July"/>
    <x v="3"/>
    <x v="4"/>
    <x v="3"/>
    <s v="New"/>
    <x v="1"/>
    <s v="Trail Boots"/>
    <n v="1"/>
    <n v="145.37"/>
    <n v="0.05"/>
    <n v="81.02"/>
    <n v="138.10149999999999"/>
    <n v="81.02"/>
    <n v="57.081499999999991"/>
    <n v="0.41333005072356199"/>
    <n v="2026"/>
    <s v="Q3"/>
    <n v="7"/>
    <x v="6"/>
  </r>
  <r>
    <n v="3823"/>
    <d v="2026-07-05T00:00:00"/>
    <n v="2026"/>
    <x v="2"/>
    <n v="7"/>
    <s v="July"/>
    <x v="3"/>
    <x v="7"/>
    <x v="2"/>
    <s v="New"/>
    <x v="2"/>
    <s v="Packing Cube Set"/>
    <n v="2"/>
    <n v="47.1"/>
    <n v="0"/>
    <n v="17.920000000000002"/>
    <n v="94.2"/>
    <n v="35.840000000000003"/>
    <n v="58.36"/>
    <n v="0.6195329087048832"/>
    <n v="2026"/>
    <s v="Q3"/>
    <n v="7"/>
    <x v="6"/>
  </r>
  <r>
    <n v="4058"/>
    <d v="2026-07-05T00:00:00"/>
    <n v="2026"/>
    <x v="2"/>
    <n v="7"/>
    <s v="July"/>
    <x v="3"/>
    <x v="13"/>
    <x v="1"/>
    <s v="Business"/>
    <x v="1"/>
    <s v="Summit Backpack 45L"/>
    <n v="5"/>
    <n v="155.09"/>
    <n v="0.1"/>
    <n v="78.52"/>
    <n v="697.90500000000009"/>
    <n v="392.59999999999997"/>
    <n v="305.30500000000012"/>
    <n v="0.43745925305020034"/>
    <n v="2026"/>
    <s v="Q3"/>
    <n v="7"/>
    <x v="6"/>
  </r>
  <r>
    <n v="4126"/>
    <d v="2026-07-05T00:00:00"/>
    <n v="2026"/>
    <x v="2"/>
    <n v="7"/>
    <s v="July"/>
    <x v="3"/>
    <x v="13"/>
    <x v="0"/>
    <s v="New"/>
    <x v="0"/>
    <s v="Commuter Helmet"/>
    <n v="3"/>
    <n v="82.89"/>
    <n v="0"/>
    <n v="42.31"/>
    <n v="248.67000000000002"/>
    <n v="126.93"/>
    <n v="121.74000000000001"/>
    <n v="0.48956448304982508"/>
    <n v="2026"/>
    <s v="Q3"/>
    <n v="7"/>
    <x v="6"/>
  </r>
  <r>
    <n v="5080"/>
    <d v="2026-07-05T00:00:00"/>
    <n v="2026"/>
    <x v="2"/>
    <n v="7"/>
    <s v="July"/>
    <x v="2"/>
    <x v="3"/>
    <x v="2"/>
    <s v="New"/>
    <x v="0"/>
    <s v="Commuter Helmet"/>
    <n v="2"/>
    <n v="80.8"/>
    <n v="0"/>
    <n v="42.21"/>
    <n v="161.6"/>
    <n v="84.42"/>
    <n v="77.179999999999993"/>
    <n v="0.47759900990099008"/>
    <n v="2026"/>
    <s v="Q3"/>
    <n v="7"/>
    <x v="6"/>
  </r>
  <r>
    <n v="923"/>
    <d v="2026-07-06T00:00:00"/>
    <n v="2026"/>
    <x v="2"/>
    <n v="7"/>
    <s v="July"/>
    <x v="2"/>
    <x v="5"/>
    <x v="0"/>
    <s v="New"/>
    <x v="4"/>
    <s v="Resistance Band Set"/>
    <n v="2"/>
    <n v="39.54"/>
    <n v="0.05"/>
    <n v="14.68"/>
    <n v="75.125999999999991"/>
    <n v="29.36"/>
    <n v="45.765999999999991"/>
    <n v="0.60918989431089099"/>
    <n v="2026"/>
    <s v="Q3"/>
    <n v="7"/>
    <x v="6"/>
  </r>
  <r>
    <n v="1549"/>
    <d v="2026-07-06T00:00:00"/>
    <n v="2026"/>
    <x v="2"/>
    <n v="7"/>
    <s v="July"/>
    <x v="2"/>
    <x v="2"/>
    <x v="0"/>
    <s v="New"/>
    <x v="4"/>
    <s v="Weighted Vest"/>
    <n v="2"/>
    <n v="121.35"/>
    <n v="0"/>
    <n v="71.06"/>
    <n v="242.7"/>
    <n v="142.12"/>
    <n v="100.57999999999998"/>
    <n v="0.41442109600329619"/>
    <n v="2026"/>
    <s v="Q3"/>
    <n v="7"/>
    <x v="6"/>
  </r>
  <r>
    <n v="1839"/>
    <d v="2026-07-06T00:00:00"/>
    <n v="2026"/>
    <x v="2"/>
    <n v="7"/>
    <s v="July"/>
    <x v="3"/>
    <x v="8"/>
    <x v="2"/>
    <s v="Returning"/>
    <x v="4"/>
    <s v="Resistance Band Set"/>
    <n v="1"/>
    <n v="41.37"/>
    <n v="0"/>
    <n v="15.12"/>
    <n v="41.37"/>
    <n v="15.12"/>
    <n v="26.25"/>
    <n v="0.63451776649746194"/>
    <n v="2026"/>
    <s v="Q3"/>
    <n v="7"/>
    <x v="6"/>
  </r>
  <r>
    <n v="2053"/>
    <d v="2026-07-06T00:00:00"/>
    <n v="2026"/>
    <x v="2"/>
    <n v="7"/>
    <s v="July"/>
    <x v="1"/>
    <x v="12"/>
    <x v="0"/>
    <s v="New"/>
    <x v="0"/>
    <s v="Commuter Helmet"/>
    <n v="5"/>
    <n v="81.63"/>
    <n v="0.05"/>
    <n v="42.36"/>
    <n v="387.74249999999995"/>
    <n v="211.8"/>
    <n v="175.94249999999994"/>
    <n v="0.45376119460724568"/>
    <n v="2026"/>
    <s v="Q3"/>
    <n v="7"/>
    <x v="6"/>
  </r>
  <r>
    <n v="2342"/>
    <d v="2026-07-06T00:00:00"/>
    <n v="2026"/>
    <x v="2"/>
    <n v="7"/>
    <s v="July"/>
    <x v="1"/>
    <x v="1"/>
    <x v="0"/>
    <s v="Returning"/>
    <x v="4"/>
    <s v="Recovery Roller"/>
    <n v="1"/>
    <n v="36.19"/>
    <n v="0"/>
    <n v="13.91"/>
    <n v="36.19"/>
    <n v="13.91"/>
    <n v="22.279999999999998"/>
    <n v="0.61563967946946663"/>
    <n v="2026"/>
    <s v="Q3"/>
    <n v="7"/>
    <x v="6"/>
  </r>
  <r>
    <n v="2465"/>
    <d v="2026-07-06T00:00:00"/>
    <n v="2026"/>
    <x v="2"/>
    <n v="7"/>
    <s v="July"/>
    <x v="1"/>
    <x v="1"/>
    <x v="3"/>
    <s v="New"/>
    <x v="1"/>
    <s v="Trail Boots"/>
    <n v="1"/>
    <n v="142.04"/>
    <n v="0"/>
    <n v="81.67"/>
    <n v="142.04"/>
    <n v="81.67"/>
    <n v="60.36999999999999"/>
    <n v="0.4250211208110391"/>
    <n v="2026"/>
    <s v="Q3"/>
    <n v="7"/>
    <x v="6"/>
  </r>
  <r>
    <n v="3990"/>
    <d v="2026-07-06T00:00:00"/>
    <n v="2026"/>
    <x v="2"/>
    <n v="7"/>
    <s v="July"/>
    <x v="2"/>
    <x v="5"/>
    <x v="0"/>
    <s v="Business"/>
    <x v="2"/>
    <s v="Carry-On Duffel"/>
    <n v="1"/>
    <n v="133.66999999999999"/>
    <n v="0"/>
    <n v="68.25"/>
    <n v="133.66999999999999"/>
    <n v="68.25"/>
    <n v="65.419999999999987"/>
    <n v="0.48941422907159415"/>
    <n v="2026"/>
    <s v="Q3"/>
    <n v="7"/>
    <x v="6"/>
  </r>
  <r>
    <n v="4370"/>
    <d v="2026-07-06T00:00:00"/>
    <n v="2026"/>
    <x v="2"/>
    <n v="7"/>
    <s v="July"/>
    <x v="2"/>
    <x v="10"/>
    <x v="0"/>
    <s v="New"/>
    <x v="2"/>
    <s v="Travel Backpack 35L"/>
    <n v="6"/>
    <n v="166.6"/>
    <n v="0"/>
    <n v="88.14"/>
    <n v="999.59999999999991"/>
    <n v="528.84"/>
    <n v="470.75999999999988"/>
    <n v="0.47094837935174061"/>
    <n v="2026"/>
    <s v="Q3"/>
    <n v="7"/>
    <x v="6"/>
  </r>
  <r>
    <n v="4856"/>
    <d v="2026-07-06T00:00:00"/>
    <n v="2026"/>
    <x v="2"/>
    <n v="7"/>
    <s v="July"/>
    <x v="1"/>
    <x v="12"/>
    <x v="0"/>
    <s v="Returning"/>
    <x v="0"/>
    <s v="Cycling Pack 12L"/>
    <n v="2"/>
    <n v="99.93"/>
    <n v="0.1"/>
    <n v="51.96"/>
    <n v="179.87400000000002"/>
    <n v="103.92"/>
    <n v="75.954000000000022"/>
    <n v="0.422262250241836"/>
    <n v="2026"/>
    <s v="Q3"/>
    <n v="7"/>
    <x v="6"/>
  </r>
  <r>
    <n v="337"/>
    <d v="2026-07-07T00:00:00"/>
    <n v="2026"/>
    <x v="2"/>
    <n v="7"/>
    <s v="July"/>
    <x v="0"/>
    <x v="15"/>
    <x v="2"/>
    <s v="Returning"/>
    <x v="0"/>
    <s v="Cycling Pack 12L"/>
    <n v="6"/>
    <n v="100.56"/>
    <n v="0"/>
    <n v="49.47"/>
    <n v="603.36"/>
    <n v="296.82"/>
    <n v="306.54000000000002"/>
    <n v="0.508054892601432"/>
    <n v="2026"/>
    <s v="Q3"/>
    <n v="7"/>
    <x v="6"/>
  </r>
  <r>
    <n v="1001"/>
    <d v="2026-07-07T00:00:00"/>
    <n v="2026"/>
    <x v="2"/>
    <n v="7"/>
    <s v="July"/>
    <x v="0"/>
    <x v="9"/>
    <x v="0"/>
    <s v="Returning"/>
    <x v="3"/>
    <s v="Trail Tent 2P"/>
    <n v="1"/>
    <n v="200.48"/>
    <n v="0.05"/>
    <n v="104.11"/>
    <n v="190.45599999999999"/>
    <n v="104.11"/>
    <n v="86.345999999999989"/>
    <n v="0.45336455664300412"/>
    <n v="2026"/>
    <s v="Q3"/>
    <n v="7"/>
    <x v="6"/>
  </r>
  <r>
    <n v="2424"/>
    <d v="2026-07-07T00:00:00"/>
    <n v="2026"/>
    <x v="2"/>
    <n v="7"/>
    <s v="July"/>
    <x v="3"/>
    <x v="8"/>
    <x v="0"/>
    <s v="New"/>
    <x v="0"/>
    <s v="Trail Bike Light"/>
    <n v="1"/>
    <n v="51.06"/>
    <n v="0.15"/>
    <n v="22.56"/>
    <n v="43.401000000000003"/>
    <n v="22.56"/>
    <n v="20.841000000000005"/>
    <n v="0.48019630884081022"/>
    <n v="2026"/>
    <s v="Q3"/>
    <n v="7"/>
    <x v="6"/>
  </r>
  <r>
    <n v="2751"/>
    <d v="2026-07-07T00:00:00"/>
    <n v="2026"/>
    <x v="2"/>
    <n v="7"/>
    <s v="July"/>
    <x v="0"/>
    <x v="15"/>
    <x v="2"/>
    <s v="New"/>
    <x v="4"/>
    <s v="Weighted Vest"/>
    <n v="2"/>
    <n v="125.9"/>
    <n v="0.15"/>
    <n v="70.27"/>
    <n v="214.03"/>
    <n v="140.54"/>
    <n v="73.490000000000009"/>
    <n v="0.34336307994206422"/>
    <n v="2026"/>
    <s v="Q3"/>
    <n v="7"/>
    <x v="6"/>
  </r>
  <r>
    <n v="375"/>
    <d v="2026-07-08T00:00:00"/>
    <n v="2026"/>
    <x v="2"/>
    <n v="7"/>
    <s v="July"/>
    <x v="1"/>
    <x v="12"/>
    <x v="2"/>
    <s v="Returning"/>
    <x v="3"/>
    <s v="Trail Tent 2P"/>
    <n v="2"/>
    <n v="192.24"/>
    <n v="0.05"/>
    <n v="103.65"/>
    <n v="365.25599999999997"/>
    <n v="207.3"/>
    <n v="157.95599999999996"/>
    <n v="0.43245285498390162"/>
    <n v="2026"/>
    <s v="Q3"/>
    <n v="7"/>
    <x v="6"/>
  </r>
  <r>
    <n v="650"/>
    <d v="2026-07-08T00:00:00"/>
    <n v="2026"/>
    <x v="2"/>
    <n v="7"/>
    <s v="July"/>
    <x v="0"/>
    <x v="0"/>
    <x v="0"/>
    <s v="Business"/>
    <x v="4"/>
    <s v="Resistance Band Set"/>
    <n v="2"/>
    <n v="40.79"/>
    <n v="0"/>
    <n v="14.61"/>
    <n v="81.58"/>
    <n v="29.22"/>
    <n v="52.36"/>
    <n v="0.64182397646481981"/>
    <n v="2026"/>
    <s v="Q3"/>
    <n v="7"/>
    <x v="6"/>
  </r>
  <r>
    <n v="941"/>
    <d v="2026-07-08T00:00:00"/>
    <n v="2026"/>
    <x v="2"/>
    <n v="7"/>
    <s v="July"/>
    <x v="0"/>
    <x v="9"/>
    <x v="2"/>
    <s v="New"/>
    <x v="3"/>
    <s v="Compact Sleeping Bag"/>
    <n v="2"/>
    <n v="125.73"/>
    <n v="0.15"/>
    <n v="61.75"/>
    <n v="213.74100000000001"/>
    <n v="123.5"/>
    <n v="90.241000000000014"/>
    <n v="0.42219789371248384"/>
    <n v="2026"/>
    <s v="Q3"/>
    <n v="7"/>
    <x v="6"/>
  </r>
  <r>
    <n v="2719"/>
    <d v="2026-07-08T00:00:00"/>
    <n v="2026"/>
    <x v="2"/>
    <n v="7"/>
    <s v="July"/>
    <x v="0"/>
    <x v="15"/>
    <x v="0"/>
    <s v="Business"/>
    <x v="2"/>
    <s v="Travel Backpack 35L"/>
    <n v="1"/>
    <n v="164.92"/>
    <n v="0"/>
    <n v="89.47"/>
    <n v="164.92"/>
    <n v="89.47"/>
    <n v="75.449999999999989"/>
    <n v="0.45749454280863444"/>
    <n v="2026"/>
    <s v="Q3"/>
    <n v="7"/>
    <x v="6"/>
  </r>
  <r>
    <n v="3833"/>
    <d v="2026-07-08T00:00:00"/>
    <n v="2026"/>
    <x v="2"/>
    <n v="7"/>
    <s v="July"/>
    <x v="1"/>
    <x v="6"/>
    <x v="2"/>
    <s v="New"/>
    <x v="0"/>
    <s v="Cycling Pack 12L"/>
    <n v="5"/>
    <n v="103.91"/>
    <n v="0"/>
    <n v="51.19"/>
    <n v="519.54999999999995"/>
    <n v="255.95"/>
    <n v="263.59999999999997"/>
    <n v="0.50736214031373306"/>
    <n v="2026"/>
    <s v="Q3"/>
    <n v="7"/>
    <x v="6"/>
  </r>
  <r>
    <n v="211"/>
    <d v="2026-07-09T00:00:00"/>
    <n v="2026"/>
    <x v="2"/>
    <n v="7"/>
    <s v="July"/>
    <x v="2"/>
    <x v="16"/>
    <x v="1"/>
    <s v="Business"/>
    <x v="0"/>
    <s v="Trail Bike Light"/>
    <n v="10"/>
    <n v="49.69"/>
    <n v="0.1"/>
    <n v="21.82"/>
    <n v="447.21"/>
    <n v="218.2"/>
    <n v="229.01"/>
    <n v="0.51208604458755391"/>
    <n v="2026"/>
    <s v="Q3"/>
    <n v="7"/>
    <x v="6"/>
  </r>
  <r>
    <n v="392"/>
    <d v="2026-07-09T00:00:00"/>
    <n v="2026"/>
    <x v="2"/>
    <n v="7"/>
    <s v="July"/>
    <x v="3"/>
    <x v="7"/>
    <x v="2"/>
    <s v="Returning"/>
    <x v="1"/>
    <s v="Hiking Daypack 20L"/>
    <n v="3"/>
    <n v="94.19"/>
    <n v="0"/>
    <n v="44.1"/>
    <n v="282.57"/>
    <n v="132.30000000000001"/>
    <n v="150.26999999999998"/>
    <n v="0.53179743072512997"/>
    <n v="2026"/>
    <s v="Q3"/>
    <n v="7"/>
    <x v="6"/>
  </r>
  <r>
    <n v="1302"/>
    <d v="2026-07-09T00:00:00"/>
    <n v="2026"/>
    <x v="2"/>
    <n v="7"/>
    <s v="July"/>
    <x v="1"/>
    <x v="14"/>
    <x v="2"/>
    <s v="Returning"/>
    <x v="2"/>
    <s v="Packing Cube Set"/>
    <n v="1"/>
    <n v="46.87"/>
    <n v="0"/>
    <n v="18.649999999999999"/>
    <n v="46.87"/>
    <n v="18.649999999999999"/>
    <n v="28.22"/>
    <n v="0.60209088969490077"/>
    <n v="2026"/>
    <s v="Q3"/>
    <n v="7"/>
    <x v="6"/>
  </r>
  <r>
    <n v="1366"/>
    <d v="2026-07-09T00:00:00"/>
    <n v="2026"/>
    <x v="2"/>
    <n v="7"/>
    <s v="July"/>
    <x v="2"/>
    <x v="16"/>
    <x v="0"/>
    <s v="Returning"/>
    <x v="2"/>
    <s v="Insulated Bottle"/>
    <n v="1"/>
    <n v="36.99"/>
    <n v="0.1"/>
    <n v="13.2"/>
    <n v="33.291000000000004"/>
    <n v="13.2"/>
    <n v="20.091000000000005"/>
    <n v="0.60349644047940887"/>
    <n v="2026"/>
    <s v="Q3"/>
    <n v="7"/>
    <x v="6"/>
  </r>
  <r>
    <n v="1974"/>
    <d v="2026-07-09T00:00:00"/>
    <n v="2026"/>
    <x v="2"/>
    <n v="7"/>
    <s v="July"/>
    <x v="0"/>
    <x v="15"/>
    <x v="0"/>
    <s v="Returning"/>
    <x v="2"/>
    <s v="Carry-On Duffel"/>
    <n v="1"/>
    <n v="135.44"/>
    <n v="0"/>
    <n v="65.48"/>
    <n v="135.44"/>
    <n v="65.48"/>
    <n v="69.959999999999994"/>
    <n v="0.51653868871825159"/>
    <n v="2026"/>
    <s v="Q3"/>
    <n v="7"/>
    <x v="6"/>
  </r>
  <r>
    <n v="2716"/>
    <d v="2026-07-09T00:00:00"/>
    <n v="2026"/>
    <x v="2"/>
    <n v="7"/>
    <s v="July"/>
    <x v="1"/>
    <x v="1"/>
    <x v="0"/>
    <s v="New"/>
    <x v="1"/>
    <s v="Hiking Daypack 20L"/>
    <n v="3"/>
    <n v="92.25"/>
    <n v="0"/>
    <n v="46.27"/>
    <n v="276.75"/>
    <n v="138.81"/>
    <n v="137.94"/>
    <n v="0.49842818428184282"/>
    <n v="2026"/>
    <s v="Q3"/>
    <n v="7"/>
    <x v="6"/>
  </r>
  <r>
    <n v="3161"/>
    <d v="2026-07-09T00:00:00"/>
    <n v="2026"/>
    <x v="2"/>
    <n v="7"/>
    <s v="July"/>
    <x v="2"/>
    <x v="5"/>
    <x v="0"/>
    <s v="New"/>
    <x v="3"/>
    <s v="Trail Tent 2P"/>
    <n v="2"/>
    <n v="192.6"/>
    <n v="0"/>
    <n v="104.89"/>
    <n v="385.2"/>
    <n v="209.78"/>
    <n v="175.42"/>
    <n v="0.45539979231568017"/>
    <n v="2026"/>
    <s v="Q3"/>
    <n v="7"/>
    <x v="6"/>
  </r>
  <r>
    <n v="3240"/>
    <d v="2026-07-09T00:00:00"/>
    <n v="2026"/>
    <x v="2"/>
    <n v="7"/>
    <s v="July"/>
    <x v="3"/>
    <x v="8"/>
    <x v="0"/>
    <s v="Returning"/>
    <x v="0"/>
    <s v="Compact Repair Kit"/>
    <n v="1"/>
    <n v="39.94"/>
    <n v="0"/>
    <n v="16.89"/>
    <n v="39.94"/>
    <n v="16.89"/>
    <n v="23.049999999999997"/>
    <n v="0.57711567351026538"/>
    <n v="2026"/>
    <s v="Q3"/>
    <n v="7"/>
    <x v="6"/>
  </r>
  <r>
    <n v="3682"/>
    <d v="2026-07-09T00:00:00"/>
    <n v="2026"/>
    <x v="2"/>
    <n v="7"/>
    <s v="July"/>
    <x v="2"/>
    <x v="2"/>
    <x v="0"/>
    <s v="Returning"/>
    <x v="1"/>
    <s v="Summit Backpack 45L"/>
    <n v="3"/>
    <n v="150.61000000000001"/>
    <n v="0"/>
    <n v="79.900000000000006"/>
    <n v="451.83000000000004"/>
    <n v="239.70000000000002"/>
    <n v="212.13000000000002"/>
    <n v="0.46949073766682159"/>
    <n v="2026"/>
    <s v="Q3"/>
    <n v="7"/>
    <x v="6"/>
  </r>
  <r>
    <n v="4725"/>
    <d v="2026-07-09T00:00:00"/>
    <n v="2026"/>
    <x v="2"/>
    <n v="7"/>
    <s v="July"/>
    <x v="3"/>
    <x v="13"/>
    <x v="0"/>
    <s v="Returning"/>
    <x v="1"/>
    <s v="Trekking Poles"/>
    <n v="2"/>
    <n v="71.069999999999993"/>
    <n v="0"/>
    <n v="31.57"/>
    <n v="142.13999999999999"/>
    <n v="63.14"/>
    <n v="78.999999999999986"/>
    <n v="0.55579006613198245"/>
    <n v="2026"/>
    <s v="Q3"/>
    <n v="7"/>
    <x v="6"/>
  </r>
  <r>
    <n v="758"/>
    <d v="2026-07-10T00:00:00"/>
    <n v="2026"/>
    <x v="2"/>
    <n v="7"/>
    <s v="July"/>
    <x v="0"/>
    <x v="0"/>
    <x v="2"/>
    <s v="New"/>
    <x v="0"/>
    <s v="Trail Bike Light"/>
    <n v="1"/>
    <n v="50.78"/>
    <n v="0"/>
    <n v="22.29"/>
    <n v="50.78"/>
    <n v="22.29"/>
    <n v="28.490000000000002"/>
    <n v="0.56104765655769995"/>
    <n v="2026"/>
    <s v="Q3"/>
    <n v="7"/>
    <x v="6"/>
  </r>
  <r>
    <n v="1910"/>
    <d v="2026-07-10T00:00:00"/>
    <n v="2026"/>
    <x v="2"/>
    <n v="7"/>
    <s v="July"/>
    <x v="0"/>
    <x v="15"/>
    <x v="0"/>
    <s v="Returning"/>
    <x v="1"/>
    <s v="Trail Boots"/>
    <n v="2"/>
    <n v="141.51"/>
    <n v="0.05"/>
    <n v="77.040000000000006"/>
    <n v="268.86899999999997"/>
    <n v="154.08000000000001"/>
    <n v="114.78899999999996"/>
    <n v="0.42693281858451504"/>
    <n v="2026"/>
    <s v="Q3"/>
    <n v="7"/>
    <x v="6"/>
  </r>
  <r>
    <n v="1941"/>
    <d v="2026-07-10T00:00:00"/>
    <n v="2026"/>
    <x v="2"/>
    <n v="7"/>
    <s v="July"/>
    <x v="1"/>
    <x v="12"/>
    <x v="3"/>
    <s v="Returning"/>
    <x v="1"/>
    <s v="Summit Backpack 45L"/>
    <n v="1"/>
    <n v="156.44"/>
    <n v="0.1"/>
    <n v="80.72"/>
    <n v="140.79599999999999"/>
    <n v="80.72"/>
    <n v="60.075999999999993"/>
    <n v="0.42668825818915307"/>
    <n v="2026"/>
    <s v="Q3"/>
    <n v="7"/>
    <x v="6"/>
  </r>
  <r>
    <n v="2324"/>
    <d v="2026-07-10T00:00:00"/>
    <n v="2026"/>
    <x v="2"/>
    <n v="7"/>
    <s v="July"/>
    <x v="1"/>
    <x v="12"/>
    <x v="0"/>
    <s v="New"/>
    <x v="4"/>
    <s v="Training Mat"/>
    <n v="2"/>
    <n v="51.75"/>
    <n v="0"/>
    <n v="21.4"/>
    <n v="103.5"/>
    <n v="42.8"/>
    <n v="60.7"/>
    <n v="0.58647342995169083"/>
    <n v="2026"/>
    <s v="Q3"/>
    <n v="7"/>
    <x v="6"/>
  </r>
  <r>
    <n v="2869"/>
    <d v="2026-07-10T00:00:00"/>
    <n v="2026"/>
    <x v="2"/>
    <n v="7"/>
    <s v="July"/>
    <x v="2"/>
    <x v="5"/>
    <x v="3"/>
    <s v="New"/>
    <x v="3"/>
    <s v="Portable Camp Stove"/>
    <n v="1"/>
    <n v="82.23"/>
    <n v="0.1"/>
    <n v="38.340000000000003"/>
    <n v="74.007000000000005"/>
    <n v="38.340000000000003"/>
    <n v="35.667000000000002"/>
    <n v="0.48194089748267055"/>
    <n v="2026"/>
    <s v="Q3"/>
    <n v="7"/>
    <x v="6"/>
  </r>
  <r>
    <n v="3236"/>
    <d v="2026-07-10T00:00:00"/>
    <n v="2026"/>
    <x v="2"/>
    <n v="7"/>
    <s v="July"/>
    <x v="1"/>
    <x v="6"/>
    <x v="0"/>
    <s v="New"/>
    <x v="1"/>
    <s v="Trail Boots"/>
    <n v="1"/>
    <n v="144.16999999999999"/>
    <n v="0.1"/>
    <n v="78.13"/>
    <n v="129.75299999999999"/>
    <n v="78.13"/>
    <n v="51.62299999999999"/>
    <n v="0.39785592625989374"/>
    <n v="2026"/>
    <s v="Q3"/>
    <n v="7"/>
    <x v="6"/>
  </r>
  <r>
    <n v="3582"/>
    <d v="2026-07-10T00:00:00"/>
    <n v="2026"/>
    <x v="2"/>
    <n v="7"/>
    <s v="July"/>
    <x v="1"/>
    <x v="12"/>
    <x v="0"/>
    <s v="Returning"/>
    <x v="3"/>
    <s v="Portable Camp Stove"/>
    <n v="4"/>
    <n v="82.47"/>
    <n v="0"/>
    <n v="40.22"/>
    <n v="329.88"/>
    <n v="160.88"/>
    <n v="169"/>
    <n v="0.51230750575967021"/>
    <n v="2026"/>
    <s v="Q3"/>
    <n v="7"/>
    <x v="6"/>
  </r>
  <r>
    <n v="3715"/>
    <d v="2026-07-10T00:00:00"/>
    <n v="2026"/>
    <x v="2"/>
    <n v="7"/>
    <s v="July"/>
    <x v="3"/>
    <x v="8"/>
    <x v="0"/>
    <s v="New"/>
    <x v="3"/>
    <s v="Compact Sleeping Bag"/>
    <n v="1"/>
    <n v="122.14"/>
    <n v="0.15"/>
    <n v="59.87"/>
    <n v="103.819"/>
    <n v="59.87"/>
    <n v="43.949000000000005"/>
    <n v="0.42332328379198414"/>
    <n v="2026"/>
    <s v="Q3"/>
    <n v="7"/>
    <x v="6"/>
  </r>
  <r>
    <n v="3940"/>
    <d v="2026-07-10T00:00:00"/>
    <n v="2026"/>
    <x v="2"/>
    <n v="7"/>
    <s v="July"/>
    <x v="2"/>
    <x v="16"/>
    <x v="2"/>
    <s v="Returning"/>
    <x v="1"/>
    <s v="Trail Boots"/>
    <n v="3"/>
    <n v="143.59"/>
    <n v="0"/>
    <n v="78.91"/>
    <n v="430.77"/>
    <n v="236.73"/>
    <n v="194.04"/>
    <n v="0.45044919562643637"/>
    <n v="2026"/>
    <s v="Q3"/>
    <n v="7"/>
    <x v="6"/>
  </r>
  <r>
    <n v="4760"/>
    <d v="2026-07-10T00:00:00"/>
    <n v="2026"/>
    <x v="2"/>
    <n v="7"/>
    <s v="July"/>
    <x v="3"/>
    <x v="13"/>
    <x v="0"/>
    <s v="Business"/>
    <x v="1"/>
    <s v="Summit Backpack 45L"/>
    <n v="2"/>
    <n v="157.66"/>
    <n v="0"/>
    <n v="78.760000000000005"/>
    <n v="315.32"/>
    <n v="157.52000000000001"/>
    <n v="157.79999999999998"/>
    <n v="0.50044399340352652"/>
    <n v="2026"/>
    <s v="Q3"/>
    <n v="7"/>
    <x v="6"/>
  </r>
  <r>
    <n v="4768"/>
    <d v="2026-07-10T00:00:00"/>
    <n v="2026"/>
    <x v="2"/>
    <n v="7"/>
    <s v="July"/>
    <x v="1"/>
    <x v="1"/>
    <x v="0"/>
    <s v="Business"/>
    <x v="0"/>
    <s v="Cycling Pack 12L"/>
    <n v="1"/>
    <n v="101.58"/>
    <n v="0"/>
    <n v="49.83"/>
    <n v="101.58"/>
    <n v="49.83"/>
    <n v="51.75"/>
    <n v="0.50945067926757237"/>
    <n v="2026"/>
    <s v="Q3"/>
    <n v="7"/>
    <x v="6"/>
  </r>
  <r>
    <n v="5025"/>
    <d v="2026-07-10T00:00:00"/>
    <n v="2026"/>
    <x v="2"/>
    <n v="7"/>
    <s v="July"/>
    <x v="2"/>
    <x v="3"/>
    <x v="0"/>
    <s v="Returning"/>
    <x v="2"/>
    <s v="Travel Backpack 35L"/>
    <n v="4"/>
    <n v="166.71"/>
    <n v="0"/>
    <n v="86.55"/>
    <n v="666.84"/>
    <n v="346.2"/>
    <n v="320.64000000000004"/>
    <n v="0.48083498290444487"/>
    <n v="2026"/>
    <s v="Q3"/>
    <n v="7"/>
    <x v="6"/>
  </r>
  <r>
    <n v="165"/>
    <d v="2026-07-11T00:00:00"/>
    <n v="2026"/>
    <x v="2"/>
    <n v="7"/>
    <s v="July"/>
    <x v="1"/>
    <x v="12"/>
    <x v="2"/>
    <s v="New"/>
    <x v="0"/>
    <s v="Commuter Helmet"/>
    <n v="2"/>
    <n v="83.33"/>
    <n v="0"/>
    <n v="42.11"/>
    <n v="166.66"/>
    <n v="84.22"/>
    <n v="82.44"/>
    <n v="0.49465978639145564"/>
    <n v="2026"/>
    <s v="Q3"/>
    <n v="7"/>
    <x v="6"/>
  </r>
  <r>
    <n v="198"/>
    <d v="2026-07-11T00:00:00"/>
    <n v="2026"/>
    <x v="2"/>
    <n v="7"/>
    <s v="July"/>
    <x v="0"/>
    <x v="15"/>
    <x v="0"/>
    <s v="New"/>
    <x v="1"/>
    <s v="Trekking Poles"/>
    <n v="2"/>
    <n v="71.77"/>
    <n v="0.05"/>
    <n v="32.9"/>
    <n v="136.363"/>
    <n v="65.8"/>
    <n v="70.563000000000002"/>
    <n v="0.5174644148339359"/>
    <n v="2026"/>
    <s v="Q3"/>
    <n v="7"/>
    <x v="6"/>
  </r>
  <r>
    <n v="1480"/>
    <d v="2026-07-11T00:00:00"/>
    <n v="2026"/>
    <x v="2"/>
    <n v="7"/>
    <s v="July"/>
    <x v="0"/>
    <x v="15"/>
    <x v="0"/>
    <s v="New"/>
    <x v="2"/>
    <s v="Travel Backpack 35L"/>
    <n v="3"/>
    <n v="164.5"/>
    <n v="0"/>
    <n v="87.06"/>
    <n v="493.5"/>
    <n v="261.18"/>
    <n v="232.32"/>
    <n v="0.47075987841945288"/>
    <n v="2026"/>
    <s v="Q3"/>
    <n v="7"/>
    <x v="6"/>
  </r>
  <r>
    <n v="1990"/>
    <d v="2026-07-11T00:00:00"/>
    <n v="2026"/>
    <x v="2"/>
    <n v="7"/>
    <s v="July"/>
    <x v="0"/>
    <x v="15"/>
    <x v="0"/>
    <s v="Returning"/>
    <x v="3"/>
    <s v="Portable Camp Stove"/>
    <n v="3"/>
    <n v="82.28"/>
    <n v="0.1"/>
    <n v="39.51"/>
    <n v="222.15600000000001"/>
    <n v="118.53"/>
    <n v="103.626"/>
    <n v="0.46645600388915898"/>
    <n v="2026"/>
    <s v="Q3"/>
    <n v="7"/>
    <x v="6"/>
  </r>
  <r>
    <n v="2298"/>
    <d v="2026-07-11T00:00:00"/>
    <n v="2026"/>
    <x v="2"/>
    <n v="7"/>
    <s v="July"/>
    <x v="2"/>
    <x v="2"/>
    <x v="2"/>
    <s v="New"/>
    <x v="0"/>
    <s v="Cycling Pack 12L"/>
    <n v="2"/>
    <n v="103.17"/>
    <n v="0"/>
    <n v="50.49"/>
    <n v="206.34"/>
    <n v="100.98"/>
    <n v="105.36"/>
    <n v="0.51061355045071244"/>
    <n v="2026"/>
    <s v="Q3"/>
    <n v="7"/>
    <x v="6"/>
  </r>
  <r>
    <n v="2886"/>
    <d v="2026-07-11T00:00:00"/>
    <n v="2026"/>
    <x v="2"/>
    <n v="7"/>
    <s v="July"/>
    <x v="0"/>
    <x v="15"/>
    <x v="0"/>
    <s v="New"/>
    <x v="0"/>
    <s v="Trail Bike Light"/>
    <n v="1"/>
    <n v="50.33"/>
    <n v="0.05"/>
    <n v="22.06"/>
    <n v="47.813499999999998"/>
    <n v="22.06"/>
    <n v="25.753499999999999"/>
    <n v="0.53862402877848303"/>
    <n v="2026"/>
    <s v="Q3"/>
    <n v="7"/>
    <x v="6"/>
  </r>
  <r>
    <n v="2893"/>
    <d v="2026-07-11T00:00:00"/>
    <n v="2026"/>
    <x v="2"/>
    <n v="7"/>
    <s v="July"/>
    <x v="1"/>
    <x v="11"/>
    <x v="1"/>
    <s v="Business"/>
    <x v="1"/>
    <s v="Trail Boots"/>
    <n v="6"/>
    <n v="142.78"/>
    <n v="0.15"/>
    <n v="80.38"/>
    <n v="728.178"/>
    <n v="482.28"/>
    <n v="245.89800000000002"/>
    <n v="0.33768941110552642"/>
    <n v="2026"/>
    <s v="Q3"/>
    <n v="7"/>
    <x v="6"/>
  </r>
  <r>
    <n v="2939"/>
    <d v="2026-07-11T00:00:00"/>
    <n v="2026"/>
    <x v="2"/>
    <n v="7"/>
    <s v="July"/>
    <x v="1"/>
    <x v="6"/>
    <x v="0"/>
    <s v="New"/>
    <x v="3"/>
    <s v="Trail Tent 2P"/>
    <n v="1"/>
    <n v="195.38"/>
    <n v="0.05"/>
    <n v="101.67"/>
    <n v="185.61099999999999"/>
    <n v="101.67"/>
    <n v="83.940999999999988"/>
    <n v="0.45224151585843508"/>
    <n v="2026"/>
    <s v="Q3"/>
    <n v="7"/>
    <x v="6"/>
  </r>
  <r>
    <n v="3249"/>
    <d v="2026-07-11T00:00:00"/>
    <n v="2026"/>
    <x v="2"/>
    <n v="7"/>
    <s v="July"/>
    <x v="3"/>
    <x v="4"/>
    <x v="2"/>
    <s v="Returning"/>
    <x v="0"/>
    <s v="Cycling Pack 12L"/>
    <n v="5"/>
    <n v="104.8"/>
    <n v="0"/>
    <n v="50.94"/>
    <n v="524"/>
    <n v="254.7"/>
    <n v="269.3"/>
    <n v="0.51393129770992374"/>
    <n v="2026"/>
    <s v="Q3"/>
    <n v="7"/>
    <x v="6"/>
  </r>
  <r>
    <n v="3832"/>
    <d v="2026-07-11T00:00:00"/>
    <n v="2026"/>
    <x v="2"/>
    <n v="7"/>
    <s v="July"/>
    <x v="3"/>
    <x v="7"/>
    <x v="0"/>
    <s v="Returning"/>
    <x v="3"/>
    <s v="Portable Camp Stove"/>
    <n v="3"/>
    <n v="82.26"/>
    <n v="0"/>
    <n v="40.020000000000003"/>
    <n v="246.78000000000003"/>
    <n v="120.06"/>
    <n v="126.72000000000003"/>
    <n v="0.51349380014587898"/>
    <n v="2026"/>
    <s v="Q3"/>
    <n v="7"/>
    <x v="6"/>
  </r>
  <r>
    <n v="3868"/>
    <d v="2026-07-11T00:00:00"/>
    <n v="2026"/>
    <x v="2"/>
    <n v="7"/>
    <s v="July"/>
    <x v="2"/>
    <x v="10"/>
    <x v="0"/>
    <s v="Business"/>
    <x v="1"/>
    <s v="Hiking Daypack 20L"/>
    <n v="1"/>
    <n v="90.79"/>
    <n v="0"/>
    <n v="46.39"/>
    <n v="90.79"/>
    <n v="46.39"/>
    <n v="44.400000000000006"/>
    <n v="0.4890406432426479"/>
    <n v="2026"/>
    <s v="Q3"/>
    <n v="7"/>
    <x v="6"/>
  </r>
  <r>
    <n v="4365"/>
    <d v="2026-07-11T00:00:00"/>
    <n v="2026"/>
    <x v="2"/>
    <n v="7"/>
    <s v="July"/>
    <x v="1"/>
    <x v="11"/>
    <x v="0"/>
    <s v="Returning"/>
    <x v="0"/>
    <s v="Compact Repair Kit"/>
    <n v="1"/>
    <n v="41.33"/>
    <n v="0"/>
    <n v="17.2"/>
    <n v="41.33"/>
    <n v="17.2"/>
    <n v="24.13"/>
    <n v="0.58383740624243896"/>
    <n v="2026"/>
    <s v="Q3"/>
    <n v="7"/>
    <x v="6"/>
  </r>
  <r>
    <n v="314"/>
    <d v="2026-07-12T00:00:00"/>
    <n v="2026"/>
    <x v="2"/>
    <n v="7"/>
    <s v="July"/>
    <x v="2"/>
    <x v="2"/>
    <x v="0"/>
    <s v="Returning"/>
    <x v="4"/>
    <s v="Resistance Band Set"/>
    <n v="2"/>
    <n v="41.09"/>
    <n v="0.05"/>
    <n v="14.54"/>
    <n v="78.070999999999998"/>
    <n v="29.08"/>
    <n v="48.991"/>
    <n v="0.62751854081541159"/>
    <n v="2026"/>
    <s v="Q3"/>
    <n v="7"/>
    <x v="6"/>
  </r>
  <r>
    <n v="552"/>
    <d v="2026-07-12T00:00:00"/>
    <n v="2026"/>
    <x v="2"/>
    <n v="7"/>
    <s v="July"/>
    <x v="1"/>
    <x v="12"/>
    <x v="1"/>
    <s v="Business"/>
    <x v="3"/>
    <s v="Portable Camp Stove"/>
    <n v="5"/>
    <n v="82.39"/>
    <n v="0.05"/>
    <n v="39.479999999999997"/>
    <n v="391.35249999999996"/>
    <n v="197.39999999999998"/>
    <n v="193.95249999999999"/>
    <n v="0.49559540312122702"/>
    <n v="2026"/>
    <s v="Q3"/>
    <n v="7"/>
    <x v="6"/>
  </r>
  <r>
    <n v="1317"/>
    <d v="2026-07-12T00:00:00"/>
    <n v="2026"/>
    <x v="2"/>
    <n v="7"/>
    <s v="July"/>
    <x v="1"/>
    <x v="14"/>
    <x v="0"/>
    <s v="Business"/>
    <x v="4"/>
    <s v="Recovery Roller"/>
    <n v="3"/>
    <n v="37"/>
    <n v="0"/>
    <n v="13.69"/>
    <n v="111"/>
    <n v="41.07"/>
    <n v="69.930000000000007"/>
    <n v="0.63000000000000012"/>
    <n v="2026"/>
    <s v="Q3"/>
    <n v="7"/>
    <x v="6"/>
  </r>
  <r>
    <n v="1515"/>
    <d v="2026-07-12T00:00:00"/>
    <n v="2026"/>
    <x v="2"/>
    <n v="7"/>
    <s v="July"/>
    <x v="3"/>
    <x v="8"/>
    <x v="2"/>
    <s v="New"/>
    <x v="4"/>
    <s v="Resistance Band Set"/>
    <n v="2"/>
    <n v="40.9"/>
    <n v="0"/>
    <n v="14.81"/>
    <n v="81.8"/>
    <n v="29.62"/>
    <n v="52.179999999999993"/>
    <n v="0.63789731051344734"/>
    <n v="2026"/>
    <s v="Q3"/>
    <n v="7"/>
    <x v="6"/>
  </r>
  <r>
    <n v="1674"/>
    <d v="2026-07-12T00:00:00"/>
    <n v="2026"/>
    <x v="2"/>
    <n v="7"/>
    <s v="July"/>
    <x v="0"/>
    <x v="0"/>
    <x v="0"/>
    <s v="New"/>
    <x v="4"/>
    <s v="Weighted Vest"/>
    <n v="1"/>
    <n v="123.33"/>
    <n v="0.1"/>
    <n v="70.900000000000006"/>
    <n v="110.997"/>
    <n v="70.900000000000006"/>
    <n v="40.096999999999994"/>
    <n v="0.36124399758552028"/>
    <n v="2026"/>
    <s v="Q3"/>
    <n v="7"/>
    <x v="6"/>
  </r>
  <r>
    <n v="2407"/>
    <d v="2026-07-12T00:00:00"/>
    <n v="2026"/>
    <x v="2"/>
    <n v="7"/>
    <s v="July"/>
    <x v="1"/>
    <x v="12"/>
    <x v="3"/>
    <s v="Business"/>
    <x v="1"/>
    <s v="Summit Backpack 45L"/>
    <n v="1"/>
    <n v="153.25"/>
    <n v="0.15"/>
    <n v="78.28"/>
    <n v="130.26249999999999"/>
    <n v="78.28"/>
    <n v="51.982499999999987"/>
    <n v="0.39905959121005657"/>
    <n v="2026"/>
    <s v="Q3"/>
    <n v="7"/>
    <x v="6"/>
  </r>
  <r>
    <n v="2817"/>
    <d v="2026-07-12T00:00:00"/>
    <n v="2026"/>
    <x v="2"/>
    <n v="7"/>
    <s v="July"/>
    <x v="3"/>
    <x v="7"/>
    <x v="3"/>
    <s v="New"/>
    <x v="2"/>
    <s v="Carry-On Duffel"/>
    <n v="3"/>
    <n v="134.43"/>
    <n v="0.1"/>
    <n v="65.78"/>
    <n v="362.96100000000001"/>
    <n v="197.34"/>
    <n v="165.62100000000001"/>
    <n v="0.45630522287518493"/>
    <n v="2026"/>
    <s v="Q3"/>
    <n v="7"/>
    <x v="6"/>
  </r>
  <r>
    <n v="3059"/>
    <d v="2026-07-12T00:00:00"/>
    <n v="2026"/>
    <x v="2"/>
    <n v="7"/>
    <s v="July"/>
    <x v="0"/>
    <x v="0"/>
    <x v="0"/>
    <s v="Returning"/>
    <x v="1"/>
    <s v="Hiking Daypack 20L"/>
    <n v="1"/>
    <n v="93.73"/>
    <n v="0.05"/>
    <n v="44.51"/>
    <n v="89.043499999999995"/>
    <n v="44.51"/>
    <n v="44.533499999999997"/>
    <n v="0.50013195797559618"/>
    <n v="2026"/>
    <s v="Q3"/>
    <n v="7"/>
    <x v="6"/>
  </r>
  <r>
    <n v="3210"/>
    <d v="2026-07-12T00:00:00"/>
    <n v="2026"/>
    <x v="2"/>
    <n v="7"/>
    <s v="July"/>
    <x v="0"/>
    <x v="0"/>
    <x v="0"/>
    <s v="Returning"/>
    <x v="2"/>
    <s v="Insulated Bottle"/>
    <n v="1"/>
    <n v="37.090000000000003"/>
    <n v="0"/>
    <n v="13.43"/>
    <n v="37.090000000000003"/>
    <n v="13.43"/>
    <n v="23.660000000000004"/>
    <n v="0.63790779185764357"/>
    <n v="2026"/>
    <s v="Q3"/>
    <n v="7"/>
    <x v="6"/>
  </r>
  <r>
    <n v="3670"/>
    <d v="2026-07-12T00:00:00"/>
    <n v="2026"/>
    <x v="2"/>
    <n v="7"/>
    <s v="July"/>
    <x v="0"/>
    <x v="0"/>
    <x v="2"/>
    <s v="New"/>
    <x v="2"/>
    <s v="Packing Cube Set"/>
    <n v="1"/>
    <n v="45.43"/>
    <n v="0"/>
    <n v="18.66"/>
    <n v="45.43"/>
    <n v="18.66"/>
    <n v="26.77"/>
    <n v="0.58925819942769098"/>
    <n v="2026"/>
    <s v="Q3"/>
    <n v="7"/>
    <x v="6"/>
  </r>
  <r>
    <n v="4017"/>
    <d v="2026-07-12T00:00:00"/>
    <n v="2026"/>
    <x v="2"/>
    <n v="7"/>
    <s v="July"/>
    <x v="3"/>
    <x v="8"/>
    <x v="3"/>
    <s v="New"/>
    <x v="4"/>
    <s v="Resistance Band Set"/>
    <n v="1"/>
    <n v="39.5"/>
    <n v="0.1"/>
    <n v="14.86"/>
    <n v="35.550000000000004"/>
    <n v="14.86"/>
    <n v="20.690000000000005"/>
    <n v="0.58199718706047832"/>
    <n v="2026"/>
    <s v="Q3"/>
    <n v="7"/>
    <x v="6"/>
  </r>
  <r>
    <n v="5012"/>
    <d v="2026-07-12T00:00:00"/>
    <n v="2026"/>
    <x v="2"/>
    <n v="7"/>
    <s v="July"/>
    <x v="2"/>
    <x v="16"/>
    <x v="2"/>
    <s v="Returning"/>
    <x v="4"/>
    <s v="Weighted Vest"/>
    <n v="2"/>
    <n v="123.58"/>
    <n v="0.1"/>
    <n v="68.739999999999995"/>
    <n v="222.44399999999999"/>
    <n v="137.47999999999999"/>
    <n v="84.963999999999999"/>
    <n v="0.3819568071065077"/>
    <n v="2026"/>
    <s v="Q3"/>
    <n v="7"/>
    <x v="6"/>
  </r>
  <r>
    <n v="884"/>
    <d v="2026-07-13T00:00:00"/>
    <n v="2026"/>
    <x v="2"/>
    <n v="7"/>
    <s v="July"/>
    <x v="3"/>
    <x v="13"/>
    <x v="2"/>
    <s v="Returning"/>
    <x v="0"/>
    <s v="Cycling Pack 12L"/>
    <n v="1"/>
    <n v="103.61"/>
    <n v="0"/>
    <n v="51.84"/>
    <n v="103.61"/>
    <n v="51.84"/>
    <n v="51.769999999999996"/>
    <n v="0.49966219476884466"/>
    <n v="2026"/>
    <s v="Q3"/>
    <n v="7"/>
    <x v="6"/>
  </r>
  <r>
    <n v="1025"/>
    <d v="2026-07-13T00:00:00"/>
    <n v="2026"/>
    <x v="2"/>
    <n v="7"/>
    <s v="July"/>
    <x v="2"/>
    <x v="2"/>
    <x v="2"/>
    <s v="Returning"/>
    <x v="1"/>
    <s v="Trail Boots"/>
    <n v="2"/>
    <n v="145.75"/>
    <n v="0.05"/>
    <n v="79.319999999999993"/>
    <n v="276.92500000000001"/>
    <n v="158.63999999999999"/>
    <n v="118.28500000000003"/>
    <n v="0.42713731154644768"/>
    <n v="2026"/>
    <s v="Q3"/>
    <n v="7"/>
    <x v="6"/>
  </r>
  <r>
    <n v="1279"/>
    <d v="2026-07-13T00:00:00"/>
    <n v="2026"/>
    <x v="2"/>
    <n v="7"/>
    <s v="July"/>
    <x v="3"/>
    <x v="8"/>
    <x v="3"/>
    <s v="New"/>
    <x v="3"/>
    <s v="Trail Tent 2P"/>
    <n v="2"/>
    <n v="193.76"/>
    <n v="0.1"/>
    <n v="104.66"/>
    <n v="348.76799999999997"/>
    <n v="209.32"/>
    <n v="139.44799999999998"/>
    <n v="0.39983025965684921"/>
    <n v="2026"/>
    <s v="Q3"/>
    <n v="7"/>
    <x v="6"/>
  </r>
  <r>
    <n v="1534"/>
    <d v="2026-07-13T00:00:00"/>
    <n v="2026"/>
    <x v="2"/>
    <n v="7"/>
    <s v="July"/>
    <x v="2"/>
    <x v="16"/>
    <x v="0"/>
    <s v="Returning"/>
    <x v="1"/>
    <s v="Trail Boots"/>
    <n v="2"/>
    <n v="146.09"/>
    <n v="0.1"/>
    <n v="79.36"/>
    <n v="262.96199999999999"/>
    <n v="158.72"/>
    <n v="104.24199999999999"/>
    <n v="0.39641469109605187"/>
    <n v="2026"/>
    <s v="Q3"/>
    <n v="7"/>
    <x v="6"/>
  </r>
  <r>
    <n v="2147"/>
    <d v="2026-07-13T00:00:00"/>
    <n v="2026"/>
    <x v="2"/>
    <n v="7"/>
    <s v="July"/>
    <x v="1"/>
    <x v="14"/>
    <x v="2"/>
    <s v="New"/>
    <x v="2"/>
    <s v="Carry-On Duffel"/>
    <n v="1"/>
    <n v="131.91999999999999"/>
    <n v="0"/>
    <n v="66.19"/>
    <n v="131.91999999999999"/>
    <n v="66.19"/>
    <n v="65.72999999999999"/>
    <n v="0.49825651910248631"/>
    <n v="2026"/>
    <s v="Q3"/>
    <n v="7"/>
    <x v="6"/>
  </r>
  <r>
    <n v="2385"/>
    <d v="2026-07-13T00:00:00"/>
    <n v="2026"/>
    <x v="2"/>
    <n v="7"/>
    <s v="July"/>
    <x v="1"/>
    <x v="11"/>
    <x v="1"/>
    <s v="Business"/>
    <x v="3"/>
    <s v="Portable Camp Stove"/>
    <n v="6"/>
    <n v="83.28"/>
    <n v="0.15"/>
    <n v="38.76"/>
    <n v="424.72800000000001"/>
    <n v="232.56"/>
    <n v="192.16800000000001"/>
    <n v="0.45244956772334294"/>
    <n v="2026"/>
    <s v="Q3"/>
    <n v="7"/>
    <x v="6"/>
  </r>
  <r>
    <n v="2517"/>
    <d v="2026-07-13T00:00:00"/>
    <n v="2026"/>
    <x v="2"/>
    <n v="7"/>
    <s v="July"/>
    <x v="1"/>
    <x v="6"/>
    <x v="0"/>
    <s v="New"/>
    <x v="2"/>
    <s v="Insulated Bottle"/>
    <n v="1"/>
    <n v="36.479999999999997"/>
    <n v="0.05"/>
    <n v="13.22"/>
    <n v="34.655999999999999"/>
    <n v="13.22"/>
    <n v="21.436"/>
    <n v="0.61853647276084955"/>
    <n v="2026"/>
    <s v="Q3"/>
    <n v="7"/>
    <x v="6"/>
  </r>
  <r>
    <n v="2746"/>
    <d v="2026-07-13T00:00:00"/>
    <n v="2026"/>
    <x v="2"/>
    <n v="7"/>
    <s v="July"/>
    <x v="0"/>
    <x v="0"/>
    <x v="2"/>
    <s v="New"/>
    <x v="1"/>
    <s v="Summit Backpack 45L"/>
    <n v="3"/>
    <n v="155.44"/>
    <n v="0.05"/>
    <n v="79.95"/>
    <n v="443.00399999999996"/>
    <n v="239.85000000000002"/>
    <n v="203.15399999999994"/>
    <n v="0.45858276674702703"/>
    <n v="2026"/>
    <s v="Q3"/>
    <n v="7"/>
    <x v="6"/>
  </r>
  <r>
    <n v="3297"/>
    <d v="2026-07-13T00:00:00"/>
    <n v="2026"/>
    <x v="2"/>
    <n v="7"/>
    <s v="July"/>
    <x v="0"/>
    <x v="15"/>
    <x v="1"/>
    <s v="Returning"/>
    <x v="4"/>
    <s v="Resistance Band Set"/>
    <n v="6"/>
    <n v="40.58"/>
    <n v="0.15"/>
    <n v="15.06"/>
    <n v="206.958"/>
    <n v="90.36"/>
    <n v="116.598"/>
    <n v="0.5633896732670397"/>
    <n v="2026"/>
    <s v="Q3"/>
    <n v="7"/>
    <x v="6"/>
  </r>
  <r>
    <n v="772"/>
    <d v="2026-07-14T00:00:00"/>
    <n v="2026"/>
    <x v="2"/>
    <n v="7"/>
    <s v="July"/>
    <x v="3"/>
    <x v="13"/>
    <x v="0"/>
    <s v="Returning"/>
    <x v="0"/>
    <s v="Cycling Pack 12L"/>
    <n v="2"/>
    <n v="101.03"/>
    <n v="0.1"/>
    <n v="50.98"/>
    <n v="181.85400000000001"/>
    <n v="101.96"/>
    <n v="79.89400000000002"/>
    <n v="0.43933045190097558"/>
    <n v="2026"/>
    <s v="Q3"/>
    <n v="7"/>
    <x v="6"/>
  </r>
  <r>
    <n v="838"/>
    <d v="2026-07-14T00:00:00"/>
    <n v="2026"/>
    <x v="2"/>
    <n v="7"/>
    <s v="July"/>
    <x v="0"/>
    <x v="9"/>
    <x v="2"/>
    <s v="Returning"/>
    <x v="3"/>
    <s v="Portable Camp Stove"/>
    <n v="1"/>
    <n v="80.150000000000006"/>
    <n v="0.05"/>
    <n v="38.89"/>
    <n v="76.142499999999998"/>
    <n v="38.89"/>
    <n v="37.252499999999998"/>
    <n v="0.48924713530551267"/>
    <n v="2026"/>
    <s v="Q3"/>
    <n v="7"/>
    <x v="6"/>
  </r>
  <r>
    <n v="1144"/>
    <d v="2026-07-14T00:00:00"/>
    <n v="2026"/>
    <x v="2"/>
    <n v="7"/>
    <s v="July"/>
    <x v="2"/>
    <x v="2"/>
    <x v="2"/>
    <s v="New"/>
    <x v="3"/>
    <s v="Portable Camp Stove"/>
    <n v="1"/>
    <n v="83.74"/>
    <n v="0"/>
    <n v="38.96"/>
    <n v="83.74"/>
    <n v="38.96"/>
    <n v="44.779999999999994"/>
    <n v="0.53475041796035339"/>
    <n v="2026"/>
    <s v="Q3"/>
    <n v="7"/>
    <x v="6"/>
  </r>
  <r>
    <n v="1686"/>
    <d v="2026-07-14T00:00:00"/>
    <n v="2026"/>
    <x v="2"/>
    <n v="7"/>
    <s v="July"/>
    <x v="2"/>
    <x v="5"/>
    <x v="1"/>
    <s v="Returning"/>
    <x v="2"/>
    <s v="Insulated Bottle"/>
    <n v="8"/>
    <n v="35.75"/>
    <n v="0.15"/>
    <n v="13.56"/>
    <n v="243.1"/>
    <n v="108.48"/>
    <n v="134.62"/>
    <n v="0.55376388317564795"/>
    <n v="2026"/>
    <s v="Q3"/>
    <n v="7"/>
    <x v="6"/>
  </r>
  <r>
    <n v="2823"/>
    <d v="2026-07-14T00:00:00"/>
    <n v="2026"/>
    <x v="2"/>
    <n v="7"/>
    <s v="July"/>
    <x v="0"/>
    <x v="15"/>
    <x v="0"/>
    <s v="New"/>
    <x v="0"/>
    <s v="Commuter Helmet"/>
    <n v="3"/>
    <n v="81.39"/>
    <n v="0"/>
    <n v="43.54"/>
    <n v="244.17000000000002"/>
    <n v="130.62"/>
    <n v="113.55000000000001"/>
    <n v="0.46504484580415284"/>
    <n v="2026"/>
    <s v="Q3"/>
    <n v="7"/>
    <x v="6"/>
  </r>
  <r>
    <n v="2883"/>
    <d v="2026-07-14T00:00:00"/>
    <n v="2026"/>
    <x v="2"/>
    <n v="7"/>
    <s v="July"/>
    <x v="2"/>
    <x v="10"/>
    <x v="3"/>
    <s v="New"/>
    <x v="2"/>
    <s v="Insulated Bottle"/>
    <n v="1"/>
    <n v="36.799999999999997"/>
    <n v="0"/>
    <n v="13.91"/>
    <n v="36.799999999999997"/>
    <n v="13.91"/>
    <n v="22.889999999999997"/>
    <n v="0.62201086956521734"/>
    <n v="2026"/>
    <s v="Q3"/>
    <n v="7"/>
    <x v="6"/>
  </r>
  <r>
    <n v="3259"/>
    <d v="2026-07-14T00:00:00"/>
    <n v="2026"/>
    <x v="2"/>
    <n v="7"/>
    <s v="July"/>
    <x v="2"/>
    <x v="16"/>
    <x v="1"/>
    <s v="Returning"/>
    <x v="3"/>
    <s v="Trail Tent 2P"/>
    <n v="6"/>
    <n v="194.15"/>
    <n v="0.1"/>
    <n v="105.12"/>
    <n v="1048.4100000000001"/>
    <n v="630.72"/>
    <n v="417.69000000000005"/>
    <n v="0.3984032964202936"/>
    <n v="2026"/>
    <s v="Q3"/>
    <n v="7"/>
    <x v="6"/>
  </r>
  <r>
    <n v="3709"/>
    <d v="2026-07-14T00:00:00"/>
    <n v="2026"/>
    <x v="2"/>
    <n v="7"/>
    <s v="July"/>
    <x v="0"/>
    <x v="9"/>
    <x v="0"/>
    <s v="New"/>
    <x v="4"/>
    <s v="Training Mat"/>
    <n v="1"/>
    <n v="50.94"/>
    <n v="0"/>
    <n v="22.28"/>
    <n v="50.94"/>
    <n v="22.28"/>
    <n v="28.659999999999997"/>
    <n v="0.5626226933647428"/>
    <n v="2026"/>
    <s v="Q3"/>
    <n v="7"/>
    <x v="6"/>
  </r>
  <r>
    <n v="61"/>
    <d v="2026-07-15T00:00:00"/>
    <n v="2026"/>
    <x v="2"/>
    <n v="7"/>
    <s v="July"/>
    <x v="3"/>
    <x v="8"/>
    <x v="0"/>
    <s v="Returning"/>
    <x v="4"/>
    <s v="Weighted Vest"/>
    <n v="2"/>
    <n v="125.89"/>
    <n v="0"/>
    <n v="70.8"/>
    <n v="251.78"/>
    <n v="141.6"/>
    <n v="110.18"/>
    <n v="0.43760425768528083"/>
    <n v="2026"/>
    <s v="Q3"/>
    <n v="7"/>
    <x v="6"/>
  </r>
  <r>
    <n v="357"/>
    <d v="2026-07-15T00:00:00"/>
    <n v="2026"/>
    <x v="2"/>
    <n v="7"/>
    <s v="July"/>
    <x v="0"/>
    <x v="9"/>
    <x v="0"/>
    <s v="New"/>
    <x v="4"/>
    <s v="Training Mat"/>
    <n v="2"/>
    <n v="51.9"/>
    <n v="0"/>
    <n v="21.82"/>
    <n v="103.8"/>
    <n v="43.64"/>
    <n v="60.16"/>
    <n v="0.57957610789980729"/>
    <n v="2026"/>
    <s v="Q3"/>
    <n v="7"/>
    <x v="6"/>
  </r>
  <r>
    <n v="1607"/>
    <d v="2026-07-15T00:00:00"/>
    <n v="2026"/>
    <x v="2"/>
    <n v="7"/>
    <s v="July"/>
    <x v="0"/>
    <x v="0"/>
    <x v="2"/>
    <s v="New"/>
    <x v="4"/>
    <s v="Resistance Band Set"/>
    <n v="2"/>
    <n v="39.75"/>
    <n v="0"/>
    <n v="14.78"/>
    <n v="79.5"/>
    <n v="29.56"/>
    <n v="49.94"/>
    <n v="0.62817610062893081"/>
    <n v="2026"/>
    <s v="Q3"/>
    <n v="7"/>
    <x v="6"/>
  </r>
  <r>
    <n v="3295"/>
    <d v="2026-07-15T00:00:00"/>
    <n v="2026"/>
    <x v="2"/>
    <n v="7"/>
    <s v="July"/>
    <x v="1"/>
    <x v="12"/>
    <x v="3"/>
    <s v="Returning"/>
    <x v="1"/>
    <s v="Hiking Daypack 20L"/>
    <n v="1"/>
    <n v="93.46"/>
    <n v="0.15"/>
    <n v="46.65"/>
    <n v="79.440999999999988"/>
    <n v="46.65"/>
    <n v="32.79099999999999"/>
    <n v="0.41277174255107557"/>
    <n v="2026"/>
    <s v="Q3"/>
    <n v="7"/>
    <x v="6"/>
  </r>
  <r>
    <n v="4048"/>
    <d v="2026-07-15T00:00:00"/>
    <n v="2026"/>
    <x v="2"/>
    <n v="7"/>
    <s v="July"/>
    <x v="3"/>
    <x v="13"/>
    <x v="1"/>
    <s v="Business"/>
    <x v="0"/>
    <s v="Commuter Helmet"/>
    <n v="3"/>
    <n v="82.79"/>
    <n v="0.1"/>
    <n v="43.07"/>
    <n v="223.53300000000002"/>
    <n v="129.21"/>
    <n v="94.323000000000008"/>
    <n v="0.42196454214813922"/>
    <n v="2026"/>
    <s v="Q3"/>
    <n v="7"/>
    <x v="6"/>
  </r>
  <r>
    <n v="4424"/>
    <d v="2026-07-15T00:00:00"/>
    <n v="2026"/>
    <x v="2"/>
    <n v="7"/>
    <s v="July"/>
    <x v="2"/>
    <x v="2"/>
    <x v="2"/>
    <s v="Business"/>
    <x v="1"/>
    <s v="Hiking Daypack 20L"/>
    <n v="1"/>
    <n v="92.54"/>
    <n v="0"/>
    <n v="44.48"/>
    <n v="92.54"/>
    <n v="44.48"/>
    <n v="48.060000000000009"/>
    <n v="0.51934298681651181"/>
    <n v="2026"/>
    <s v="Q3"/>
    <n v="7"/>
    <x v="6"/>
  </r>
  <r>
    <n v="4732"/>
    <d v="2026-07-15T00:00:00"/>
    <n v="2026"/>
    <x v="2"/>
    <n v="7"/>
    <s v="July"/>
    <x v="1"/>
    <x v="14"/>
    <x v="2"/>
    <s v="New"/>
    <x v="2"/>
    <s v="Packing Cube Set"/>
    <n v="1"/>
    <n v="46.53"/>
    <n v="0"/>
    <n v="18.829999999999998"/>
    <n v="46.53"/>
    <n v="18.829999999999998"/>
    <n v="27.700000000000003"/>
    <n v="0.59531485063399958"/>
    <n v="2026"/>
    <s v="Q3"/>
    <n v="7"/>
    <x v="6"/>
  </r>
  <r>
    <n v="194"/>
    <d v="2026-07-16T00:00:00"/>
    <n v="2026"/>
    <x v="2"/>
    <n v="7"/>
    <s v="July"/>
    <x v="1"/>
    <x v="12"/>
    <x v="0"/>
    <s v="Returning"/>
    <x v="0"/>
    <s v="Trail Bike Light"/>
    <n v="2"/>
    <n v="49.69"/>
    <n v="0"/>
    <n v="21.97"/>
    <n v="99.38"/>
    <n v="43.94"/>
    <n v="55.44"/>
    <n v="0.557858724089354"/>
    <n v="2026"/>
    <s v="Q3"/>
    <n v="7"/>
    <x v="6"/>
  </r>
  <r>
    <n v="258"/>
    <d v="2026-07-16T00:00:00"/>
    <n v="2026"/>
    <x v="2"/>
    <n v="7"/>
    <s v="July"/>
    <x v="3"/>
    <x v="8"/>
    <x v="3"/>
    <s v="New"/>
    <x v="1"/>
    <s v="Trekking Poles"/>
    <n v="3"/>
    <n v="71.34"/>
    <n v="0.1"/>
    <n v="31.71"/>
    <n v="192.61800000000002"/>
    <n v="95.13"/>
    <n v="97.488000000000028"/>
    <n v="0.50612092327819835"/>
    <n v="2026"/>
    <s v="Q3"/>
    <n v="7"/>
    <x v="6"/>
  </r>
  <r>
    <n v="543"/>
    <d v="2026-07-16T00:00:00"/>
    <n v="2026"/>
    <x v="2"/>
    <n v="7"/>
    <s v="July"/>
    <x v="1"/>
    <x v="14"/>
    <x v="3"/>
    <s v="Returning"/>
    <x v="0"/>
    <s v="Commuter Helmet"/>
    <n v="1"/>
    <n v="83.03"/>
    <n v="0"/>
    <n v="42.41"/>
    <n v="83.03"/>
    <n v="42.41"/>
    <n v="40.620000000000005"/>
    <n v="0.48922076357942917"/>
    <n v="2026"/>
    <s v="Q3"/>
    <n v="7"/>
    <x v="6"/>
  </r>
  <r>
    <n v="972"/>
    <d v="2026-07-16T00:00:00"/>
    <n v="2026"/>
    <x v="2"/>
    <n v="7"/>
    <s v="July"/>
    <x v="3"/>
    <x v="4"/>
    <x v="0"/>
    <s v="Returning"/>
    <x v="4"/>
    <s v="Resistance Band Set"/>
    <n v="1"/>
    <n v="40.799999999999997"/>
    <n v="0"/>
    <n v="14.42"/>
    <n v="40.799999999999997"/>
    <n v="14.42"/>
    <n v="26.379999999999995"/>
    <n v="0.64656862745098032"/>
    <n v="2026"/>
    <s v="Q3"/>
    <n v="7"/>
    <x v="6"/>
  </r>
  <r>
    <n v="1146"/>
    <d v="2026-07-16T00:00:00"/>
    <n v="2026"/>
    <x v="2"/>
    <n v="7"/>
    <s v="July"/>
    <x v="1"/>
    <x v="6"/>
    <x v="3"/>
    <s v="Returning"/>
    <x v="3"/>
    <s v="Compact Sleeping Bag"/>
    <n v="2"/>
    <n v="125.34"/>
    <n v="0.15"/>
    <n v="59.04"/>
    <n v="213.078"/>
    <n v="118.08"/>
    <n v="94.998000000000005"/>
    <n v="0.44583673584321237"/>
    <n v="2026"/>
    <s v="Q3"/>
    <n v="7"/>
    <x v="6"/>
  </r>
  <r>
    <n v="1464"/>
    <d v="2026-07-16T00:00:00"/>
    <n v="2026"/>
    <x v="2"/>
    <n v="7"/>
    <s v="July"/>
    <x v="0"/>
    <x v="9"/>
    <x v="0"/>
    <s v="Returning"/>
    <x v="4"/>
    <s v="Weighted Vest"/>
    <n v="1"/>
    <n v="122.73"/>
    <n v="0.1"/>
    <n v="70.540000000000006"/>
    <n v="110.45700000000001"/>
    <n v="70.540000000000006"/>
    <n v="39.917000000000002"/>
    <n v="0.36138044668966202"/>
    <n v="2026"/>
    <s v="Q3"/>
    <n v="7"/>
    <x v="6"/>
  </r>
  <r>
    <n v="1581"/>
    <d v="2026-07-16T00:00:00"/>
    <n v="2026"/>
    <x v="2"/>
    <n v="7"/>
    <s v="July"/>
    <x v="2"/>
    <x v="5"/>
    <x v="2"/>
    <s v="New"/>
    <x v="1"/>
    <s v="Hiking Daypack 20L"/>
    <n v="5"/>
    <n v="92.72"/>
    <n v="0.1"/>
    <n v="46.2"/>
    <n v="417.24"/>
    <n v="231"/>
    <n v="186.24"/>
    <n v="0.44636180615473109"/>
    <n v="2026"/>
    <s v="Q3"/>
    <n v="7"/>
    <x v="6"/>
  </r>
  <r>
    <n v="1894"/>
    <d v="2026-07-16T00:00:00"/>
    <n v="2026"/>
    <x v="2"/>
    <n v="7"/>
    <s v="July"/>
    <x v="3"/>
    <x v="7"/>
    <x v="1"/>
    <s v="Business"/>
    <x v="4"/>
    <s v="Recovery Roller"/>
    <n v="5"/>
    <n v="36.29"/>
    <n v="0.05"/>
    <n v="13.52"/>
    <n v="172.37749999999997"/>
    <n v="67.599999999999994"/>
    <n v="104.77749999999997"/>
    <n v="0.60783744978317933"/>
    <n v="2026"/>
    <s v="Q3"/>
    <n v="7"/>
    <x v="6"/>
  </r>
  <r>
    <n v="2100"/>
    <d v="2026-07-16T00:00:00"/>
    <n v="2026"/>
    <x v="2"/>
    <n v="7"/>
    <s v="July"/>
    <x v="2"/>
    <x v="2"/>
    <x v="0"/>
    <s v="Business"/>
    <x v="0"/>
    <s v="Trail Bike Light"/>
    <n v="2"/>
    <n v="49.84"/>
    <n v="0.1"/>
    <n v="23.06"/>
    <n v="89.712000000000003"/>
    <n v="46.12"/>
    <n v="43.592000000000006"/>
    <n v="0.48591046905653651"/>
    <n v="2026"/>
    <s v="Q3"/>
    <n v="7"/>
    <x v="6"/>
  </r>
  <r>
    <n v="2902"/>
    <d v="2026-07-16T00:00:00"/>
    <n v="2026"/>
    <x v="2"/>
    <n v="7"/>
    <s v="July"/>
    <x v="1"/>
    <x v="12"/>
    <x v="3"/>
    <s v="Business"/>
    <x v="4"/>
    <s v="Recovery Roller"/>
    <n v="1"/>
    <n v="35.799999999999997"/>
    <n v="0"/>
    <n v="14.05"/>
    <n v="35.799999999999997"/>
    <n v="14.05"/>
    <n v="21.749999999999996"/>
    <n v="0.60754189944134074"/>
    <n v="2026"/>
    <s v="Q3"/>
    <n v="7"/>
    <x v="6"/>
  </r>
  <r>
    <n v="3115"/>
    <d v="2026-07-16T00:00:00"/>
    <n v="2026"/>
    <x v="2"/>
    <n v="7"/>
    <s v="July"/>
    <x v="3"/>
    <x v="13"/>
    <x v="0"/>
    <s v="New"/>
    <x v="3"/>
    <s v="Trail Tent 2P"/>
    <n v="1"/>
    <n v="195.12"/>
    <n v="0"/>
    <n v="101.14"/>
    <n v="195.12"/>
    <n v="101.14"/>
    <n v="93.98"/>
    <n v="0.48165231652316526"/>
    <n v="2026"/>
    <s v="Q3"/>
    <n v="7"/>
    <x v="6"/>
  </r>
  <r>
    <n v="3546"/>
    <d v="2026-07-16T00:00:00"/>
    <n v="2026"/>
    <x v="2"/>
    <n v="7"/>
    <s v="July"/>
    <x v="0"/>
    <x v="15"/>
    <x v="0"/>
    <s v="New"/>
    <x v="0"/>
    <s v="Compact Repair Kit"/>
    <n v="2"/>
    <n v="39.69"/>
    <n v="0.05"/>
    <n v="16.88"/>
    <n v="75.410999999999987"/>
    <n v="33.76"/>
    <n v="41.650999999999989"/>
    <n v="0.55231995332245953"/>
    <n v="2026"/>
    <s v="Q3"/>
    <n v="7"/>
    <x v="6"/>
  </r>
  <r>
    <n v="4224"/>
    <d v="2026-07-16T00:00:00"/>
    <n v="2026"/>
    <x v="2"/>
    <n v="7"/>
    <s v="July"/>
    <x v="2"/>
    <x v="3"/>
    <x v="2"/>
    <s v="Returning"/>
    <x v="3"/>
    <s v="Alpine Tent 4P"/>
    <n v="1"/>
    <n v="348.73"/>
    <n v="0.15"/>
    <n v="190.33"/>
    <n v="296.4205"/>
    <n v="190.33"/>
    <n v="106.09049999999999"/>
    <n v="0.35790540802677273"/>
    <n v="2026"/>
    <s v="Q3"/>
    <n v="7"/>
    <x v="6"/>
  </r>
  <r>
    <n v="4858"/>
    <d v="2026-07-16T00:00:00"/>
    <n v="2026"/>
    <x v="2"/>
    <n v="7"/>
    <s v="July"/>
    <x v="1"/>
    <x v="12"/>
    <x v="2"/>
    <s v="Returning"/>
    <x v="2"/>
    <s v="Insulated Bottle"/>
    <n v="1"/>
    <n v="35.5"/>
    <n v="0"/>
    <n v="13.26"/>
    <n v="35.5"/>
    <n v="13.26"/>
    <n v="22.240000000000002"/>
    <n v="0.62647887323943663"/>
    <n v="2026"/>
    <s v="Q3"/>
    <n v="7"/>
    <x v="6"/>
  </r>
  <r>
    <n v="768"/>
    <d v="2026-07-17T00:00:00"/>
    <n v="2026"/>
    <x v="2"/>
    <n v="7"/>
    <s v="July"/>
    <x v="0"/>
    <x v="9"/>
    <x v="0"/>
    <s v="Business"/>
    <x v="2"/>
    <s v="Packing Cube Set"/>
    <n v="1"/>
    <n v="46.44"/>
    <n v="0"/>
    <n v="18.47"/>
    <n v="46.44"/>
    <n v="18.47"/>
    <n v="27.97"/>
    <n v="0.60228251507321273"/>
    <n v="2026"/>
    <s v="Q3"/>
    <n v="7"/>
    <x v="6"/>
  </r>
  <r>
    <n v="1901"/>
    <d v="2026-07-17T00:00:00"/>
    <n v="2026"/>
    <x v="2"/>
    <n v="7"/>
    <s v="July"/>
    <x v="1"/>
    <x v="14"/>
    <x v="0"/>
    <s v="New"/>
    <x v="1"/>
    <s v="Trekking Poles"/>
    <n v="1"/>
    <n v="70.44"/>
    <n v="0.05"/>
    <n v="32.229999999999997"/>
    <n v="66.917999999999992"/>
    <n v="32.229999999999997"/>
    <n v="34.687999999999995"/>
    <n v="0.51836576108072563"/>
    <n v="2026"/>
    <s v="Q3"/>
    <n v="7"/>
    <x v="6"/>
  </r>
  <r>
    <n v="2226"/>
    <d v="2026-07-17T00:00:00"/>
    <n v="2026"/>
    <x v="2"/>
    <n v="7"/>
    <s v="July"/>
    <x v="0"/>
    <x v="15"/>
    <x v="2"/>
    <s v="New"/>
    <x v="1"/>
    <s v="Trekking Poles"/>
    <n v="1"/>
    <n v="69.78"/>
    <n v="0.05"/>
    <n v="32.83"/>
    <n v="66.290999999999997"/>
    <n v="32.83"/>
    <n v="33.460999999999999"/>
    <n v="0.50475931876121949"/>
    <n v="2026"/>
    <s v="Q3"/>
    <n v="7"/>
    <x v="6"/>
  </r>
  <r>
    <n v="2660"/>
    <d v="2026-07-17T00:00:00"/>
    <n v="2026"/>
    <x v="2"/>
    <n v="7"/>
    <s v="July"/>
    <x v="2"/>
    <x v="5"/>
    <x v="2"/>
    <s v="New"/>
    <x v="2"/>
    <s v="Insulated Bottle"/>
    <n v="4"/>
    <n v="35.450000000000003"/>
    <n v="0.1"/>
    <n v="13.83"/>
    <n v="127.62000000000002"/>
    <n v="55.32"/>
    <n v="72.300000000000011"/>
    <n v="0.56652562294311237"/>
    <n v="2026"/>
    <s v="Q3"/>
    <n v="7"/>
    <x v="6"/>
  </r>
  <r>
    <n v="3004"/>
    <d v="2026-07-17T00:00:00"/>
    <n v="2026"/>
    <x v="2"/>
    <n v="7"/>
    <s v="July"/>
    <x v="3"/>
    <x v="8"/>
    <x v="0"/>
    <s v="Returning"/>
    <x v="0"/>
    <s v="Trail Bike Light"/>
    <n v="1"/>
    <n v="50.82"/>
    <n v="0.05"/>
    <n v="22.36"/>
    <n v="48.278999999999996"/>
    <n v="22.36"/>
    <n v="25.918999999999997"/>
    <n v="0.5368586756146565"/>
    <n v="2026"/>
    <s v="Q3"/>
    <n v="7"/>
    <x v="6"/>
  </r>
  <r>
    <n v="4020"/>
    <d v="2026-07-17T00:00:00"/>
    <n v="2026"/>
    <x v="2"/>
    <n v="7"/>
    <s v="July"/>
    <x v="2"/>
    <x v="2"/>
    <x v="0"/>
    <s v="Returning"/>
    <x v="3"/>
    <s v="Compact Sleeping Bag"/>
    <n v="1"/>
    <n v="126.13"/>
    <n v="0.15"/>
    <n v="60.43"/>
    <n v="107.2105"/>
    <n v="60.43"/>
    <n v="46.780499999999996"/>
    <n v="0.43634252242084498"/>
    <n v="2026"/>
    <s v="Q3"/>
    <n v="7"/>
    <x v="6"/>
  </r>
  <r>
    <n v="4154"/>
    <d v="2026-07-17T00:00:00"/>
    <n v="2026"/>
    <x v="2"/>
    <n v="7"/>
    <s v="July"/>
    <x v="2"/>
    <x v="10"/>
    <x v="0"/>
    <s v="Returning"/>
    <x v="1"/>
    <s v="Trekking Poles"/>
    <n v="3"/>
    <n v="72.150000000000006"/>
    <n v="0"/>
    <n v="33.01"/>
    <n v="216.45000000000002"/>
    <n v="99.03"/>
    <n v="117.42000000000002"/>
    <n v="0.54248094248094247"/>
    <n v="2026"/>
    <s v="Q3"/>
    <n v="7"/>
    <x v="6"/>
  </r>
  <r>
    <n v="4957"/>
    <d v="2026-07-17T00:00:00"/>
    <n v="2026"/>
    <x v="2"/>
    <n v="7"/>
    <s v="July"/>
    <x v="1"/>
    <x v="1"/>
    <x v="0"/>
    <s v="Returning"/>
    <x v="4"/>
    <s v="Recovery Roller"/>
    <n v="1"/>
    <n v="35.58"/>
    <n v="0"/>
    <n v="13.68"/>
    <n v="35.58"/>
    <n v="13.68"/>
    <n v="21.9"/>
    <n v="0.61551433389544685"/>
    <n v="2026"/>
    <s v="Q3"/>
    <n v="7"/>
    <x v="6"/>
  </r>
  <r>
    <n v="945"/>
    <d v="2026-07-18T00:00:00"/>
    <n v="2026"/>
    <x v="2"/>
    <n v="7"/>
    <s v="July"/>
    <x v="2"/>
    <x v="3"/>
    <x v="0"/>
    <s v="New"/>
    <x v="1"/>
    <s v="Summit Backpack 45L"/>
    <n v="1"/>
    <n v="154.9"/>
    <n v="0.05"/>
    <n v="77.819999999999993"/>
    <n v="147.155"/>
    <n v="77.819999999999993"/>
    <n v="69.335000000000008"/>
    <n v="0.47116985491488572"/>
    <n v="2026"/>
    <s v="Q3"/>
    <n v="7"/>
    <x v="6"/>
  </r>
  <r>
    <n v="1726"/>
    <d v="2026-07-18T00:00:00"/>
    <n v="2026"/>
    <x v="2"/>
    <n v="7"/>
    <s v="July"/>
    <x v="1"/>
    <x v="14"/>
    <x v="2"/>
    <s v="Business"/>
    <x v="3"/>
    <s v="Portable Camp Stove"/>
    <n v="2"/>
    <n v="80.98"/>
    <n v="0.05"/>
    <n v="39.85"/>
    <n v="153.86199999999999"/>
    <n v="79.7"/>
    <n v="74.161999999999992"/>
    <n v="0.48200335365457353"/>
    <n v="2026"/>
    <s v="Q3"/>
    <n v="7"/>
    <x v="6"/>
  </r>
  <r>
    <n v="1790"/>
    <d v="2026-07-18T00:00:00"/>
    <n v="2026"/>
    <x v="2"/>
    <n v="7"/>
    <s v="July"/>
    <x v="1"/>
    <x v="12"/>
    <x v="0"/>
    <s v="New"/>
    <x v="1"/>
    <s v="Hiking Daypack 20L"/>
    <n v="1"/>
    <n v="91.36"/>
    <n v="0"/>
    <n v="44.86"/>
    <n v="91.36"/>
    <n v="44.86"/>
    <n v="46.5"/>
    <n v="0.50897548161120842"/>
    <n v="2026"/>
    <s v="Q3"/>
    <n v="7"/>
    <x v="6"/>
  </r>
  <r>
    <n v="2193"/>
    <d v="2026-07-18T00:00:00"/>
    <n v="2026"/>
    <x v="2"/>
    <n v="7"/>
    <s v="July"/>
    <x v="2"/>
    <x v="2"/>
    <x v="0"/>
    <s v="Returning"/>
    <x v="0"/>
    <s v="Compact Repair Kit"/>
    <n v="2"/>
    <n v="39.409999999999997"/>
    <n v="0"/>
    <n v="16.8"/>
    <n v="78.819999999999993"/>
    <n v="33.6"/>
    <n v="45.219999999999992"/>
    <n v="0.57371225577264651"/>
    <n v="2026"/>
    <s v="Q3"/>
    <n v="7"/>
    <x v="6"/>
  </r>
  <r>
    <n v="2781"/>
    <d v="2026-07-18T00:00:00"/>
    <n v="2026"/>
    <x v="2"/>
    <n v="7"/>
    <s v="July"/>
    <x v="0"/>
    <x v="0"/>
    <x v="0"/>
    <s v="Returning"/>
    <x v="2"/>
    <s v="Carry-On Duffel"/>
    <n v="2"/>
    <n v="134.99"/>
    <n v="0"/>
    <n v="68.77"/>
    <n v="269.98"/>
    <n v="137.54"/>
    <n v="132.44000000000003"/>
    <n v="0.49055485591525305"/>
    <n v="2026"/>
    <s v="Q3"/>
    <n v="7"/>
    <x v="6"/>
  </r>
  <r>
    <n v="3043"/>
    <d v="2026-07-18T00:00:00"/>
    <n v="2026"/>
    <x v="2"/>
    <n v="7"/>
    <s v="July"/>
    <x v="1"/>
    <x v="12"/>
    <x v="3"/>
    <s v="New"/>
    <x v="0"/>
    <s v="Compact Repair Kit"/>
    <n v="2"/>
    <n v="40.93"/>
    <n v="0.05"/>
    <n v="16.89"/>
    <n v="77.766999999999996"/>
    <n v="33.78"/>
    <n v="43.986999999999995"/>
    <n v="0.56562552239381736"/>
    <n v="2026"/>
    <s v="Q3"/>
    <n v="7"/>
    <x v="6"/>
  </r>
  <r>
    <n v="3102"/>
    <d v="2026-07-18T00:00:00"/>
    <n v="2026"/>
    <x v="2"/>
    <n v="7"/>
    <s v="July"/>
    <x v="3"/>
    <x v="13"/>
    <x v="3"/>
    <s v="Returning"/>
    <x v="1"/>
    <s v="Hiking Daypack 20L"/>
    <n v="1"/>
    <n v="90.02"/>
    <n v="0.05"/>
    <n v="45.83"/>
    <n v="85.518999999999991"/>
    <n v="45.83"/>
    <n v="39.688999999999993"/>
    <n v="0.46409569803201622"/>
    <n v="2026"/>
    <s v="Q3"/>
    <n v="7"/>
    <x v="6"/>
  </r>
  <r>
    <n v="3156"/>
    <d v="2026-07-18T00:00:00"/>
    <n v="2026"/>
    <x v="2"/>
    <n v="7"/>
    <s v="July"/>
    <x v="0"/>
    <x v="0"/>
    <x v="2"/>
    <s v="Returning"/>
    <x v="4"/>
    <s v="Training Mat"/>
    <n v="2"/>
    <n v="50.73"/>
    <n v="0"/>
    <n v="21.87"/>
    <n v="101.46"/>
    <n v="43.74"/>
    <n v="57.719999999999992"/>
    <n v="0.56889414547604966"/>
    <n v="2026"/>
    <s v="Q3"/>
    <n v="7"/>
    <x v="6"/>
  </r>
  <r>
    <n v="3308"/>
    <d v="2026-07-18T00:00:00"/>
    <n v="2026"/>
    <x v="2"/>
    <n v="7"/>
    <s v="July"/>
    <x v="3"/>
    <x v="13"/>
    <x v="2"/>
    <s v="New"/>
    <x v="4"/>
    <s v="Weighted Vest"/>
    <n v="3"/>
    <n v="121.05"/>
    <n v="0.05"/>
    <n v="68.56"/>
    <n v="344.99249999999995"/>
    <n v="205.68"/>
    <n v="139.31249999999994"/>
    <n v="0.40381312637231231"/>
    <n v="2026"/>
    <s v="Q3"/>
    <n v="7"/>
    <x v="6"/>
  </r>
  <r>
    <n v="3329"/>
    <d v="2026-07-18T00:00:00"/>
    <n v="2026"/>
    <x v="2"/>
    <n v="7"/>
    <s v="July"/>
    <x v="1"/>
    <x v="11"/>
    <x v="0"/>
    <s v="New"/>
    <x v="0"/>
    <s v="Commuter Helmet"/>
    <n v="2"/>
    <n v="81.739999999999995"/>
    <n v="0"/>
    <n v="42.75"/>
    <n v="163.47999999999999"/>
    <n v="85.5"/>
    <n v="77.97999999999999"/>
    <n v="0.47700024467824809"/>
    <n v="2026"/>
    <s v="Q3"/>
    <n v="7"/>
    <x v="6"/>
  </r>
  <r>
    <n v="4102"/>
    <d v="2026-07-18T00:00:00"/>
    <n v="2026"/>
    <x v="2"/>
    <n v="7"/>
    <s v="July"/>
    <x v="1"/>
    <x v="12"/>
    <x v="0"/>
    <s v="Returning"/>
    <x v="1"/>
    <s v="Summit Backpack 45L"/>
    <n v="3"/>
    <n v="154.01"/>
    <n v="0.1"/>
    <n v="78.78"/>
    <n v="415.827"/>
    <n v="236.34"/>
    <n v="179.48699999999999"/>
    <n v="0.43163863818366771"/>
    <n v="2026"/>
    <s v="Q3"/>
    <n v="7"/>
    <x v="6"/>
  </r>
  <r>
    <n v="4109"/>
    <d v="2026-07-18T00:00:00"/>
    <n v="2026"/>
    <x v="2"/>
    <n v="7"/>
    <s v="July"/>
    <x v="1"/>
    <x v="12"/>
    <x v="3"/>
    <s v="New"/>
    <x v="0"/>
    <s v="Cycling Pack 12L"/>
    <n v="4"/>
    <n v="101.61"/>
    <n v="0"/>
    <n v="51.68"/>
    <n v="406.44"/>
    <n v="206.72"/>
    <n v="199.72"/>
    <n v="0.49138864285011319"/>
    <n v="2026"/>
    <s v="Q3"/>
    <n v="7"/>
    <x v="6"/>
  </r>
  <r>
    <n v="4813"/>
    <d v="2026-07-18T00:00:00"/>
    <n v="2026"/>
    <x v="2"/>
    <n v="7"/>
    <s v="July"/>
    <x v="2"/>
    <x v="10"/>
    <x v="2"/>
    <s v="Returning"/>
    <x v="4"/>
    <s v="Recovery Roller"/>
    <n v="2"/>
    <n v="36.869999999999997"/>
    <n v="0.15"/>
    <n v="13.94"/>
    <n v="62.678999999999995"/>
    <n v="27.88"/>
    <n v="34.798999999999992"/>
    <n v="0.55519392459994565"/>
    <n v="2026"/>
    <s v="Q3"/>
    <n v="7"/>
    <x v="6"/>
  </r>
  <r>
    <n v="5054"/>
    <d v="2026-07-18T00:00:00"/>
    <n v="2026"/>
    <x v="2"/>
    <n v="7"/>
    <s v="July"/>
    <x v="3"/>
    <x v="8"/>
    <x v="0"/>
    <s v="New"/>
    <x v="3"/>
    <s v="Compact Sleeping Bag"/>
    <n v="2"/>
    <n v="121.06"/>
    <n v="0"/>
    <n v="59.62"/>
    <n v="242.12"/>
    <n v="119.24"/>
    <n v="122.88000000000001"/>
    <n v="0.50751693375185858"/>
    <n v="2026"/>
    <s v="Q3"/>
    <n v="7"/>
    <x v="6"/>
  </r>
  <r>
    <n v="138"/>
    <d v="2026-07-19T00:00:00"/>
    <n v="2026"/>
    <x v="2"/>
    <n v="7"/>
    <s v="July"/>
    <x v="1"/>
    <x v="12"/>
    <x v="0"/>
    <s v="New"/>
    <x v="1"/>
    <s v="Trekking Poles"/>
    <n v="2"/>
    <n v="71.81"/>
    <n v="0"/>
    <n v="32.35"/>
    <n v="143.62"/>
    <n v="64.7"/>
    <n v="78.92"/>
    <n v="0.54950563988302459"/>
    <n v="2026"/>
    <s v="Q3"/>
    <n v="7"/>
    <x v="6"/>
  </r>
  <r>
    <n v="433"/>
    <d v="2026-07-19T00:00:00"/>
    <n v="2026"/>
    <x v="2"/>
    <n v="7"/>
    <s v="July"/>
    <x v="1"/>
    <x v="12"/>
    <x v="0"/>
    <s v="New"/>
    <x v="1"/>
    <s v="Trail Boots"/>
    <n v="4"/>
    <n v="145.18"/>
    <n v="0"/>
    <n v="79.540000000000006"/>
    <n v="580.72"/>
    <n v="318.16000000000003"/>
    <n v="262.56"/>
    <n v="0.45212839234054275"/>
    <n v="2026"/>
    <s v="Q3"/>
    <n v="7"/>
    <x v="6"/>
  </r>
  <r>
    <n v="484"/>
    <d v="2026-07-19T00:00:00"/>
    <n v="2026"/>
    <x v="2"/>
    <n v="7"/>
    <s v="July"/>
    <x v="1"/>
    <x v="12"/>
    <x v="0"/>
    <s v="New"/>
    <x v="4"/>
    <s v="Recovery Roller"/>
    <n v="2"/>
    <n v="36.07"/>
    <n v="0"/>
    <n v="13.6"/>
    <n v="72.14"/>
    <n v="27.2"/>
    <n v="44.94"/>
    <n v="0.62295536456889378"/>
    <n v="2026"/>
    <s v="Q3"/>
    <n v="7"/>
    <x v="6"/>
  </r>
  <r>
    <n v="492"/>
    <d v="2026-07-19T00:00:00"/>
    <n v="2026"/>
    <x v="2"/>
    <n v="7"/>
    <s v="July"/>
    <x v="1"/>
    <x v="14"/>
    <x v="2"/>
    <s v="New"/>
    <x v="1"/>
    <s v="Trekking Poles"/>
    <n v="3"/>
    <n v="72.23"/>
    <n v="0.1"/>
    <n v="31.67"/>
    <n v="195.02100000000002"/>
    <n v="95.01"/>
    <n v="100.01100000000001"/>
    <n v="0.5128216961250327"/>
    <n v="2026"/>
    <s v="Q3"/>
    <n v="7"/>
    <x v="6"/>
  </r>
  <r>
    <n v="626"/>
    <d v="2026-07-19T00:00:00"/>
    <n v="2026"/>
    <x v="2"/>
    <n v="7"/>
    <s v="July"/>
    <x v="1"/>
    <x v="14"/>
    <x v="2"/>
    <s v="Returning"/>
    <x v="2"/>
    <s v="Insulated Bottle"/>
    <n v="1"/>
    <n v="36.549999999999997"/>
    <n v="0.1"/>
    <n v="13.2"/>
    <n v="32.894999999999996"/>
    <n v="13.2"/>
    <n v="19.694999999999997"/>
    <n v="0.59872321021431829"/>
    <n v="2026"/>
    <s v="Q3"/>
    <n v="7"/>
    <x v="6"/>
  </r>
  <r>
    <n v="1409"/>
    <d v="2026-07-19T00:00:00"/>
    <n v="2026"/>
    <x v="2"/>
    <n v="7"/>
    <s v="July"/>
    <x v="1"/>
    <x v="14"/>
    <x v="0"/>
    <s v="New"/>
    <x v="3"/>
    <s v="Compact Sleeping Bag"/>
    <n v="5"/>
    <n v="124.68"/>
    <n v="0.05"/>
    <n v="60.61"/>
    <n v="592.23"/>
    <n v="303.05"/>
    <n v="289.18"/>
    <n v="0.48829002245749115"/>
    <n v="2026"/>
    <s v="Q3"/>
    <n v="7"/>
    <x v="6"/>
  </r>
  <r>
    <n v="1486"/>
    <d v="2026-07-19T00:00:00"/>
    <n v="2026"/>
    <x v="2"/>
    <n v="7"/>
    <s v="July"/>
    <x v="3"/>
    <x v="8"/>
    <x v="0"/>
    <s v="Returning"/>
    <x v="0"/>
    <s v="Cycling Pack 12L"/>
    <n v="1"/>
    <n v="101.7"/>
    <n v="0.05"/>
    <n v="49.92"/>
    <n v="96.614999999999995"/>
    <n v="49.92"/>
    <n v="46.694999999999993"/>
    <n v="0.48331004502406455"/>
    <n v="2026"/>
    <s v="Q3"/>
    <n v="7"/>
    <x v="6"/>
  </r>
  <r>
    <n v="1940"/>
    <d v="2026-07-19T00:00:00"/>
    <n v="2026"/>
    <x v="2"/>
    <n v="7"/>
    <s v="July"/>
    <x v="2"/>
    <x v="16"/>
    <x v="0"/>
    <s v="New"/>
    <x v="4"/>
    <s v="Training Mat"/>
    <n v="2"/>
    <n v="50.24"/>
    <n v="0.05"/>
    <n v="21.88"/>
    <n v="95.456000000000003"/>
    <n v="43.76"/>
    <n v="51.696000000000005"/>
    <n v="0.54156889037881328"/>
    <n v="2026"/>
    <s v="Q3"/>
    <n v="7"/>
    <x v="6"/>
  </r>
  <r>
    <n v="2215"/>
    <d v="2026-07-19T00:00:00"/>
    <n v="2026"/>
    <x v="2"/>
    <n v="7"/>
    <s v="July"/>
    <x v="3"/>
    <x v="13"/>
    <x v="2"/>
    <s v="Returning"/>
    <x v="4"/>
    <s v="Recovery Roller"/>
    <n v="3"/>
    <n v="35.53"/>
    <n v="0"/>
    <n v="14"/>
    <n v="106.59"/>
    <n v="42"/>
    <n v="64.59"/>
    <n v="0.60596678862932729"/>
    <n v="2026"/>
    <s v="Q3"/>
    <n v="7"/>
    <x v="6"/>
  </r>
  <r>
    <n v="2555"/>
    <d v="2026-07-19T00:00:00"/>
    <n v="2026"/>
    <x v="2"/>
    <n v="7"/>
    <s v="July"/>
    <x v="2"/>
    <x v="2"/>
    <x v="3"/>
    <s v="New"/>
    <x v="2"/>
    <s v="Packing Cube Set"/>
    <n v="2"/>
    <n v="46.89"/>
    <n v="0.1"/>
    <n v="18.53"/>
    <n v="84.402000000000001"/>
    <n v="37.06"/>
    <n v="47.341999999999999"/>
    <n v="0.56091087888912583"/>
    <n v="2026"/>
    <s v="Q3"/>
    <n v="7"/>
    <x v="6"/>
  </r>
  <r>
    <n v="4710"/>
    <d v="2026-07-19T00:00:00"/>
    <n v="2026"/>
    <x v="2"/>
    <n v="7"/>
    <s v="July"/>
    <x v="0"/>
    <x v="0"/>
    <x v="2"/>
    <s v="Returning"/>
    <x v="3"/>
    <s v="Trail Tent 2P"/>
    <n v="1"/>
    <n v="197.29"/>
    <n v="0.1"/>
    <n v="104.7"/>
    <n v="177.56100000000001"/>
    <n v="104.7"/>
    <n v="72.861000000000004"/>
    <n v="0.4103434875901803"/>
    <n v="2026"/>
    <s v="Q3"/>
    <n v="7"/>
    <x v="6"/>
  </r>
  <r>
    <n v="4974"/>
    <d v="2026-07-19T00:00:00"/>
    <n v="2026"/>
    <x v="2"/>
    <n v="7"/>
    <s v="July"/>
    <x v="0"/>
    <x v="9"/>
    <x v="2"/>
    <s v="Business"/>
    <x v="1"/>
    <s v="Trekking Poles"/>
    <n v="1"/>
    <n v="70.52"/>
    <n v="0.1"/>
    <n v="33.28"/>
    <n v="63.467999999999996"/>
    <n v="33.28"/>
    <n v="30.187999999999995"/>
    <n v="0.47564126804058732"/>
    <n v="2026"/>
    <s v="Q3"/>
    <n v="7"/>
    <x v="6"/>
  </r>
  <r>
    <n v="5048"/>
    <d v="2026-07-19T00:00:00"/>
    <n v="2026"/>
    <x v="2"/>
    <n v="7"/>
    <s v="July"/>
    <x v="1"/>
    <x v="12"/>
    <x v="3"/>
    <s v="New"/>
    <x v="4"/>
    <s v="Training Mat"/>
    <n v="3"/>
    <n v="49.9"/>
    <n v="0.05"/>
    <n v="22.27"/>
    <n v="142.21499999999997"/>
    <n v="66.81"/>
    <n v="75.404999999999973"/>
    <n v="0.53021833139964125"/>
    <n v="2026"/>
    <s v="Q3"/>
    <n v="7"/>
    <x v="6"/>
  </r>
  <r>
    <n v="1"/>
    <d v="2026-07-20T00:00:00"/>
    <n v="2026"/>
    <x v="2"/>
    <n v="7"/>
    <s v="July"/>
    <x v="3"/>
    <x v="7"/>
    <x v="2"/>
    <s v="New"/>
    <x v="1"/>
    <s v="Summit Backpack 45L"/>
    <n v="3"/>
    <n v="156.25"/>
    <n v="0"/>
    <n v="79.900000000000006"/>
    <n v="468.75"/>
    <n v="239.70000000000002"/>
    <n v="229.04999999999998"/>
    <n v="0.48863999999999996"/>
    <n v="2026"/>
    <s v="Q3"/>
    <n v="7"/>
    <x v="6"/>
  </r>
  <r>
    <n v="270"/>
    <d v="2026-07-20T00:00:00"/>
    <n v="2026"/>
    <x v="2"/>
    <n v="7"/>
    <s v="July"/>
    <x v="2"/>
    <x v="2"/>
    <x v="3"/>
    <s v="Returning"/>
    <x v="3"/>
    <s v="Compact Sleeping Bag"/>
    <n v="3"/>
    <n v="120.14"/>
    <n v="0"/>
    <n v="58.9"/>
    <n v="360.42"/>
    <n v="176.7"/>
    <n v="183.72000000000003"/>
    <n v="0.5097386382553688"/>
    <n v="2026"/>
    <s v="Q3"/>
    <n v="7"/>
    <x v="6"/>
  </r>
  <r>
    <n v="2130"/>
    <d v="2026-07-20T00:00:00"/>
    <n v="2026"/>
    <x v="2"/>
    <n v="7"/>
    <s v="July"/>
    <x v="1"/>
    <x v="14"/>
    <x v="2"/>
    <s v="Returning"/>
    <x v="1"/>
    <s v="Trail Boots"/>
    <n v="1"/>
    <n v="145.21"/>
    <n v="0"/>
    <n v="80.52"/>
    <n v="145.21"/>
    <n v="80.52"/>
    <n v="64.690000000000012"/>
    <n v="0.44549273466014744"/>
    <n v="2026"/>
    <s v="Q3"/>
    <n v="7"/>
    <x v="6"/>
  </r>
  <r>
    <n v="2474"/>
    <d v="2026-07-20T00:00:00"/>
    <n v="2026"/>
    <x v="2"/>
    <n v="7"/>
    <s v="July"/>
    <x v="2"/>
    <x v="2"/>
    <x v="2"/>
    <s v="Returning"/>
    <x v="0"/>
    <s v="Compact Repair Kit"/>
    <n v="2"/>
    <n v="39.78"/>
    <n v="0.1"/>
    <n v="16.260000000000002"/>
    <n v="71.603999999999999"/>
    <n v="32.520000000000003"/>
    <n v="39.083999999999996"/>
    <n v="0.54583542818836928"/>
    <n v="2026"/>
    <s v="Q3"/>
    <n v="7"/>
    <x v="6"/>
  </r>
  <r>
    <n v="2514"/>
    <d v="2026-07-20T00:00:00"/>
    <n v="2026"/>
    <x v="2"/>
    <n v="7"/>
    <s v="July"/>
    <x v="1"/>
    <x v="6"/>
    <x v="0"/>
    <s v="New"/>
    <x v="2"/>
    <s v="Travel Backpack 35L"/>
    <n v="2"/>
    <n v="161.97"/>
    <n v="0.1"/>
    <n v="88.57"/>
    <n v="291.54599999999999"/>
    <n v="177.14"/>
    <n v="114.40600000000001"/>
    <n v="0.39241148909606033"/>
    <n v="2026"/>
    <s v="Q3"/>
    <n v="7"/>
    <x v="6"/>
  </r>
  <r>
    <n v="2616"/>
    <d v="2026-07-20T00:00:00"/>
    <n v="2026"/>
    <x v="2"/>
    <n v="7"/>
    <s v="July"/>
    <x v="2"/>
    <x v="3"/>
    <x v="2"/>
    <s v="New"/>
    <x v="4"/>
    <s v="Weighted Vest"/>
    <n v="2"/>
    <n v="125.37"/>
    <n v="0"/>
    <n v="68.040000000000006"/>
    <n v="250.74"/>
    <n v="136.08000000000001"/>
    <n v="114.66"/>
    <n v="0.457286432160804"/>
    <n v="2026"/>
    <s v="Q3"/>
    <n v="7"/>
    <x v="6"/>
  </r>
  <r>
    <n v="2632"/>
    <d v="2026-07-20T00:00:00"/>
    <n v="2026"/>
    <x v="2"/>
    <n v="7"/>
    <s v="July"/>
    <x v="0"/>
    <x v="15"/>
    <x v="0"/>
    <s v="New"/>
    <x v="3"/>
    <s v="Trail Tent 2P"/>
    <n v="1"/>
    <n v="196.57"/>
    <n v="0"/>
    <n v="104.78"/>
    <n v="196.57"/>
    <n v="104.78"/>
    <n v="91.789999999999992"/>
    <n v="0.46695833545301924"/>
    <n v="2026"/>
    <s v="Q3"/>
    <n v="7"/>
    <x v="6"/>
  </r>
  <r>
    <n v="3725"/>
    <d v="2026-07-20T00:00:00"/>
    <n v="2026"/>
    <x v="2"/>
    <n v="7"/>
    <s v="July"/>
    <x v="2"/>
    <x v="16"/>
    <x v="0"/>
    <s v="Returning"/>
    <x v="3"/>
    <s v="Trail Tent 2P"/>
    <n v="2"/>
    <n v="195.74"/>
    <n v="0.05"/>
    <n v="107.17"/>
    <n v="371.90600000000001"/>
    <n v="214.34"/>
    <n v="157.566"/>
    <n v="0.4236715729243411"/>
    <n v="2026"/>
    <s v="Q3"/>
    <n v="7"/>
    <x v="6"/>
  </r>
  <r>
    <n v="3834"/>
    <d v="2026-07-20T00:00:00"/>
    <n v="2026"/>
    <x v="2"/>
    <n v="7"/>
    <s v="July"/>
    <x v="1"/>
    <x v="14"/>
    <x v="2"/>
    <s v="New"/>
    <x v="3"/>
    <s v="Trail Tent 2P"/>
    <n v="3"/>
    <n v="192.28"/>
    <n v="0"/>
    <n v="104.3"/>
    <n v="576.84"/>
    <n v="312.89999999999998"/>
    <n v="263.94000000000005"/>
    <n v="0.45756188891200339"/>
    <n v="2026"/>
    <s v="Q3"/>
    <n v="7"/>
    <x v="6"/>
  </r>
  <r>
    <n v="159"/>
    <d v="2026-07-21T00:00:00"/>
    <n v="2026"/>
    <x v="2"/>
    <n v="7"/>
    <s v="July"/>
    <x v="1"/>
    <x v="1"/>
    <x v="0"/>
    <s v="Returning"/>
    <x v="1"/>
    <s v="Trekking Poles"/>
    <n v="2"/>
    <n v="70.150000000000006"/>
    <n v="0.05"/>
    <n v="32.950000000000003"/>
    <n v="133.285"/>
    <n v="65.900000000000006"/>
    <n v="67.384999999999991"/>
    <n v="0.50557076940390888"/>
    <n v="2026"/>
    <s v="Q3"/>
    <n v="7"/>
    <x v="6"/>
  </r>
  <r>
    <n v="435"/>
    <d v="2026-07-21T00:00:00"/>
    <n v="2026"/>
    <x v="2"/>
    <n v="7"/>
    <s v="July"/>
    <x v="2"/>
    <x v="2"/>
    <x v="0"/>
    <s v="Returning"/>
    <x v="3"/>
    <s v="Alpine Tent 4P"/>
    <n v="2"/>
    <n v="342.38"/>
    <n v="0.05"/>
    <n v="192.01"/>
    <n v="650.52199999999993"/>
    <n v="384.02"/>
    <n v="266.50199999999995"/>
    <n v="0.40967407712575438"/>
    <n v="2026"/>
    <s v="Q3"/>
    <n v="7"/>
    <x v="6"/>
  </r>
  <r>
    <n v="1467"/>
    <d v="2026-07-21T00:00:00"/>
    <n v="2026"/>
    <x v="2"/>
    <n v="7"/>
    <s v="July"/>
    <x v="1"/>
    <x v="14"/>
    <x v="3"/>
    <s v="New"/>
    <x v="4"/>
    <s v="Training Mat"/>
    <n v="1"/>
    <n v="50.59"/>
    <n v="0.05"/>
    <n v="22.04"/>
    <n v="48.060499999999998"/>
    <n v="22.04"/>
    <n v="26.020499999999998"/>
    <n v="0.54141134611583319"/>
    <n v="2026"/>
    <s v="Q3"/>
    <n v="7"/>
    <x v="6"/>
  </r>
  <r>
    <n v="1552"/>
    <d v="2026-07-21T00:00:00"/>
    <n v="2026"/>
    <x v="2"/>
    <n v="7"/>
    <s v="July"/>
    <x v="3"/>
    <x v="4"/>
    <x v="2"/>
    <s v="New"/>
    <x v="2"/>
    <s v="Packing Cube Set"/>
    <n v="2"/>
    <n v="46.34"/>
    <n v="0.1"/>
    <n v="18.41"/>
    <n v="83.412000000000006"/>
    <n v="36.82"/>
    <n v="46.592000000000006"/>
    <n v="0.55857670359180933"/>
    <n v="2026"/>
    <s v="Q3"/>
    <n v="7"/>
    <x v="6"/>
  </r>
  <r>
    <n v="1745"/>
    <d v="2026-07-21T00:00:00"/>
    <n v="2026"/>
    <x v="2"/>
    <n v="7"/>
    <s v="July"/>
    <x v="1"/>
    <x v="6"/>
    <x v="3"/>
    <s v="New"/>
    <x v="1"/>
    <s v="Hiking Daypack 20L"/>
    <n v="1"/>
    <n v="91.45"/>
    <n v="0"/>
    <n v="44.16"/>
    <n v="91.45"/>
    <n v="44.16"/>
    <n v="47.290000000000006"/>
    <n v="0.51711317659923461"/>
    <n v="2026"/>
    <s v="Q3"/>
    <n v="7"/>
    <x v="6"/>
  </r>
  <r>
    <n v="2174"/>
    <d v="2026-07-21T00:00:00"/>
    <n v="2026"/>
    <x v="2"/>
    <n v="7"/>
    <s v="July"/>
    <x v="3"/>
    <x v="8"/>
    <x v="3"/>
    <s v="Returning"/>
    <x v="0"/>
    <s v="Compact Repair Kit"/>
    <n v="3"/>
    <n v="40.28"/>
    <n v="0"/>
    <n v="17.12"/>
    <n v="120.84"/>
    <n v="51.36"/>
    <n v="69.48"/>
    <n v="0.57497517378351537"/>
    <n v="2026"/>
    <s v="Q3"/>
    <n v="7"/>
    <x v="6"/>
  </r>
  <r>
    <n v="3444"/>
    <d v="2026-07-21T00:00:00"/>
    <n v="2026"/>
    <x v="2"/>
    <n v="7"/>
    <s v="July"/>
    <x v="1"/>
    <x v="14"/>
    <x v="0"/>
    <s v="Returning"/>
    <x v="4"/>
    <s v="Recovery Roller"/>
    <n v="2"/>
    <n v="36.93"/>
    <n v="0"/>
    <n v="13.63"/>
    <n v="73.86"/>
    <n v="27.26"/>
    <n v="46.599999999999994"/>
    <n v="0.63092336853506625"/>
    <n v="2026"/>
    <s v="Q3"/>
    <n v="7"/>
    <x v="6"/>
  </r>
  <r>
    <n v="3646"/>
    <d v="2026-07-21T00:00:00"/>
    <n v="2026"/>
    <x v="2"/>
    <n v="7"/>
    <s v="July"/>
    <x v="2"/>
    <x v="2"/>
    <x v="3"/>
    <s v="Returning"/>
    <x v="1"/>
    <s v="Trail Boots"/>
    <n v="1"/>
    <n v="143.69"/>
    <n v="0"/>
    <n v="80.87"/>
    <n v="143.69"/>
    <n v="80.87"/>
    <n v="62.819999999999993"/>
    <n v="0.43719117544714309"/>
    <n v="2026"/>
    <s v="Q3"/>
    <n v="7"/>
    <x v="6"/>
  </r>
  <r>
    <n v="4558"/>
    <d v="2026-07-21T00:00:00"/>
    <n v="2026"/>
    <x v="2"/>
    <n v="7"/>
    <s v="July"/>
    <x v="1"/>
    <x v="14"/>
    <x v="3"/>
    <s v="New"/>
    <x v="1"/>
    <s v="Trail Boots"/>
    <n v="2"/>
    <n v="147.09"/>
    <n v="0"/>
    <n v="81.58"/>
    <n v="294.18"/>
    <n v="163.16"/>
    <n v="131.02000000000001"/>
    <n v="0.44537358080087025"/>
    <n v="2026"/>
    <s v="Q3"/>
    <n v="7"/>
    <x v="6"/>
  </r>
  <r>
    <n v="4564"/>
    <d v="2026-07-21T00:00:00"/>
    <n v="2026"/>
    <x v="2"/>
    <n v="7"/>
    <s v="July"/>
    <x v="2"/>
    <x v="5"/>
    <x v="0"/>
    <s v="New"/>
    <x v="1"/>
    <s v="Summit Backpack 45L"/>
    <n v="1"/>
    <n v="153.88"/>
    <n v="0"/>
    <n v="80.98"/>
    <n v="153.88"/>
    <n v="80.98"/>
    <n v="72.899999999999991"/>
    <n v="0.47374577592929551"/>
    <n v="2026"/>
    <s v="Q3"/>
    <n v="7"/>
    <x v="6"/>
  </r>
  <r>
    <n v="4616"/>
    <d v="2026-07-21T00:00:00"/>
    <n v="2026"/>
    <x v="2"/>
    <n v="7"/>
    <s v="July"/>
    <x v="3"/>
    <x v="13"/>
    <x v="3"/>
    <s v="New"/>
    <x v="1"/>
    <s v="Trekking Poles"/>
    <n v="3"/>
    <n v="72.2"/>
    <n v="0"/>
    <n v="31.45"/>
    <n v="216.60000000000002"/>
    <n v="94.35"/>
    <n v="122.25000000000003"/>
    <n v="0.5644044321329641"/>
    <n v="2026"/>
    <s v="Q3"/>
    <n v="7"/>
    <x v="6"/>
  </r>
  <r>
    <n v="536"/>
    <d v="2026-07-22T00:00:00"/>
    <n v="2026"/>
    <x v="2"/>
    <n v="7"/>
    <s v="July"/>
    <x v="3"/>
    <x v="13"/>
    <x v="2"/>
    <s v="Business"/>
    <x v="4"/>
    <s v="Resistance Band Set"/>
    <n v="1"/>
    <n v="40.67"/>
    <n v="0"/>
    <n v="14.28"/>
    <n v="40.67"/>
    <n v="14.28"/>
    <n v="26.39"/>
    <n v="0.64888123924268504"/>
    <n v="2026"/>
    <s v="Q3"/>
    <n v="7"/>
    <x v="6"/>
  </r>
  <r>
    <n v="571"/>
    <d v="2026-07-22T00:00:00"/>
    <n v="2026"/>
    <x v="2"/>
    <n v="7"/>
    <s v="July"/>
    <x v="0"/>
    <x v="0"/>
    <x v="0"/>
    <s v="New"/>
    <x v="1"/>
    <s v="Summit Backpack 45L"/>
    <n v="3"/>
    <n v="152.53"/>
    <n v="0"/>
    <n v="80.88"/>
    <n v="457.59000000000003"/>
    <n v="242.64"/>
    <n v="214.95000000000005"/>
    <n v="0.46974365698551113"/>
    <n v="2026"/>
    <s v="Q3"/>
    <n v="7"/>
    <x v="6"/>
  </r>
  <r>
    <n v="965"/>
    <d v="2026-07-22T00:00:00"/>
    <n v="2026"/>
    <x v="2"/>
    <n v="7"/>
    <s v="July"/>
    <x v="1"/>
    <x v="11"/>
    <x v="2"/>
    <s v="Returning"/>
    <x v="2"/>
    <s v="Insulated Bottle"/>
    <n v="2"/>
    <n v="35.39"/>
    <n v="0.05"/>
    <n v="13.39"/>
    <n v="67.241"/>
    <n v="26.78"/>
    <n v="40.460999999999999"/>
    <n v="0.60173108668818132"/>
    <n v="2026"/>
    <s v="Q3"/>
    <n v="7"/>
    <x v="6"/>
  </r>
  <r>
    <n v="1504"/>
    <d v="2026-07-22T00:00:00"/>
    <n v="2026"/>
    <x v="2"/>
    <n v="7"/>
    <s v="July"/>
    <x v="3"/>
    <x v="4"/>
    <x v="0"/>
    <s v="Returning"/>
    <x v="1"/>
    <s v="Hiking Daypack 20L"/>
    <n v="5"/>
    <n v="93.35"/>
    <n v="0"/>
    <n v="46.31"/>
    <n v="466.75"/>
    <n v="231.55"/>
    <n v="235.2"/>
    <n v="0.50391001606855912"/>
    <n v="2026"/>
    <s v="Q3"/>
    <n v="7"/>
    <x v="6"/>
  </r>
  <r>
    <n v="2560"/>
    <d v="2026-07-22T00:00:00"/>
    <n v="2026"/>
    <x v="2"/>
    <n v="7"/>
    <s v="July"/>
    <x v="1"/>
    <x v="12"/>
    <x v="0"/>
    <s v="Returning"/>
    <x v="0"/>
    <s v="Trail Bike Light"/>
    <n v="2"/>
    <n v="51.71"/>
    <n v="0"/>
    <n v="22.75"/>
    <n v="103.42"/>
    <n v="45.5"/>
    <n v="57.92"/>
    <n v="0.5600464126861342"/>
    <n v="2026"/>
    <s v="Q3"/>
    <n v="7"/>
    <x v="6"/>
  </r>
  <r>
    <n v="2758"/>
    <d v="2026-07-22T00:00:00"/>
    <n v="2026"/>
    <x v="2"/>
    <n v="7"/>
    <s v="July"/>
    <x v="0"/>
    <x v="0"/>
    <x v="0"/>
    <s v="New"/>
    <x v="0"/>
    <s v="Compact Repair Kit"/>
    <n v="1"/>
    <n v="39.86"/>
    <n v="0"/>
    <n v="16.53"/>
    <n v="39.86"/>
    <n v="16.53"/>
    <n v="23.33"/>
    <n v="0.58529854490717503"/>
    <n v="2026"/>
    <s v="Q3"/>
    <n v="7"/>
    <x v="6"/>
  </r>
  <r>
    <n v="4030"/>
    <d v="2026-07-22T00:00:00"/>
    <n v="2026"/>
    <x v="2"/>
    <n v="7"/>
    <s v="July"/>
    <x v="3"/>
    <x v="8"/>
    <x v="0"/>
    <s v="New"/>
    <x v="3"/>
    <s v="Portable Camp Stove"/>
    <n v="2"/>
    <n v="83.71"/>
    <n v="0"/>
    <n v="39.29"/>
    <n v="167.42"/>
    <n v="78.58"/>
    <n v="88.839999999999989"/>
    <n v="0.53064150041811009"/>
    <n v="2026"/>
    <s v="Q3"/>
    <n v="7"/>
    <x v="6"/>
  </r>
  <r>
    <n v="4337"/>
    <d v="2026-07-22T00:00:00"/>
    <n v="2026"/>
    <x v="2"/>
    <n v="7"/>
    <s v="July"/>
    <x v="1"/>
    <x v="14"/>
    <x v="2"/>
    <s v="New"/>
    <x v="2"/>
    <s v="Packing Cube Set"/>
    <n v="1"/>
    <n v="47.62"/>
    <n v="0"/>
    <n v="17.82"/>
    <n v="47.62"/>
    <n v="17.82"/>
    <n v="29.799999999999997"/>
    <n v="0.62578748425031494"/>
    <n v="2026"/>
    <s v="Q3"/>
    <n v="7"/>
    <x v="6"/>
  </r>
  <r>
    <n v="5129"/>
    <d v="2026-07-22T00:00:00"/>
    <n v="2026"/>
    <x v="2"/>
    <n v="7"/>
    <s v="July"/>
    <x v="1"/>
    <x v="12"/>
    <x v="0"/>
    <s v="Returning"/>
    <x v="0"/>
    <s v="Commuter Helmet"/>
    <n v="1"/>
    <n v="80.05"/>
    <n v="0.05"/>
    <n v="43.81"/>
    <n v="76.047499999999999"/>
    <n v="43.81"/>
    <n v="32.237499999999997"/>
    <n v="0.42391268615010352"/>
    <n v="2026"/>
    <s v="Q3"/>
    <n v="7"/>
    <x v="6"/>
  </r>
  <r>
    <n v="81"/>
    <d v="2026-07-23T00:00:00"/>
    <n v="2026"/>
    <x v="2"/>
    <n v="7"/>
    <s v="July"/>
    <x v="3"/>
    <x v="8"/>
    <x v="2"/>
    <s v="Returning"/>
    <x v="4"/>
    <s v="Training Mat"/>
    <n v="1"/>
    <n v="51.82"/>
    <n v="0"/>
    <n v="21.43"/>
    <n v="51.82"/>
    <n v="21.43"/>
    <n v="30.39"/>
    <n v="0.58645310690852959"/>
    <n v="2026"/>
    <s v="Q3"/>
    <n v="7"/>
    <x v="6"/>
  </r>
  <r>
    <n v="493"/>
    <d v="2026-07-23T00:00:00"/>
    <n v="2026"/>
    <x v="2"/>
    <n v="7"/>
    <s v="July"/>
    <x v="1"/>
    <x v="11"/>
    <x v="0"/>
    <s v="Business"/>
    <x v="2"/>
    <s v="Travel Backpack 35L"/>
    <n v="4"/>
    <n v="161.28"/>
    <n v="0.15"/>
    <n v="89.2"/>
    <n v="548.35199999999998"/>
    <n v="356.8"/>
    <n v="191.55199999999996"/>
    <n v="0.3493230625583566"/>
    <n v="2026"/>
    <s v="Q3"/>
    <n v="7"/>
    <x v="6"/>
  </r>
  <r>
    <n v="613"/>
    <d v="2026-07-23T00:00:00"/>
    <n v="2026"/>
    <x v="2"/>
    <n v="7"/>
    <s v="July"/>
    <x v="0"/>
    <x v="0"/>
    <x v="0"/>
    <s v="New"/>
    <x v="0"/>
    <s v="Compact Repair Kit"/>
    <n v="1"/>
    <n v="39.86"/>
    <n v="0.05"/>
    <n v="16.989999999999998"/>
    <n v="37.866999999999997"/>
    <n v="16.989999999999998"/>
    <n v="20.876999999999999"/>
    <n v="0.55132437214461139"/>
    <n v="2026"/>
    <s v="Q3"/>
    <n v="7"/>
    <x v="6"/>
  </r>
  <r>
    <n v="958"/>
    <d v="2026-07-23T00:00:00"/>
    <n v="2026"/>
    <x v="2"/>
    <n v="7"/>
    <s v="July"/>
    <x v="3"/>
    <x v="8"/>
    <x v="3"/>
    <s v="New"/>
    <x v="0"/>
    <s v="Cycling Pack 12L"/>
    <n v="6"/>
    <n v="102.96"/>
    <n v="0.05"/>
    <n v="51.74"/>
    <n v="586.87199999999996"/>
    <n v="310.44"/>
    <n v="276.43199999999996"/>
    <n v="0.47102604997341835"/>
    <n v="2026"/>
    <s v="Q3"/>
    <n v="7"/>
    <x v="6"/>
  </r>
  <r>
    <n v="1270"/>
    <d v="2026-07-23T00:00:00"/>
    <n v="2026"/>
    <x v="2"/>
    <n v="7"/>
    <s v="July"/>
    <x v="1"/>
    <x v="12"/>
    <x v="3"/>
    <s v="Returning"/>
    <x v="1"/>
    <s v="Hiking Daypack 20L"/>
    <n v="1"/>
    <n v="94.04"/>
    <n v="0"/>
    <n v="44.88"/>
    <n v="94.04"/>
    <n v="44.88"/>
    <n v="49.160000000000004"/>
    <n v="0.52275627392598889"/>
    <n v="2026"/>
    <s v="Q3"/>
    <n v="7"/>
    <x v="6"/>
  </r>
  <r>
    <n v="1513"/>
    <d v="2026-07-23T00:00:00"/>
    <n v="2026"/>
    <x v="2"/>
    <n v="7"/>
    <s v="July"/>
    <x v="3"/>
    <x v="8"/>
    <x v="0"/>
    <s v="New"/>
    <x v="1"/>
    <s v="Trekking Poles"/>
    <n v="2"/>
    <n v="70.790000000000006"/>
    <n v="0"/>
    <n v="32.44"/>
    <n v="141.58000000000001"/>
    <n v="64.88"/>
    <n v="76.700000000000017"/>
    <n v="0.541743184065546"/>
    <n v="2026"/>
    <s v="Q3"/>
    <n v="7"/>
    <x v="6"/>
  </r>
  <r>
    <n v="2009"/>
    <d v="2026-07-23T00:00:00"/>
    <n v="2026"/>
    <x v="2"/>
    <n v="7"/>
    <s v="July"/>
    <x v="2"/>
    <x v="10"/>
    <x v="0"/>
    <s v="New"/>
    <x v="2"/>
    <s v="Packing Cube Set"/>
    <n v="2"/>
    <n v="46.41"/>
    <n v="0"/>
    <n v="18.600000000000001"/>
    <n v="92.82"/>
    <n v="37.200000000000003"/>
    <n v="55.61999999999999"/>
    <n v="0.59922430510665803"/>
    <n v="2026"/>
    <s v="Q3"/>
    <n v="7"/>
    <x v="6"/>
  </r>
  <r>
    <n v="2838"/>
    <d v="2026-07-23T00:00:00"/>
    <n v="2026"/>
    <x v="2"/>
    <n v="7"/>
    <s v="July"/>
    <x v="3"/>
    <x v="13"/>
    <x v="3"/>
    <s v="New"/>
    <x v="1"/>
    <s v="Trekking Poles"/>
    <n v="1"/>
    <n v="69.75"/>
    <n v="0"/>
    <n v="33.299999999999997"/>
    <n v="69.75"/>
    <n v="33.299999999999997"/>
    <n v="36.450000000000003"/>
    <n v="0.52258064516129032"/>
    <n v="2026"/>
    <s v="Q3"/>
    <n v="7"/>
    <x v="6"/>
  </r>
  <r>
    <n v="3730"/>
    <d v="2026-07-23T00:00:00"/>
    <n v="2026"/>
    <x v="2"/>
    <n v="7"/>
    <s v="July"/>
    <x v="0"/>
    <x v="15"/>
    <x v="2"/>
    <s v="Business"/>
    <x v="0"/>
    <s v="Compact Repair Kit"/>
    <n v="3"/>
    <n v="40.81"/>
    <n v="0"/>
    <n v="16.86"/>
    <n v="122.43"/>
    <n v="50.58"/>
    <n v="71.850000000000009"/>
    <n v="0.58686596422445481"/>
    <n v="2026"/>
    <s v="Q3"/>
    <n v="7"/>
    <x v="6"/>
  </r>
  <r>
    <n v="4287"/>
    <d v="2026-07-23T00:00:00"/>
    <n v="2026"/>
    <x v="2"/>
    <n v="7"/>
    <s v="July"/>
    <x v="3"/>
    <x v="8"/>
    <x v="3"/>
    <s v="Returning"/>
    <x v="1"/>
    <s v="Summit Backpack 45L"/>
    <n v="5"/>
    <n v="156.69"/>
    <n v="0"/>
    <n v="80.489999999999995"/>
    <n v="783.45"/>
    <n v="402.45"/>
    <n v="381.00000000000006"/>
    <n v="0.48631054949262881"/>
    <n v="2026"/>
    <s v="Q3"/>
    <n v="7"/>
    <x v="6"/>
  </r>
  <r>
    <n v="4297"/>
    <d v="2026-07-23T00:00:00"/>
    <n v="2026"/>
    <x v="2"/>
    <n v="7"/>
    <s v="July"/>
    <x v="1"/>
    <x v="6"/>
    <x v="3"/>
    <s v="Returning"/>
    <x v="2"/>
    <s v="Travel Backpack 35L"/>
    <n v="1"/>
    <n v="168.59"/>
    <n v="0.1"/>
    <n v="88.8"/>
    <n v="151.73099999999999"/>
    <n v="88.8"/>
    <n v="62.930999999999997"/>
    <n v="0.41475374181940405"/>
    <n v="2026"/>
    <s v="Q3"/>
    <n v="7"/>
    <x v="6"/>
  </r>
  <r>
    <n v="5118"/>
    <d v="2026-07-23T00:00:00"/>
    <n v="2026"/>
    <x v="2"/>
    <n v="7"/>
    <s v="July"/>
    <x v="1"/>
    <x v="12"/>
    <x v="0"/>
    <s v="Business"/>
    <x v="2"/>
    <s v="Insulated Bottle"/>
    <n v="5"/>
    <n v="36.880000000000003"/>
    <n v="0.1"/>
    <n v="13.76"/>
    <n v="165.96"/>
    <n v="68.8"/>
    <n v="97.160000000000011"/>
    <n v="0.58544227524704751"/>
    <n v="2026"/>
    <s v="Q3"/>
    <n v="7"/>
    <x v="6"/>
  </r>
  <r>
    <n v="363"/>
    <d v="2026-07-24T00:00:00"/>
    <n v="2026"/>
    <x v="2"/>
    <n v="7"/>
    <s v="July"/>
    <x v="0"/>
    <x v="0"/>
    <x v="1"/>
    <s v="Business"/>
    <x v="2"/>
    <s v="Carry-On Duffel"/>
    <n v="8"/>
    <n v="136.13"/>
    <n v="0.1"/>
    <n v="66.55"/>
    <n v="980.13599999999997"/>
    <n v="532.4"/>
    <n v="447.73599999999999"/>
    <n v="0.45681007533648393"/>
    <n v="2026"/>
    <s v="Q3"/>
    <n v="7"/>
    <x v="6"/>
  </r>
  <r>
    <n v="4243"/>
    <d v="2026-07-24T00:00:00"/>
    <n v="2026"/>
    <x v="2"/>
    <n v="7"/>
    <s v="July"/>
    <x v="1"/>
    <x v="14"/>
    <x v="3"/>
    <s v="Returning"/>
    <x v="0"/>
    <s v="Compact Repair Kit"/>
    <n v="2"/>
    <n v="40.479999999999997"/>
    <n v="0.05"/>
    <n v="16.93"/>
    <n v="76.911999999999992"/>
    <n v="33.86"/>
    <n v="43.051999999999992"/>
    <n v="0.5597566049511129"/>
    <n v="2026"/>
    <s v="Q3"/>
    <n v="7"/>
    <x v="6"/>
  </r>
  <r>
    <n v="4348"/>
    <d v="2026-07-24T00:00:00"/>
    <n v="2026"/>
    <x v="2"/>
    <n v="7"/>
    <s v="July"/>
    <x v="0"/>
    <x v="0"/>
    <x v="0"/>
    <s v="New"/>
    <x v="0"/>
    <s v="Trail Bike Light"/>
    <n v="4"/>
    <n v="50.09"/>
    <n v="0"/>
    <n v="22.11"/>
    <n v="200.36"/>
    <n v="88.44"/>
    <n v="111.92000000000002"/>
    <n v="0.55859452984627678"/>
    <n v="2026"/>
    <s v="Q3"/>
    <n v="7"/>
    <x v="6"/>
  </r>
  <r>
    <n v="4405"/>
    <d v="2026-07-24T00:00:00"/>
    <n v="2026"/>
    <x v="2"/>
    <n v="7"/>
    <s v="July"/>
    <x v="3"/>
    <x v="8"/>
    <x v="0"/>
    <s v="Returning"/>
    <x v="1"/>
    <s v="Summit Backpack 45L"/>
    <n v="1"/>
    <n v="156.54"/>
    <n v="0.1"/>
    <n v="77.38"/>
    <n v="140.886"/>
    <n v="77.38"/>
    <n v="63.506"/>
    <n v="0.4507616086765186"/>
    <n v="2026"/>
    <s v="Q3"/>
    <n v="7"/>
    <x v="6"/>
  </r>
  <r>
    <n v="4857"/>
    <d v="2026-07-24T00:00:00"/>
    <n v="2026"/>
    <x v="2"/>
    <n v="7"/>
    <s v="July"/>
    <x v="1"/>
    <x v="6"/>
    <x v="2"/>
    <s v="Returning"/>
    <x v="1"/>
    <s v="Summit Backpack 45L"/>
    <n v="1"/>
    <n v="152.1"/>
    <n v="0.1"/>
    <n v="80.459999999999994"/>
    <n v="136.88999999999999"/>
    <n v="80.459999999999994"/>
    <n v="56.429999999999993"/>
    <n v="0.41222879684418146"/>
    <n v="2026"/>
    <s v="Q3"/>
    <n v="7"/>
    <x v="6"/>
  </r>
  <r>
    <n v="87"/>
    <d v="2026-07-25T00:00:00"/>
    <n v="2026"/>
    <x v="2"/>
    <n v="7"/>
    <s v="July"/>
    <x v="1"/>
    <x v="11"/>
    <x v="0"/>
    <s v="Returning"/>
    <x v="1"/>
    <s v="Summit Backpack 45L"/>
    <n v="1"/>
    <n v="155.35"/>
    <n v="0"/>
    <n v="80.47"/>
    <n v="155.35"/>
    <n v="80.47"/>
    <n v="74.88"/>
    <n v="0.48200836820083681"/>
    <n v="2026"/>
    <s v="Q3"/>
    <n v="7"/>
    <x v="6"/>
  </r>
  <r>
    <n v="315"/>
    <d v="2026-07-25T00:00:00"/>
    <n v="2026"/>
    <x v="2"/>
    <n v="7"/>
    <s v="July"/>
    <x v="2"/>
    <x v="3"/>
    <x v="3"/>
    <s v="New"/>
    <x v="0"/>
    <s v="Commuter Helmet"/>
    <n v="1"/>
    <n v="81.13"/>
    <n v="0.05"/>
    <n v="42.41"/>
    <n v="77.073499999999996"/>
    <n v="42.41"/>
    <n v="34.663499999999999"/>
    <n v="0.44974602165465433"/>
    <n v="2026"/>
    <s v="Q3"/>
    <n v="7"/>
    <x v="6"/>
  </r>
  <r>
    <n v="970"/>
    <d v="2026-07-25T00:00:00"/>
    <n v="2026"/>
    <x v="2"/>
    <n v="7"/>
    <s v="July"/>
    <x v="1"/>
    <x v="11"/>
    <x v="0"/>
    <s v="New"/>
    <x v="1"/>
    <s v="Trail Boots"/>
    <n v="1"/>
    <n v="145.87"/>
    <n v="0"/>
    <n v="81.430000000000007"/>
    <n v="145.87"/>
    <n v="81.430000000000007"/>
    <n v="64.44"/>
    <n v="0.44176321382052508"/>
    <n v="2026"/>
    <s v="Q3"/>
    <n v="7"/>
    <x v="6"/>
  </r>
  <r>
    <n v="1891"/>
    <d v="2026-07-25T00:00:00"/>
    <n v="2026"/>
    <x v="2"/>
    <n v="7"/>
    <s v="July"/>
    <x v="1"/>
    <x v="12"/>
    <x v="0"/>
    <s v="New"/>
    <x v="1"/>
    <s v="Summit Backpack 45L"/>
    <n v="6"/>
    <n v="151.88999999999999"/>
    <n v="0.15"/>
    <n v="76.83"/>
    <n v="774.6389999999999"/>
    <n v="460.98"/>
    <n v="313.65899999999988"/>
    <n v="0.40490989996630677"/>
    <n v="2026"/>
    <s v="Q3"/>
    <n v="7"/>
    <x v="6"/>
  </r>
  <r>
    <n v="2148"/>
    <d v="2026-07-25T00:00:00"/>
    <n v="2026"/>
    <x v="2"/>
    <n v="7"/>
    <s v="July"/>
    <x v="2"/>
    <x v="10"/>
    <x v="0"/>
    <s v="New"/>
    <x v="4"/>
    <s v="Resistance Band Set"/>
    <n v="2"/>
    <n v="41.14"/>
    <n v="0.1"/>
    <n v="14.84"/>
    <n v="74.052000000000007"/>
    <n v="29.68"/>
    <n v="44.372000000000007"/>
    <n v="0.59920056176740677"/>
    <n v="2026"/>
    <s v="Q3"/>
    <n v="7"/>
    <x v="6"/>
  </r>
  <r>
    <n v="2467"/>
    <d v="2026-07-25T00:00:00"/>
    <n v="2026"/>
    <x v="2"/>
    <n v="7"/>
    <s v="July"/>
    <x v="3"/>
    <x v="4"/>
    <x v="2"/>
    <s v="Returning"/>
    <x v="0"/>
    <s v="Trail Bike Light"/>
    <n v="1"/>
    <n v="49.5"/>
    <n v="0"/>
    <n v="21.83"/>
    <n v="49.5"/>
    <n v="21.83"/>
    <n v="27.67"/>
    <n v="0.55898989898989904"/>
    <n v="2026"/>
    <s v="Q3"/>
    <n v="7"/>
    <x v="6"/>
  </r>
  <r>
    <n v="3710"/>
    <d v="2026-07-25T00:00:00"/>
    <n v="2026"/>
    <x v="2"/>
    <n v="7"/>
    <s v="July"/>
    <x v="3"/>
    <x v="7"/>
    <x v="0"/>
    <s v="New"/>
    <x v="2"/>
    <s v="Packing Cube Set"/>
    <n v="2"/>
    <n v="46.48"/>
    <n v="0.05"/>
    <n v="18.760000000000002"/>
    <n v="88.311999999999983"/>
    <n v="37.520000000000003"/>
    <n v="50.79199999999998"/>
    <n v="0.57514267596702584"/>
    <n v="2026"/>
    <s v="Q3"/>
    <n v="7"/>
    <x v="6"/>
  </r>
  <r>
    <n v="3714"/>
    <d v="2026-07-25T00:00:00"/>
    <n v="2026"/>
    <x v="2"/>
    <n v="7"/>
    <s v="July"/>
    <x v="2"/>
    <x v="2"/>
    <x v="3"/>
    <s v="Returning"/>
    <x v="2"/>
    <s v="Insulated Bottle"/>
    <n v="1"/>
    <n v="36.909999999999997"/>
    <n v="0"/>
    <n v="13.56"/>
    <n v="36.909999999999997"/>
    <n v="13.56"/>
    <n v="23.349999999999994"/>
    <n v="0.63261988620969922"/>
    <n v="2026"/>
    <s v="Q3"/>
    <n v="7"/>
    <x v="6"/>
  </r>
  <r>
    <n v="3893"/>
    <d v="2026-07-25T00:00:00"/>
    <n v="2026"/>
    <x v="2"/>
    <n v="7"/>
    <s v="July"/>
    <x v="0"/>
    <x v="0"/>
    <x v="0"/>
    <s v="Returning"/>
    <x v="2"/>
    <s v="Insulated Bottle"/>
    <n v="1"/>
    <n v="35.6"/>
    <n v="0"/>
    <n v="13.91"/>
    <n v="35.6"/>
    <n v="13.91"/>
    <n v="21.69"/>
    <n v="0.60926966292134832"/>
    <n v="2026"/>
    <s v="Q3"/>
    <n v="7"/>
    <x v="6"/>
  </r>
  <r>
    <n v="4136"/>
    <d v="2026-07-25T00:00:00"/>
    <n v="2026"/>
    <x v="2"/>
    <n v="7"/>
    <s v="July"/>
    <x v="1"/>
    <x v="11"/>
    <x v="2"/>
    <s v="New"/>
    <x v="0"/>
    <s v="Commuter Helmet"/>
    <n v="2"/>
    <n v="80.25"/>
    <n v="0.05"/>
    <n v="42.39"/>
    <n v="152.47499999999999"/>
    <n v="84.78"/>
    <n v="67.694999999999993"/>
    <n v="0.44397442203639936"/>
    <n v="2026"/>
    <s v="Q3"/>
    <n v="7"/>
    <x v="6"/>
  </r>
  <r>
    <n v="4212"/>
    <d v="2026-07-25T00:00:00"/>
    <n v="2026"/>
    <x v="2"/>
    <n v="7"/>
    <s v="July"/>
    <x v="0"/>
    <x v="0"/>
    <x v="3"/>
    <s v="Returning"/>
    <x v="2"/>
    <s v="Packing Cube Set"/>
    <n v="2"/>
    <n v="47.52"/>
    <n v="0.1"/>
    <n v="17.86"/>
    <n v="85.536000000000001"/>
    <n v="35.72"/>
    <n v="49.816000000000003"/>
    <n v="0.58239805462027683"/>
    <n v="2026"/>
    <s v="Q3"/>
    <n v="7"/>
    <x v="6"/>
  </r>
  <r>
    <n v="4332"/>
    <d v="2026-07-25T00:00:00"/>
    <n v="2026"/>
    <x v="2"/>
    <n v="7"/>
    <s v="July"/>
    <x v="3"/>
    <x v="13"/>
    <x v="0"/>
    <s v="New"/>
    <x v="2"/>
    <s v="Travel Backpack 35L"/>
    <n v="2"/>
    <n v="164.58"/>
    <n v="0.1"/>
    <n v="86.55"/>
    <n v="296.24400000000003"/>
    <n v="173.1"/>
    <n v="123.14400000000003"/>
    <n v="0.41568436829100341"/>
    <n v="2026"/>
    <s v="Q3"/>
    <n v="7"/>
    <x v="6"/>
  </r>
  <r>
    <n v="702"/>
    <d v="2026-07-26T00:00:00"/>
    <n v="2026"/>
    <x v="2"/>
    <n v="7"/>
    <s v="July"/>
    <x v="0"/>
    <x v="9"/>
    <x v="0"/>
    <s v="New"/>
    <x v="0"/>
    <s v="Compact Repair Kit"/>
    <n v="1"/>
    <n v="39.99"/>
    <n v="0.05"/>
    <n v="16.739999999999998"/>
    <n v="37.990499999999997"/>
    <n v="16.739999999999998"/>
    <n v="21.250499999999999"/>
    <n v="0.55936352509179932"/>
    <n v="2026"/>
    <s v="Q3"/>
    <n v="7"/>
    <x v="6"/>
  </r>
  <r>
    <n v="1223"/>
    <d v="2026-07-26T00:00:00"/>
    <n v="2026"/>
    <x v="2"/>
    <n v="7"/>
    <s v="July"/>
    <x v="1"/>
    <x v="12"/>
    <x v="2"/>
    <s v="New"/>
    <x v="1"/>
    <s v="Trail Boots"/>
    <n v="1"/>
    <n v="140.44"/>
    <n v="0"/>
    <n v="77.08"/>
    <n v="140.44"/>
    <n v="77.08"/>
    <n v="63.36"/>
    <n v="0.45115351751637711"/>
    <n v="2026"/>
    <s v="Q3"/>
    <n v="7"/>
    <x v="6"/>
  </r>
  <r>
    <n v="1370"/>
    <d v="2026-07-26T00:00:00"/>
    <n v="2026"/>
    <x v="2"/>
    <n v="7"/>
    <s v="July"/>
    <x v="2"/>
    <x v="10"/>
    <x v="3"/>
    <s v="New"/>
    <x v="4"/>
    <s v="Weighted Vest"/>
    <n v="2"/>
    <n v="123.73"/>
    <n v="0.05"/>
    <n v="68.22"/>
    <n v="235.08699999999999"/>
    <n v="136.44"/>
    <n v="98.646999999999991"/>
    <n v="0.41961911973014243"/>
    <n v="2026"/>
    <s v="Q3"/>
    <n v="7"/>
    <x v="6"/>
  </r>
  <r>
    <n v="3476"/>
    <d v="2026-07-26T00:00:00"/>
    <n v="2026"/>
    <x v="2"/>
    <n v="7"/>
    <s v="July"/>
    <x v="3"/>
    <x v="13"/>
    <x v="1"/>
    <s v="New"/>
    <x v="2"/>
    <s v="Carry-On Duffel"/>
    <n v="3"/>
    <n v="132.68"/>
    <n v="0.15"/>
    <n v="67.38"/>
    <n v="338.334"/>
    <n v="202.14"/>
    <n v="136.19400000000002"/>
    <n v="0.40254304917625783"/>
    <n v="2026"/>
    <s v="Q3"/>
    <n v="7"/>
    <x v="6"/>
  </r>
  <r>
    <n v="4066"/>
    <d v="2026-07-26T00:00:00"/>
    <n v="2026"/>
    <x v="2"/>
    <n v="7"/>
    <s v="July"/>
    <x v="3"/>
    <x v="7"/>
    <x v="2"/>
    <s v="New"/>
    <x v="4"/>
    <s v="Recovery Roller"/>
    <n v="1"/>
    <n v="35.479999999999997"/>
    <n v="0.05"/>
    <n v="14.15"/>
    <n v="33.705999999999996"/>
    <n v="14.15"/>
    <n v="19.555999999999997"/>
    <n v="0.58019343737020113"/>
    <n v="2026"/>
    <s v="Q3"/>
    <n v="7"/>
    <x v="6"/>
  </r>
  <r>
    <n v="4153"/>
    <d v="2026-07-26T00:00:00"/>
    <n v="2026"/>
    <x v="2"/>
    <n v="7"/>
    <s v="July"/>
    <x v="3"/>
    <x v="7"/>
    <x v="0"/>
    <s v="Business"/>
    <x v="2"/>
    <s v="Carry-On Duffel"/>
    <n v="3"/>
    <n v="134.63"/>
    <n v="0"/>
    <n v="67.2"/>
    <n v="403.89"/>
    <n v="201.60000000000002"/>
    <n v="202.28999999999996"/>
    <n v="0.50085419297333422"/>
    <n v="2026"/>
    <s v="Q3"/>
    <n v="7"/>
    <x v="6"/>
  </r>
  <r>
    <n v="379"/>
    <d v="2026-07-27T00:00:00"/>
    <n v="2026"/>
    <x v="2"/>
    <n v="7"/>
    <s v="July"/>
    <x v="0"/>
    <x v="9"/>
    <x v="3"/>
    <s v="New"/>
    <x v="1"/>
    <s v="Trekking Poles"/>
    <n v="3"/>
    <n v="72.03"/>
    <n v="0"/>
    <n v="32.46"/>
    <n v="216.09"/>
    <n v="97.38"/>
    <n v="118.71000000000001"/>
    <n v="0.54935443565181175"/>
    <n v="2026"/>
    <s v="Q3"/>
    <n v="7"/>
    <x v="6"/>
  </r>
  <r>
    <n v="820"/>
    <d v="2026-07-27T00:00:00"/>
    <n v="2026"/>
    <x v="2"/>
    <n v="7"/>
    <s v="July"/>
    <x v="3"/>
    <x v="7"/>
    <x v="3"/>
    <s v="Returning"/>
    <x v="4"/>
    <s v="Resistance Band Set"/>
    <n v="1"/>
    <n v="40.24"/>
    <n v="0"/>
    <n v="15.05"/>
    <n v="40.24"/>
    <n v="15.05"/>
    <n v="25.19"/>
    <n v="0.62599403578528823"/>
    <n v="2026"/>
    <s v="Q3"/>
    <n v="7"/>
    <x v="6"/>
  </r>
  <r>
    <n v="2003"/>
    <d v="2026-07-27T00:00:00"/>
    <n v="2026"/>
    <x v="2"/>
    <n v="7"/>
    <s v="July"/>
    <x v="2"/>
    <x v="5"/>
    <x v="2"/>
    <s v="Returning"/>
    <x v="2"/>
    <s v="Insulated Bottle"/>
    <n v="1"/>
    <n v="36.14"/>
    <n v="0"/>
    <n v="13.52"/>
    <n v="36.14"/>
    <n v="13.52"/>
    <n v="22.62"/>
    <n v="0.62589928057553956"/>
    <n v="2026"/>
    <s v="Q3"/>
    <n v="7"/>
    <x v="6"/>
  </r>
  <r>
    <n v="2682"/>
    <d v="2026-07-27T00:00:00"/>
    <n v="2026"/>
    <x v="2"/>
    <n v="7"/>
    <s v="July"/>
    <x v="1"/>
    <x v="11"/>
    <x v="0"/>
    <s v="New"/>
    <x v="4"/>
    <s v="Resistance Band Set"/>
    <n v="2"/>
    <n v="40.22"/>
    <n v="0.05"/>
    <n v="14.72"/>
    <n v="76.417999999999992"/>
    <n v="29.44"/>
    <n v="46.977999999999994"/>
    <n v="0.61475045146431473"/>
    <n v="2026"/>
    <s v="Q3"/>
    <n v="7"/>
    <x v="6"/>
  </r>
  <r>
    <n v="3860"/>
    <d v="2026-07-27T00:00:00"/>
    <n v="2026"/>
    <x v="2"/>
    <n v="7"/>
    <s v="July"/>
    <x v="3"/>
    <x v="7"/>
    <x v="0"/>
    <s v="Returning"/>
    <x v="4"/>
    <s v="Recovery Roller"/>
    <n v="3"/>
    <n v="37.130000000000003"/>
    <n v="0.05"/>
    <n v="14.29"/>
    <n v="105.82050000000001"/>
    <n v="42.87"/>
    <n v="62.950500000000012"/>
    <n v="0.59488000907196625"/>
    <n v="2026"/>
    <s v="Q3"/>
    <n v="7"/>
    <x v="6"/>
  </r>
  <r>
    <n v="4063"/>
    <d v="2026-07-27T00:00:00"/>
    <n v="2026"/>
    <x v="2"/>
    <n v="7"/>
    <s v="July"/>
    <x v="0"/>
    <x v="9"/>
    <x v="0"/>
    <s v="New"/>
    <x v="3"/>
    <s v="Compact Sleeping Bag"/>
    <n v="4"/>
    <n v="125.07"/>
    <n v="0.05"/>
    <n v="60"/>
    <n v="475.26599999999996"/>
    <n v="240"/>
    <n v="235.26599999999996"/>
    <n v="0.4950196311118405"/>
    <n v="2026"/>
    <s v="Q3"/>
    <n v="7"/>
    <x v="6"/>
  </r>
  <r>
    <n v="4474"/>
    <d v="2026-07-27T00:00:00"/>
    <n v="2026"/>
    <x v="2"/>
    <n v="7"/>
    <s v="July"/>
    <x v="3"/>
    <x v="13"/>
    <x v="1"/>
    <s v="Returning"/>
    <x v="4"/>
    <s v="Weighted Vest"/>
    <n v="5"/>
    <n v="122.14"/>
    <n v="0.05"/>
    <n v="70.64"/>
    <n v="580.16499999999996"/>
    <n v="353.2"/>
    <n v="226.96499999999997"/>
    <n v="0.39120767367903958"/>
    <n v="2026"/>
    <s v="Q3"/>
    <n v="7"/>
    <x v="6"/>
  </r>
  <r>
    <n v="21"/>
    <d v="2026-07-28T00:00:00"/>
    <n v="2026"/>
    <x v="2"/>
    <n v="7"/>
    <s v="July"/>
    <x v="1"/>
    <x v="11"/>
    <x v="0"/>
    <s v="Business"/>
    <x v="3"/>
    <s v="Compact Sleeping Bag"/>
    <n v="1"/>
    <n v="120.09"/>
    <n v="0"/>
    <n v="62.18"/>
    <n v="120.09"/>
    <n v="62.18"/>
    <n v="57.910000000000004"/>
    <n v="0.48222166708302111"/>
    <n v="2026"/>
    <s v="Q3"/>
    <n v="7"/>
    <x v="6"/>
  </r>
  <r>
    <n v="368"/>
    <d v="2026-07-28T00:00:00"/>
    <n v="2026"/>
    <x v="2"/>
    <n v="7"/>
    <s v="July"/>
    <x v="3"/>
    <x v="4"/>
    <x v="3"/>
    <s v="Returning"/>
    <x v="0"/>
    <s v="Cycling Pack 12L"/>
    <n v="6"/>
    <n v="102.75"/>
    <n v="0"/>
    <n v="51.55"/>
    <n v="616.5"/>
    <n v="309.29999999999995"/>
    <n v="307.20000000000005"/>
    <n v="0.49829683698296845"/>
    <n v="2026"/>
    <s v="Q3"/>
    <n v="7"/>
    <x v="6"/>
  </r>
  <r>
    <n v="457"/>
    <d v="2026-07-28T00:00:00"/>
    <n v="2026"/>
    <x v="2"/>
    <n v="7"/>
    <s v="July"/>
    <x v="2"/>
    <x v="2"/>
    <x v="0"/>
    <s v="Returning"/>
    <x v="3"/>
    <s v="Trail Tent 2P"/>
    <n v="4"/>
    <n v="191.15"/>
    <n v="0"/>
    <n v="105.01"/>
    <n v="764.6"/>
    <n v="420.04"/>
    <n v="344.56"/>
    <n v="0.45064085796494896"/>
    <n v="2026"/>
    <s v="Q3"/>
    <n v="7"/>
    <x v="6"/>
  </r>
  <r>
    <n v="1516"/>
    <d v="2026-07-28T00:00:00"/>
    <n v="2026"/>
    <x v="2"/>
    <n v="7"/>
    <s v="July"/>
    <x v="0"/>
    <x v="9"/>
    <x v="0"/>
    <s v="Business"/>
    <x v="4"/>
    <s v="Resistance Band Set"/>
    <n v="2"/>
    <n v="40.15"/>
    <n v="0.1"/>
    <n v="14.86"/>
    <n v="72.27"/>
    <n v="29.72"/>
    <n v="42.55"/>
    <n v="0.58876435588764353"/>
    <n v="2026"/>
    <s v="Q3"/>
    <n v="7"/>
    <x v="6"/>
  </r>
  <r>
    <n v="2266"/>
    <d v="2026-07-28T00:00:00"/>
    <n v="2026"/>
    <x v="2"/>
    <n v="7"/>
    <s v="July"/>
    <x v="1"/>
    <x v="11"/>
    <x v="3"/>
    <s v="Business"/>
    <x v="3"/>
    <s v="Portable Camp Stove"/>
    <n v="1"/>
    <n v="83.05"/>
    <n v="0"/>
    <n v="38.86"/>
    <n v="83.05"/>
    <n v="38.86"/>
    <n v="44.19"/>
    <n v="0.53208910295003009"/>
    <n v="2026"/>
    <s v="Q3"/>
    <n v="7"/>
    <x v="6"/>
  </r>
  <r>
    <n v="2802"/>
    <d v="2026-07-28T00:00:00"/>
    <n v="2026"/>
    <x v="2"/>
    <n v="7"/>
    <s v="July"/>
    <x v="0"/>
    <x v="9"/>
    <x v="0"/>
    <s v="Returning"/>
    <x v="1"/>
    <s v="Trail Boots"/>
    <n v="2"/>
    <n v="146.22999999999999"/>
    <n v="0"/>
    <n v="79.040000000000006"/>
    <n v="292.45999999999998"/>
    <n v="158.08000000000001"/>
    <n v="134.37999999999997"/>
    <n v="0.45948163851466861"/>
    <n v="2026"/>
    <s v="Q3"/>
    <n v="7"/>
    <x v="6"/>
  </r>
  <r>
    <n v="3604"/>
    <d v="2026-07-28T00:00:00"/>
    <n v="2026"/>
    <x v="2"/>
    <n v="7"/>
    <s v="July"/>
    <x v="1"/>
    <x v="14"/>
    <x v="0"/>
    <s v="Returning"/>
    <x v="1"/>
    <s v="Trail Boots"/>
    <n v="2"/>
    <n v="144.09"/>
    <n v="0"/>
    <n v="77.67"/>
    <n v="288.18"/>
    <n v="155.34"/>
    <n v="132.84"/>
    <n v="0.46096189881324173"/>
    <n v="2026"/>
    <s v="Q3"/>
    <n v="7"/>
    <x v="6"/>
  </r>
  <r>
    <n v="3644"/>
    <d v="2026-07-28T00:00:00"/>
    <n v="2026"/>
    <x v="2"/>
    <n v="7"/>
    <s v="July"/>
    <x v="2"/>
    <x v="10"/>
    <x v="2"/>
    <s v="Business"/>
    <x v="1"/>
    <s v="Hiking Daypack 20L"/>
    <n v="3"/>
    <n v="93.01"/>
    <n v="0.15"/>
    <n v="46.68"/>
    <n v="237.17550000000003"/>
    <n v="140.04"/>
    <n v="97.135500000000036"/>
    <n v="0.4095511551572571"/>
    <n v="2026"/>
    <s v="Q3"/>
    <n v="7"/>
    <x v="6"/>
  </r>
  <r>
    <n v="4271"/>
    <d v="2026-07-28T00:00:00"/>
    <n v="2026"/>
    <x v="2"/>
    <n v="7"/>
    <s v="July"/>
    <x v="0"/>
    <x v="0"/>
    <x v="2"/>
    <s v="New"/>
    <x v="3"/>
    <s v="Compact Sleeping Bag"/>
    <n v="1"/>
    <n v="121.61"/>
    <n v="0.1"/>
    <n v="60.58"/>
    <n v="109.449"/>
    <n v="60.58"/>
    <n v="48.869"/>
    <n v="0.4465001964385239"/>
    <n v="2026"/>
    <s v="Q3"/>
    <n v="7"/>
    <x v="6"/>
  </r>
  <r>
    <n v="272"/>
    <d v="2026-07-29T00:00:00"/>
    <n v="2026"/>
    <x v="2"/>
    <n v="7"/>
    <s v="July"/>
    <x v="3"/>
    <x v="4"/>
    <x v="0"/>
    <s v="Business"/>
    <x v="3"/>
    <s v="Trail Tent 2P"/>
    <n v="2"/>
    <n v="195.09"/>
    <n v="0"/>
    <n v="106.82"/>
    <n v="390.18"/>
    <n v="213.64"/>
    <n v="176.54000000000002"/>
    <n v="0.45245783997129535"/>
    <n v="2026"/>
    <s v="Q3"/>
    <n v="7"/>
    <x v="6"/>
  </r>
  <r>
    <n v="1469"/>
    <d v="2026-07-29T00:00:00"/>
    <n v="2026"/>
    <x v="2"/>
    <n v="7"/>
    <s v="July"/>
    <x v="2"/>
    <x v="10"/>
    <x v="2"/>
    <s v="Returning"/>
    <x v="2"/>
    <s v="Travel Backpack 35L"/>
    <n v="3"/>
    <n v="167.52"/>
    <n v="0"/>
    <n v="87.26"/>
    <n v="502.56000000000006"/>
    <n v="261.78000000000003"/>
    <n v="240.78000000000003"/>
    <n v="0.4791069723018147"/>
    <n v="2026"/>
    <s v="Q3"/>
    <n v="7"/>
    <x v="6"/>
  </r>
  <r>
    <n v="2253"/>
    <d v="2026-07-29T00:00:00"/>
    <n v="2026"/>
    <x v="2"/>
    <n v="7"/>
    <s v="July"/>
    <x v="1"/>
    <x v="14"/>
    <x v="3"/>
    <s v="New"/>
    <x v="0"/>
    <s v="Trail Bike Light"/>
    <n v="3"/>
    <n v="50.98"/>
    <n v="0"/>
    <n v="22.63"/>
    <n v="152.94"/>
    <n v="67.89"/>
    <n v="85.05"/>
    <n v="0.55610043154178113"/>
    <n v="2026"/>
    <s v="Q3"/>
    <n v="7"/>
    <x v="6"/>
  </r>
  <r>
    <n v="2554"/>
    <d v="2026-07-29T00:00:00"/>
    <n v="2026"/>
    <x v="2"/>
    <n v="7"/>
    <s v="July"/>
    <x v="1"/>
    <x v="11"/>
    <x v="3"/>
    <s v="New"/>
    <x v="4"/>
    <s v="Training Mat"/>
    <n v="2"/>
    <n v="49.98"/>
    <n v="0.1"/>
    <n v="21.91"/>
    <n v="89.963999999999999"/>
    <n v="43.82"/>
    <n v="46.143999999999998"/>
    <n v="0.51291627762215997"/>
    <n v="2026"/>
    <s v="Q3"/>
    <n v="7"/>
    <x v="6"/>
  </r>
  <r>
    <n v="2624"/>
    <d v="2026-07-29T00:00:00"/>
    <n v="2026"/>
    <x v="2"/>
    <n v="7"/>
    <s v="July"/>
    <x v="3"/>
    <x v="4"/>
    <x v="1"/>
    <s v="Business"/>
    <x v="2"/>
    <s v="Insulated Bottle"/>
    <n v="4"/>
    <n v="36.44"/>
    <n v="0.15"/>
    <n v="13.32"/>
    <n v="123.89599999999999"/>
    <n v="53.28"/>
    <n v="70.615999999999985"/>
    <n v="0.5699619035319945"/>
    <n v="2026"/>
    <s v="Q3"/>
    <n v="7"/>
    <x v="6"/>
  </r>
  <r>
    <n v="3338"/>
    <d v="2026-07-29T00:00:00"/>
    <n v="2026"/>
    <x v="2"/>
    <n v="7"/>
    <s v="July"/>
    <x v="0"/>
    <x v="0"/>
    <x v="0"/>
    <s v="Returning"/>
    <x v="3"/>
    <s v="Trail Tent 2P"/>
    <n v="1"/>
    <n v="195.34"/>
    <n v="0.05"/>
    <n v="106.6"/>
    <n v="185.57300000000001"/>
    <n v="106.6"/>
    <n v="78.973000000000013"/>
    <n v="0.42556298599472991"/>
    <n v="2026"/>
    <s v="Q3"/>
    <n v="7"/>
    <x v="6"/>
  </r>
  <r>
    <n v="4575"/>
    <d v="2026-07-29T00:00:00"/>
    <n v="2026"/>
    <x v="2"/>
    <n v="7"/>
    <s v="July"/>
    <x v="2"/>
    <x v="5"/>
    <x v="0"/>
    <s v="Business"/>
    <x v="0"/>
    <s v="Cycling Pack 12L"/>
    <n v="1"/>
    <n v="103.31"/>
    <n v="0"/>
    <n v="50.93"/>
    <n v="103.31"/>
    <n v="50.93"/>
    <n v="52.38"/>
    <n v="0.50701771367728199"/>
    <n v="2026"/>
    <s v="Q3"/>
    <n v="7"/>
    <x v="6"/>
  </r>
  <r>
    <n v="4871"/>
    <d v="2026-07-29T00:00:00"/>
    <n v="2026"/>
    <x v="2"/>
    <n v="7"/>
    <s v="July"/>
    <x v="0"/>
    <x v="0"/>
    <x v="0"/>
    <s v="New"/>
    <x v="3"/>
    <s v="Compact Sleeping Bag"/>
    <n v="3"/>
    <n v="123.31"/>
    <n v="0"/>
    <n v="59.16"/>
    <n v="369.93"/>
    <n v="177.48"/>
    <n v="192.45000000000002"/>
    <n v="0.52023355770010549"/>
    <n v="2026"/>
    <s v="Q3"/>
    <n v="7"/>
    <x v="6"/>
  </r>
  <r>
    <n v="4931"/>
    <d v="2026-07-29T00:00:00"/>
    <n v="2026"/>
    <x v="2"/>
    <n v="7"/>
    <s v="July"/>
    <x v="0"/>
    <x v="15"/>
    <x v="0"/>
    <s v="New"/>
    <x v="4"/>
    <s v="Resistance Band Set"/>
    <n v="1"/>
    <n v="40.36"/>
    <n v="0.1"/>
    <n v="14.82"/>
    <n v="36.323999999999998"/>
    <n v="14.82"/>
    <n v="21.503999999999998"/>
    <n v="0.59200528576148004"/>
    <n v="2026"/>
    <s v="Q3"/>
    <n v="7"/>
    <x v="6"/>
  </r>
  <r>
    <n v="4962"/>
    <d v="2026-07-29T00:00:00"/>
    <n v="2026"/>
    <x v="2"/>
    <n v="7"/>
    <s v="July"/>
    <x v="0"/>
    <x v="15"/>
    <x v="2"/>
    <s v="New"/>
    <x v="3"/>
    <s v="Portable Camp Stove"/>
    <n v="2"/>
    <n v="83.06"/>
    <n v="0"/>
    <n v="38.74"/>
    <n v="166.12"/>
    <n v="77.48"/>
    <n v="88.64"/>
    <n v="0.5335901757765471"/>
    <n v="2026"/>
    <s v="Q3"/>
    <n v="7"/>
    <x v="6"/>
  </r>
  <r>
    <n v="5006"/>
    <d v="2026-07-29T00:00:00"/>
    <n v="2026"/>
    <x v="2"/>
    <n v="7"/>
    <s v="July"/>
    <x v="2"/>
    <x v="3"/>
    <x v="0"/>
    <s v="Returning"/>
    <x v="1"/>
    <s v="Summit Backpack 45L"/>
    <n v="2"/>
    <n v="151.72999999999999"/>
    <n v="0"/>
    <n v="81.209999999999994"/>
    <n v="303.45999999999998"/>
    <n v="162.41999999999999"/>
    <n v="141.04"/>
    <n v="0.46477295195412904"/>
    <n v="2026"/>
    <s v="Q3"/>
    <n v="7"/>
    <x v="6"/>
  </r>
  <r>
    <n v="5033"/>
    <d v="2026-07-29T00:00:00"/>
    <n v="2026"/>
    <x v="2"/>
    <n v="7"/>
    <s v="July"/>
    <x v="3"/>
    <x v="8"/>
    <x v="0"/>
    <s v="New"/>
    <x v="1"/>
    <s v="Trekking Poles"/>
    <n v="4"/>
    <n v="72.010000000000005"/>
    <n v="0.05"/>
    <n v="32.36"/>
    <n v="273.63800000000003"/>
    <n v="129.44"/>
    <n v="144.19800000000004"/>
    <n v="0.52696628392255473"/>
    <n v="2026"/>
    <s v="Q3"/>
    <n v="7"/>
    <x v="6"/>
  </r>
  <r>
    <n v="5117"/>
    <d v="2026-07-29T00:00:00"/>
    <n v="2026"/>
    <x v="2"/>
    <n v="7"/>
    <s v="July"/>
    <x v="1"/>
    <x v="11"/>
    <x v="0"/>
    <s v="Business"/>
    <x v="1"/>
    <s v="Summit Backpack 45L"/>
    <n v="1"/>
    <n v="154.87"/>
    <n v="0"/>
    <n v="80.459999999999994"/>
    <n v="154.87"/>
    <n v="80.459999999999994"/>
    <n v="74.410000000000011"/>
    <n v="0.48046748886162594"/>
    <n v="2026"/>
    <s v="Q3"/>
    <n v="7"/>
    <x v="6"/>
  </r>
  <r>
    <n v="954"/>
    <d v="2026-07-30T00:00:00"/>
    <n v="2026"/>
    <x v="2"/>
    <n v="7"/>
    <s v="July"/>
    <x v="1"/>
    <x v="1"/>
    <x v="0"/>
    <s v="New"/>
    <x v="2"/>
    <s v="Carry-On Duffel"/>
    <n v="3"/>
    <n v="134.61000000000001"/>
    <n v="0.1"/>
    <n v="65.77"/>
    <n v="363.44700000000006"/>
    <n v="197.31"/>
    <n v="166.13700000000006"/>
    <n v="0.45711479252820914"/>
    <n v="2026"/>
    <s v="Q3"/>
    <n v="7"/>
    <x v="6"/>
  </r>
  <r>
    <n v="1644"/>
    <d v="2026-07-30T00:00:00"/>
    <n v="2026"/>
    <x v="2"/>
    <n v="7"/>
    <s v="July"/>
    <x v="3"/>
    <x v="13"/>
    <x v="0"/>
    <s v="Returning"/>
    <x v="0"/>
    <s v="Commuter Helmet"/>
    <n v="3"/>
    <n v="81.5"/>
    <n v="0.05"/>
    <n v="43.85"/>
    <n v="232.27499999999998"/>
    <n v="131.55000000000001"/>
    <n v="100.72499999999997"/>
    <n v="0.43364546335163051"/>
    <n v="2026"/>
    <s v="Q3"/>
    <n v="7"/>
    <x v="6"/>
  </r>
  <r>
    <n v="2030"/>
    <d v="2026-07-30T00:00:00"/>
    <n v="2026"/>
    <x v="2"/>
    <n v="7"/>
    <s v="July"/>
    <x v="0"/>
    <x v="0"/>
    <x v="3"/>
    <s v="Business"/>
    <x v="2"/>
    <s v="Carry-On Duffel"/>
    <n v="2"/>
    <n v="135.63"/>
    <n v="0"/>
    <n v="66.63"/>
    <n v="271.26"/>
    <n v="133.26"/>
    <n v="138"/>
    <n v="0.50873700508737008"/>
    <n v="2026"/>
    <s v="Q3"/>
    <n v="7"/>
    <x v="6"/>
  </r>
  <r>
    <n v="2595"/>
    <d v="2026-07-30T00:00:00"/>
    <n v="2026"/>
    <x v="2"/>
    <n v="7"/>
    <s v="July"/>
    <x v="0"/>
    <x v="9"/>
    <x v="1"/>
    <s v="Business"/>
    <x v="2"/>
    <s v="Carry-On Duffel"/>
    <n v="15"/>
    <n v="133.44999999999999"/>
    <n v="0.2"/>
    <n v="65.819999999999993"/>
    <n v="1601.3999999999999"/>
    <n v="987.3"/>
    <n v="614.09999999999991"/>
    <n v="0.3834769576620457"/>
    <n v="2026"/>
    <s v="Q3"/>
    <n v="7"/>
    <x v="6"/>
  </r>
  <r>
    <n v="2763"/>
    <d v="2026-07-30T00:00:00"/>
    <n v="2026"/>
    <x v="2"/>
    <n v="7"/>
    <s v="July"/>
    <x v="0"/>
    <x v="15"/>
    <x v="0"/>
    <s v="Business"/>
    <x v="3"/>
    <s v="Compact Sleeping Bag"/>
    <n v="1"/>
    <n v="120.94"/>
    <n v="0"/>
    <n v="62.24"/>
    <n v="120.94"/>
    <n v="62.24"/>
    <n v="58.699999999999996"/>
    <n v="0.48536464362493797"/>
    <n v="2026"/>
    <s v="Q3"/>
    <n v="7"/>
    <x v="6"/>
  </r>
  <r>
    <n v="3537"/>
    <d v="2026-07-30T00:00:00"/>
    <n v="2026"/>
    <x v="2"/>
    <n v="7"/>
    <s v="July"/>
    <x v="1"/>
    <x v="11"/>
    <x v="0"/>
    <s v="Returning"/>
    <x v="3"/>
    <s v="Alpine Tent 4P"/>
    <n v="2"/>
    <n v="332.99"/>
    <n v="0.15"/>
    <n v="199.09"/>
    <n v="566.08299999999997"/>
    <n v="398.18"/>
    <n v="167.90299999999996"/>
    <n v="0.29660491482697759"/>
    <n v="2026"/>
    <s v="Q3"/>
    <n v="7"/>
    <x v="6"/>
  </r>
  <r>
    <n v="3550"/>
    <d v="2026-07-30T00:00:00"/>
    <n v="2026"/>
    <x v="2"/>
    <n v="7"/>
    <s v="July"/>
    <x v="0"/>
    <x v="15"/>
    <x v="0"/>
    <s v="Returning"/>
    <x v="3"/>
    <s v="Compact Sleeping Bag"/>
    <n v="3"/>
    <n v="120.88"/>
    <n v="0"/>
    <n v="60.97"/>
    <n v="362.64"/>
    <n v="182.91"/>
    <n v="179.73"/>
    <n v="0.49561548643282594"/>
    <n v="2026"/>
    <s v="Q3"/>
    <n v="7"/>
    <x v="6"/>
  </r>
  <r>
    <n v="3875"/>
    <d v="2026-07-30T00:00:00"/>
    <n v="2026"/>
    <x v="2"/>
    <n v="7"/>
    <s v="July"/>
    <x v="3"/>
    <x v="8"/>
    <x v="0"/>
    <s v="Returning"/>
    <x v="0"/>
    <s v="Cycling Pack 12L"/>
    <n v="1"/>
    <n v="101.73"/>
    <n v="0.05"/>
    <n v="51.63"/>
    <n v="96.643500000000003"/>
    <n v="51.63"/>
    <n v="45.013500000000001"/>
    <n v="0.46576852038678235"/>
    <n v="2026"/>
    <s v="Q3"/>
    <n v="7"/>
    <x v="6"/>
  </r>
  <r>
    <n v="4467"/>
    <d v="2026-07-30T00:00:00"/>
    <n v="2026"/>
    <x v="2"/>
    <n v="7"/>
    <s v="July"/>
    <x v="3"/>
    <x v="7"/>
    <x v="0"/>
    <s v="Returning"/>
    <x v="2"/>
    <s v="Insulated Bottle"/>
    <n v="2"/>
    <n v="36.21"/>
    <n v="0"/>
    <n v="13.5"/>
    <n v="72.42"/>
    <n v="27"/>
    <n v="45.42"/>
    <n v="0.62717481358740679"/>
    <n v="2026"/>
    <s v="Q3"/>
    <n v="7"/>
    <x v="6"/>
  </r>
  <r>
    <n v="739"/>
    <d v="2026-07-31T00:00:00"/>
    <n v="2026"/>
    <x v="2"/>
    <n v="7"/>
    <s v="July"/>
    <x v="3"/>
    <x v="7"/>
    <x v="0"/>
    <s v="Business"/>
    <x v="0"/>
    <s v="Cycling Pack 12L"/>
    <n v="5"/>
    <n v="104.65"/>
    <n v="0"/>
    <n v="49.2"/>
    <n v="523.25"/>
    <n v="246"/>
    <n v="277.25"/>
    <n v="0.52986144290492121"/>
    <n v="2026"/>
    <s v="Q3"/>
    <n v="7"/>
    <x v="6"/>
  </r>
  <r>
    <n v="2376"/>
    <d v="2026-07-31T00:00:00"/>
    <n v="2026"/>
    <x v="2"/>
    <n v="7"/>
    <s v="July"/>
    <x v="2"/>
    <x v="5"/>
    <x v="1"/>
    <s v="Returning"/>
    <x v="3"/>
    <s v="Trail Tent 2P"/>
    <n v="5"/>
    <n v="198.35"/>
    <n v="0.05"/>
    <n v="104.96"/>
    <n v="942.16249999999991"/>
    <n v="524.79999999999995"/>
    <n v="417.36249999999995"/>
    <n v="0.44298356175288234"/>
    <n v="2026"/>
    <s v="Q3"/>
    <n v="7"/>
    <x v="6"/>
  </r>
  <r>
    <n v="3109"/>
    <d v="2026-07-31T00:00:00"/>
    <n v="2026"/>
    <x v="2"/>
    <n v="7"/>
    <s v="July"/>
    <x v="0"/>
    <x v="0"/>
    <x v="3"/>
    <s v="Returning"/>
    <x v="4"/>
    <s v="Recovery Roller"/>
    <n v="2"/>
    <n v="36.56"/>
    <n v="0.05"/>
    <n v="13.76"/>
    <n v="69.463999999999999"/>
    <n v="27.52"/>
    <n v="41.944000000000003"/>
    <n v="0.60382356328457909"/>
    <n v="2026"/>
    <s v="Q3"/>
    <n v="7"/>
    <x v="6"/>
  </r>
  <r>
    <n v="4362"/>
    <d v="2026-07-31T00:00:00"/>
    <n v="2026"/>
    <x v="2"/>
    <n v="7"/>
    <s v="July"/>
    <x v="1"/>
    <x v="14"/>
    <x v="0"/>
    <s v="Returning"/>
    <x v="1"/>
    <s v="Hiking Daypack 20L"/>
    <n v="5"/>
    <n v="92.41"/>
    <n v="0"/>
    <n v="44.29"/>
    <n v="462.04999999999995"/>
    <n v="221.45"/>
    <n v="240.59999999999997"/>
    <n v="0.52072286549074775"/>
    <n v="2026"/>
    <s v="Q3"/>
    <n v="7"/>
    <x v="6"/>
  </r>
  <r>
    <n v="777"/>
    <d v="2026-08-01T00:00:00"/>
    <n v="2026"/>
    <x v="2"/>
    <n v="8"/>
    <s v="August"/>
    <x v="3"/>
    <x v="13"/>
    <x v="0"/>
    <s v="Returning"/>
    <x v="3"/>
    <s v="Compact Sleeping Bag"/>
    <n v="4"/>
    <n v="121.87"/>
    <n v="0"/>
    <n v="59.89"/>
    <n v="487.48"/>
    <n v="239.56"/>
    <n v="247.92000000000002"/>
    <n v="0.50857471075736438"/>
    <n v="2026"/>
    <s v="Q3"/>
    <n v="8"/>
    <x v="7"/>
  </r>
  <r>
    <n v="831"/>
    <d v="2026-08-01T00:00:00"/>
    <n v="2026"/>
    <x v="2"/>
    <n v="8"/>
    <s v="August"/>
    <x v="3"/>
    <x v="8"/>
    <x v="0"/>
    <s v="Returning"/>
    <x v="2"/>
    <s v="Carry-On Duffel"/>
    <n v="2"/>
    <n v="130.9"/>
    <n v="0.05"/>
    <n v="67.959999999999994"/>
    <n v="248.71"/>
    <n v="135.91999999999999"/>
    <n v="112.79000000000002"/>
    <n v="0.45350006031120588"/>
    <n v="2026"/>
    <s v="Q3"/>
    <n v="8"/>
    <x v="7"/>
  </r>
  <r>
    <n v="2059"/>
    <d v="2026-08-01T00:00:00"/>
    <n v="2026"/>
    <x v="2"/>
    <n v="8"/>
    <s v="August"/>
    <x v="2"/>
    <x v="2"/>
    <x v="2"/>
    <s v="New"/>
    <x v="0"/>
    <s v="Trail Bike Light"/>
    <n v="1"/>
    <n v="50.98"/>
    <n v="0"/>
    <n v="22.92"/>
    <n v="50.98"/>
    <n v="22.92"/>
    <n v="28.059999999999995"/>
    <n v="0.55041192624558644"/>
    <n v="2026"/>
    <s v="Q3"/>
    <n v="8"/>
    <x v="7"/>
  </r>
  <r>
    <n v="2519"/>
    <d v="2026-08-01T00:00:00"/>
    <n v="2026"/>
    <x v="2"/>
    <n v="8"/>
    <s v="August"/>
    <x v="2"/>
    <x v="2"/>
    <x v="0"/>
    <s v="Returning"/>
    <x v="1"/>
    <s v="Hiking Daypack 20L"/>
    <n v="2"/>
    <n v="91.11"/>
    <n v="0"/>
    <n v="44.19"/>
    <n v="182.22"/>
    <n v="88.38"/>
    <n v="93.84"/>
    <n v="0.51498189002304906"/>
    <n v="2026"/>
    <s v="Q3"/>
    <n v="8"/>
    <x v="7"/>
  </r>
  <r>
    <n v="2644"/>
    <d v="2026-08-01T00:00:00"/>
    <n v="2026"/>
    <x v="2"/>
    <n v="8"/>
    <s v="August"/>
    <x v="0"/>
    <x v="0"/>
    <x v="3"/>
    <s v="Returning"/>
    <x v="2"/>
    <s v="Insulated Bottle"/>
    <n v="3"/>
    <n v="35.619999999999997"/>
    <n v="0.05"/>
    <n v="13.47"/>
    <n v="101.51699999999998"/>
    <n v="40.410000000000004"/>
    <n v="61.106999999999978"/>
    <n v="0.60193859156594454"/>
    <n v="2026"/>
    <s v="Q3"/>
    <n v="8"/>
    <x v="7"/>
  </r>
  <r>
    <n v="4141"/>
    <d v="2026-08-01T00:00:00"/>
    <n v="2026"/>
    <x v="2"/>
    <n v="8"/>
    <s v="August"/>
    <x v="3"/>
    <x v="13"/>
    <x v="0"/>
    <s v="New"/>
    <x v="1"/>
    <s v="Hiking Daypack 20L"/>
    <n v="1"/>
    <n v="91.95"/>
    <n v="0.05"/>
    <n v="46.47"/>
    <n v="87.352499999999992"/>
    <n v="46.47"/>
    <n v="40.882499999999993"/>
    <n v="0.46801751523997592"/>
    <n v="2026"/>
    <s v="Q3"/>
    <n v="8"/>
    <x v="7"/>
  </r>
  <r>
    <n v="4804"/>
    <d v="2026-08-01T00:00:00"/>
    <n v="2026"/>
    <x v="2"/>
    <n v="8"/>
    <s v="August"/>
    <x v="0"/>
    <x v="9"/>
    <x v="0"/>
    <s v="Returning"/>
    <x v="4"/>
    <s v="Training Mat"/>
    <n v="1"/>
    <n v="49.46"/>
    <n v="0"/>
    <n v="21.47"/>
    <n v="49.46"/>
    <n v="21.47"/>
    <n v="27.990000000000002"/>
    <n v="0.5659118479579458"/>
    <n v="2026"/>
    <s v="Q3"/>
    <n v="8"/>
    <x v="7"/>
  </r>
  <r>
    <n v="5161"/>
    <d v="2026-08-01T00:00:00"/>
    <n v="2026"/>
    <x v="2"/>
    <n v="8"/>
    <s v="August"/>
    <x v="0"/>
    <x v="15"/>
    <x v="0"/>
    <s v="New"/>
    <x v="0"/>
    <s v="Compact Repair Kit"/>
    <n v="1"/>
    <n v="41.25"/>
    <n v="0.05"/>
    <n v="16.98"/>
    <n v="39.1875"/>
    <n v="16.98"/>
    <n v="22.2075"/>
    <n v="0.56669856459330148"/>
    <n v="2026"/>
    <s v="Q3"/>
    <n v="8"/>
    <x v="7"/>
  </r>
  <r>
    <n v="590"/>
    <d v="2026-08-02T00:00:00"/>
    <n v="2026"/>
    <x v="2"/>
    <n v="8"/>
    <s v="August"/>
    <x v="2"/>
    <x v="5"/>
    <x v="0"/>
    <s v="Returning"/>
    <x v="2"/>
    <s v="Carry-On Duffel"/>
    <n v="4"/>
    <n v="133.65"/>
    <n v="0"/>
    <n v="66"/>
    <n v="534.6"/>
    <n v="264"/>
    <n v="270.60000000000002"/>
    <n v="0.50617283950617287"/>
    <n v="2026"/>
    <s v="Q3"/>
    <n v="8"/>
    <x v="7"/>
  </r>
  <r>
    <n v="1599"/>
    <d v="2026-08-02T00:00:00"/>
    <n v="2026"/>
    <x v="2"/>
    <n v="8"/>
    <s v="August"/>
    <x v="3"/>
    <x v="4"/>
    <x v="0"/>
    <s v="Returning"/>
    <x v="3"/>
    <s v="Trail Tent 2P"/>
    <n v="2"/>
    <n v="200.45"/>
    <n v="0.05"/>
    <n v="105.42"/>
    <n v="380.85499999999996"/>
    <n v="210.84"/>
    <n v="170.01499999999996"/>
    <n v="0.44640348689133652"/>
    <n v="2026"/>
    <s v="Q3"/>
    <n v="8"/>
    <x v="7"/>
  </r>
  <r>
    <n v="1665"/>
    <d v="2026-08-02T00:00:00"/>
    <n v="2026"/>
    <x v="2"/>
    <n v="8"/>
    <s v="August"/>
    <x v="0"/>
    <x v="0"/>
    <x v="3"/>
    <s v="Returning"/>
    <x v="0"/>
    <s v="Trail Bike Light"/>
    <n v="2"/>
    <n v="51.87"/>
    <n v="0.05"/>
    <n v="21.98"/>
    <n v="98.552999999999997"/>
    <n v="43.96"/>
    <n v="54.592999999999996"/>
    <n v="0.55394559272675614"/>
    <n v="2026"/>
    <s v="Q3"/>
    <n v="8"/>
    <x v="7"/>
  </r>
  <r>
    <n v="2409"/>
    <d v="2026-08-02T00:00:00"/>
    <n v="2026"/>
    <x v="2"/>
    <n v="8"/>
    <s v="August"/>
    <x v="3"/>
    <x v="13"/>
    <x v="0"/>
    <s v="Returning"/>
    <x v="3"/>
    <s v="Portable Camp Stove"/>
    <n v="1"/>
    <n v="83.6"/>
    <n v="0.05"/>
    <n v="38.51"/>
    <n v="79.419999999999987"/>
    <n v="38.51"/>
    <n v="40.909999999999989"/>
    <n v="0.51510954419541677"/>
    <n v="2026"/>
    <s v="Q3"/>
    <n v="8"/>
    <x v="7"/>
  </r>
  <r>
    <n v="2936"/>
    <d v="2026-08-02T00:00:00"/>
    <n v="2026"/>
    <x v="2"/>
    <n v="8"/>
    <s v="August"/>
    <x v="2"/>
    <x v="16"/>
    <x v="0"/>
    <s v="New"/>
    <x v="2"/>
    <s v="Insulated Bottle"/>
    <n v="1"/>
    <n v="35.74"/>
    <n v="0"/>
    <n v="13.49"/>
    <n v="35.74"/>
    <n v="13.49"/>
    <n v="22.25"/>
    <n v="0.62255176273083379"/>
    <n v="2026"/>
    <s v="Q3"/>
    <n v="8"/>
    <x v="7"/>
  </r>
  <r>
    <n v="3397"/>
    <d v="2026-08-02T00:00:00"/>
    <n v="2026"/>
    <x v="2"/>
    <n v="8"/>
    <s v="August"/>
    <x v="3"/>
    <x v="4"/>
    <x v="0"/>
    <s v="Returning"/>
    <x v="0"/>
    <s v="Commuter Helmet"/>
    <n v="1"/>
    <n v="79.849999999999994"/>
    <n v="0.1"/>
    <n v="43.11"/>
    <n v="71.864999999999995"/>
    <n v="43.11"/>
    <n v="28.754999999999995"/>
    <n v="0.40012523481527862"/>
    <n v="2026"/>
    <s v="Q3"/>
    <n v="8"/>
    <x v="7"/>
  </r>
  <r>
    <n v="4556"/>
    <d v="2026-08-02T00:00:00"/>
    <n v="2026"/>
    <x v="2"/>
    <n v="8"/>
    <s v="August"/>
    <x v="0"/>
    <x v="15"/>
    <x v="0"/>
    <s v="Returning"/>
    <x v="2"/>
    <s v="Packing Cube Set"/>
    <n v="2"/>
    <n v="46.44"/>
    <n v="0"/>
    <n v="18.489999999999998"/>
    <n v="92.88"/>
    <n v="36.979999999999997"/>
    <n v="55.9"/>
    <n v="0.60185185185185186"/>
    <n v="2026"/>
    <s v="Q3"/>
    <n v="8"/>
    <x v="7"/>
  </r>
  <r>
    <n v="4614"/>
    <d v="2026-08-02T00:00:00"/>
    <n v="2026"/>
    <x v="2"/>
    <n v="8"/>
    <s v="August"/>
    <x v="3"/>
    <x v="8"/>
    <x v="2"/>
    <s v="Returning"/>
    <x v="0"/>
    <s v="Trail Bike Light"/>
    <n v="2"/>
    <n v="50.44"/>
    <n v="0"/>
    <n v="22.99"/>
    <n v="100.88"/>
    <n v="45.98"/>
    <n v="54.9"/>
    <n v="0.54421094369547984"/>
    <n v="2026"/>
    <s v="Q3"/>
    <n v="8"/>
    <x v="7"/>
  </r>
  <r>
    <n v="4999"/>
    <d v="2026-08-02T00:00:00"/>
    <n v="2026"/>
    <x v="2"/>
    <n v="8"/>
    <s v="August"/>
    <x v="3"/>
    <x v="8"/>
    <x v="0"/>
    <s v="Returning"/>
    <x v="0"/>
    <s v="Commuter Helmet"/>
    <n v="2"/>
    <n v="81.38"/>
    <n v="0"/>
    <n v="42.19"/>
    <n v="162.76"/>
    <n v="84.38"/>
    <n v="78.38"/>
    <n v="0.4815679528139592"/>
    <n v="2026"/>
    <s v="Q3"/>
    <n v="8"/>
    <x v="7"/>
  </r>
  <r>
    <n v="207"/>
    <d v="2026-08-03T00:00:00"/>
    <n v="2026"/>
    <x v="2"/>
    <n v="8"/>
    <s v="August"/>
    <x v="2"/>
    <x v="16"/>
    <x v="0"/>
    <s v="Returning"/>
    <x v="4"/>
    <s v="Resistance Band Set"/>
    <n v="1"/>
    <n v="41.3"/>
    <n v="0"/>
    <n v="14.52"/>
    <n v="41.3"/>
    <n v="14.52"/>
    <n v="26.779999999999998"/>
    <n v="0.64842615012106541"/>
    <n v="2026"/>
    <s v="Q3"/>
    <n v="8"/>
    <x v="7"/>
  </r>
  <r>
    <n v="295"/>
    <d v="2026-08-03T00:00:00"/>
    <n v="2026"/>
    <x v="2"/>
    <n v="8"/>
    <s v="August"/>
    <x v="3"/>
    <x v="8"/>
    <x v="3"/>
    <s v="Returning"/>
    <x v="2"/>
    <s v="Insulated Bottle"/>
    <n v="2"/>
    <n v="36.15"/>
    <n v="0.1"/>
    <n v="13.19"/>
    <n v="65.069999999999993"/>
    <n v="26.38"/>
    <n v="38.69"/>
    <n v="0.59459044106347014"/>
    <n v="2026"/>
    <s v="Q3"/>
    <n v="8"/>
    <x v="7"/>
  </r>
  <r>
    <n v="657"/>
    <d v="2026-08-03T00:00:00"/>
    <n v="2026"/>
    <x v="2"/>
    <n v="8"/>
    <s v="August"/>
    <x v="1"/>
    <x v="12"/>
    <x v="0"/>
    <s v="Returning"/>
    <x v="2"/>
    <s v="Carry-On Duffel"/>
    <n v="3"/>
    <n v="132.59"/>
    <n v="0.1"/>
    <n v="66.040000000000006"/>
    <n v="357.99299999999999"/>
    <n v="198.12"/>
    <n v="159.87299999999999"/>
    <n v="0.44658135773604507"/>
    <n v="2026"/>
    <s v="Q3"/>
    <n v="8"/>
    <x v="7"/>
  </r>
  <r>
    <n v="694"/>
    <d v="2026-08-03T00:00:00"/>
    <n v="2026"/>
    <x v="2"/>
    <n v="8"/>
    <s v="August"/>
    <x v="2"/>
    <x v="3"/>
    <x v="0"/>
    <s v="New"/>
    <x v="1"/>
    <s v="Trail Boots"/>
    <n v="3"/>
    <n v="144"/>
    <n v="0"/>
    <n v="78.89"/>
    <n v="432"/>
    <n v="236.67000000000002"/>
    <n v="195.32999999999998"/>
    <n v="0.45215277777777774"/>
    <n v="2026"/>
    <s v="Q3"/>
    <n v="8"/>
    <x v="7"/>
  </r>
  <r>
    <n v="1187"/>
    <d v="2026-08-03T00:00:00"/>
    <n v="2026"/>
    <x v="2"/>
    <n v="8"/>
    <s v="August"/>
    <x v="0"/>
    <x v="0"/>
    <x v="0"/>
    <s v="Returning"/>
    <x v="2"/>
    <s v="Packing Cube Set"/>
    <n v="2"/>
    <n v="45.45"/>
    <n v="0.05"/>
    <n v="18.829999999999998"/>
    <n v="86.355000000000004"/>
    <n v="37.659999999999997"/>
    <n v="48.695000000000007"/>
    <n v="0.56389323142840608"/>
    <n v="2026"/>
    <s v="Q3"/>
    <n v="8"/>
    <x v="7"/>
  </r>
  <r>
    <n v="1915"/>
    <d v="2026-08-03T00:00:00"/>
    <n v="2026"/>
    <x v="2"/>
    <n v="8"/>
    <s v="August"/>
    <x v="1"/>
    <x v="6"/>
    <x v="0"/>
    <s v="Returning"/>
    <x v="0"/>
    <s v="Compact Repair Kit"/>
    <n v="1"/>
    <n v="41.16"/>
    <n v="0.05"/>
    <n v="16.66"/>
    <n v="39.101999999999997"/>
    <n v="16.66"/>
    <n v="22.441999999999997"/>
    <n v="0.57393483709273174"/>
    <n v="2026"/>
    <s v="Q3"/>
    <n v="8"/>
    <x v="7"/>
  </r>
  <r>
    <n v="2156"/>
    <d v="2026-08-03T00:00:00"/>
    <n v="2026"/>
    <x v="2"/>
    <n v="8"/>
    <s v="August"/>
    <x v="0"/>
    <x v="0"/>
    <x v="2"/>
    <s v="Returning"/>
    <x v="2"/>
    <s v="Travel Backpack 35L"/>
    <n v="1"/>
    <n v="162.78"/>
    <n v="0"/>
    <n v="85.08"/>
    <n v="162.78"/>
    <n v="85.08"/>
    <n v="77.7"/>
    <n v="0.47733136748986366"/>
    <n v="2026"/>
    <s v="Q3"/>
    <n v="8"/>
    <x v="7"/>
  </r>
  <r>
    <n v="2539"/>
    <d v="2026-08-03T00:00:00"/>
    <n v="2026"/>
    <x v="2"/>
    <n v="8"/>
    <s v="August"/>
    <x v="2"/>
    <x v="16"/>
    <x v="2"/>
    <s v="New"/>
    <x v="0"/>
    <s v="Commuter Helmet"/>
    <n v="1"/>
    <n v="80.040000000000006"/>
    <n v="0.1"/>
    <n v="41.88"/>
    <n v="72.036000000000001"/>
    <n v="41.88"/>
    <n v="30.155999999999999"/>
    <n v="0.41862402132267196"/>
    <n v="2026"/>
    <s v="Q3"/>
    <n v="8"/>
    <x v="7"/>
  </r>
  <r>
    <n v="3803"/>
    <d v="2026-08-03T00:00:00"/>
    <n v="2026"/>
    <x v="2"/>
    <n v="8"/>
    <s v="August"/>
    <x v="2"/>
    <x v="5"/>
    <x v="0"/>
    <s v="New"/>
    <x v="1"/>
    <s v="Hiking Daypack 20L"/>
    <n v="1"/>
    <n v="90.21"/>
    <n v="0"/>
    <n v="46.31"/>
    <n v="90.21"/>
    <n v="46.31"/>
    <n v="43.899999999999991"/>
    <n v="0.48664227912648261"/>
    <n v="2026"/>
    <s v="Q3"/>
    <n v="8"/>
    <x v="7"/>
  </r>
  <r>
    <n v="100"/>
    <d v="2026-08-04T00:00:00"/>
    <n v="2026"/>
    <x v="2"/>
    <n v="8"/>
    <s v="August"/>
    <x v="0"/>
    <x v="9"/>
    <x v="2"/>
    <s v="Business"/>
    <x v="2"/>
    <s v="Carry-On Duffel"/>
    <n v="1"/>
    <n v="133.6"/>
    <n v="0.1"/>
    <n v="67.3"/>
    <n v="120.24"/>
    <n v="67.3"/>
    <n v="52.94"/>
    <n v="0.44028609447771122"/>
    <n v="2026"/>
    <s v="Q3"/>
    <n v="8"/>
    <x v="7"/>
  </r>
  <r>
    <n v="118"/>
    <d v="2026-08-04T00:00:00"/>
    <n v="2026"/>
    <x v="2"/>
    <n v="8"/>
    <s v="August"/>
    <x v="3"/>
    <x v="4"/>
    <x v="0"/>
    <s v="Returning"/>
    <x v="2"/>
    <s v="Packing Cube Set"/>
    <n v="1"/>
    <n v="47.53"/>
    <n v="0"/>
    <n v="18.04"/>
    <n v="47.53"/>
    <n v="18.04"/>
    <n v="29.490000000000002"/>
    <n v="0.62045024195245113"/>
    <n v="2026"/>
    <s v="Q3"/>
    <n v="8"/>
    <x v="7"/>
  </r>
  <r>
    <n v="220"/>
    <d v="2026-08-04T00:00:00"/>
    <n v="2026"/>
    <x v="2"/>
    <n v="8"/>
    <s v="August"/>
    <x v="0"/>
    <x v="15"/>
    <x v="0"/>
    <s v="Returning"/>
    <x v="2"/>
    <s v="Packing Cube Set"/>
    <n v="2"/>
    <n v="46.71"/>
    <n v="0"/>
    <n v="18.41"/>
    <n v="93.42"/>
    <n v="36.82"/>
    <n v="56.6"/>
    <n v="0.60586598158852489"/>
    <n v="2026"/>
    <s v="Q3"/>
    <n v="8"/>
    <x v="7"/>
  </r>
  <r>
    <n v="1145"/>
    <d v="2026-08-04T00:00:00"/>
    <n v="2026"/>
    <x v="2"/>
    <n v="8"/>
    <s v="August"/>
    <x v="2"/>
    <x v="16"/>
    <x v="3"/>
    <s v="New"/>
    <x v="3"/>
    <s v="Trail Tent 2P"/>
    <n v="1"/>
    <n v="197.26"/>
    <n v="0"/>
    <n v="104.09"/>
    <n v="197.26"/>
    <n v="104.09"/>
    <n v="93.169999999999987"/>
    <n v="0.47232079488999285"/>
    <n v="2026"/>
    <s v="Q3"/>
    <n v="8"/>
    <x v="7"/>
  </r>
  <r>
    <n v="1289"/>
    <d v="2026-08-04T00:00:00"/>
    <n v="2026"/>
    <x v="2"/>
    <n v="8"/>
    <s v="August"/>
    <x v="2"/>
    <x v="16"/>
    <x v="3"/>
    <s v="New"/>
    <x v="1"/>
    <s v="Trekking Poles"/>
    <n v="1"/>
    <n v="70.56"/>
    <n v="0"/>
    <n v="32.11"/>
    <n v="70.56"/>
    <n v="32.11"/>
    <n v="38.450000000000003"/>
    <n v="0.54492630385487528"/>
    <n v="2026"/>
    <s v="Q3"/>
    <n v="8"/>
    <x v="7"/>
  </r>
  <r>
    <n v="1411"/>
    <d v="2026-08-04T00:00:00"/>
    <n v="2026"/>
    <x v="2"/>
    <n v="8"/>
    <s v="August"/>
    <x v="1"/>
    <x v="12"/>
    <x v="0"/>
    <s v="Business"/>
    <x v="4"/>
    <s v="Recovery Roller"/>
    <n v="1"/>
    <n v="36.58"/>
    <n v="0"/>
    <n v="13.98"/>
    <n v="36.58"/>
    <n v="13.98"/>
    <n v="22.599999999999998"/>
    <n v="0.61782394751230174"/>
    <n v="2026"/>
    <s v="Q3"/>
    <n v="8"/>
    <x v="7"/>
  </r>
  <r>
    <n v="1799"/>
    <d v="2026-08-04T00:00:00"/>
    <n v="2026"/>
    <x v="2"/>
    <n v="8"/>
    <s v="August"/>
    <x v="3"/>
    <x v="13"/>
    <x v="1"/>
    <s v="Business"/>
    <x v="0"/>
    <s v="Commuter Helmet"/>
    <n v="4"/>
    <n v="82.98"/>
    <n v="0.05"/>
    <n v="43.79"/>
    <n v="315.32400000000001"/>
    <n v="175.16"/>
    <n v="140.16400000000002"/>
    <n v="0.44450787126891711"/>
    <n v="2026"/>
    <s v="Q3"/>
    <n v="8"/>
    <x v="7"/>
  </r>
  <r>
    <n v="1871"/>
    <d v="2026-08-04T00:00:00"/>
    <n v="2026"/>
    <x v="2"/>
    <n v="8"/>
    <s v="August"/>
    <x v="0"/>
    <x v="0"/>
    <x v="0"/>
    <s v="New"/>
    <x v="0"/>
    <s v="Compact Repair Kit"/>
    <n v="1"/>
    <n v="41.25"/>
    <n v="0"/>
    <n v="17.02"/>
    <n v="41.25"/>
    <n v="17.02"/>
    <n v="24.23"/>
    <n v="0.58739393939393936"/>
    <n v="2026"/>
    <s v="Q3"/>
    <n v="8"/>
    <x v="7"/>
  </r>
  <r>
    <n v="4180"/>
    <d v="2026-08-04T00:00:00"/>
    <n v="2026"/>
    <x v="2"/>
    <n v="8"/>
    <s v="August"/>
    <x v="2"/>
    <x v="3"/>
    <x v="0"/>
    <s v="Returning"/>
    <x v="0"/>
    <s v="Cycling Pack 12L"/>
    <n v="1"/>
    <n v="101.37"/>
    <n v="0"/>
    <n v="51.56"/>
    <n v="101.37"/>
    <n v="51.56"/>
    <n v="49.81"/>
    <n v="0.49136825490776365"/>
    <n v="2026"/>
    <s v="Q3"/>
    <n v="8"/>
    <x v="7"/>
  </r>
  <r>
    <n v="4338"/>
    <d v="2026-08-04T00:00:00"/>
    <n v="2026"/>
    <x v="2"/>
    <n v="8"/>
    <s v="August"/>
    <x v="2"/>
    <x v="16"/>
    <x v="0"/>
    <s v="Returning"/>
    <x v="3"/>
    <s v="Alpine Tent 4P"/>
    <n v="1"/>
    <n v="340.66"/>
    <n v="0.05"/>
    <n v="194.13"/>
    <n v="323.62700000000001"/>
    <n v="194.13"/>
    <n v="129.49700000000001"/>
    <n v="0.40014275693931595"/>
    <n v="2026"/>
    <s v="Q3"/>
    <n v="8"/>
    <x v="7"/>
  </r>
  <r>
    <n v="4463"/>
    <d v="2026-08-04T00:00:00"/>
    <n v="2026"/>
    <x v="2"/>
    <n v="8"/>
    <s v="August"/>
    <x v="2"/>
    <x v="2"/>
    <x v="3"/>
    <s v="Business"/>
    <x v="0"/>
    <s v="Trail Bike Light"/>
    <n v="1"/>
    <n v="50.43"/>
    <n v="0.15"/>
    <n v="22.94"/>
    <n v="42.865499999999997"/>
    <n v="22.94"/>
    <n v="19.925499999999996"/>
    <n v="0.46483768998378644"/>
    <n v="2026"/>
    <s v="Q3"/>
    <n v="8"/>
    <x v="7"/>
  </r>
  <r>
    <n v="382"/>
    <d v="2026-08-05T00:00:00"/>
    <n v="2026"/>
    <x v="2"/>
    <n v="8"/>
    <s v="August"/>
    <x v="3"/>
    <x v="8"/>
    <x v="0"/>
    <s v="New"/>
    <x v="4"/>
    <s v="Resistance Band Set"/>
    <n v="1"/>
    <n v="40.42"/>
    <n v="0.05"/>
    <n v="14.33"/>
    <n v="38.399000000000001"/>
    <n v="14.33"/>
    <n v="24.069000000000003"/>
    <n v="0.62681319826037141"/>
    <n v="2026"/>
    <s v="Q3"/>
    <n v="8"/>
    <x v="7"/>
  </r>
  <r>
    <n v="1011"/>
    <d v="2026-08-05T00:00:00"/>
    <n v="2026"/>
    <x v="2"/>
    <n v="8"/>
    <s v="August"/>
    <x v="0"/>
    <x v="0"/>
    <x v="0"/>
    <s v="New"/>
    <x v="0"/>
    <s v="Trail Bike Light"/>
    <n v="1"/>
    <n v="51.81"/>
    <n v="0.05"/>
    <n v="22.28"/>
    <n v="49.219499999999996"/>
    <n v="22.28"/>
    <n v="26.939499999999995"/>
    <n v="0.54733388189640275"/>
    <n v="2026"/>
    <s v="Q3"/>
    <n v="8"/>
    <x v="7"/>
  </r>
  <r>
    <n v="1148"/>
    <d v="2026-08-05T00:00:00"/>
    <n v="2026"/>
    <x v="2"/>
    <n v="8"/>
    <s v="August"/>
    <x v="2"/>
    <x v="2"/>
    <x v="2"/>
    <s v="New"/>
    <x v="4"/>
    <s v="Recovery Roller"/>
    <n v="3"/>
    <n v="35.9"/>
    <n v="0"/>
    <n v="14.11"/>
    <n v="107.69999999999999"/>
    <n v="42.33"/>
    <n v="65.36999999999999"/>
    <n v="0.60696378830083564"/>
    <n v="2026"/>
    <s v="Q3"/>
    <n v="8"/>
    <x v="7"/>
  </r>
  <r>
    <n v="1397"/>
    <d v="2026-08-05T00:00:00"/>
    <n v="2026"/>
    <x v="2"/>
    <n v="8"/>
    <s v="August"/>
    <x v="1"/>
    <x v="14"/>
    <x v="2"/>
    <s v="Business"/>
    <x v="1"/>
    <s v="Hiking Daypack 20L"/>
    <n v="2"/>
    <n v="90.27"/>
    <n v="0.05"/>
    <n v="46.38"/>
    <n v="171.51299999999998"/>
    <n v="92.76"/>
    <n v="78.752999999999972"/>
    <n v="0.45916636056742044"/>
    <n v="2026"/>
    <s v="Q3"/>
    <n v="8"/>
    <x v="7"/>
  </r>
  <r>
    <n v="2252"/>
    <d v="2026-08-05T00:00:00"/>
    <n v="2026"/>
    <x v="2"/>
    <n v="8"/>
    <s v="August"/>
    <x v="1"/>
    <x v="11"/>
    <x v="0"/>
    <s v="New"/>
    <x v="0"/>
    <s v="Trail Bike Light"/>
    <n v="1"/>
    <n v="49.68"/>
    <n v="0.05"/>
    <n v="22.02"/>
    <n v="47.195999999999998"/>
    <n v="22.02"/>
    <n v="25.175999999999998"/>
    <n v="0.53343503686753113"/>
    <n v="2026"/>
    <s v="Q3"/>
    <n v="8"/>
    <x v="7"/>
  </r>
  <r>
    <n v="2415"/>
    <d v="2026-08-05T00:00:00"/>
    <n v="2026"/>
    <x v="2"/>
    <n v="8"/>
    <s v="August"/>
    <x v="1"/>
    <x v="12"/>
    <x v="0"/>
    <s v="New"/>
    <x v="2"/>
    <s v="Carry-On Duffel"/>
    <n v="2"/>
    <n v="131.25"/>
    <n v="0.05"/>
    <n v="65.42"/>
    <n v="249.375"/>
    <n v="130.84"/>
    <n v="118.535"/>
    <n v="0.47532832080200499"/>
    <n v="2026"/>
    <s v="Q3"/>
    <n v="8"/>
    <x v="7"/>
  </r>
  <r>
    <n v="2525"/>
    <d v="2026-08-05T00:00:00"/>
    <n v="2026"/>
    <x v="2"/>
    <n v="8"/>
    <s v="August"/>
    <x v="3"/>
    <x v="4"/>
    <x v="2"/>
    <s v="New"/>
    <x v="4"/>
    <s v="Recovery Roller"/>
    <n v="2"/>
    <n v="36.78"/>
    <n v="0.05"/>
    <n v="13.85"/>
    <n v="69.882000000000005"/>
    <n v="27.7"/>
    <n v="42.182000000000002"/>
    <n v="0.60361752668784519"/>
    <n v="2026"/>
    <s v="Q3"/>
    <n v="8"/>
    <x v="7"/>
  </r>
  <r>
    <n v="2652"/>
    <d v="2026-08-05T00:00:00"/>
    <n v="2026"/>
    <x v="2"/>
    <n v="8"/>
    <s v="August"/>
    <x v="2"/>
    <x v="2"/>
    <x v="2"/>
    <s v="Returning"/>
    <x v="0"/>
    <s v="Commuter Helmet"/>
    <n v="1"/>
    <n v="80.790000000000006"/>
    <n v="0.1"/>
    <n v="43.65"/>
    <n v="72.711000000000013"/>
    <n v="43.65"/>
    <n v="29.061000000000014"/>
    <n v="0.39967817799232591"/>
    <n v="2026"/>
    <s v="Q3"/>
    <n v="8"/>
    <x v="7"/>
  </r>
  <r>
    <n v="4035"/>
    <d v="2026-08-05T00:00:00"/>
    <n v="2026"/>
    <x v="2"/>
    <n v="8"/>
    <s v="August"/>
    <x v="0"/>
    <x v="9"/>
    <x v="0"/>
    <s v="Returning"/>
    <x v="0"/>
    <s v="Compact Repair Kit"/>
    <n v="2"/>
    <n v="40.53"/>
    <n v="0.05"/>
    <n v="17.100000000000001"/>
    <n v="77.007000000000005"/>
    <n v="34.200000000000003"/>
    <n v="42.807000000000002"/>
    <n v="0.55588452997779425"/>
    <n v="2026"/>
    <s v="Q3"/>
    <n v="8"/>
    <x v="7"/>
  </r>
  <r>
    <n v="4377"/>
    <d v="2026-08-05T00:00:00"/>
    <n v="2026"/>
    <x v="2"/>
    <n v="8"/>
    <s v="August"/>
    <x v="2"/>
    <x v="2"/>
    <x v="3"/>
    <s v="New"/>
    <x v="0"/>
    <s v="Commuter Helmet"/>
    <n v="2"/>
    <n v="81.66"/>
    <n v="0"/>
    <n v="42.11"/>
    <n v="163.32"/>
    <n v="84.22"/>
    <n v="79.099999999999994"/>
    <n v="0.48432525104090129"/>
    <n v="2026"/>
    <s v="Q3"/>
    <n v="8"/>
    <x v="7"/>
  </r>
  <r>
    <n v="4734"/>
    <d v="2026-08-05T00:00:00"/>
    <n v="2026"/>
    <x v="2"/>
    <n v="8"/>
    <s v="August"/>
    <x v="1"/>
    <x v="12"/>
    <x v="3"/>
    <s v="Returning"/>
    <x v="1"/>
    <s v="Trail Boots"/>
    <n v="1"/>
    <n v="146.55000000000001"/>
    <n v="0"/>
    <n v="78.8"/>
    <n v="146.55000000000001"/>
    <n v="78.8"/>
    <n v="67.750000000000014"/>
    <n v="0.46229955646537024"/>
    <n v="2026"/>
    <s v="Q3"/>
    <n v="8"/>
    <x v="7"/>
  </r>
  <r>
    <n v="4892"/>
    <d v="2026-08-05T00:00:00"/>
    <n v="2026"/>
    <x v="2"/>
    <n v="8"/>
    <s v="August"/>
    <x v="1"/>
    <x v="1"/>
    <x v="2"/>
    <s v="Returning"/>
    <x v="2"/>
    <s v="Travel Backpack 35L"/>
    <n v="2"/>
    <n v="161.75"/>
    <n v="0.1"/>
    <n v="85.85"/>
    <n v="291.15000000000003"/>
    <n v="171.7"/>
    <n v="119.45000000000005"/>
    <n v="0.41026962047054794"/>
    <n v="2026"/>
    <s v="Q3"/>
    <n v="8"/>
    <x v="7"/>
  </r>
  <r>
    <n v="5059"/>
    <d v="2026-08-05T00:00:00"/>
    <n v="2026"/>
    <x v="2"/>
    <n v="8"/>
    <s v="August"/>
    <x v="1"/>
    <x v="1"/>
    <x v="3"/>
    <s v="Returning"/>
    <x v="3"/>
    <s v="Compact Sleeping Bag"/>
    <n v="2"/>
    <n v="122.47"/>
    <n v="0"/>
    <n v="59.73"/>
    <n v="244.94"/>
    <n v="119.46"/>
    <n v="125.48"/>
    <n v="0.5122887237690863"/>
    <n v="2026"/>
    <s v="Q3"/>
    <n v="8"/>
    <x v="7"/>
  </r>
  <r>
    <n v="835"/>
    <d v="2026-08-06T00:00:00"/>
    <n v="2026"/>
    <x v="2"/>
    <n v="8"/>
    <s v="August"/>
    <x v="3"/>
    <x v="7"/>
    <x v="3"/>
    <s v="Returning"/>
    <x v="1"/>
    <s v="Trekking Poles"/>
    <n v="3"/>
    <n v="70.930000000000007"/>
    <n v="0"/>
    <n v="32.9"/>
    <n v="212.79000000000002"/>
    <n v="98.699999999999989"/>
    <n v="114.09000000000003"/>
    <n v="0.53616241364725792"/>
    <n v="2026"/>
    <s v="Q3"/>
    <n v="8"/>
    <x v="7"/>
  </r>
  <r>
    <n v="1104"/>
    <d v="2026-08-06T00:00:00"/>
    <n v="2026"/>
    <x v="2"/>
    <n v="8"/>
    <s v="August"/>
    <x v="0"/>
    <x v="15"/>
    <x v="0"/>
    <s v="Returning"/>
    <x v="3"/>
    <s v="Trail Tent 2P"/>
    <n v="1"/>
    <n v="191.44"/>
    <n v="0"/>
    <n v="102.13"/>
    <n v="191.44"/>
    <n v="102.13"/>
    <n v="89.31"/>
    <n v="0.46651692436272463"/>
    <n v="2026"/>
    <s v="Q3"/>
    <n v="8"/>
    <x v="7"/>
  </r>
  <r>
    <n v="1976"/>
    <d v="2026-08-06T00:00:00"/>
    <n v="2026"/>
    <x v="2"/>
    <n v="8"/>
    <s v="August"/>
    <x v="3"/>
    <x v="8"/>
    <x v="0"/>
    <s v="Returning"/>
    <x v="0"/>
    <s v="Commuter Helmet"/>
    <n v="2"/>
    <n v="82.92"/>
    <n v="0"/>
    <n v="41.64"/>
    <n v="165.84"/>
    <n v="83.28"/>
    <n v="82.56"/>
    <n v="0.49782923299565845"/>
    <n v="2026"/>
    <s v="Q3"/>
    <n v="8"/>
    <x v="7"/>
  </r>
  <r>
    <n v="2596"/>
    <d v="2026-08-06T00:00:00"/>
    <n v="2026"/>
    <x v="2"/>
    <n v="8"/>
    <s v="August"/>
    <x v="2"/>
    <x v="3"/>
    <x v="2"/>
    <s v="Returning"/>
    <x v="3"/>
    <s v="Portable Camp Stove"/>
    <n v="1"/>
    <n v="82.82"/>
    <n v="0"/>
    <n v="38.83"/>
    <n v="82.82"/>
    <n v="38.83"/>
    <n v="43.989999999999995"/>
    <n v="0.53115189567737264"/>
    <n v="2026"/>
    <s v="Q3"/>
    <n v="8"/>
    <x v="7"/>
  </r>
  <r>
    <n v="2693"/>
    <d v="2026-08-06T00:00:00"/>
    <n v="2026"/>
    <x v="2"/>
    <n v="8"/>
    <s v="August"/>
    <x v="3"/>
    <x v="8"/>
    <x v="0"/>
    <s v="New"/>
    <x v="3"/>
    <s v="Alpine Tent 4P"/>
    <n v="1"/>
    <n v="335.26"/>
    <n v="0.05"/>
    <n v="193.73"/>
    <n v="318.49699999999996"/>
    <n v="193.73"/>
    <n v="124.76699999999997"/>
    <n v="0.39173681384754011"/>
    <n v="2026"/>
    <s v="Q3"/>
    <n v="8"/>
    <x v="7"/>
  </r>
  <r>
    <n v="3045"/>
    <d v="2026-08-06T00:00:00"/>
    <n v="2026"/>
    <x v="2"/>
    <n v="8"/>
    <s v="August"/>
    <x v="2"/>
    <x v="16"/>
    <x v="3"/>
    <s v="Business"/>
    <x v="2"/>
    <s v="Packing Cube Set"/>
    <n v="1"/>
    <n v="47.19"/>
    <n v="0.05"/>
    <n v="18.11"/>
    <n v="44.830499999999994"/>
    <n v="18.11"/>
    <n v="26.720499999999994"/>
    <n v="0.59603395010093574"/>
    <n v="2026"/>
    <s v="Q3"/>
    <n v="8"/>
    <x v="7"/>
  </r>
  <r>
    <n v="3340"/>
    <d v="2026-08-06T00:00:00"/>
    <n v="2026"/>
    <x v="2"/>
    <n v="8"/>
    <s v="August"/>
    <x v="2"/>
    <x v="16"/>
    <x v="3"/>
    <s v="Returning"/>
    <x v="1"/>
    <s v="Hiking Daypack 20L"/>
    <n v="3"/>
    <n v="91.57"/>
    <n v="0"/>
    <n v="44.52"/>
    <n v="274.70999999999998"/>
    <n v="133.56"/>
    <n v="141.14999999999998"/>
    <n v="0.51381456808998571"/>
    <n v="2026"/>
    <s v="Q3"/>
    <n v="8"/>
    <x v="7"/>
  </r>
  <r>
    <n v="3553"/>
    <d v="2026-08-06T00:00:00"/>
    <n v="2026"/>
    <x v="2"/>
    <n v="8"/>
    <s v="August"/>
    <x v="3"/>
    <x v="13"/>
    <x v="0"/>
    <s v="New"/>
    <x v="1"/>
    <s v="Summit Backpack 45L"/>
    <n v="4"/>
    <n v="154.41999999999999"/>
    <n v="0"/>
    <n v="77.86"/>
    <n v="617.67999999999995"/>
    <n v="311.44"/>
    <n v="306.23999999999995"/>
    <n v="0.49579070068643954"/>
    <n v="2026"/>
    <s v="Q3"/>
    <n v="8"/>
    <x v="7"/>
  </r>
  <r>
    <n v="3807"/>
    <d v="2026-08-06T00:00:00"/>
    <n v="2026"/>
    <x v="2"/>
    <n v="8"/>
    <s v="August"/>
    <x v="0"/>
    <x v="0"/>
    <x v="3"/>
    <s v="Returning"/>
    <x v="0"/>
    <s v="Trail Bike Light"/>
    <n v="2"/>
    <n v="49.91"/>
    <n v="0.05"/>
    <n v="21.86"/>
    <n v="94.828999999999994"/>
    <n v="43.72"/>
    <n v="51.108999999999995"/>
    <n v="0.53895960096594919"/>
    <n v="2026"/>
    <s v="Q3"/>
    <n v="8"/>
    <x v="7"/>
  </r>
  <r>
    <n v="4061"/>
    <d v="2026-08-06T00:00:00"/>
    <n v="2026"/>
    <x v="2"/>
    <n v="8"/>
    <s v="August"/>
    <x v="3"/>
    <x v="8"/>
    <x v="3"/>
    <s v="Returning"/>
    <x v="1"/>
    <s v="Hiking Daypack 20L"/>
    <n v="1"/>
    <n v="91.58"/>
    <n v="0.1"/>
    <n v="44.87"/>
    <n v="82.421999999999997"/>
    <n v="44.87"/>
    <n v="37.552"/>
    <n v="0.45560651282424597"/>
    <n v="2026"/>
    <s v="Q3"/>
    <n v="8"/>
    <x v="7"/>
  </r>
  <r>
    <n v="4645"/>
    <d v="2026-08-06T00:00:00"/>
    <n v="2026"/>
    <x v="2"/>
    <n v="8"/>
    <s v="August"/>
    <x v="2"/>
    <x v="10"/>
    <x v="0"/>
    <s v="New"/>
    <x v="4"/>
    <s v="Resistance Band Set"/>
    <n v="3"/>
    <n v="41.11"/>
    <n v="0"/>
    <n v="14.49"/>
    <n v="123.33"/>
    <n v="43.47"/>
    <n v="79.86"/>
    <n v="0.64753101435173921"/>
    <n v="2026"/>
    <s v="Q3"/>
    <n v="8"/>
    <x v="7"/>
  </r>
  <r>
    <n v="5104"/>
    <d v="2026-08-06T00:00:00"/>
    <n v="2026"/>
    <x v="2"/>
    <n v="8"/>
    <s v="August"/>
    <x v="1"/>
    <x v="12"/>
    <x v="0"/>
    <s v="Returning"/>
    <x v="2"/>
    <s v="Insulated Bottle"/>
    <n v="4"/>
    <n v="35.9"/>
    <n v="0"/>
    <n v="13.49"/>
    <n v="143.6"/>
    <n v="53.96"/>
    <n v="89.639999999999986"/>
    <n v="0.62423398328690805"/>
    <n v="2026"/>
    <s v="Q3"/>
    <n v="8"/>
    <x v="7"/>
  </r>
  <r>
    <n v="813"/>
    <d v="2026-08-07T00:00:00"/>
    <n v="2026"/>
    <x v="2"/>
    <n v="8"/>
    <s v="August"/>
    <x v="2"/>
    <x v="16"/>
    <x v="0"/>
    <s v="Returning"/>
    <x v="4"/>
    <s v="Recovery Roller"/>
    <n v="1"/>
    <n v="36.33"/>
    <n v="0.05"/>
    <n v="13.78"/>
    <n v="34.513499999999993"/>
    <n v="13.78"/>
    <n v="20.733499999999992"/>
    <n v="0.60073594390600771"/>
    <n v="2026"/>
    <s v="Q3"/>
    <n v="8"/>
    <x v="7"/>
  </r>
  <r>
    <n v="836"/>
    <d v="2026-08-07T00:00:00"/>
    <n v="2026"/>
    <x v="2"/>
    <n v="8"/>
    <s v="August"/>
    <x v="1"/>
    <x v="14"/>
    <x v="3"/>
    <s v="New"/>
    <x v="2"/>
    <s v="Packing Cube Set"/>
    <n v="5"/>
    <n v="45.94"/>
    <n v="0.05"/>
    <n v="18.059999999999999"/>
    <n v="218.21499999999997"/>
    <n v="90.3"/>
    <n v="127.91499999999998"/>
    <n v="0.5861879339183832"/>
    <n v="2026"/>
    <s v="Q3"/>
    <n v="8"/>
    <x v="7"/>
  </r>
  <r>
    <n v="1266"/>
    <d v="2026-08-07T00:00:00"/>
    <n v="2026"/>
    <x v="2"/>
    <n v="8"/>
    <s v="August"/>
    <x v="0"/>
    <x v="15"/>
    <x v="2"/>
    <s v="Returning"/>
    <x v="4"/>
    <s v="Recovery Roller"/>
    <n v="1"/>
    <n v="36.630000000000003"/>
    <n v="0"/>
    <n v="13.7"/>
    <n v="36.630000000000003"/>
    <n v="13.7"/>
    <n v="22.930000000000003"/>
    <n v="0.62598962598962604"/>
    <n v="2026"/>
    <s v="Q3"/>
    <n v="8"/>
    <x v="7"/>
  </r>
  <r>
    <n v="2201"/>
    <d v="2026-08-07T00:00:00"/>
    <n v="2026"/>
    <x v="2"/>
    <n v="8"/>
    <s v="August"/>
    <x v="1"/>
    <x v="1"/>
    <x v="0"/>
    <s v="Returning"/>
    <x v="1"/>
    <s v="Trail Boots"/>
    <n v="1"/>
    <n v="141.38"/>
    <n v="0.05"/>
    <n v="77.14"/>
    <n v="134.31099999999998"/>
    <n v="77.14"/>
    <n v="57.170999999999978"/>
    <n v="0.42566133823737434"/>
    <n v="2026"/>
    <s v="Q3"/>
    <n v="8"/>
    <x v="7"/>
  </r>
  <r>
    <n v="2382"/>
    <d v="2026-08-07T00:00:00"/>
    <n v="2026"/>
    <x v="2"/>
    <n v="8"/>
    <s v="August"/>
    <x v="1"/>
    <x v="14"/>
    <x v="2"/>
    <s v="Returning"/>
    <x v="3"/>
    <s v="Alpine Tent 4P"/>
    <n v="3"/>
    <n v="343.45"/>
    <n v="0.05"/>
    <n v="195.73"/>
    <n v="978.83249999999987"/>
    <n v="587.18999999999994"/>
    <n v="391.64249999999993"/>
    <n v="0.40011186796515236"/>
    <n v="2026"/>
    <s v="Q3"/>
    <n v="8"/>
    <x v="7"/>
  </r>
  <r>
    <n v="1227"/>
    <d v="2026-08-08T00:00:00"/>
    <n v="2026"/>
    <x v="2"/>
    <n v="8"/>
    <s v="August"/>
    <x v="3"/>
    <x v="8"/>
    <x v="0"/>
    <s v="Returning"/>
    <x v="0"/>
    <s v="Cycling Pack 12L"/>
    <n v="1"/>
    <n v="104.69"/>
    <n v="0"/>
    <n v="49.06"/>
    <n v="104.69"/>
    <n v="49.06"/>
    <n v="55.629999999999995"/>
    <n v="0.53137835514375775"/>
    <n v="2026"/>
    <s v="Q3"/>
    <n v="8"/>
    <x v="7"/>
  </r>
  <r>
    <n v="1843"/>
    <d v="2026-08-08T00:00:00"/>
    <n v="2026"/>
    <x v="2"/>
    <n v="8"/>
    <s v="August"/>
    <x v="3"/>
    <x v="8"/>
    <x v="0"/>
    <s v="New"/>
    <x v="3"/>
    <s v="Alpine Tent 4P"/>
    <n v="2"/>
    <n v="341.23"/>
    <n v="0.05"/>
    <n v="192.5"/>
    <n v="648.33699999999999"/>
    <n v="385"/>
    <n v="263.33699999999999"/>
    <n v="0.40617302421425894"/>
    <n v="2026"/>
    <s v="Q3"/>
    <n v="8"/>
    <x v="7"/>
  </r>
  <r>
    <n v="2369"/>
    <d v="2026-08-08T00:00:00"/>
    <n v="2026"/>
    <x v="2"/>
    <n v="8"/>
    <s v="August"/>
    <x v="3"/>
    <x v="8"/>
    <x v="2"/>
    <s v="New"/>
    <x v="3"/>
    <s v="Compact Sleeping Bag"/>
    <n v="1"/>
    <n v="125.95"/>
    <n v="0.05"/>
    <n v="61.9"/>
    <n v="119.6525"/>
    <n v="61.9"/>
    <n v="57.752500000000005"/>
    <n v="0.48266856104134892"/>
    <n v="2026"/>
    <s v="Q3"/>
    <n v="8"/>
    <x v="7"/>
  </r>
  <r>
    <n v="2386"/>
    <d v="2026-08-08T00:00:00"/>
    <n v="2026"/>
    <x v="2"/>
    <n v="8"/>
    <s v="August"/>
    <x v="1"/>
    <x v="1"/>
    <x v="0"/>
    <s v="Returning"/>
    <x v="1"/>
    <s v="Hiking Daypack 20L"/>
    <n v="6"/>
    <n v="91.9"/>
    <n v="0.05"/>
    <n v="44.69"/>
    <n v="523.83000000000004"/>
    <n v="268.14"/>
    <n v="255.69000000000005"/>
    <n v="0.48811637363266713"/>
    <n v="2026"/>
    <s v="Q3"/>
    <n v="8"/>
    <x v="7"/>
  </r>
  <r>
    <n v="2579"/>
    <d v="2026-08-08T00:00:00"/>
    <n v="2026"/>
    <x v="2"/>
    <n v="8"/>
    <s v="August"/>
    <x v="3"/>
    <x v="8"/>
    <x v="2"/>
    <s v="Returning"/>
    <x v="3"/>
    <s v="Portable Camp Stove"/>
    <n v="1"/>
    <n v="81.22"/>
    <n v="0"/>
    <n v="39.18"/>
    <n v="81.22"/>
    <n v="39.18"/>
    <n v="42.04"/>
    <n v="0.51760650086185667"/>
    <n v="2026"/>
    <s v="Q3"/>
    <n v="8"/>
    <x v="7"/>
  </r>
  <r>
    <n v="3075"/>
    <d v="2026-08-08T00:00:00"/>
    <n v="2026"/>
    <x v="2"/>
    <n v="8"/>
    <s v="August"/>
    <x v="0"/>
    <x v="0"/>
    <x v="0"/>
    <s v="Business"/>
    <x v="1"/>
    <s v="Trekking Poles"/>
    <n v="2"/>
    <n v="72.31"/>
    <n v="0"/>
    <n v="31.75"/>
    <n v="144.62"/>
    <n v="63.5"/>
    <n v="81.12"/>
    <n v="0.56091826856589688"/>
    <n v="2026"/>
    <s v="Q3"/>
    <n v="8"/>
    <x v="7"/>
  </r>
  <r>
    <n v="3982"/>
    <d v="2026-08-08T00:00:00"/>
    <n v="2026"/>
    <x v="2"/>
    <n v="8"/>
    <s v="August"/>
    <x v="2"/>
    <x v="2"/>
    <x v="2"/>
    <s v="Returning"/>
    <x v="3"/>
    <s v="Portable Camp Stove"/>
    <n v="1"/>
    <n v="79.989999999999995"/>
    <n v="0.05"/>
    <n v="40.25"/>
    <n v="75.990499999999997"/>
    <n v="40.25"/>
    <n v="35.740499999999997"/>
    <n v="0.47032852790809376"/>
    <n v="2026"/>
    <s v="Q3"/>
    <n v="8"/>
    <x v="7"/>
  </r>
  <r>
    <n v="4530"/>
    <d v="2026-08-08T00:00:00"/>
    <n v="2026"/>
    <x v="2"/>
    <n v="8"/>
    <s v="August"/>
    <x v="3"/>
    <x v="13"/>
    <x v="0"/>
    <s v="New"/>
    <x v="1"/>
    <s v="Summit Backpack 45L"/>
    <n v="1"/>
    <n v="151.87"/>
    <n v="0.1"/>
    <n v="76.97"/>
    <n v="136.68300000000002"/>
    <n v="76.97"/>
    <n v="59.713000000000022"/>
    <n v="0.4368721786908395"/>
    <n v="2026"/>
    <s v="Q3"/>
    <n v="8"/>
    <x v="7"/>
  </r>
  <r>
    <n v="4641"/>
    <d v="2026-08-08T00:00:00"/>
    <n v="2026"/>
    <x v="2"/>
    <n v="8"/>
    <s v="August"/>
    <x v="3"/>
    <x v="8"/>
    <x v="3"/>
    <s v="New"/>
    <x v="1"/>
    <s v="Summit Backpack 45L"/>
    <n v="1"/>
    <n v="156.55000000000001"/>
    <n v="0"/>
    <n v="80.430000000000007"/>
    <n v="156.55000000000001"/>
    <n v="80.430000000000007"/>
    <n v="76.12"/>
    <n v="0.48623442989460236"/>
    <n v="2026"/>
    <s v="Q3"/>
    <n v="8"/>
    <x v="7"/>
  </r>
  <r>
    <n v="4778"/>
    <d v="2026-08-08T00:00:00"/>
    <n v="2026"/>
    <x v="2"/>
    <n v="8"/>
    <s v="August"/>
    <x v="1"/>
    <x v="12"/>
    <x v="2"/>
    <s v="New"/>
    <x v="1"/>
    <s v="Summit Backpack 45L"/>
    <n v="1"/>
    <n v="152.72"/>
    <n v="0"/>
    <n v="77.73"/>
    <n v="152.72"/>
    <n v="77.73"/>
    <n v="74.989999999999995"/>
    <n v="0.4910293347302252"/>
    <n v="2026"/>
    <s v="Q3"/>
    <n v="8"/>
    <x v="7"/>
  </r>
  <r>
    <n v="5132"/>
    <d v="2026-08-08T00:00:00"/>
    <n v="2026"/>
    <x v="2"/>
    <n v="8"/>
    <s v="August"/>
    <x v="1"/>
    <x v="12"/>
    <x v="0"/>
    <s v="Business"/>
    <x v="0"/>
    <s v="Compact Repair Kit"/>
    <n v="1"/>
    <n v="40.51"/>
    <n v="0.05"/>
    <n v="16.29"/>
    <n v="38.484499999999997"/>
    <n v="16.29"/>
    <n v="22.194499999999998"/>
    <n v="0.57671270251659756"/>
    <n v="2026"/>
    <s v="Q3"/>
    <n v="8"/>
    <x v="7"/>
  </r>
  <r>
    <n v="227"/>
    <d v="2026-08-09T00:00:00"/>
    <n v="2026"/>
    <x v="2"/>
    <n v="8"/>
    <s v="August"/>
    <x v="3"/>
    <x v="7"/>
    <x v="3"/>
    <s v="Returning"/>
    <x v="4"/>
    <s v="Resistance Band Set"/>
    <n v="3"/>
    <n v="40.61"/>
    <n v="0"/>
    <n v="14.72"/>
    <n v="121.83"/>
    <n v="44.160000000000004"/>
    <n v="77.669999999999987"/>
    <n v="0.63752770253632096"/>
    <n v="2026"/>
    <s v="Q3"/>
    <n v="8"/>
    <x v="7"/>
  </r>
  <r>
    <n v="390"/>
    <d v="2026-08-09T00:00:00"/>
    <n v="2026"/>
    <x v="2"/>
    <n v="8"/>
    <s v="August"/>
    <x v="2"/>
    <x v="5"/>
    <x v="2"/>
    <s v="New"/>
    <x v="1"/>
    <s v="Hiking Daypack 20L"/>
    <n v="1"/>
    <n v="93.41"/>
    <n v="0.05"/>
    <n v="44.7"/>
    <n v="88.739499999999992"/>
    <n v="44.7"/>
    <n v="44.03949999999999"/>
    <n v="0.49627843294136198"/>
    <n v="2026"/>
    <s v="Q3"/>
    <n v="8"/>
    <x v="7"/>
  </r>
  <r>
    <n v="859"/>
    <d v="2026-08-09T00:00:00"/>
    <n v="2026"/>
    <x v="2"/>
    <n v="8"/>
    <s v="August"/>
    <x v="0"/>
    <x v="0"/>
    <x v="2"/>
    <s v="New"/>
    <x v="1"/>
    <s v="Hiking Daypack 20L"/>
    <n v="2"/>
    <n v="90.23"/>
    <n v="0"/>
    <n v="44.22"/>
    <n v="180.46"/>
    <n v="88.44"/>
    <n v="92.02000000000001"/>
    <n v="0.50991909564446414"/>
    <n v="2026"/>
    <s v="Q3"/>
    <n v="8"/>
    <x v="7"/>
  </r>
  <r>
    <n v="1468"/>
    <d v="2026-08-09T00:00:00"/>
    <n v="2026"/>
    <x v="2"/>
    <n v="8"/>
    <s v="August"/>
    <x v="1"/>
    <x v="11"/>
    <x v="2"/>
    <s v="Returning"/>
    <x v="0"/>
    <s v="Trail Bike Light"/>
    <n v="1"/>
    <n v="51.75"/>
    <n v="0"/>
    <n v="22.36"/>
    <n v="51.75"/>
    <n v="22.36"/>
    <n v="29.39"/>
    <n v="0.56792270531400968"/>
    <n v="2026"/>
    <s v="Q3"/>
    <n v="8"/>
    <x v="7"/>
  </r>
  <r>
    <n v="2356"/>
    <d v="2026-08-09T00:00:00"/>
    <n v="2026"/>
    <x v="2"/>
    <n v="8"/>
    <s v="August"/>
    <x v="3"/>
    <x v="13"/>
    <x v="2"/>
    <s v="New"/>
    <x v="0"/>
    <s v="Cycling Pack 12L"/>
    <n v="3"/>
    <n v="102.91"/>
    <n v="0.1"/>
    <n v="50.23"/>
    <n v="277.85700000000003"/>
    <n v="150.69"/>
    <n v="127.16700000000003"/>
    <n v="0.45767067232425318"/>
    <n v="2026"/>
    <s v="Q3"/>
    <n v="8"/>
    <x v="7"/>
  </r>
  <r>
    <n v="3556"/>
    <d v="2026-08-09T00:00:00"/>
    <n v="2026"/>
    <x v="2"/>
    <n v="8"/>
    <s v="August"/>
    <x v="2"/>
    <x v="16"/>
    <x v="0"/>
    <s v="New"/>
    <x v="0"/>
    <s v="Commuter Helmet"/>
    <n v="4"/>
    <n v="82.63"/>
    <n v="0.1"/>
    <n v="43.78"/>
    <n v="297.46800000000002"/>
    <n v="175.12"/>
    <n v="122.34800000000001"/>
    <n v="0.41129802197211129"/>
    <n v="2026"/>
    <s v="Q3"/>
    <n v="8"/>
    <x v="7"/>
  </r>
  <r>
    <n v="925"/>
    <d v="2026-08-10T00:00:00"/>
    <n v="2026"/>
    <x v="2"/>
    <n v="8"/>
    <s v="August"/>
    <x v="0"/>
    <x v="0"/>
    <x v="2"/>
    <s v="Returning"/>
    <x v="3"/>
    <s v="Trail Tent 2P"/>
    <n v="1"/>
    <n v="196.39"/>
    <n v="0"/>
    <n v="102.92"/>
    <n v="196.39"/>
    <n v="102.92"/>
    <n v="93.469999999999985"/>
    <n v="0.47594073017974436"/>
    <n v="2026"/>
    <s v="Q3"/>
    <n v="8"/>
    <x v="7"/>
  </r>
  <r>
    <n v="1563"/>
    <d v="2026-08-10T00:00:00"/>
    <n v="2026"/>
    <x v="2"/>
    <n v="8"/>
    <s v="August"/>
    <x v="2"/>
    <x v="10"/>
    <x v="3"/>
    <s v="Business"/>
    <x v="2"/>
    <s v="Insulated Bottle"/>
    <n v="2"/>
    <n v="36.25"/>
    <n v="0"/>
    <n v="13.77"/>
    <n v="72.5"/>
    <n v="27.54"/>
    <n v="44.96"/>
    <n v="0.62013793103448278"/>
    <n v="2026"/>
    <s v="Q3"/>
    <n v="8"/>
    <x v="7"/>
  </r>
  <r>
    <n v="1634"/>
    <d v="2026-08-10T00:00:00"/>
    <n v="2026"/>
    <x v="2"/>
    <n v="8"/>
    <s v="August"/>
    <x v="1"/>
    <x v="1"/>
    <x v="2"/>
    <s v="Returning"/>
    <x v="3"/>
    <s v="Trail Tent 2P"/>
    <n v="2"/>
    <n v="199.85"/>
    <n v="0.05"/>
    <n v="104.34"/>
    <n v="379.71499999999997"/>
    <n v="208.68"/>
    <n v="171.03499999999997"/>
    <n v="0.45042992770893953"/>
    <n v="2026"/>
    <s v="Q3"/>
    <n v="8"/>
    <x v="7"/>
  </r>
  <r>
    <n v="2187"/>
    <d v="2026-08-10T00:00:00"/>
    <n v="2026"/>
    <x v="2"/>
    <n v="8"/>
    <s v="August"/>
    <x v="2"/>
    <x v="2"/>
    <x v="2"/>
    <s v="New"/>
    <x v="2"/>
    <s v="Packing Cube Set"/>
    <n v="1"/>
    <n v="46.32"/>
    <n v="0.05"/>
    <n v="18.34"/>
    <n v="44.003999999999998"/>
    <n v="18.34"/>
    <n v="25.663999999999998"/>
    <n v="0.58321970729933637"/>
    <n v="2026"/>
    <s v="Q3"/>
    <n v="8"/>
    <x v="7"/>
  </r>
  <r>
    <n v="2773"/>
    <d v="2026-08-10T00:00:00"/>
    <n v="2026"/>
    <x v="2"/>
    <n v="8"/>
    <s v="August"/>
    <x v="1"/>
    <x v="14"/>
    <x v="0"/>
    <s v="New"/>
    <x v="1"/>
    <s v="Summit Backpack 45L"/>
    <n v="4"/>
    <n v="151.06"/>
    <n v="0"/>
    <n v="77.67"/>
    <n v="604.24"/>
    <n v="310.68"/>
    <n v="293.56"/>
    <n v="0.48583344366476894"/>
    <n v="2026"/>
    <s v="Q3"/>
    <n v="8"/>
    <x v="7"/>
  </r>
  <r>
    <n v="5040"/>
    <d v="2026-08-10T00:00:00"/>
    <n v="2026"/>
    <x v="2"/>
    <n v="8"/>
    <s v="August"/>
    <x v="3"/>
    <x v="7"/>
    <x v="0"/>
    <s v="Returning"/>
    <x v="1"/>
    <s v="Trekking Poles"/>
    <n v="1"/>
    <n v="72.39"/>
    <n v="0.1"/>
    <n v="31.64"/>
    <n v="65.150999999999996"/>
    <n v="31.64"/>
    <n v="33.510999999999996"/>
    <n v="0.51435895074519189"/>
    <n v="2026"/>
    <s v="Q3"/>
    <n v="8"/>
    <x v="7"/>
  </r>
  <r>
    <n v="415"/>
    <d v="2026-08-11T00:00:00"/>
    <n v="2026"/>
    <x v="2"/>
    <n v="8"/>
    <s v="August"/>
    <x v="0"/>
    <x v="9"/>
    <x v="2"/>
    <s v="Returning"/>
    <x v="1"/>
    <s v="Trekking Poles"/>
    <n v="1"/>
    <n v="72.650000000000006"/>
    <n v="0"/>
    <n v="31.72"/>
    <n v="72.650000000000006"/>
    <n v="31.72"/>
    <n v="40.930000000000007"/>
    <n v="0.56338609772883697"/>
    <n v="2026"/>
    <s v="Q3"/>
    <n v="8"/>
    <x v="7"/>
  </r>
  <r>
    <n v="1111"/>
    <d v="2026-08-11T00:00:00"/>
    <n v="2026"/>
    <x v="2"/>
    <n v="8"/>
    <s v="August"/>
    <x v="3"/>
    <x v="13"/>
    <x v="0"/>
    <s v="New"/>
    <x v="3"/>
    <s v="Trail Tent 2P"/>
    <n v="1"/>
    <n v="198.44"/>
    <n v="0"/>
    <n v="106.79"/>
    <n v="198.44"/>
    <n v="106.79"/>
    <n v="91.649999999999991"/>
    <n v="0.46185244910300338"/>
    <n v="2026"/>
    <s v="Q3"/>
    <n v="8"/>
    <x v="7"/>
  </r>
  <r>
    <n v="1243"/>
    <d v="2026-08-11T00:00:00"/>
    <n v="2026"/>
    <x v="2"/>
    <n v="8"/>
    <s v="August"/>
    <x v="2"/>
    <x v="16"/>
    <x v="0"/>
    <s v="Returning"/>
    <x v="3"/>
    <s v="Trail Tent 2P"/>
    <n v="1"/>
    <n v="193.67"/>
    <n v="0"/>
    <n v="103.79"/>
    <n v="193.67"/>
    <n v="103.79"/>
    <n v="89.879999999999981"/>
    <n v="0.46408839779005517"/>
    <n v="2026"/>
    <s v="Q3"/>
    <n v="8"/>
    <x v="7"/>
  </r>
  <r>
    <n v="1326"/>
    <d v="2026-08-11T00:00:00"/>
    <n v="2026"/>
    <x v="2"/>
    <n v="8"/>
    <s v="August"/>
    <x v="3"/>
    <x v="8"/>
    <x v="0"/>
    <s v="Returning"/>
    <x v="2"/>
    <s v="Travel Backpack 35L"/>
    <n v="5"/>
    <n v="166.03"/>
    <n v="0"/>
    <n v="87.46"/>
    <n v="830.15"/>
    <n v="437.29999999999995"/>
    <n v="392.85"/>
    <n v="0.47322772992832624"/>
    <n v="2026"/>
    <s v="Q3"/>
    <n v="8"/>
    <x v="7"/>
  </r>
  <r>
    <n v="1682"/>
    <d v="2026-08-11T00:00:00"/>
    <n v="2026"/>
    <x v="2"/>
    <n v="8"/>
    <s v="August"/>
    <x v="0"/>
    <x v="0"/>
    <x v="0"/>
    <s v="Business"/>
    <x v="3"/>
    <s v="Portable Camp Stove"/>
    <n v="2"/>
    <n v="81.569999999999993"/>
    <n v="0"/>
    <n v="40.36"/>
    <n v="163.13999999999999"/>
    <n v="80.72"/>
    <n v="82.419999999999987"/>
    <n v="0.50521024886600463"/>
    <n v="2026"/>
    <s v="Q3"/>
    <n v="8"/>
    <x v="7"/>
  </r>
  <r>
    <n v="2618"/>
    <d v="2026-08-11T00:00:00"/>
    <n v="2026"/>
    <x v="2"/>
    <n v="8"/>
    <s v="August"/>
    <x v="0"/>
    <x v="15"/>
    <x v="2"/>
    <s v="Business"/>
    <x v="1"/>
    <s v="Trail Boots"/>
    <n v="2"/>
    <n v="143.86000000000001"/>
    <n v="0"/>
    <n v="81.23"/>
    <n v="287.72000000000003"/>
    <n v="162.46"/>
    <n v="125.26000000000002"/>
    <n v="0.43535381621020441"/>
    <n v="2026"/>
    <s v="Q3"/>
    <n v="8"/>
    <x v="7"/>
  </r>
  <r>
    <n v="3319"/>
    <d v="2026-08-11T00:00:00"/>
    <n v="2026"/>
    <x v="2"/>
    <n v="8"/>
    <s v="August"/>
    <x v="1"/>
    <x v="14"/>
    <x v="0"/>
    <s v="Returning"/>
    <x v="1"/>
    <s v="Hiking Daypack 20L"/>
    <n v="3"/>
    <n v="93.53"/>
    <n v="0"/>
    <n v="46.19"/>
    <n v="280.59000000000003"/>
    <n v="138.57"/>
    <n v="142.02000000000004"/>
    <n v="0.5061477600769807"/>
    <n v="2026"/>
    <s v="Q3"/>
    <n v="8"/>
    <x v="7"/>
  </r>
  <r>
    <n v="4600"/>
    <d v="2026-08-11T00:00:00"/>
    <n v="2026"/>
    <x v="2"/>
    <n v="8"/>
    <s v="August"/>
    <x v="3"/>
    <x v="4"/>
    <x v="1"/>
    <s v="Business"/>
    <x v="2"/>
    <s v="Travel Backpack 35L"/>
    <n v="10"/>
    <n v="162.38"/>
    <n v="0.05"/>
    <n v="85.82"/>
    <n v="1542.61"/>
    <n v="858.19999999999993"/>
    <n v="684.41"/>
    <n v="0.44367014345816508"/>
    <n v="2026"/>
    <s v="Q3"/>
    <n v="8"/>
    <x v="7"/>
  </r>
  <r>
    <n v="5168"/>
    <d v="2026-08-11T00:00:00"/>
    <n v="2026"/>
    <x v="2"/>
    <n v="8"/>
    <s v="August"/>
    <x v="0"/>
    <x v="15"/>
    <x v="3"/>
    <s v="Business"/>
    <x v="4"/>
    <s v="Weighted Vest"/>
    <n v="1"/>
    <n v="122.52"/>
    <n v="0.05"/>
    <n v="69.66"/>
    <n v="116.39399999999999"/>
    <n v="69.66"/>
    <n v="46.733999999999995"/>
    <n v="0.40151554203824935"/>
    <n v="2026"/>
    <s v="Q3"/>
    <n v="8"/>
    <x v="7"/>
  </r>
  <r>
    <n v="245"/>
    <d v="2026-08-12T00:00:00"/>
    <n v="2026"/>
    <x v="2"/>
    <n v="8"/>
    <s v="August"/>
    <x v="3"/>
    <x v="13"/>
    <x v="3"/>
    <s v="Returning"/>
    <x v="1"/>
    <s v="Trail Boots"/>
    <n v="1"/>
    <n v="142.84"/>
    <n v="0"/>
    <n v="77.7"/>
    <n v="142.84"/>
    <n v="77.7"/>
    <n v="65.14"/>
    <n v="0.4560347241669"/>
    <n v="2026"/>
    <s v="Q3"/>
    <n v="8"/>
    <x v="7"/>
  </r>
  <r>
    <n v="322"/>
    <d v="2026-08-12T00:00:00"/>
    <n v="2026"/>
    <x v="2"/>
    <n v="8"/>
    <s v="August"/>
    <x v="1"/>
    <x v="14"/>
    <x v="2"/>
    <s v="Returning"/>
    <x v="1"/>
    <s v="Trekking Poles"/>
    <n v="3"/>
    <n v="72.349999999999994"/>
    <n v="0"/>
    <n v="32.119999999999997"/>
    <n v="217.04999999999998"/>
    <n v="96.359999999999985"/>
    <n v="120.69"/>
    <n v="0.55604699378023503"/>
    <n v="2026"/>
    <s v="Q3"/>
    <n v="8"/>
    <x v="7"/>
  </r>
  <r>
    <n v="1101"/>
    <d v="2026-08-12T00:00:00"/>
    <n v="2026"/>
    <x v="2"/>
    <n v="8"/>
    <s v="August"/>
    <x v="3"/>
    <x v="4"/>
    <x v="0"/>
    <s v="New"/>
    <x v="4"/>
    <s v="Resistance Band Set"/>
    <n v="3"/>
    <n v="40.14"/>
    <n v="0.05"/>
    <n v="14.53"/>
    <n v="114.399"/>
    <n v="43.589999999999996"/>
    <n v="70.808999999999997"/>
    <n v="0.61896520074476169"/>
    <n v="2026"/>
    <s v="Q3"/>
    <n v="8"/>
    <x v="7"/>
  </r>
  <r>
    <n v="1564"/>
    <d v="2026-08-12T00:00:00"/>
    <n v="2026"/>
    <x v="2"/>
    <n v="8"/>
    <s v="August"/>
    <x v="3"/>
    <x v="13"/>
    <x v="0"/>
    <s v="New"/>
    <x v="4"/>
    <s v="Training Mat"/>
    <n v="2"/>
    <n v="51.84"/>
    <n v="0"/>
    <n v="21.62"/>
    <n v="103.68"/>
    <n v="43.24"/>
    <n v="60.440000000000005"/>
    <n v="0.58294753086419759"/>
    <n v="2026"/>
    <s v="Q3"/>
    <n v="8"/>
    <x v="7"/>
  </r>
  <r>
    <n v="3712"/>
    <d v="2026-08-12T00:00:00"/>
    <n v="2026"/>
    <x v="2"/>
    <n v="8"/>
    <s v="August"/>
    <x v="3"/>
    <x v="8"/>
    <x v="0"/>
    <s v="New"/>
    <x v="0"/>
    <s v="Commuter Helmet"/>
    <n v="3"/>
    <n v="82.32"/>
    <n v="0.15"/>
    <n v="41.95"/>
    <n v="209.91599999999997"/>
    <n v="125.85000000000001"/>
    <n v="84.06599999999996"/>
    <n v="0.40047447550448739"/>
    <n v="2026"/>
    <s v="Q3"/>
    <n v="8"/>
    <x v="7"/>
  </r>
  <r>
    <n v="771"/>
    <d v="2026-08-13T00:00:00"/>
    <n v="2026"/>
    <x v="2"/>
    <n v="8"/>
    <s v="August"/>
    <x v="2"/>
    <x v="5"/>
    <x v="0"/>
    <s v="Returning"/>
    <x v="1"/>
    <s v="Hiking Daypack 20L"/>
    <n v="1"/>
    <n v="91.78"/>
    <n v="0"/>
    <n v="46.15"/>
    <n v="91.78"/>
    <n v="46.15"/>
    <n v="45.63"/>
    <n v="0.49716713881019831"/>
    <n v="2026"/>
    <s v="Q3"/>
    <n v="8"/>
    <x v="7"/>
  </r>
  <r>
    <n v="2749"/>
    <d v="2026-08-13T00:00:00"/>
    <n v="2026"/>
    <x v="2"/>
    <n v="8"/>
    <s v="August"/>
    <x v="1"/>
    <x v="14"/>
    <x v="0"/>
    <s v="Business"/>
    <x v="1"/>
    <s v="Hiking Daypack 20L"/>
    <n v="2"/>
    <n v="93.13"/>
    <n v="0"/>
    <n v="45.68"/>
    <n v="186.26"/>
    <n v="91.36"/>
    <n v="94.899999999999991"/>
    <n v="0.50950284548480618"/>
    <n v="2026"/>
    <s v="Q3"/>
    <n v="8"/>
    <x v="7"/>
  </r>
  <r>
    <n v="4252"/>
    <d v="2026-08-13T00:00:00"/>
    <n v="2026"/>
    <x v="2"/>
    <n v="8"/>
    <s v="August"/>
    <x v="1"/>
    <x v="12"/>
    <x v="0"/>
    <s v="Returning"/>
    <x v="2"/>
    <s v="Insulated Bottle"/>
    <n v="1"/>
    <n v="36.67"/>
    <n v="0.1"/>
    <n v="13.18"/>
    <n v="33.003"/>
    <n v="13.18"/>
    <n v="19.823"/>
    <n v="0.60064236584552921"/>
    <n v="2026"/>
    <s v="Q3"/>
    <n v="8"/>
    <x v="7"/>
  </r>
  <r>
    <n v="4665"/>
    <d v="2026-08-13T00:00:00"/>
    <n v="2026"/>
    <x v="2"/>
    <n v="8"/>
    <s v="August"/>
    <x v="3"/>
    <x v="8"/>
    <x v="1"/>
    <s v="Returning"/>
    <x v="4"/>
    <s v="Training Mat"/>
    <n v="4"/>
    <n v="51.25"/>
    <n v="0.1"/>
    <n v="21.77"/>
    <n v="184.5"/>
    <n v="87.08"/>
    <n v="97.42"/>
    <n v="0.52802168021680218"/>
    <n v="2026"/>
    <s v="Q3"/>
    <n v="8"/>
    <x v="7"/>
  </r>
  <r>
    <n v="4767"/>
    <d v="2026-08-13T00:00:00"/>
    <n v="2026"/>
    <x v="2"/>
    <n v="8"/>
    <s v="August"/>
    <x v="3"/>
    <x v="8"/>
    <x v="3"/>
    <s v="Business"/>
    <x v="4"/>
    <s v="Resistance Band Set"/>
    <n v="1"/>
    <n v="39.61"/>
    <n v="0.1"/>
    <n v="14.85"/>
    <n v="35.649000000000001"/>
    <n v="14.85"/>
    <n v="20.798999999999999"/>
    <n v="0.58343852562484222"/>
    <n v="2026"/>
    <s v="Q3"/>
    <n v="8"/>
    <x v="7"/>
  </r>
  <r>
    <n v="4832"/>
    <d v="2026-08-13T00:00:00"/>
    <n v="2026"/>
    <x v="2"/>
    <n v="8"/>
    <s v="August"/>
    <x v="0"/>
    <x v="15"/>
    <x v="3"/>
    <s v="Returning"/>
    <x v="0"/>
    <s v="Commuter Helmet"/>
    <n v="2"/>
    <n v="81.59"/>
    <n v="0.15"/>
    <n v="43.9"/>
    <n v="138.703"/>
    <n v="87.8"/>
    <n v="50.903000000000006"/>
    <n v="0.3669927831409559"/>
    <n v="2026"/>
    <s v="Q3"/>
    <n v="8"/>
    <x v="7"/>
  </r>
  <r>
    <n v="747"/>
    <d v="2026-08-14T00:00:00"/>
    <n v="2026"/>
    <x v="2"/>
    <n v="8"/>
    <s v="August"/>
    <x v="1"/>
    <x v="1"/>
    <x v="2"/>
    <s v="New"/>
    <x v="4"/>
    <s v="Weighted Vest"/>
    <n v="3"/>
    <n v="122.96"/>
    <n v="0.1"/>
    <n v="67.62"/>
    <n v="331.99200000000002"/>
    <n v="202.86"/>
    <n v="129.13200000000001"/>
    <n v="0.38896117978746475"/>
    <n v="2026"/>
    <s v="Q3"/>
    <n v="8"/>
    <x v="7"/>
  </r>
  <r>
    <n v="2281"/>
    <d v="2026-08-14T00:00:00"/>
    <n v="2026"/>
    <x v="2"/>
    <n v="8"/>
    <s v="August"/>
    <x v="1"/>
    <x v="11"/>
    <x v="2"/>
    <s v="Returning"/>
    <x v="1"/>
    <s v="Trekking Poles"/>
    <n v="1"/>
    <n v="70.91"/>
    <n v="0"/>
    <n v="33.11"/>
    <n v="70.91"/>
    <n v="33.11"/>
    <n v="37.799999999999997"/>
    <n v="0.53307008884501483"/>
    <n v="2026"/>
    <s v="Q3"/>
    <n v="8"/>
    <x v="7"/>
  </r>
  <r>
    <n v="2414"/>
    <d v="2026-08-14T00:00:00"/>
    <n v="2026"/>
    <x v="2"/>
    <n v="8"/>
    <s v="August"/>
    <x v="1"/>
    <x v="6"/>
    <x v="1"/>
    <s v="Business"/>
    <x v="0"/>
    <s v="Trail Bike Light"/>
    <n v="6"/>
    <n v="50.94"/>
    <n v="0.1"/>
    <n v="22.76"/>
    <n v="275.07600000000002"/>
    <n v="136.56"/>
    <n v="138.51600000000002"/>
    <n v="0.50355538105832576"/>
    <n v="2026"/>
    <s v="Q3"/>
    <n v="8"/>
    <x v="7"/>
  </r>
  <r>
    <n v="3162"/>
    <d v="2026-08-14T00:00:00"/>
    <n v="2026"/>
    <x v="2"/>
    <n v="8"/>
    <s v="August"/>
    <x v="1"/>
    <x v="1"/>
    <x v="0"/>
    <s v="New"/>
    <x v="1"/>
    <s v="Trail Boots"/>
    <n v="1"/>
    <n v="144.96"/>
    <n v="0.05"/>
    <n v="77.959999999999994"/>
    <n v="137.71199999999999"/>
    <n v="77.959999999999994"/>
    <n v="59.751999999999995"/>
    <n v="0.43389101893807364"/>
    <n v="2026"/>
    <s v="Q3"/>
    <n v="8"/>
    <x v="7"/>
  </r>
  <r>
    <n v="3200"/>
    <d v="2026-08-14T00:00:00"/>
    <n v="2026"/>
    <x v="2"/>
    <n v="8"/>
    <s v="August"/>
    <x v="3"/>
    <x v="8"/>
    <x v="2"/>
    <s v="New"/>
    <x v="1"/>
    <s v="Summit Backpack 45L"/>
    <n v="1"/>
    <n v="152.97"/>
    <n v="0"/>
    <n v="79.66"/>
    <n v="152.97"/>
    <n v="79.66"/>
    <n v="73.31"/>
    <n v="0.47924429626724196"/>
    <n v="2026"/>
    <s v="Q3"/>
    <n v="8"/>
    <x v="7"/>
  </r>
  <r>
    <n v="3521"/>
    <d v="2026-08-14T00:00:00"/>
    <n v="2026"/>
    <x v="2"/>
    <n v="8"/>
    <s v="August"/>
    <x v="2"/>
    <x v="16"/>
    <x v="0"/>
    <s v="Business"/>
    <x v="2"/>
    <s v="Packing Cube Set"/>
    <n v="2"/>
    <n v="45.79"/>
    <n v="0"/>
    <n v="18.23"/>
    <n v="91.58"/>
    <n v="36.46"/>
    <n v="55.12"/>
    <n v="0.60187813933173184"/>
    <n v="2026"/>
    <s v="Q3"/>
    <n v="8"/>
    <x v="7"/>
  </r>
  <r>
    <n v="4447"/>
    <d v="2026-08-14T00:00:00"/>
    <n v="2026"/>
    <x v="2"/>
    <n v="8"/>
    <s v="August"/>
    <x v="1"/>
    <x v="6"/>
    <x v="0"/>
    <s v="New"/>
    <x v="2"/>
    <s v="Travel Backpack 35L"/>
    <n v="1"/>
    <n v="161.31"/>
    <n v="0"/>
    <n v="87.81"/>
    <n v="161.31"/>
    <n v="87.81"/>
    <n v="73.5"/>
    <n v="0.45564441138181139"/>
    <n v="2026"/>
    <s v="Q3"/>
    <n v="8"/>
    <x v="7"/>
  </r>
  <r>
    <n v="421"/>
    <d v="2026-08-15T00:00:00"/>
    <n v="2026"/>
    <x v="2"/>
    <n v="8"/>
    <s v="August"/>
    <x v="3"/>
    <x v="7"/>
    <x v="0"/>
    <s v="New"/>
    <x v="4"/>
    <s v="Recovery Roller"/>
    <n v="2"/>
    <n v="35.97"/>
    <n v="0.05"/>
    <n v="14.28"/>
    <n v="68.342999999999989"/>
    <n v="28.56"/>
    <n v="39.782999999999987"/>
    <n v="0.58210789693165343"/>
    <n v="2026"/>
    <s v="Q3"/>
    <n v="8"/>
    <x v="7"/>
  </r>
  <r>
    <n v="962"/>
    <d v="2026-08-15T00:00:00"/>
    <n v="2026"/>
    <x v="2"/>
    <n v="8"/>
    <s v="August"/>
    <x v="0"/>
    <x v="0"/>
    <x v="2"/>
    <s v="New"/>
    <x v="4"/>
    <s v="Resistance Band Set"/>
    <n v="2"/>
    <n v="39.729999999999997"/>
    <n v="0"/>
    <n v="14.95"/>
    <n v="79.459999999999994"/>
    <n v="29.9"/>
    <n v="49.559999999999995"/>
    <n v="0.62371004278882458"/>
    <n v="2026"/>
    <s v="Q3"/>
    <n v="8"/>
    <x v="7"/>
  </r>
  <r>
    <n v="1386"/>
    <d v="2026-08-15T00:00:00"/>
    <n v="2026"/>
    <x v="2"/>
    <n v="8"/>
    <s v="August"/>
    <x v="1"/>
    <x v="12"/>
    <x v="0"/>
    <s v="Business"/>
    <x v="2"/>
    <s v="Insulated Bottle"/>
    <n v="2"/>
    <n v="36.049999999999997"/>
    <n v="0"/>
    <n v="13.8"/>
    <n v="72.099999999999994"/>
    <n v="27.6"/>
    <n v="44.499999999999993"/>
    <n v="0.61719833564493753"/>
    <n v="2026"/>
    <s v="Q3"/>
    <n v="8"/>
    <x v="7"/>
  </r>
  <r>
    <n v="3083"/>
    <d v="2026-08-15T00:00:00"/>
    <n v="2026"/>
    <x v="2"/>
    <n v="8"/>
    <s v="August"/>
    <x v="3"/>
    <x v="7"/>
    <x v="0"/>
    <s v="New"/>
    <x v="3"/>
    <s v="Trail Tent 2P"/>
    <n v="1"/>
    <n v="194.36"/>
    <n v="0"/>
    <n v="106.01"/>
    <n v="194.36"/>
    <n v="106.01"/>
    <n v="88.350000000000009"/>
    <n v="0.45456884132537562"/>
    <n v="2026"/>
    <s v="Q3"/>
    <n v="8"/>
    <x v="7"/>
  </r>
  <r>
    <n v="3174"/>
    <d v="2026-08-15T00:00:00"/>
    <n v="2026"/>
    <x v="2"/>
    <n v="8"/>
    <s v="August"/>
    <x v="3"/>
    <x v="4"/>
    <x v="2"/>
    <s v="Returning"/>
    <x v="3"/>
    <s v="Trail Tent 2P"/>
    <n v="1"/>
    <n v="192.67"/>
    <n v="0.05"/>
    <n v="103.37"/>
    <n v="183.03649999999999"/>
    <n v="103.37"/>
    <n v="79.666499999999985"/>
    <n v="0.43524925356417976"/>
    <n v="2026"/>
    <s v="Q3"/>
    <n v="8"/>
    <x v="7"/>
  </r>
  <r>
    <n v="4045"/>
    <d v="2026-08-15T00:00:00"/>
    <n v="2026"/>
    <x v="2"/>
    <n v="8"/>
    <s v="August"/>
    <x v="2"/>
    <x v="16"/>
    <x v="0"/>
    <s v="New"/>
    <x v="1"/>
    <s v="Hiking Daypack 20L"/>
    <n v="3"/>
    <n v="92.12"/>
    <n v="0.1"/>
    <n v="44.1"/>
    <n v="248.72400000000002"/>
    <n v="132.30000000000001"/>
    <n v="116.42400000000001"/>
    <n v="0.46808510638297873"/>
    <n v="2026"/>
    <s v="Q3"/>
    <n v="8"/>
    <x v="7"/>
  </r>
  <r>
    <n v="4850"/>
    <d v="2026-08-15T00:00:00"/>
    <n v="2026"/>
    <x v="2"/>
    <n v="8"/>
    <s v="August"/>
    <x v="1"/>
    <x v="1"/>
    <x v="2"/>
    <s v="Business"/>
    <x v="3"/>
    <s v="Trail Tent 2P"/>
    <n v="1"/>
    <n v="192.82"/>
    <n v="0"/>
    <n v="104.98"/>
    <n v="192.82"/>
    <n v="104.98"/>
    <n v="87.839999999999989"/>
    <n v="0.45555440307022088"/>
    <n v="2026"/>
    <s v="Q3"/>
    <n v="8"/>
    <x v="7"/>
  </r>
  <r>
    <n v="71"/>
    <d v="2026-08-16T00:00:00"/>
    <n v="2026"/>
    <x v="2"/>
    <n v="8"/>
    <s v="August"/>
    <x v="2"/>
    <x v="16"/>
    <x v="0"/>
    <s v="New"/>
    <x v="0"/>
    <s v="Commuter Helmet"/>
    <n v="3"/>
    <n v="80.099999999999994"/>
    <n v="0"/>
    <n v="42.41"/>
    <n v="240.29999999999998"/>
    <n v="127.22999999999999"/>
    <n v="113.07"/>
    <n v="0.47053682896379528"/>
    <n v="2026"/>
    <s v="Q3"/>
    <n v="8"/>
    <x v="7"/>
  </r>
  <r>
    <n v="627"/>
    <d v="2026-08-16T00:00:00"/>
    <n v="2026"/>
    <x v="2"/>
    <n v="8"/>
    <s v="August"/>
    <x v="3"/>
    <x v="7"/>
    <x v="3"/>
    <s v="New"/>
    <x v="0"/>
    <s v="Commuter Helmet"/>
    <n v="6"/>
    <n v="83.26"/>
    <n v="0"/>
    <n v="43.8"/>
    <n v="499.56000000000006"/>
    <n v="262.79999999999995"/>
    <n v="236.7600000000001"/>
    <n v="0.47393706461686297"/>
    <n v="2026"/>
    <s v="Q3"/>
    <n v="8"/>
    <x v="7"/>
  </r>
  <r>
    <n v="959"/>
    <d v="2026-08-16T00:00:00"/>
    <n v="2026"/>
    <x v="2"/>
    <n v="8"/>
    <s v="August"/>
    <x v="1"/>
    <x v="1"/>
    <x v="2"/>
    <s v="Returning"/>
    <x v="4"/>
    <s v="Resistance Band Set"/>
    <n v="4"/>
    <n v="40.46"/>
    <n v="0"/>
    <n v="15.12"/>
    <n v="161.84"/>
    <n v="60.48"/>
    <n v="101.36000000000001"/>
    <n v="0.62629757785467133"/>
    <n v="2026"/>
    <s v="Q3"/>
    <n v="8"/>
    <x v="7"/>
  </r>
  <r>
    <n v="967"/>
    <d v="2026-08-16T00:00:00"/>
    <n v="2026"/>
    <x v="2"/>
    <n v="8"/>
    <s v="August"/>
    <x v="2"/>
    <x v="16"/>
    <x v="1"/>
    <s v="Returning"/>
    <x v="0"/>
    <s v="Commuter Helmet"/>
    <n v="5"/>
    <n v="81.55"/>
    <n v="0.2"/>
    <n v="42.09"/>
    <n v="326.20000000000005"/>
    <n v="210.45000000000002"/>
    <n v="115.75000000000003"/>
    <n v="0.3548436541998774"/>
    <n v="2026"/>
    <s v="Q3"/>
    <n v="8"/>
    <x v="7"/>
  </r>
  <r>
    <n v="1267"/>
    <d v="2026-08-16T00:00:00"/>
    <n v="2026"/>
    <x v="2"/>
    <n v="8"/>
    <s v="August"/>
    <x v="1"/>
    <x v="12"/>
    <x v="2"/>
    <s v="New"/>
    <x v="3"/>
    <s v="Portable Camp Stove"/>
    <n v="2"/>
    <n v="83.56"/>
    <n v="0"/>
    <n v="39.119999999999997"/>
    <n v="167.12"/>
    <n v="78.239999999999995"/>
    <n v="88.88000000000001"/>
    <n v="0.53183341311632359"/>
    <n v="2026"/>
    <s v="Q3"/>
    <n v="8"/>
    <x v="7"/>
  </r>
  <r>
    <n v="1394"/>
    <d v="2026-08-16T00:00:00"/>
    <n v="2026"/>
    <x v="2"/>
    <n v="8"/>
    <s v="August"/>
    <x v="2"/>
    <x v="10"/>
    <x v="0"/>
    <s v="Returning"/>
    <x v="3"/>
    <s v="Compact Sleeping Bag"/>
    <n v="3"/>
    <n v="125.75"/>
    <n v="0"/>
    <n v="62.05"/>
    <n v="377.25"/>
    <n v="186.14999999999998"/>
    <n v="191.10000000000002"/>
    <n v="0.50656063618290259"/>
    <n v="2026"/>
    <s v="Q3"/>
    <n v="8"/>
    <x v="7"/>
  </r>
  <r>
    <n v="1652"/>
    <d v="2026-08-16T00:00:00"/>
    <n v="2026"/>
    <x v="2"/>
    <n v="8"/>
    <s v="August"/>
    <x v="0"/>
    <x v="0"/>
    <x v="0"/>
    <s v="Returning"/>
    <x v="2"/>
    <s v="Insulated Bottle"/>
    <n v="1"/>
    <n v="35.619999999999997"/>
    <n v="0.1"/>
    <n v="13.55"/>
    <n v="32.058"/>
    <n v="13.55"/>
    <n v="18.507999999999999"/>
    <n v="0.57732859192713204"/>
    <n v="2026"/>
    <s v="Q3"/>
    <n v="8"/>
    <x v="7"/>
  </r>
  <r>
    <n v="2126"/>
    <d v="2026-08-16T00:00:00"/>
    <n v="2026"/>
    <x v="2"/>
    <n v="8"/>
    <s v="August"/>
    <x v="1"/>
    <x v="14"/>
    <x v="0"/>
    <s v="Business"/>
    <x v="0"/>
    <s v="Cycling Pack 12L"/>
    <n v="2"/>
    <n v="104.02"/>
    <n v="0"/>
    <n v="50.26"/>
    <n v="208.04"/>
    <n v="100.52"/>
    <n v="107.52"/>
    <n v="0.51682368775235532"/>
    <n v="2026"/>
    <s v="Q3"/>
    <n v="8"/>
    <x v="7"/>
  </r>
  <r>
    <n v="2282"/>
    <d v="2026-08-16T00:00:00"/>
    <n v="2026"/>
    <x v="2"/>
    <n v="8"/>
    <s v="August"/>
    <x v="1"/>
    <x v="6"/>
    <x v="1"/>
    <s v="Business"/>
    <x v="1"/>
    <s v="Hiking Daypack 20L"/>
    <n v="8"/>
    <n v="92.71"/>
    <n v="0.1"/>
    <n v="44.83"/>
    <n v="667.51199999999994"/>
    <n v="358.64"/>
    <n v="308.87199999999996"/>
    <n v="0.46272126943036229"/>
    <n v="2026"/>
    <s v="Q3"/>
    <n v="8"/>
    <x v="7"/>
  </r>
  <r>
    <n v="2426"/>
    <d v="2026-08-16T00:00:00"/>
    <n v="2026"/>
    <x v="2"/>
    <n v="8"/>
    <s v="August"/>
    <x v="1"/>
    <x v="12"/>
    <x v="0"/>
    <s v="New"/>
    <x v="1"/>
    <s v="Hiking Daypack 20L"/>
    <n v="1"/>
    <n v="90.58"/>
    <n v="0"/>
    <n v="44.53"/>
    <n v="90.58"/>
    <n v="44.53"/>
    <n v="46.05"/>
    <n v="0.50839037315080593"/>
    <n v="2026"/>
    <s v="Q3"/>
    <n v="8"/>
    <x v="7"/>
  </r>
  <r>
    <n v="2534"/>
    <d v="2026-08-16T00:00:00"/>
    <n v="2026"/>
    <x v="2"/>
    <n v="8"/>
    <s v="August"/>
    <x v="1"/>
    <x v="14"/>
    <x v="0"/>
    <s v="New"/>
    <x v="3"/>
    <s v="Compact Sleeping Bag"/>
    <n v="1"/>
    <n v="120.22"/>
    <n v="0"/>
    <n v="62.31"/>
    <n v="120.22"/>
    <n v="62.31"/>
    <n v="57.91"/>
    <n v="0.48170021627017134"/>
    <n v="2026"/>
    <s v="Q3"/>
    <n v="8"/>
    <x v="7"/>
  </r>
  <r>
    <n v="2948"/>
    <d v="2026-08-16T00:00:00"/>
    <n v="2026"/>
    <x v="2"/>
    <n v="8"/>
    <s v="August"/>
    <x v="2"/>
    <x v="2"/>
    <x v="2"/>
    <s v="New"/>
    <x v="2"/>
    <s v="Insulated Bottle"/>
    <n v="3"/>
    <n v="36.35"/>
    <n v="0"/>
    <n v="13.42"/>
    <n v="109.05000000000001"/>
    <n v="40.26"/>
    <n v="68.79000000000002"/>
    <n v="0.63081155433287495"/>
    <n v="2026"/>
    <s v="Q3"/>
    <n v="8"/>
    <x v="7"/>
  </r>
  <r>
    <n v="3141"/>
    <d v="2026-08-16T00:00:00"/>
    <n v="2026"/>
    <x v="2"/>
    <n v="8"/>
    <s v="August"/>
    <x v="1"/>
    <x v="12"/>
    <x v="3"/>
    <s v="Returning"/>
    <x v="3"/>
    <s v="Trail Tent 2P"/>
    <n v="2"/>
    <n v="195.28"/>
    <n v="0"/>
    <n v="102.24"/>
    <n v="390.56"/>
    <n v="204.48"/>
    <n v="186.08"/>
    <n v="0.4764440802949611"/>
    <n v="2026"/>
    <s v="Q3"/>
    <n v="8"/>
    <x v="7"/>
  </r>
  <r>
    <n v="3935"/>
    <d v="2026-08-16T00:00:00"/>
    <n v="2026"/>
    <x v="2"/>
    <n v="8"/>
    <s v="August"/>
    <x v="2"/>
    <x v="16"/>
    <x v="3"/>
    <s v="Returning"/>
    <x v="2"/>
    <s v="Packing Cube Set"/>
    <n v="4"/>
    <n v="46.05"/>
    <n v="0"/>
    <n v="18.75"/>
    <n v="184.2"/>
    <n v="75"/>
    <n v="109.19999999999999"/>
    <n v="0.5928338762214983"/>
    <n v="2026"/>
    <s v="Q3"/>
    <n v="8"/>
    <x v="7"/>
  </r>
  <r>
    <n v="4636"/>
    <d v="2026-08-16T00:00:00"/>
    <n v="2026"/>
    <x v="2"/>
    <n v="8"/>
    <s v="August"/>
    <x v="0"/>
    <x v="0"/>
    <x v="2"/>
    <s v="Returning"/>
    <x v="3"/>
    <s v="Portable Camp Stove"/>
    <n v="1"/>
    <n v="81.040000000000006"/>
    <n v="0.1"/>
    <n v="39.29"/>
    <n v="72.936000000000007"/>
    <n v="39.29"/>
    <n v="33.646000000000008"/>
    <n v="0.46130854447735009"/>
    <n v="2026"/>
    <s v="Q3"/>
    <n v="8"/>
    <x v="7"/>
  </r>
  <r>
    <n v="4895"/>
    <d v="2026-08-16T00:00:00"/>
    <n v="2026"/>
    <x v="2"/>
    <n v="8"/>
    <s v="August"/>
    <x v="0"/>
    <x v="15"/>
    <x v="2"/>
    <s v="Business"/>
    <x v="3"/>
    <s v="Trail Tent 2P"/>
    <n v="1"/>
    <n v="191.12"/>
    <n v="0.05"/>
    <n v="106.14"/>
    <n v="181.56399999999999"/>
    <n v="106.14"/>
    <n v="75.423999999999992"/>
    <n v="0.41541274702033443"/>
    <n v="2026"/>
    <s v="Q3"/>
    <n v="8"/>
    <x v="7"/>
  </r>
  <r>
    <n v="5029"/>
    <d v="2026-08-16T00:00:00"/>
    <n v="2026"/>
    <x v="2"/>
    <n v="8"/>
    <s v="August"/>
    <x v="0"/>
    <x v="15"/>
    <x v="0"/>
    <s v="New"/>
    <x v="1"/>
    <s v="Summit Backpack 45L"/>
    <n v="1"/>
    <n v="156.19"/>
    <n v="0"/>
    <n v="79.239999999999995"/>
    <n v="156.19"/>
    <n v="79.239999999999995"/>
    <n v="76.95"/>
    <n v="0.49266918496702738"/>
    <n v="2026"/>
    <s v="Q3"/>
    <n v="8"/>
    <x v="7"/>
  </r>
  <r>
    <n v="1965"/>
    <d v="2026-08-17T00:00:00"/>
    <n v="2026"/>
    <x v="2"/>
    <n v="8"/>
    <s v="August"/>
    <x v="1"/>
    <x v="11"/>
    <x v="0"/>
    <s v="Returning"/>
    <x v="2"/>
    <s v="Insulated Bottle"/>
    <n v="4"/>
    <n v="36.93"/>
    <n v="0"/>
    <n v="13.36"/>
    <n v="147.72"/>
    <n v="53.44"/>
    <n v="94.28"/>
    <n v="0.63823449769834828"/>
    <n v="2026"/>
    <s v="Q3"/>
    <n v="8"/>
    <x v="7"/>
  </r>
  <r>
    <n v="3647"/>
    <d v="2026-08-17T00:00:00"/>
    <n v="2026"/>
    <x v="2"/>
    <n v="8"/>
    <s v="August"/>
    <x v="1"/>
    <x v="12"/>
    <x v="2"/>
    <s v="Returning"/>
    <x v="0"/>
    <s v="Cycling Pack 12L"/>
    <n v="3"/>
    <n v="104.96"/>
    <n v="0.05"/>
    <n v="51.66"/>
    <n v="299.13599999999997"/>
    <n v="154.97999999999999"/>
    <n v="144.15599999999998"/>
    <n v="0.48190789473684209"/>
    <n v="2026"/>
    <s v="Q3"/>
    <n v="8"/>
    <x v="7"/>
  </r>
  <r>
    <n v="3918"/>
    <d v="2026-08-17T00:00:00"/>
    <n v="2026"/>
    <x v="2"/>
    <n v="8"/>
    <s v="August"/>
    <x v="1"/>
    <x v="1"/>
    <x v="3"/>
    <s v="New"/>
    <x v="2"/>
    <s v="Travel Backpack 35L"/>
    <n v="3"/>
    <n v="168.51"/>
    <n v="0"/>
    <n v="85.34"/>
    <n v="505.53"/>
    <n v="256.02"/>
    <n v="249.51"/>
    <n v="0.49356121298439265"/>
    <n v="2026"/>
    <s v="Q3"/>
    <n v="8"/>
    <x v="7"/>
  </r>
  <r>
    <n v="4256"/>
    <d v="2026-08-17T00:00:00"/>
    <n v="2026"/>
    <x v="2"/>
    <n v="8"/>
    <s v="August"/>
    <x v="1"/>
    <x v="12"/>
    <x v="2"/>
    <s v="New"/>
    <x v="2"/>
    <s v="Packing Cube Set"/>
    <n v="1"/>
    <n v="46.44"/>
    <n v="0.05"/>
    <n v="18.59"/>
    <n v="44.117999999999995"/>
    <n v="18.59"/>
    <n v="25.527999999999995"/>
    <n v="0.57863003762636556"/>
    <n v="2026"/>
    <s v="Q3"/>
    <n v="8"/>
    <x v="7"/>
  </r>
  <r>
    <n v="5087"/>
    <d v="2026-08-17T00:00:00"/>
    <n v="2026"/>
    <x v="2"/>
    <n v="8"/>
    <s v="August"/>
    <x v="0"/>
    <x v="0"/>
    <x v="0"/>
    <s v="New"/>
    <x v="1"/>
    <s v="Trekking Poles"/>
    <n v="1"/>
    <n v="69.900000000000006"/>
    <n v="0.1"/>
    <n v="31.43"/>
    <n v="62.910000000000004"/>
    <n v="31.43"/>
    <n v="31.480000000000004"/>
    <n v="0.50039739310125575"/>
    <n v="2026"/>
    <s v="Q3"/>
    <n v="8"/>
    <x v="7"/>
  </r>
  <r>
    <n v="1921"/>
    <d v="2026-08-18T00:00:00"/>
    <n v="2026"/>
    <x v="2"/>
    <n v="8"/>
    <s v="August"/>
    <x v="3"/>
    <x v="13"/>
    <x v="0"/>
    <s v="New"/>
    <x v="0"/>
    <s v="Compact Repair Kit"/>
    <n v="2"/>
    <n v="39.83"/>
    <n v="0"/>
    <n v="17.18"/>
    <n v="79.66"/>
    <n v="34.36"/>
    <n v="45.3"/>
    <n v="0.56866683404468987"/>
    <n v="2026"/>
    <s v="Q3"/>
    <n v="8"/>
    <x v="7"/>
  </r>
  <r>
    <n v="1966"/>
    <d v="2026-08-18T00:00:00"/>
    <n v="2026"/>
    <x v="2"/>
    <n v="8"/>
    <s v="August"/>
    <x v="0"/>
    <x v="9"/>
    <x v="0"/>
    <s v="New"/>
    <x v="2"/>
    <s v="Insulated Bottle"/>
    <n v="2"/>
    <n v="36.020000000000003"/>
    <n v="0"/>
    <n v="13.87"/>
    <n v="72.040000000000006"/>
    <n v="27.74"/>
    <n v="44.300000000000011"/>
    <n v="0.61493614658523055"/>
    <n v="2026"/>
    <s v="Q3"/>
    <n v="8"/>
    <x v="7"/>
  </r>
  <r>
    <n v="2431"/>
    <d v="2026-08-18T00:00:00"/>
    <n v="2026"/>
    <x v="2"/>
    <n v="8"/>
    <s v="August"/>
    <x v="0"/>
    <x v="15"/>
    <x v="3"/>
    <s v="Business"/>
    <x v="4"/>
    <s v="Weighted Vest"/>
    <n v="3"/>
    <n v="125.31"/>
    <n v="0"/>
    <n v="67.64"/>
    <n v="375.93"/>
    <n v="202.92000000000002"/>
    <n v="173.01"/>
    <n v="0.46021865772883247"/>
    <n v="2026"/>
    <s v="Q3"/>
    <n v="8"/>
    <x v="7"/>
  </r>
  <r>
    <n v="3676"/>
    <d v="2026-08-18T00:00:00"/>
    <n v="2026"/>
    <x v="2"/>
    <n v="8"/>
    <s v="August"/>
    <x v="1"/>
    <x v="12"/>
    <x v="0"/>
    <s v="Returning"/>
    <x v="1"/>
    <s v="Hiking Daypack 20L"/>
    <n v="3"/>
    <n v="92.5"/>
    <n v="0.1"/>
    <n v="46.38"/>
    <n v="249.75"/>
    <n v="139.14000000000001"/>
    <n v="110.60999999999999"/>
    <n v="0.4428828828828828"/>
    <n v="2026"/>
    <s v="Q3"/>
    <n v="8"/>
    <x v="7"/>
  </r>
  <r>
    <n v="3972"/>
    <d v="2026-08-18T00:00:00"/>
    <n v="2026"/>
    <x v="2"/>
    <n v="8"/>
    <s v="August"/>
    <x v="1"/>
    <x v="1"/>
    <x v="1"/>
    <s v="Business"/>
    <x v="0"/>
    <s v="Cycling Pack 12L"/>
    <n v="5"/>
    <n v="100.48"/>
    <n v="0.1"/>
    <n v="49.67"/>
    <n v="452.16"/>
    <n v="248.35000000000002"/>
    <n v="203.81"/>
    <n v="0.45074752300070769"/>
    <n v="2026"/>
    <s v="Q3"/>
    <n v="8"/>
    <x v="7"/>
  </r>
  <r>
    <n v="4056"/>
    <d v="2026-08-18T00:00:00"/>
    <n v="2026"/>
    <x v="2"/>
    <n v="8"/>
    <s v="August"/>
    <x v="0"/>
    <x v="15"/>
    <x v="3"/>
    <s v="New"/>
    <x v="3"/>
    <s v="Portable Camp Stove"/>
    <n v="2"/>
    <n v="79.78"/>
    <n v="0"/>
    <n v="38.770000000000003"/>
    <n v="159.56"/>
    <n v="77.540000000000006"/>
    <n v="82.02"/>
    <n v="0.51403860616695907"/>
    <n v="2026"/>
    <s v="Q3"/>
    <n v="8"/>
    <x v="7"/>
  </r>
  <r>
    <n v="4471"/>
    <d v="2026-08-18T00:00:00"/>
    <n v="2026"/>
    <x v="2"/>
    <n v="8"/>
    <s v="August"/>
    <x v="2"/>
    <x v="10"/>
    <x v="1"/>
    <s v="Business"/>
    <x v="1"/>
    <s v="Trail Boots"/>
    <n v="4"/>
    <n v="144.44"/>
    <n v="0.1"/>
    <n v="77.66"/>
    <n v="519.98400000000004"/>
    <n v="310.64"/>
    <n v="209.34400000000005"/>
    <n v="0.4025970029847073"/>
    <n v="2026"/>
    <s v="Q3"/>
    <n v="8"/>
    <x v="7"/>
  </r>
  <r>
    <n v="1054"/>
    <d v="2026-08-19T00:00:00"/>
    <n v="2026"/>
    <x v="2"/>
    <n v="8"/>
    <s v="August"/>
    <x v="1"/>
    <x v="1"/>
    <x v="0"/>
    <s v="Returning"/>
    <x v="1"/>
    <s v="Summit Backpack 45L"/>
    <n v="3"/>
    <n v="157.41999999999999"/>
    <n v="0"/>
    <n v="77.989999999999995"/>
    <n v="472.26"/>
    <n v="233.96999999999997"/>
    <n v="238.29000000000002"/>
    <n v="0.5045737517469191"/>
    <n v="2026"/>
    <s v="Q3"/>
    <n v="8"/>
    <x v="7"/>
  </r>
  <r>
    <n v="1854"/>
    <d v="2026-08-19T00:00:00"/>
    <n v="2026"/>
    <x v="2"/>
    <n v="8"/>
    <s v="August"/>
    <x v="1"/>
    <x v="14"/>
    <x v="3"/>
    <s v="Business"/>
    <x v="1"/>
    <s v="Hiking Daypack 20L"/>
    <n v="1"/>
    <n v="90.37"/>
    <n v="0.05"/>
    <n v="45.89"/>
    <n v="85.851500000000001"/>
    <n v="45.89"/>
    <n v="39.961500000000001"/>
    <n v="0.46547235633623174"/>
    <n v="2026"/>
    <s v="Q3"/>
    <n v="8"/>
    <x v="7"/>
  </r>
  <r>
    <n v="2140"/>
    <d v="2026-08-19T00:00:00"/>
    <n v="2026"/>
    <x v="2"/>
    <n v="8"/>
    <s v="August"/>
    <x v="1"/>
    <x v="6"/>
    <x v="1"/>
    <s v="Business"/>
    <x v="0"/>
    <s v="Cycling Pack 12L"/>
    <n v="15"/>
    <n v="104.79"/>
    <n v="0.15"/>
    <n v="49.67"/>
    <n v="1336.0725"/>
    <n v="745.05000000000007"/>
    <n v="591.02249999999992"/>
    <n v="0.44235810556687599"/>
    <n v="2026"/>
    <s v="Q3"/>
    <n v="8"/>
    <x v="7"/>
  </r>
  <r>
    <n v="2328"/>
    <d v="2026-08-19T00:00:00"/>
    <n v="2026"/>
    <x v="2"/>
    <n v="8"/>
    <s v="August"/>
    <x v="2"/>
    <x v="2"/>
    <x v="0"/>
    <s v="Returning"/>
    <x v="2"/>
    <s v="Carry-On Duffel"/>
    <n v="1"/>
    <n v="130.94"/>
    <n v="0"/>
    <n v="66.06"/>
    <n v="130.94"/>
    <n v="66.06"/>
    <n v="64.88"/>
    <n v="0.49549411944402011"/>
    <n v="2026"/>
    <s v="Q3"/>
    <n v="8"/>
    <x v="7"/>
  </r>
  <r>
    <n v="4215"/>
    <d v="2026-08-19T00:00:00"/>
    <n v="2026"/>
    <x v="2"/>
    <n v="8"/>
    <s v="August"/>
    <x v="1"/>
    <x v="6"/>
    <x v="0"/>
    <s v="Returning"/>
    <x v="0"/>
    <s v="Compact Repair Kit"/>
    <n v="1"/>
    <n v="40.42"/>
    <n v="0.05"/>
    <n v="16.62"/>
    <n v="38.399000000000001"/>
    <n v="16.62"/>
    <n v="21.779"/>
    <n v="0.5671762285476184"/>
    <n v="2026"/>
    <s v="Q3"/>
    <n v="8"/>
    <x v="7"/>
  </r>
  <r>
    <n v="4563"/>
    <d v="2026-08-19T00:00:00"/>
    <n v="2026"/>
    <x v="2"/>
    <n v="8"/>
    <s v="August"/>
    <x v="1"/>
    <x v="11"/>
    <x v="3"/>
    <s v="Returning"/>
    <x v="3"/>
    <s v="Alpine Tent 4P"/>
    <n v="1"/>
    <n v="338.45"/>
    <n v="0.15"/>
    <n v="197.2"/>
    <n v="287.6825"/>
    <n v="197.2"/>
    <n v="90.482500000000016"/>
    <n v="0.31452208598020392"/>
    <n v="2026"/>
    <s v="Q3"/>
    <n v="8"/>
    <x v="7"/>
  </r>
  <r>
    <n v="4775"/>
    <d v="2026-08-19T00:00:00"/>
    <n v="2026"/>
    <x v="2"/>
    <n v="8"/>
    <s v="August"/>
    <x v="2"/>
    <x v="10"/>
    <x v="3"/>
    <s v="Returning"/>
    <x v="0"/>
    <s v="Cycling Pack 12L"/>
    <n v="1"/>
    <n v="103.92"/>
    <n v="0.05"/>
    <n v="50.71"/>
    <n v="98.724000000000004"/>
    <n v="50.71"/>
    <n v="48.014000000000003"/>
    <n v="0.48634577205137558"/>
    <n v="2026"/>
    <s v="Q3"/>
    <n v="8"/>
    <x v="7"/>
  </r>
  <r>
    <n v="247"/>
    <d v="2026-08-20T00:00:00"/>
    <n v="2026"/>
    <x v="2"/>
    <n v="8"/>
    <s v="August"/>
    <x v="0"/>
    <x v="9"/>
    <x v="0"/>
    <s v="New"/>
    <x v="0"/>
    <s v="Trail Bike Light"/>
    <n v="6"/>
    <n v="51.67"/>
    <n v="0.1"/>
    <n v="23.1"/>
    <n v="279.01799999999997"/>
    <n v="138.60000000000002"/>
    <n v="140.41799999999995"/>
    <n v="0.50325785433197845"/>
    <n v="2026"/>
    <s v="Q3"/>
    <n v="8"/>
    <x v="7"/>
  </r>
  <r>
    <n v="827"/>
    <d v="2026-08-20T00:00:00"/>
    <n v="2026"/>
    <x v="2"/>
    <n v="8"/>
    <s v="August"/>
    <x v="1"/>
    <x v="12"/>
    <x v="1"/>
    <s v="Returning"/>
    <x v="2"/>
    <s v="Travel Backpack 35L"/>
    <n v="4"/>
    <n v="166.02"/>
    <n v="0.1"/>
    <n v="87.99"/>
    <n v="597.67200000000003"/>
    <n v="351.96"/>
    <n v="245.71200000000005"/>
    <n v="0.4111151266915633"/>
    <n v="2026"/>
    <s v="Q3"/>
    <n v="8"/>
    <x v="7"/>
  </r>
  <r>
    <n v="1156"/>
    <d v="2026-08-20T00:00:00"/>
    <n v="2026"/>
    <x v="2"/>
    <n v="8"/>
    <s v="August"/>
    <x v="2"/>
    <x v="5"/>
    <x v="2"/>
    <s v="New"/>
    <x v="0"/>
    <s v="Trail Bike Light"/>
    <n v="2"/>
    <n v="50.59"/>
    <n v="0.1"/>
    <n v="22.68"/>
    <n v="91.062000000000012"/>
    <n v="45.36"/>
    <n v="45.702000000000012"/>
    <n v="0.5018778414706464"/>
    <n v="2026"/>
    <s v="Q3"/>
    <n v="8"/>
    <x v="7"/>
  </r>
  <r>
    <n v="1543"/>
    <d v="2026-08-20T00:00:00"/>
    <n v="2026"/>
    <x v="2"/>
    <n v="8"/>
    <s v="August"/>
    <x v="3"/>
    <x v="7"/>
    <x v="2"/>
    <s v="Returning"/>
    <x v="1"/>
    <s v="Summit Backpack 45L"/>
    <n v="1"/>
    <n v="155.83000000000001"/>
    <n v="0"/>
    <n v="77.260000000000005"/>
    <n v="155.83000000000001"/>
    <n v="77.260000000000005"/>
    <n v="78.570000000000007"/>
    <n v="0.50420329846627732"/>
    <n v="2026"/>
    <s v="Q3"/>
    <n v="8"/>
    <x v="7"/>
  </r>
  <r>
    <n v="2613"/>
    <d v="2026-08-20T00:00:00"/>
    <n v="2026"/>
    <x v="2"/>
    <n v="8"/>
    <s v="August"/>
    <x v="3"/>
    <x v="4"/>
    <x v="0"/>
    <s v="New"/>
    <x v="4"/>
    <s v="Recovery Roller"/>
    <n v="1"/>
    <n v="36.380000000000003"/>
    <n v="0.05"/>
    <n v="14.2"/>
    <n v="34.561"/>
    <n v="14.2"/>
    <n v="20.361000000000001"/>
    <n v="0.58913225890454557"/>
    <n v="2026"/>
    <s v="Q3"/>
    <n v="8"/>
    <x v="7"/>
  </r>
  <r>
    <n v="3002"/>
    <d v="2026-08-20T00:00:00"/>
    <n v="2026"/>
    <x v="2"/>
    <n v="8"/>
    <s v="August"/>
    <x v="1"/>
    <x v="12"/>
    <x v="2"/>
    <s v="New"/>
    <x v="3"/>
    <s v="Compact Sleeping Bag"/>
    <n v="2"/>
    <n v="124.09"/>
    <n v="0"/>
    <n v="60.39"/>
    <n v="248.18"/>
    <n v="120.78"/>
    <n v="127.4"/>
    <n v="0.513337094044645"/>
    <n v="2026"/>
    <s v="Q3"/>
    <n v="8"/>
    <x v="7"/>
  </r>
  <r>
    <n v="3103"/>
    <d v="2026-08-20T00:00:00"/>
    <n v="2026"/>
    <x v="2"/>
    <n v="8"/>
    <s v="August"/>
    <x v="3"/>
    <x v="8"/>
    <x v="0"/>
    <s v="New"/>
    <x v="1"/>
    <s v="Trail Boots"/>
    <n v="1"/>
    <n v="141.97999999999999"/>
    <n v="0.05"/>
    <n v="79.510000000000005"/>
    <n v="134.88099999999997"/>
    <n v="79.510000000000005"/>
    <n v="55.370999999999967"/>
    <n v="0.41051741905828082"/>
    <n v="2026"/>
    <s v="Q3"/>
    <n v="8"/>
    <x v="7"/>
  </r>
  <r>
    <n v="3234"/>
    <d v="2026-08-20T00:00:00"/>
    <n v="2026"/>
    <x v="2"/>
    <n v="8"/>
    <s v="August"/>
    <x v="3"/>
    <x v="13"/>
    <x v="2"/>
    <s v="New"/>
    <x v="3"/>
    <s v="Compact Sleeping Bag"/>
    <n v="5"/>
    <n v="121.93"/>
    <n v="0.15"/>
    <n v="62.28"/>
    <n v="518.2025000000001"/>
    <n v="311.39999999999998"/>
    <n v="206.80250000000012"/>
    <n v="0.39907661580173792"/>
    <n v="2026"/>
    <s v="Q3"/>
    <n v="8"/>
    <x v="7"/>
  </r>
  <r>
    <n v="3281"/>
    <d v="2026-08-20T00:00:00"/>
    <n v="2026"/>
    <x v="2"/>
    <n v="8"/>
    <s v="August"/>
    <x v="3"/>
    <x v="4"/>
    <x v="0"/>
    <s v="New"/>
    <x v="2"/>
    <s v="Insulated Bottle"/>
    <n v="1"/>
    <n v="35.58"/>
    <n v="0.15"/>
    <n v="13.94"/>
    <n v="30.242999999999999"/>
    <n v="13.94"/>
    <n v="16.302999999999997"/>
    <n v="0.53906689151208542"/>
    <n v="2026"/>
    <s v="Q3"/>
    <n v="8"/>
    <x v="7"/>
  </r>
  <r>
    <n v="3870"/>
    <d v="2026-08-20T00:00:00"/>
    <n v="2026"/>
    <x v="2"/>
    <n v="8"/>
    <s v="August"/>
    <x v="2"/>
    <x v="5"/>
    <x v="3"/>
    <s v="Returning"/>
    <x v="1"/>
    <s v="Summit Backpack 45L"/>
    <n v="1"/>
    <n v="157.84"/>
    <n v="0"/>
    <n v="77.87"/>
    <n v="157.84"/>
    <n v="77.87"/>
    <n v="79.97"/>
    <n v="0.50665230613279266"/>
    <n v="2026"/>
    <s v="Q3"/>
    <n v="8"/>
    <x v="7"/>
  </r>
  <r>
    <n v="3938"/>
    <d v="2026-08-20T00:00:00"/>
    <n v="2026"/>
    <x v="2"/>
    <n v="8"/>
    <s v="August"/>
    <x v="1"/>
    <x v="12"/>
    <x v="0"/>
    <s v="New"/>
    <x v="3"/>
    <s v="Alpine Tent 4P"/>
    <n v="1"/>
    <n v="336.35"/>
    <n v="0"/>
    <n v="195.07"/>
    <n v="336.35"/>
    <n v="195.07"/>
    <n v="141.28000000000003"/>
    <n v="0.42003865021554931"/>
    <n v="2026"/>
    <s v="Q3"/>
    <n v="8"/>
    <x v="7"/>
  </r>
  <r>
    <n v="4237"/>
    <d v="2026-08-20T00:00:00"/>
    <n v="2026"/>
    <x v="2"/>
    <n v="8"/>
    <s v="August"/>
    <x v="3"/>
    <x v="13"/>
    <x v="1"/>
    <s v="Returning"/>
    <x v="1"/>
    <s v="Summit Backpack 45L"/>
    <n v="3"/>
    <n v="153.03"/>
    <n v="0.15"/>
    <n v="78.239999999999995"/>
    <n v="390.22650000000004"/>
    <n v="234.71999999999997"/>
    <n v="155.50650000000007"/>
    <n v="0.39850317700104954"/>
    <n v="2026"/>
    <s v="Q3"/>
    <n v="8"/>
    <x v="7"/>
  </r>
  <r>
    <n v="4970"/>
    <d v="2026-08-20T00:00:00"/>
    <n v="2026"/>
    <x v="2"/>
    <n v="8"/>
    <s v="August"/>
    <x v="1"/>
    <x v="14"/>
    <x v="0"/>
    <s v="Returning"/>
    <x v="0"/>
    <s v="Cycling Pack 12L"/>
    <n v="2"/>
    <n v="105.01"/>
    <n v="0.15"/>
    <n v="50.56"/>
    <n v="178.517"/>
    <n v="101.12"/>
    <n v="77.396999999999991"/>
    <n v="0.43355534766996978"/>
    <n v="2026"/>
    <s v="Q3"/>
    <n v="8"/>
    <x v="7"/>
  </r>
  <r>
    <n v="515"/>
    <d v="2026-08-21T00:00:00"/>
    <n v="2026"/>
    <x v="2"/>
    <n v="8"/>
    <s v="August"/>
    <x v="0"/>
    <x v="0"/>
    <x v="2"/>
    <s v="Returning"/>
    <x v="2"/>
    <s v="Packing Cube Set"/>
    <n v="2"/>
    <n v="45.47"/>
    <n v="0"/>
    <n v="18.27"/>
    <n v="90.94"/>
    <n v="36.54"/>
    <n v="54.4"/>
    <n v="0.5981966131515285"/>
    <n v="2026"/>
    <s v="Q3"/>
    <n v="8"/>
    <x v="7"/>
  </r>
  <r>
    <n v="661"/>
    <d v="2026-08-21T00:00:00"/>
    <n v="2026"/>
    <x v="2"/>
    <n v="8"/>
    <s v="August"/>
    <x v="0"/>
    <x v="15"/>
    <x v="2"/>
    <s v="New"/>
    <x v="2"/>
    <s v="Packing Cube Set"/>
    <n v="2"/>
    <n v="47.58"/>
    <n v="0.1"/>
    <n v="18.47"/>
    <n v="85.644000000000005"/>
    <n v="36.94"/>
    <n v="48.704000000000008"/>
    <n v="0.56867965064686377"/>
    <n v="2026"/>
    <s v="Q3"/>
    <n v="8"/>
    <x v="7"/>
  </r>
  <r>
    <n v="1443"/>
    <d v="2026-08-21T00:00:00"/>
    <n v="2026"/>
    <x v="2"/>
    <n v="8"/>
    <s v="August"/>
    <x v="3"/>
    <x v="4"/>
    <x v="0"/>
    <s v="New"/>
    <x v="1"/>
    <s v="Summit Backpack 45L"/>
    <n v="5"/>
    <n v="155.65"/>
    <n v="0"/>
    <n v="79.13"/>
    <n v="778.25"/>
    <n v="395.65"/>
    <n v="382.6"/>
    <n v="0.49161580469000965"/>
    <n v="2026"/>
    <s v="Q3"/>
    <n v="8"/>
    <x v="7"/>
  </r>
  <r>
    <n v="1446"/>
    <d v="2026-08-21T00:00:00"/>
    <n v="2026"/>
    <x v="2"/>
    <n v="8"/>
    <s v="August"/>
    <x v="3"/>
    <x v="13"/>
    <x v="2"/>
    <s v="Returning"/>
    <x v="3"/>
    <s v="Trail Tent 2P"/>
    <n v="1"/>
    <n v="195.15"/>
    <n v="0"/>
    <n v="101.99"/>
    <n v="195.15"/>
    <n v="101.99"/>
    <n v="93.160000000000011"/>
    <n v="0.47737637714578535"/>
    <n v="2026"/>
    <s v="Q3"/>
    <n v="8"/>
    <x v="7"/>
  </r>
  <r>
    <n v="1524"/>
    <d v="2026-08-21T00:00:00"/>
    <n v="2026"/>
    <x v="2"/>
    <n v="8"/>
    <s v="August"/>
    <x v="1"/>
    <x v="6"/>
    <x v="3"/>
    <s v="New"/>
    <x v="0"/>
    <s v="Commuter Helmet"/>
    <n v="1"/>
    <n v="81.569999999999993"/>
    <n v="0"/>
    <n v="43.79"/>
    <n v="81.569999999999993"/>
    <n v="43.79"/>
    <n v="37.779999999999994"/>
    <n v="0.4631604756650729"/>
    <n v="2026"/>
    <s v="Q3"/>
    <n v="8"/>
    <x v="7"/>
  </r>
  <r>
    <n v="1946"/>
    <d v="2026-08-21T00:00:00"/>
    <n v="2026"/>
    <x v="2"/>
    <n v="8"/>
    <s v="August"/>
    <x v="0"/>
    <x v="15"/>
    <x v="2"/>
    <s v="New"/>
    <x v="3"/>
    <s v="Compact Sleeping Bag"/>
    <n v="5"/>
    <n v="125.44"/>
    <n v="0"/>
    <n v="59.58"/>
    <n v="627.20000000000005"/>
    <n v="297.89999999999998"/>
    <n v="329.30000000000007"/>
    <n v="0.52503188775510212"/>
    <n v="2026"/>
    <s v="Q3"/>
    <n v="8"/>
    <x v="7"/>
  </r>
  <r>
    <n v="2285"/>
    <d v="2026-08-21T00:00:00"/>
    <n v="2026"/>
    <x v="2"/>
    <n v="8"/>
    <s v="August"/>
    <x v="1"/>
    <x v="11"/>
    <x v="0"/>
    <s v="Business"/>
    <x v="1"/>
    <s v="Summit Backpack 45L"/>
    <n v="2"/>
    <n v="155.11000000000001"/>
    <n v="0.05"/>
    <n v="80.13"/>
    <n v="294.709"/>
    <n v="160.26"/>
    <n v="134.44900000000001"/>
    <n v="0.45620934548995795"/>
    <n v="2026"/>
    <s v="Q3"/>
    <n v="8"/>
    <x v="7"/>
  </r>
  <r>
    <n v="2978"/>
    <d v="2026-08-21T00:00:00"/>
    <n v="2026"/>
    <x v="2"/>
    <n v="8"/>
    <s v="August"/>
    <x v="2"/>
    <x v="10"/>
    <x v="2"/>
    <s v="New"/>
    <x v="0"/>
    <s v="Commuter Helmet"/>
    <n v="1"/>
    <n v="80.7"/>
    <n v="0"/>
    <n v="41.98"/>
    <n v="80.7"/>
    <n v="41.98"/>
    <n v="38.720000000000006"/>
    <n v="0.47980173482032223"/>
    <n v="2026"/>
    <s v="Q3"/>
    <n v="8"/>
    <x v="7"/>
  </r>
  <r>
    <n v="3842"/>
    <d v="2026-08-21T00:00:00"/>
    <n v="2026"/>
    <x v="2"/>
    <n v="8"/>
    <s v="August"/>
    <x v="3"/>
    <x v="8"/>
    <x v="1"/>
    <s v="Returning"/>
    <x v="1"/>
    <s v="Summit Backpack 45L"/>
    <n v="10"/>
    <n v="156.72"/>
    <n v="0.15"/>
    <n v="78.12"/>
    <n v="1332.12"/>
    <n v="781.2"/>
    <n v="550.91999999999985"/>
    <n v="0.41356634537429054"/>
    <n v="2026"/>
    <s v="Q3"/>
    <n v="8"/>
    <x v="7"/>
  </r>
  <r>
    <n v="4220"/>
    <d v="2026-08-21T00:00:00"/>
    <n v="2026"/>
    <x v="2"/>
    <n v="8"/>
    <s v="August"/>
    <x v="1"/>
    <x v="14"/>
    <x v="1"/>
    <s v="Business"/>
    <x v="2"/>
    <s v="Travel Backpack 35L"/>
    <n v="5"/>
    <n v="162.76"/>
    <n v="0.15"/>
    <n v="85.32"/>
    <n v="691.7299999999999"/>
    <n v="426.59999999999997"/>
    <n v="265.12999999999994"/>
    <n v="0.38328538591647027"/>
    <n v="2026"/>
    <s v="Q3"/>
    <n v="8"/>
    <x v="7"/>
  </r>
  <r>
    <n v="478"/>
    <d v="2026-08-22T00:00:00"/>
    <n v="2026"/>
    <x v="2"/>
    <n v="8"/>
    <s v="August"/>
    <x v="3"/>
    <x v="8"/>
    <x v="2"/>
    <s v="Business"/>
    <x v="4"/>
    <s v="Resistance Band Set"/>
    <n v="2"/>
    <n v="40.22"/>
    <n v="0"/>
    <n v="14.45"/>
    <n v="80.44"/>
    <n v="28.9"/>
    <n v="51.54"/>
    <n v="0.64072600696171056"/>
    <n v="2026"/>
    <s v="Q3"/>
    <n v="8"/>
    <x v="7"/>
  </r>
  <r>
    <n v="491"/>
    <d v="2026-08-22T00:00:00"/>
    <n v="2026"/>
    <x v="2"/>
    <n v="8"/>
    <s v="August"/>
    <x v="0"/>
    <x v="9"/>
    <x v="3"/>
    <s v="New"/>
    <x v="2"/>
    <s v="Packing Cube Set"/>
    <n v="1"/>
    <n v="45.42"/>
    <n v="0.15"/>
    <n v="18.079999999999998"/>
    <n v="38.606999999999999"/>
    <n v="18.079999999999998"/>
    <n v="20.527000000000001"/>
    <n v="0.53169114409304019"/>
    <n v="2026"/>
    <s v="Q3"/>
    <n v="8"/>
    <x v="7"/>
  </r>
  <r>
    <n v="862"/>
    <d v="2026-08-22T00:00:00"/>
    <n v="2026"/>
    <x v="2"/>
    <n v="8"/>
    <s v="August"/>
    <x v="0"/>
    <x v="9"/>
    <x v="0"/>
    <s v="Returning"/>
    <x v="1"/>
    <s v="Hiking Daypack 20L"/>
    <n v="1"/>
    <n v="93.55"/>
    <n v="0"/>
    <n v="44.89"/>
    <n v="93.55"/>
    <n v="44.89"/>
    <n v="48.66"/>
    <n v="0.5201496525921967"/>
    <n v="2026"/>
    <s v="Q3"/>
    <n v="8"/>
    <x v="7"/>
  </r>
  <r>
    <n v="957"/>
    <d v="2026-08-22T00:00:00"/>
    <n v="2026"/>
    <x v="2"/>
    <n v="8"/>
    <s v="August"/>
    <x v="2"/>
    <x v="2"/>
    <x v="0"/>
    <s v="Returning"/>
    <x v="1"/>
    <s v="Trail Boots"/>
    <n v="2"/>
    <n v="146.85"/>
    <n v="0"/>
    <n v="81.010000000000005"/>
    <n v="293.7"/>
    <n v="162.02000000000001"/>
    <n v="131.67999999999998"/>
    <n v="0.44834865509022809"/>
    <n v="2026"/>
    <s v="Q3"/>
    <n v="8"/>
    <x v="7"/>
  </r>
  <r>
    <n v="1728"/>
    <d v="2026-08-22T00:00:00"/>
    <n v="2026"/>
    <x v="2"/>
    <n v="8"/>
    <s v="August"/>
    <x v="0"/>
    <x v="9"/>
    <x v="1"/>
    <s v="Business"/>
    <x v="0"/>
    <s v="Cycling Pack 12L"/>
    <n v="6"/>
    <n v="101.54"/>
    <n v="0.1"/>
    <n v="50"/>
    <n v="548.31600000000003"/>
    <n v="300"/>
    <n v="248.31600000000003"/>
    <n v="0.45287024270676035"/>
    <n v="2026"/>
    <s v="Q3"/>
    <n v="8"/>
    <x v="7"/>
  </r>
  <r>
    <n v="2743"/>
    <d v="2026-08-22T00:00:00"/>
    <n v="2026"/>
    <x v="2"/>
    <n v="8"/>
    <s v="August"/>
    <x v="3"/>
    <x v="7"/>
    <x v="0"/>
    <s v="Business"/>
    <x v="4"/>
    <s v="Weighted Vest"/>
    <n v="1"/>
    <n v="125.14"/>
    <n v="0"/>
    <n v="69.44"/>
    <n v="125.14"/>
    <n v="69.44"/>
    <n v="55.7"/>
    <n v="0.4451014863353045"/>
    <n v="2026"/>
    <s v="Q3"/>
    <n v="8"/>
    <x v="7"/>
  </r>
  <r>
    <n v="3098"/>
    <d v="2026-08-22T00:00:00"/>
    <n v="2026"/>
    <x v="2"/>
    <n v="8"/>
    <s v="August"/>
    <x v="1"/>
    <x v="6"/>
    <x v="0"/>
    <s v="New"/>
    <x v="0"/>
    <s v="Commuter Helmet"/>
    <n v="2"/>
    <n v="80.239999999999995"/>
    <n v="0.1"/>
    <n v="42.09"/>
    <n v="144.43199999999999"/>
    <n v="84.18"/>
    <n v="60.251999999999981"/>
    <n v="0.41716517115320695"/>
    <n v="2026"/>
    <s v="Q3"/>
    <n v="8"/>
    <x v="7"/>
  </r>
  <r>
    <n v="3606"/>
    <d v="2026-08-22T00:00:00"/>
    <n v="2026"/>
    <x v="2"/>
    <n v="8"/>
    <s v="August"/>
    <x v="3"/>
    <x v="4"/>
    <x v="0"/>
    <s v="Business"/>
    <x v="1"/>
    <s v="Trail Boots"/>
    <n v="1"/>
    <n v="147.24"/>
    <n v="0"/>
    <n v="79.11"/>
    <n v="147.24"/>
    <n v="79.11"/>
    <n v="68.13000000000001"/>
    <n v="0.46271393643031788"/>
    <n v="2026"/>
    <s v="Q3"/>
    <n v="8"/>
    <x v="7"/>
  </r>
  <r>
    <n v="3815"/>
    <d v="2026-08-22T00:00:00"/>
    <n v="2026"/>
    <x v="2"/>
    <n v="8"/>
    <s v="August"/>
    <x v="2"/>
    <x v="2"/>
    <x v="0"/>
    <s v="Returning"/>
    <x v="3"/>
    <s v="Trail Tent 2P"/>
    <n v="2"/>
    <n v="199.53"/>
    <n v="0.05"/>
    <n v="105.87"/>
    <n v="379.10699999999997"/>
    <n v="211.74"/>
    <n v="167.36699999999996"/>
    <n v="0.44147694450379438"/>
    <n v="2026"/>
    <s v="Q3"/>
    <n v="8"/>
    <x v="7"/>
  </r>
  <r>
    <n v="3979"/>
    <d v="2026-08-22T00:00:00"/>
    <n v="2026"/>
    <x v="2"/>
    <n v="8"/>
    <s v="August"/>
    <x v="2"/>
    <x v="5"/>
    <x v="0"/>
    <s v="Business"/>
    <x v="4"/>
    <s v="Resistance Band Set"/>
    <n v="1"/>
    <n v="40.19"/>
    <n v="0.05"/>
    <n v="14.73"/>
    <n v="38.180499999999995"/>
    <n v="14.73"/>
    <n v="23.450499999999995"/>
    <n v="0.61420096646193734"/>
    <n v="2026"/>
    <s v="Q3"/>
    <n v="8"/>
    <x v="7"/>
  </r>
  <r>
    <n v="4160"/>
    <d v="2026-08-22T00:00:00"/>
    <n v="2026"/>
    <x v="2"/>
    <n v="8"/>
    <s v="August"/>
    <x v="3"/>
    <x v="7"/>
    <x v="3"/>
    <s v="Business"/>
    <x v="4"/>
    <s v="Weighted Vest"/>
    <n v="4"/>
    <n v="123.31"/>
    <n v="0"/>
    <n v="69.02"/>
    <n v="493.24"/>
    <n v="276.08"/>
    <n v="217.16000000000003"/>
    <n v="0.44027248398345636"/>
    <n v="2026"/>
    <s v="Q3"/>
    <n v="8"/>
    <x v="7"/>
  </r>
  <r>
    <n v="4172"/>
    <d v="2026-08-22T00:00:00"/>
    <n v="2026"/>
    <x v="2"/>
    <n v="8"/>
    <s v="August"/>
    <x v="3"/>
    <x v="8"/>
    <x v="3"/>
    <s v="New"/>
    <x v="0"/>
    <s v="Compact Repair Kit"/>
    <n v="1"/>
    <n v="40.19"/>
    <n v="0.05"/>
    <n v="16.78"/>
    <n v="38.180499999999995"/>
    <n v="16.78"/>
    <n v="21.400499999999994"/>
    <n v="0.56050863660769235"/>
    <n v="2026"/>
    <s v="Q3"/>
    <n v="8"/>
    <x v="7"/>
  </r>
  <r>
    <n v="4265"/>
    <d v="2026-08-22T00:00:00"/>
    <n v="2026"/>
    <x v="2"/>
    <n v="8"/>
    <s v="August"/>
    <x v="2"/>
    <x v="16"/>
    <x v="0"/>
    <s v="Returning"/>
    <x v="0"/>
    <s v="Compact Repair Kit"/>
    <n v="1"/>
    <n v="40.98"/>
    <n v="0.05"/>
    <n v="16.600000000000001"/>
    <n v="38.930999999999997"/>
    <n v="16.600000000000001"/>
    <n v="22.330999999999996"/>
    <n v="0.57360458246641488"/>
    <n v="2026"/>
    <s v="Q3"/>
    <n v="8"/>
    <x v="7"/>
  </r>
  <r>
    <n v="4321"/>
    <d v="2026-08-22T00:00:00"/>
    <n v="2026"/>
    <x v="2"/>
    <n v="8"/>
    <s v="August"/>
    <x v="3"/>
    <x v="13"/>
    <x v="0"/>
    <s v="New"/>
    <x v="2"/>
    <s v="Insulated Bottle"/>
    <n v="3"/>
    <n v="35.380000000000003"/>
    <n v="0"/>
    <n v="13.91"/>
    <n v="106.14000000000001"/>
    <n v="41.730000000000004"/>
    <n v="64.410000000000011"/>
    <n v="0.60684002261164505"/>
    <n v="2026"/>
    <s v="Q3"/>
    <n v="8"/>
    <x v="7"/>
  </r>
  <r>
    <n v="4975"/>
    <d v="2026-08-22T00:00:00"/>
    <n v="2026"/>
    <x v="2"/>
    <n v="8"/>
    <s v="August"/>
    <x v="2"/>
    <x v="10"/>
    <x v="2"/>
    <s v="New"/>
    <x v="2"/>
    <s v="Carry-On Duffel"/>
    <n v="4"/>
    <n v="134.49"/>
    <n v="0"/>
    <n v="68.17"/>
    <n v="537.96"/>
    <n v="272.68"/>
    <n v="265.28000000000003"/>
    <n v="0.49312216521674473"/>
    <n v="2026"/>
    <s v="Q3"/>
    <n v="8"/>
    <x v="7"/>
  </r>
  <r>
    <n v="991"/>
    <d v="2026-08-23T00:00:00"/>
    <n v="2026"/>
    <x v="2"/>
    <n v="8"/>
    <s v="August"/>
    <x v="2"/>
    <x v="3"/>
    <x v="1"/>
    <s v="Business"/>
    <x v="1"/>
    <s v="Trail Boots"/>
    <n v="4"/>
    <n v="145.30000000000001"/>
    <n v="0.15"/>
    <n v="77.040000000000006"/>
    <n v="494.02000000000004"/>
    <n v="308.16000000000003"/>
    <n v="185.86"/>
    <n v="0.37621958625156876"/>
    <n v="2026"/>
    <s v="Q3"/>
    <n v="8"/>
    <x v="7"/>
  </r>
  <r>
    <n v="1008"/>
    <d v="2026-08-23T00:00:00"/>
    <n v="2026"/>
    <x v="2"/>
    <n v="8"/>
    <s v="August"/>
    <x v="3"/>
    <x v="4"/>
    <x v="1"/>
    <s v="Business"/>
    <x v="2"/>
    <s v="Travel Backpack 35L"/>
    <n v="10"/>
    <n v="164.55"/>
    <n v="0.1"/>
    <n v="88.23"/>
    <n v="1480.95"/>
    <n v="882.30000000000007"/>
    <n v="598.65"/>
    <n v="0.40423376886458012"/>
    <n v="2026"/>
    <s v="Q3"/>
    <n v="8"/>
    <x v="7"/>
  </r>
  <r>
    <n v="1083"/>
    <d v="2026-08-23T00:00:00"/>
    <n v="2026"/>
    <x v="2"/>
    <n v="8"/>
    <s v="August"/>
    <x v="0"/>
    <x v="15"/>
    <x v="2"/>
    <s v="New"/>
    <x v="0"/>
    <s v="Compact Repair Kit"/>
    <n v="1"/>
    <n v="39.590000000000003"/>
    <n v="0"/>
    <n v="16.899999999999999"/>
    <n v="39.590000000000003"/>
    <n v="16.899999999999999"/>
    <n v="22.690000000000005"/>
    <n v="0.57312452639555456"/>
    <n v="2026"/>
    <s v="Q3"/>
    <n v="8"/>
    <x v="7"/>
  </r>
  <r>
    <n v="1553"/>
    <d v="2026-08-23T00:00:00"/>
    <n v="2026"/>
    <x v="2"/>
    <n v="8"/>
    <s v="August"/>
    <x v="2"/>
    <x v="2"/>
    <x v="1"/>
    <s v="Business"/>
    <x v="4"/>
    <s v="Training Mat"/>
    <n v="5"/>
    <n v="51.62"/>
    <n v="0.15"/>
    <n v="22.6"/>
    <n v="219.38499999999996"/>
    <n v="113"/>
    <n v="106.38499999999996"/>
    <n v="0.48492376415889865"/>
    <n v="2026"/>
    <s v="Q3"/>
    <n v="8"/>
    <x v="7"/>
  </r>
  <r>
    <n v="1579"/>
    <d v="2026-08-23T00:00:00"/>
    <n v="2026"/>
    <x v="2"/>
    <n v="8"/>
    <s v="August"/>
    <x v="3"/>
    <x v="7"/>
    <x v="2"/>
    <s v="Returning"/>
    <x v="1"/>
    <s v="Hiking Daypack 20L"/>
    <n v="3"/>
    <n v="90.71"/>
    <n v="0"/>
    <n v="45.57"/>
    <n v="272.13"/>
    <n v="136.71"/>
    <n v="135.41999999999999"/>
    <n v="0.49762980928232825"/>
    <n v="2026"/>
    <s v="Q3"/>
    <n v="8"/>
    <x v="7"/>
  </r>
  <r>
    <n v="1732"/>
    <d v="2026-08-23T00:00:00"/>
    <n v="2026"/>
    <x v="2"/>
    <n v="8"/>
    <s v="August"/>
    <x v="1"/>
    <x v="1"/>
    <x v="2"/>
    <s v="New"/>
    <x v="0"/>
    <s v="Compact Repair Kit"/>
    <n v="4"/>
    <n v="41.09"/>
    <n v="0"/>
    <n v="17"/>
    <n v="164.36"/>
    <n v="68"/>
    <n v="96.360000000000014"/>
    <n v="0.58627403261134103"/>
    <n v="2026"/>
    <s v="Q3"/>
    <n v="8"/>
    <x v="7"/>
  </r>
  <r>
    <n v="2083"/>
    <d v="2026-08-23T00:00:00"/>
    <n v="2026"/>
    <x v="2"/>
    <n v="8"/>
    <s v="August"/>
    <x v="1"/>
    <x v="14"/>
    <x v="0"/>
    <s v="New"/>
    <x v="1"/>
    <s v="Hiking Daypack 20L"/>
    <n v="1"/>
    <n v="91.37"/>
    <n v="0"/>
    <n v="46.73"/>
    <n v="91.37"/>
    <n v="46.73"/>
    <n v="44.640000000000008"/>
    <n v="0.48856298566269024"/>
    <n v="2026"/>
    <s v="Q3"/>
    <n v="8"/>
    <x v="7"/>
  </r>
  <r>
    <n v="2176"/>
    <d v="2026-08-23T00:00:00"/>
    <n v="2026"/>
    <x v="2"/>
    <n v="8"/>
    <s v="August"/>
    <x v="1"/>
    <x v="11"/>
    <x v="0"/>
    <s v="New"/>
    <x v="2"/>
    <s v="Packing Cube Set"/>
    <n v="1"/>
    <n v="46.92"/>
    <n v="0"/>
    <n v="18.3"/>
    <n v="46.92"/>
    <n v="18.3"/>
    <n v="28.62"/>
    <n v="0.60997442455242967"/>
    <n v="2026"/>
    <s v="Q3"/>
    <n v="8"/>
    <x v="7"/>
  </r>
  <r>
    <n v="2723"/>
    <d v="2026-08-23T00:00:00"/>
    <n v="2026"/>
    <x v="2"/>
    <n v="8"/>
    <s v="August"/>
    <x v="0"/>
    <x v="0"/>
    <x v="0"/>
    <s v="New"/>
    <x v="0"/>
    <s v="Cycling Pack 12L"/>
    <n v="1"/>
    <n v="100.29"/>
    <n v="0.05"/>
    <n v="49.82"/>
    <n v="95.275500000000008"/>
    <n v="49.82"/>
    <n v="45.455500000000008"/>
    <n v="0.47709537079312103"/>
    <n v="2026"/>
    <s v="Q3"/>
    <n v="8"/>
    <x v="7"/>
  </r>
  <r>
    <n v="3299"/>
    <d v="2026-08-23T00:00:00"/>
    <n v="2026"/>
    <x v="2"/>
    <n v="8"/>
    <s v="August"/>
    <x v="0"/>
    <x v="9"/>
    <x v="0"/>
    <s v="New"/>
    <x v="1"/>
    <s v="Trail Boots"/>
    <n v="1"/>
    <n v="147.11000000000001"/>
    <n v="0.15"/>
    <n v="79.599999999999994"/>
    <n v="125.04350000000001"/>
    <n v="79.599999999999994"/>
    <n v="45.443500000000014"/>
    <n v="0.36342152930780097"/>
    <n v="2026"/>
    <s v="Q3"/>
    <n v="8"/>
    <x v="7"/>
  </r>
  <r>
    <n v="3398"/>
    <d v="2026-08-23T00:00:00"/>
    <n v="2026"/>
    <x v="2"/>
    <n v="8"/>
    <s v="August"/>
    <x v="1"/>
    <x v="12"/>
    <x v="0"/>
    <s v="New"/>
    <x v="1"/>
    <s v="Summit Backpack 45L"/>
    <n v="2"/>
    <n v="156.44999999999999"/>
    <n v="0"/>
    <n v="80.13"/>
    <n v="312.89999999999998"/>
    <n v="160.26"/>
    <n v="152.63999999999999"/>
    <n v="0.487823585810163"/>
    <n v="2026"/>
    <s v="Q3"/>
    <n v="8"/>
    <x v="7"/>
  </r>
  <r>
    <n v="4012"/>
    <d v="2026-08-23T00:00:00"/>
    <n v="2026"/>
    <x v="2"/>
    <n v="8"/>
    <s v="August"/>
    <x v="1"/>
    <x v="14"/>
    <x v="0"/>
    <s v="New"/>
    <x v="1"/>
    <s v="Trekking Poles"/>
    <n v="2"/>
    <n v="72.97"/>
    <n v="0"/>
    <n v="33.25"/>
    <n v="145.94"/>
    <n v="66.5"/>
    <n v="79.44"/>
    <n v="0.54433328765245992"/>
    <n v="2026"/>
    <s v="Q3"/>
    <n v="8"/>
    <x v="7"/>
  </r>
  <r>
    <n v="4064"/>
    <d v="2026-08-23T00:00:00"/>
    <n v="2026"/>
    <x v="2"/>
    <n v="8"/>
    <s v="August"/>
    <x v="3"/>
    <x v="7"/>
    <x v="3"/>
    <s v="Returning"/>
    <x v="4"/>
    <s v="Training Mat"/>
    <n v="2"/>
    <n v="51.63"/>
    <n v="0"/>
    <n v="21.39"/>
    <n v="103.26"/>
    <n v="42.78"/>
    <n v="60.480000000000004"/>
    <n v="0.58570598489250436"/>
    <n v="2026"/>
    <s v="Q3"/>
    <n v="8"/>
    <x v="7"/>
  </r>
  <r>
    <n v="4671"/>
    <d v="2026-08-23T00:00:00"/>
    <n v="2026"/>
    <x v="2"/>
    <n v="8"/>
    <s v="August"/>
    <x v="1"/>
    <x v="12"/>
    <x v="1"/>
    <s v="Returning"/>
    <x v="0"/>
    <s v="Cycling Pack 12L"/>
    <n v="8"/>
    <n v="100.06"/>
    <n v="0.05"/>
    <n v="49.39"/>
    <n v="760.45600000000002"/>
    <n v="395.12"/>
    <n v="365.33600000000001"/>
    <n v="0.48041701295012468"/>
    <n v="2026"/>
    <s v="Q3"/>
    <n v="8"/>
    <x v="7"/>
  </r>
  <r>
    <n v="1914"/>
    <d v="2026-08-24T00:00:00"/>
    <n v="2026"/>
    <x v="2"/>
    <n v="8"/>
    <s v="August"/>
    <x v="3"/>
    <x v="8"/>
    <x v="2"/>
    <s v="Returning"/>
    <x v="3"/>
    <s v="Portable Camp Stove"/>
    <n v="4"/>
    <n v="83.2"/>
    <n v="0"/>
    <n v="39.99"/>
    <n v="332.8"/>
    <n v="159.96"/>
    <n v="172.84"/>
    <n v="0.5193509615384615"/>
    <n v="2026"/>
    <s v="Q3"/>
    <n v="8"/>
    <x v="7"/>
  </r>
  <r>
    <n v="1973"/>
    <d v="2026-08-24T00:00:00"/>
    <n v="2026"/>
    <x v="2"/>
    <n v="8"/>
    <s v="August"/>
    <x v="0"/>
    <x v="0"/>
    <x v="0"/>
    <s v="New"/>
    <x v="4"/>
    <s v="Training Mat"/>
    <n v="3"/>
    <n v="51.29"/>
    <n v="0"/>
    <n v="22.08"/>
    <n v="153.87"/>
    <n v="66.239999999999995"/>
    <n v="87.63000000000001"/>
    <n v="0.56950672645739919"/>
    <n v="2026"/>
    <s v="Q3"/>
    <n v="8"/>
    <x v="7"/>
  </r>
  <r>
    <n v="2564"/>
    <d v="2026-08-24T00:00:00"/>
    <n v="2026"/>
    <x v="2"/>
    <n v="8"/>
    <s v="August"/>
    <x v="2"/>
    <x v="3"/>
    <x v="0"/>
    <s v="Returning"/>
    <x v="3"/>
    <s v="Trail Tent 2P"/>
    <n v="1"/>
    <n v="200.2"/>
    <n v="0"/>
    <n v="103.38"/>
    <n v="200.2"/>
    <n v="103.38"/>
    <n v="96.82"/>
    <n v="0.48361638361638359"/>
    <n v="2026"/>
    <s v="Q3"/>
    <n v="8"/>
    <x v="7"/>
  </r>
  <r>
    <n v="2791"/>
    <d v="2026-08-24T00:00:00"/>
    <n v="2026"/>
    <x v="2"/>
    <n v="8"/>
    <s v="August"/>
    <x v="0"/>
    <x v="15"/>
    <x v="2"/>
    <s v="Business"/>
    <x v="4"/>
    <s v="Recovery Roller"/>
    <n v="2"/>
    <n v="36.869999999999997"/>
    <n v="0"/>
    <n v="13.71"/>
    <n v="73.739999999999995"/>
    <n v="27.42"/>
    <n v="46.319999999999993"/>
    <n v="0.62815296989422287"/>
    <n v="2026"/>
    <s v="Q3"/>
    <n v="8"/>
    <x v="7"/>
  </r>
  <r>
    <n v="3559"/>
    <d v="2026-08-24T00:00:00"/>
    <n v="2026"/>
    <x v="2"/>
    <n v="8"/>
    <s v="August"/>
    <x v="3"/>
    <x v="8"/>
    <x v="0"/>
    <s v="Returning"/>
    <x v="4"/>
    <s v="Recovery Roller"/>
    <n v="1"/>
    <n v="36.28"/>
    <n v="0.1"/>
    <n v="14.16"/>
    <n v="32.652000000000001"/>
    <n v="14.16"/>
    <n v="18.492000000000001"/>
    <n v="0.56633590591694227"/>
    <n v="2026"/>
    <s v="Q3"/>
    <n v="8"/>
    <x v="7"/>
  </r>
  <r>
    <n v="3839"/>
    <d v="2026-08-24T00:00:00"/>
    <n v="2026"/>
    <x v="2"/>
    <n v="8"/>
    <s v="August"/>
    <x v="0"/>
    <x v="15"/>
    <x v="3"/>
    <s v="Returning"/>
    <x v="1"/>
    <s v="Hiking Daypack 20L"/>
    <n v="2"/>
    <n v="93.88"/>
    <n v="0.05"/>
    <n v="46.57"/>
    <n v="178.37199999999999"/>
    <n v="93.14"/>
    <n v="85.231999999999985"/>
    <n v="0.47783284371986628"/>
    <n v="2026"/>
    <s v="Q3"/>
    <n v="8"/>
    <x v="7"/>
  </r>
  <r>
    <n v="4133"/>
    <d v="2026-08-24T00:00:00"/>
    <n v="2026"/>
    <x v="2"/>
    <n v="8"/>
    <s v="August"/>
    <x v="3"/>
    <x v="4"/>
    <x v="0"/>
    <s v="New"/>
    <x v="3"/>
    <s v="Trail Tent 2P"/>
    <n v="1"/>
    <n v="192.67"/>
    <n v="0.05"/>
    <n v="101.04"/>
    <n v="183.03649999999999"/>
    <n v="101.04"/>
    <n v="81.996499999999983"/>
    <n v="0.44797895501716867"/>
    <n v="2026"/>
    <s v="Q3"/>
    <n v="8"/>
    <x v="7"/>
  </r>
  <r>
    <n v="4765"/>
    <d v="2026-08-24T00:00:00"/>
    <n v="2026"/>
    <x v="2"/>
    <n v="8"/>
    <s v="August"/>
    <x v="0"/>
    <x v="15"/>
    <x v="0"/>
    <s v="New"/>
    <x v="0"/>
    <s v="Commuter Helmet"/>
    <n v="1"/>
    <n v="80.099999999999994"/>
    <n v="0.05"/>
    <n v="43.49"/>
    <n v="76.094999999999985"/>
    <n v="43.49"/>
    <n v="32.604999999999983"/>
    <n v="0.42847756094355727"/>
    <n v="2026"/>
    <s v="Q3"/>
    <n v="8"/>
    <x v="7"/>
  </r>
  <r>
    <n v="1868"/>
    <d v="2026-08-25T00:00:00"/>
    <n v="2026"/>
    <x v="2"/>
    <n v="8"/>
    <s v="August"/>
    <x v="3"/>
    <x v="8"/>
    <x v="3"/>
    <s v="Returning"/>
    <x v="1"/>
    <s v="Trail Boots"/>
    <n v="1"/>
    <n v="145.02000000000001"/>
    <n v="0"/>
    <n v="78.959999999999994"/>
    <n v="145.02000000000001"/>
    <n v="78.959999999999994"/>
    <n v="66.060000000000016"/>
    <n v="0.4555233760860572"/>
    <n v="2026"/>
    <s v="Q3"/>
    <n v="8"/>
    <x v="7"/>
  </r>
  <r>
    <n v="987"/>
    <d v="2026-08-26T00:00:00"/>
    <n v="2026"/>
    <x v="2"/>
    <n v="8"/>
    <s v="August"/>
    <x v="1"/>
    <x v="11"/>
    <x v="3"/>
    <s v="Returning"/>
    <x v="2"/>
    <s v="Insulated Bottle"/>
    <n v="1"/>
    <n v="37"/>
    <n v="0.15"/>
    <n v="13.68"/>
    <n v="31.45"/>
    <n v="13.68"/>
    <n v="17.77"/>
    <n v="0.56502384737678857"/>
    <n v="2026"/>
    <s v="Q3"/>
    <n v="8"/>
    <x v="7"/>
  </r>
  <r>
    <n v="2503"/>
    <d v="2026-08-26T00:00:00"/>
    <n v="2026"/>
    <x v="2"/>
    <n v="8"/>
    <s v="August"/>
    <x v="1"/>
    <x v="6"/>
    <x v="0"/>
    <s v="Returning"/>
    <x v="0"/>
    <s v="Trail Bike Light"/>
    <n v="2"/>
    <n v="50.02"/>
    <n v="0"/>
    <n v="21.99"/>
    <n v="100.04"/>
    <n v="43.98"/>
    <n v="56.060000000000009"/>
    <n v="0.56037584966013598"/>
    <n v="2026"/>
    <s v="Q3"/>
    <n v="8"/>
    <x v="7"/>
  </r>
  <r>
    <n v="4928"/>
    <d v="2026-08-26T00:00:00"/>
    <n v="2026"/>
    <x v="2"/>
    <n v="8"/>
    <s v="August"/>
    <x v="1"/>
    <x v="11"/>
    <x v="2"/>
    <s v="Returning"/>
    <x v="4"/>
    <s v="Recovery Roller"/>
    <n v="2"/>
    <n v="35.950000000000003"/>
    <n v="0.05"/>
    <n v="13.93"/>
    <n v="68.305000000000007"/>
    <n v="27.86"/>
    <n v="40.445000000000007"/>
    <n v="0.59212356342873884"/>
    <n v="2026"/>
    <s v="Q3"/>
    <n v="8"/>
    <x v="7"/>
  </r>
  <r>
    <n v="852"/>
    <d v="2026-08-27T00:00:00"/>
    <n v="2026"/>
    <x v="2"/>
    <n v="8"/>
    <s v="August"/>
    <x v="0"/>
    <x v="9"/>
    <x v="0"/>
    <s v="New"/>
    <x v="2"/>
    <s v="Packing Cube Set"/>
    <n v="3"/>
    <n v="45.84"/>
    <n v="0.15"/>
    <n v="17.899999999999999"/>
    <n v="116.89200000000001"/>
    <n v="53.699999999999996"/>
    <n v="63.192000000000014"/>
    <n v="0.54060158094651478"/>
    <n v="2026"/>
    <s v="Q3"/>
    <n v="8"/>
    <x v="7"/>
  </r>
  <r>
    <n v="2188"/>
    <d v="2026-08-27T00:00:00"/>
    <n v="2026"/>
    <x v="2"/>
    <n v="8"/>
    <s v="August"/>
    <x v="1"/>
    <x v="6"/>
    <x v="0"/>
    <s v="New"/>
    <x v="3"/>
    <s v="Portable Camp Stove"/>
    <n v="1"/>
    <n v="83.23"/>
    <n v="0.1"/>
    <n v="40.229999999999997"/>
    <n v="74.907000000000011"/>
    <n v="40.229999999999997"/>
    <n v="34.677000000000014"/>
    <n v="0.46293403820737727"/>
    <n v="2026"/>
    <s v="Q3"/>
    <n v="8"/>
    <x v="7"/>
  </r>
  <r>
    <n v="2574"/>
    <d v="2026-08-27T00:00:00"/>
    <n v="2026"/>
    <x v="2"/>
    <n v="8"/>
    <s v="August"/>
    <x v="0"/>
    <x v="9"/>
    <x v="2"/>
    <s v="New"/>
    <x v="0"/>
    <s v="Cycling Pack 12L"/>
    <n v="1"/>
    <n v="104.33"/>
    <n v="0.1"/>
    <n v="49.86"/>
    <n v="93.897000000000006"/>
    <n v="49.86"/>
    <n v="44.037000000000006"/>
    <n v="0.46899261957251032"/>
    <n v="2026"/>
    <s v="Q3"/>
    <n v="8"/>
    <x v="7"/>
  </r>
  <r>
    <n v="2942"/>
    <d v="2026-08-27T00:00:00"/>
    <n v="2026"/>
    <x v="2"/>
    <n v="8"/>
    <s v="August"/>
    <x v="1"/>
    <x v="6"/>
    <x v="0"/>
    <s v="New"/>
    <x v="1"/>
    <s v="Summit Backpack 45L"/>
    <n v="1"/>
    <n v="156.94999999999999"/>
    <n v="0"/>
    <n v="80.41"/>
    <n v="156.94999999999999"/>
    <n v="80.41"/>
    <n v="76.539999999999992"/>
    <n v="0.48767123287671232"/>
    <n v="2026"/>
    <s v="Q3"/>
    <n v="8"/>
    <x v="7"/>
  </r>
  <r>
    <n v="3211"/>
    <d v="2026-08-27T00:00:00"/>
    <n v="2026"/>
    <x v="2"/>
    <n v="8"/>
    <s v="August"/>
    <x v="1"/>
    <x v="14"/>
    <x v="2"/>
    <s v="Business"/>
    <x v="0"/>
    <s v="Compact Repair Kit"/>
    <n v="3"/>
    <n v="41.33"/>
    <n v="0.05"/>
    <n v="17"/>
    <n v="117.79049999999999"/>
    <n v="51"/>
    <n v="66.790499999999994"/>
    <n v="0.56702790123142355"/>
    <n v="2026"/>
    <s v="Q3"/>
    <n v="8"/>
    <x v="7"/>
  </r>
  <r>
    <n v="3306"/>
    <d v="2026-08-27T00:00:00"/>
    <n v="2026"/>
    <x v="2"/>
    <n v="8"/>
    <s v="August"/>
    <x v="0"/>
    <x v="15"/>
    <x v="0"/>
    <s v="Business"/>
    <x v="2"/>
    <s v="Insulated Bottle"/>
    <n v="1"/>
    <n v="35.590000000000003"/>
    <n v="0"/>
    <n v="13.66"/>
    <n v="35.590000000000003"/>
    <n v="13.66"/>
    <n v="21.930000000000003"/>
    <n v="0.61618432143860635"/>
    <n v="2026"/>
    <s v="Q3"/>
    <n v="8"/>
    <x v="7"/>
  </r>
  <r>
    <n v="3837"/>
    <d v="2026-08-27T00:00:00"/>
    <n v="2026"/>
    <x v="2"/>
    <n v="8"/>
    <s v="August"/>
    <x v="3"/>
    <x v="8"/>
    <x v="0"/>
    <s v="Returning"/>
    <x v="3"/>
    <s v="Alpine Tent 4P"/>
    <n v="2"/>
    <n v="335.87"/>
    <n v="0.1"/>
    <n v="196.54"/>
    <n v="604.56600000000003"/>
    <n v="393.08"/>
    <n v="211.48600000000005"/>
    <n v="0.34981457773014035"/>
    <n v="2026"/>
    <s v="Q3"/>
    <n v="8"/>
    <x v="7"/>
  </r>
  <r>
    <n v="4169"/>
    <d v="2026-08-27T00:00:00"/>
    <n v="2026"/>
    <x v="2"/>
    <n v="8"/>
    <s v="August"/>
    <x v="3"/>
    <x v="13"/>
    <x v="0"/>
    <s v="New"/>
    <x v="4"/>
    <s v="Training Mat"/>
    <n v="1"/>
    <n v="50.7"/>
    <n v="0.05"/>
    <n v="21.65"/>
    <n v="48.164999999999999"/>
    <n v="21.65"/>
    <n v="26.515000000000001"/>
    <n v="0.55050347762898377"/>
    <n v="2026"/>
    <s v="Q3"/>
    <n v="8"/>
    <x v="7"/>
  </r>
  <r>
    <n v="4452"/>
    <d v="2026-08-27T00:00:00"/>
    <n v="2026"/>
    <x v="2"/>
    <n v="8"/>
    <s v="August"/>
    <x v="2"/>
    <x v="2"/>
    <x v="3"/>
    <s v="New"/>
    <x v="1"/>
    <s v="Summit Backpack 45L"/>
    <n v="3"/>
    <n v="152.76"/>
    <n v="0.1"/>
    <n v="77.36"/>
    <n v="412.452"/>
    <n v="232.07999999999998"/>
    <n v="180.37200000000001"/>
    <n v="0.43731634226528182"/>
    <n v="2026"/>
    <s v="Q3"/>
    <n v="8"/>
    <x v="7"/>
  </r>
  <r>
    <n v="4740"/>
    <d v="2026-08-27T00:00:00"/>
    <n v="2026"/>
    <x v="2"/>
    <n v="8"/>
    <s v="August"/>
    <x v="0"/>
    <x v="15"/>
    <x v="1"/>
    <s v="Returning"/>
    <x v="1"/>
    <s v="Trekking Poles"/>
    <n v="5"/>
    <n v="72.78"/>
    <n v="0.1"/>
    <n v="33.25"/>
    <n v="327.51"/>
    <n v="166.25"/>
    <n v="161.26"/>
    <n v="0.49238191200268694"/>
    <n v="2026"/>
    <s v="Q3"/>
    <n v="8"/>
    <x v="7"/>
  </r>
  <r>
    <n v="5000"/>
    <d v="2026-08-27T00:00:00"/>
    <n v="2026"/>
    <x v="2"/>
    <n v="8"/>
    <s v="August"/>
    <x v="1"/>
    <x v="12"/>
    <x v="3"/>
    <s v="New"/>
    <x v="2"/>
    <s v="Insulated Bottle"/>
    <n v="2"/>
    <n v="37"/>
    <n v="0"/>
    <n v="13.83"/>
    <n v="74"/>
    <n v="27.66"/>
    <n v="46.34"/>
    <n v="0.62621621621621626"/>
    <n v="2026"/>
    <s v="Q3"/>
    <n v="8"/>
    <x v="7"/>
  </r>
  <r>
    <n v="5058"/>
    <d v="2026-08-27T00:00:00"/>
    <n v="2026"/>
    <x v="2"/>
    <n v="8"/>
    <s v="August"/>
    <x v="1"/>
    <x v="11"/>
    <x v="1"/>
    <s v="Business"/>
    <x v="0"/>
    <s v="Compact Repair Kit"/>
    <n v="6"/>
    <n v="41.33"/>
    <n v="0.2"/>
    <n v="17.02"/>
    <n v="198.38400000000001"/>
    <n v="102.12"/>
    <n v="96.26400000000001"/>
    <n v="0.48524074522138883"/>
    <n v="2026"/>
    <s v="Q3"/>
    <n v="8"/>
    <x v="7"/>
  </r>
  <r>
    <n v="496"/>
    <d v="2026-08-28T00:00:00"/>
    <n v="2026"/>
    <x v="2"/>
    <n v="8"/>
    <s v="August"/>
    <x v="0"/>
    <x v="15"/>
    <x v="2"/>
    <s v="Returning"/>
    <x v="4"/>
    <s v="Recovery Roller"/>
    <n v="1"/>
    <n v="37.020000000000003"/>
    <n v="0"/>
    <n v="13.64"/>
    <n v="37.020000000000003"/>
    <n v="13.64"/>
    <n v="23.380000000000003"/>
    <n v="0.63155051323608857"/>
    <n v="2026"/>
    <s v="Q3"/>
    <n v="8"/>
    <x v="7"/>
  </r>
  <r>
    <n v="1343"/>
    <d v="2026-08-28T00:00:00"/>
    <n v="2026"/>
    <x v="2"/>
    <n v="8"/>
    <s v="August"/>
    <x v="3"/>
    <x v="8"/>
    <x v="0"/>
    <s v="New"/>
    <x v="3"/>
    <s v="Portable Camp Stove"/>
    <n v="1"/>
    <n v="81.06"/>
    <n v="0"/>
    <n v="38.43"/>
    <n v="81.06"/>
    <n v="38.43"/>
    <n v="42.63"/>
    <n v="0.52590673575129532"/>
    <n v="2026"/>
    <s v="Q3"/>
    <n v="8"/>
    <x v="7"/>
  </r>
  <r>
    <n v="1455"/>
    <d v="2026-08-28T00:00:00"/>
    <n v="2026"/>
    <x v="2"/>
    <n v="8"/>
    <s v="August"/>
    <x v="2"/>
    <x v="2"/>
    <x v="0"/>
    <s v="New"/>
    <x v="0"/>
    <s v="Trail Bike Light"/>
    <n v="2"/>
    <n v="51.91"/>
    <n v="0"/>
    <n v="21.94"/>
    <n v="103.82"/>
    <n v="43.88"/>
    <n v="59.939999999999991"/>
    <n v="0.57734540550953573"/>
    <n v="2026"/>
    <s v="Q3"/>
    <n v="8"/>
    <x v="7"/>
  </r>
  <r>
    <n v="1632"/>
    <d v="2026-08-28T00:00:00"/>
    <n v="2026"/>
    <x v="2"/>
    <n v="8"/>
    <s v="August"/>
    <x v="3"/>
    <x v="7"/>
    <x v="3"/>
    <s v="New"/>
    <x v="2"/>
    <s v="Insulated Bottle"/>
    <n v="1"/>
    <n v="35.700000000000003"/>
    <n v="0.05"/>
    <n v="13.45"/>
    <n v="33.914999999999999"/>
    <n v="13.45"/>
    <n v="20.465"/>
    <n v="0.60342031549461894"/>
    <n v="2026"/>
    <s v="Q3"/>
    <n v="8"/>
    <x v="7"/>
  </r>
  <r>
    <n v="1817"/>
    <d v="2026-08-28T00:00:00"/>
    <n v="2026"/>
    <x v="2"/>
    <n v="8"/>
    <s v="August"/>
    <x v="0"/>
    <x v="9"/>
    <x v="2"/>
    <s v="New"/>
    <x v="4"/>
    <s v="Recovery Roller"/>
    <n v="1"/>
    <n v="36.590000000000003"/>
    <n v="0.05"/>
    <n v="14.15"/>
    <n v="34.7605"/>
    <n v="14.15"/>
    <n v="20.610500000000002"/>
    <n v="0.59292875534011313"/>
    <n v="2026"/>
    <s v="Q3"/>
    <n v="8"/>
    <x v="7"/>
  </r>
  <r>
    <n v="2993"/>
    <d v="2026-08-28T00:00:00"/>
    <n v="2026"/>
    <x v="2"/>
    <n v="8"/>
    <s v="August"/>
    <x v="1"/>
    <x v="12"/>
    <x v="1"/>
    <s v="Business"/>
    <x v="2"/>
    <s v="Insulated Bottle"/>
    <n v="3"/>
    <n v="35.520000000000003"/>
    <n v="0.1"/>
    <n v="13.78"/>
    <n v="95.904000000000011"/>
    <n v="41.339999999999996"/>
    <n v="54.564000000000014"/>
    <n v="0.56894394394394399"/>
    <n v="2026"/>
    <s v="Q3"/>
    <n v="8"/>
    <x v="7"/>
  </r>
  <r>
    <n v="4676"/>
    <d v="2026-08-28T00:00:00"/>
    <n v="2026"/>
    <x v="2"/>
    <n v="8"/>
    <s v="August"/>
    <x v="3"/>
    <x v="13"/>
    <x v="2"/>
    <s v="New"/>
    <x v="0"/>
    <s v="Commuter Helmet"/>
    <n v="2"/>
    <n v="81.88"/>
    <n v="0.1"/>
    <n v="42.87"/>
    <n v="147.38399999999999"/>
    <n v="85.74"/>
    <n v="61.643999999999991"/>
    <n v="0.41825435596808336"/>
    <n v="2026"/>
    <s v="Q3"/>
    <n v="8"/>
    <x v="7"/>
  </r>
  <r>
    <n v="5105"/>
    <d v="2026-08-28T00:00:00"/>
    <n v="2026"/>
    <x v="2"/>
    <n v="8"/>
    <s v="August"/>
    <x v="3"/>
    <x v="7"/>
    <x v="0"/>
    <s v="Business"/>
    <x v="2"/>
    <s v="Packing Cube Set"/>
    <n v="4"/>
    <n v="46.54"/>
    <n v="0"/>
    <n v="18.86"/>
    <n v="186.16"/>
    <n v="75.44"/>
    <n v="110.72"/>
    <n v="0.5947571981091534"/>
    <n v="2026"/>
    <s v="Q3"/>
    <n v="8"/>
    <x v="7"/>
  </r>
  <r>
    <n v="223"/>
    <d v="2026-08-29T00:00:00"/>
    <n v="2026"/>
    <x v="2"/>
    <n v="8"/>
    <s v="August"/>
    <x v="2"/>
    <x v="2"/>
    <x v="2"/>
    <s v="Returning"/>
    <x v="4"/>
    <s v="Training Mat"/>
    <n v="1"/>
    <n v="49.79"/>
    <n v="0"/>
    <n v="21.43"/>
    <n v="49.79"/>
    <n v="21.43"/>
    <n v="28.36"/>
    <n v="0.56959228760795344"/>
    <n v="2026"/>
    <s v="Q3"/>
    <n v="8"/>
    <x v="7"/>
  </r>
  <r>
    <n v="1023"/>
    <d v="2026-08-29T00:00:00"/>
    <n v="2026"/>
    <x v="2"/>
    <n v="8"/>
    <s v="August"/>
    <x v="2"/>
    <x v="3"/>
    <x v="0"/>
    <s v="New"/>
    <x v="1"/>
    <s v="Hiking Daypack 20L"/>
    <n v="6"/>
    <n v="90.19"/>
    <n v="0"/>
    <n v="45.61"/>
    <n v="541.14"/>
    <n v="273.65999999999997"/>
    <n v="267.48"/>
    <n v="0.4942898325756736"/>
    <n v="2026"/>
    <s v="Q3"/>
    <n v="8"/>
    <x v="7"/>
  </r>
  <r>
    <n v="1694"/>
    <d v="2026-08-29T00:00:00"/>
    <n v="2026"/>
    <x v="2"/>
    <n v="8"/>
    <s v="August"/>
    <x v="1"/>
    <x v="12"/>
    <x v="0"/>
    <s v="New"/>
    <x v="1"/>
    <s v="Trekking Poles"/>
    <n v="1"/>
    <n v="70.38"/>
    <n v="0.15"/>
    <n v="32.64"/>
    <n v="59.822999999999993"/>
    <n v="32.64"/>
    <n v="27.182999999999993"/>
    <n v="0.45439045183290699"/>
    <n v="2026"/>
    <s v="Q3"/>
    <n v="8"/>
    <x v="7"/>
  </r>
  <r>
    <n v="2006"/>
    <d v="2026-08-29T00:00:00"/>
    <n v="2026"/>
    <x v="2"/>
    <n v="8"/>
    <s v="August"/>
    <x v="3"/>
    <x v="13"/>
    <x v="0"/>
    <s v="New"/>
    <x v="2"/>
    <s v="Packing Cube Set"/>
    <n v="1"/>
    <n v="46.43"/>
    <n v="0"/>
    <n v="18.2"/>
    <n v="46.43"/>
    <n v="18.2"/>
    <n v="28.23"/>
    <n v="0.60801206116734874"/>
    <n v="2026"/>
    <s v="Q3"/>
    <n v="8"/>
    <x v="7"/>
  </r>
  <r>
    <n v="3026"/>
    <d v="2026-08-29T00:00:00"/>
    <n v="2026"/>
    <x v="2"/>
    <n v="8"/>
    <s v="August"/>
    <x v="0"/>
    <x v="0"/>
    <x v="0"/>
    <s v="New"/>
    <x v="3"/>
    <s v="Trail Tent 2P"/>
    <n v="1"/>
    <n v="194.75"/>
    <n v="0.05"/>
    <n v="105.94"/>
    <n v="185.01249999999999"/>
    <n v="105.94"/>
    <n v="79.072499999999991"/>
    <n v="0.42739004121343149"/>
    <n v="2026"/>
    <s v="Q3"/>
    <n v="8"/>
    <x v="7"/>
  </r>
  <r>
    <n v="3057"/>
    <d v="2026-08-29T00:00:00"/>
    <n v="2026"/>
    <x v="2"/>
    <n v="8"/>
    <s v="August"/>
    <x v="1"/>
    <x v="14"/>
    <x v="2"/>
    <s v="Returning"/>
    <x v="1"/>
    <s v="Trail Boots"/>
    <n v="2"/>
    <n v="142.16"/>
    <n v="0"/>
    <n v="79.36"/>
    <n v="284.32"/>
    <n v="158.72"/>
    <n v="125.6"/>
    <n v="0.44175576814856499"/>
    <n v="2026"/>
    <s v="Q3"/>
    <n v="8"/>
    <x v="7"/>
  </r>
  <r>
    <n v="3112"/>
    <d v="2026-08-29T00:00:00"/>
    <n v="2026"/>
    <x v="2"/>
    <n v="8"/>
    <s v="August"/>
    <x v="3"/>
    <x v="8"/>
    <x v="0"/>
    <s v="Business"/>
    <x v="2"/>
    <s v="Packing Cube Set"/>
    <n v="2"/>
    <n v="47.69"/>
    <n v="0.05"/>
    <n v="18.8"/>
    <n v="90.61099999999999"/>
    <n v="37.6"/>
    <n v="53.010999999999989"/>
    <n v="0.58503934400900548"/>
    <n v="2026"/>
    <s v="Q3"/>
    <n v="8"/>
    <x v="7"/>
  </r>
  <r>
    <n v="3137"/>
    <d v="2026-08-29T00:00:00"/>
    <n v="2026"/>
    <x v="2"/>
    <n v="8"/>
    <s v="August"/>
    <x v="2"/>
    <x v="5"/>
    <x v="2"/>
    <s v="New"/>
    <x v="2"/>
    <s v="Travel Backpack 35L"/>
    <n v="3"/>
    <n v="164.51"/>
    <n v="0"/>
    <n v="86.76"/>
    <n v="493.53"/>
    <n v="260.28000000000003"/>
    <n v="233.24999999999994"/>
    <n v="0.47261564646526039"/>
    <n v="2026"/>
    <s v="Q3"/>
    <n v="8"/>
    <x v="7"/>
  </r>
  <r>
    <n v="3983"/>
    <d v="2026-08-29T00:00:00"/>
    <n v="2026"/>
    <x v="2"/>
    <n v="8"/>
    <s v="August"/>
    <x v="2"/>
    <x v="2"/>
    <x v="3"/>
    <s v="Business"/>
    <x v="3"/>
    <s v="Trail Tent 2P"/>
    <n v="2"/>
    <n v="194.71"/>
    <n v="0.1"/>
    <n v="105.57"/>
    <n v="350.47800000000001"/>
    <n v="211.14"/>
    <n v="139.33800000000002"/>
    <n v="0.39756561039494637"/>
    <n v="2026"/>
    <s v="Q3"/>
    <n v="8"/>
    <x v="7"/>
  </r>
  <r>
    <n v="4016"/>
    <d v="2026-08-29T00:00:00"/>
    <n v="2026"/>
    <x v="2"/>
    <n v="8"/>
    <s v="August"/>
    <x v="3"/>
    <x v="13"/>
    <x v="1"/>
    <s v="Business"/>
    <x v="1"/>
    <s v="Trail Boots"/>
    <n v="5"/>
    <n v="145.24"/>
    <n v="0.15"/>
    <n v="77.69"/>
    <n v="617.27"/>
    <n v="388.45"/>
    <n v="228.82"/>
    <n v="0.37069677774717708"/>
    <n v="2026"/>
    <s v="Q3"/>
    <n v="8"/>
    <x v="7"/>
  </r>
  <r>
    <n v="4340"/>
    <d v="2026-08-29T00:00:00"/>
    <n v="2026"/>
    <x v="2"/>
    <n v="8"/>
    <s v="August"/>
    <x v="3"/>
    <x v="8"/>
    <x v="0"/>
    <s v="New"/>
    <x v="2"/>
    <s v="Insulated Bottle"/>
    <n v="2"/>
    <n v="35.6"/>
    <n v="0.15"/>
    <n v="13.67"/>
    <n v="60.52"/>
    <n v="27.34"/>
    <n v="33.180000000000007"/>
    <n v="0.54824851288830145"/>
    <n v="2026"/>
    <s v="Q3"/>
    <n v="8"/>
    <x v="7"/>
  </r>
  <r>
    <n v="4640"/>
    <d v="2026-08-29T00:00:00"/>
    <n v="2026"/>
    <x v="2"/>
    <n v="8"/>
    <s v="August"/>
    <x v="0"/>
    <x v="15"/>
    <x v="0"/>
    <s v="New"/>
    <x v="4"/>
    <s v="Resistance Band Set"/>
    <n v="2"/>
    <n v="41.05"/>
    <n v="0.05"/>
    <n v="14.47"/>
    <n v="77.99499999999999"/>
    <n v="28.94"/>
    <n v="49.054999999999993"/>
    <n v="0.62895057375472785"/>
    <n v="2026"/>
    <s v="Q3"/>
    <n v="8"/>
    <x v="7"/>
  </r>
  <r>
    <n v="4733"/>
    <d v="2026-08-29T00:00:00"/>
    <n v="2026"/>
    <x v="2"/>
    <n v="8"/>
    <s v="August"/>
    <x v="2"/>
    <x v="2"/>
    <x v="0"/>
    <s v="New"/>
    <x v="1"/>
    <s v="Summit Backpack 45L"/>
    <n v="2"/>
    <n v="153.63999999999999"/>
    <n v="0.05"/>
    <n v="77.709999999999994"/>
    <n v="291.91599999999994"/>
    <n v="155.41999999999999"/>
    <n v="136.49599999999995"/>
    <n v="0.46758656599843784"/>
    <n v="2026"/>
    <s v="Q3"/>
    <n v="8"/>
    <x v="7"/>
  </r>
  <r>
    <n v="4827"/>
    <d v="2026-08-29T00:00:00"/>
    <n v="2026"/>
    <x v="2"/>
    <n v="8"/>
    <s v="August"/>
    <x v="2"/>
    <x v="2"/>
    <x v="0"/>
    <s v="Returning"/>
    <x v="2"/>
    <s v="Insulated Bottle"/>
    <n v="5"/>
    <n v="36.700000000000003"/>
    <n v="0"/>
    <n v="13.45"/>
    <n v="183.5"/>
    <n v="67.25"/>
    <n v="116.25"/>
    <n v="0.63351498637602177"/>
    <n v="2026"/>
    <s v="Q3"/>
    <n v="8"/>
    <x v="7"/>
  </r>
  <r>
    <n v="5180"/>
    <d v="2026-08-29T00:00:00"/>
    <n v="2026"/>
    <x v="2"/>
    <n v="8"/>
    <s v="August"/>
    <x v="0"/>
    <x v="15"/>
    <x v="1"/>
    <s v="Business"/>
    <x v="3"/>
    <s v="Compact Sleeping Bag"/>
    <n v="8"/>
    <n v="124"/>
    <n v="0.1"/>
    <n v="61.85"/>
    <n v="892.80000000000007"/>
    <n v="494.8"/>
    <n v="398.00000000000006"/>
    <n v="0.44578853046594985"/>
    <n v="2026"/>
    <s v="Q3"/>
    <n v="8"/>
    <x v="7"/>
  </r>
  <r>
    <n v="121"/>
    <d v="2026-08-30T00:00:00"/>
    <n v="2026"/>
    <x v="2"/>
    <n v="8"/>
    <s v="August"/>
    <x v="1"/>
    <x v="1"/>
    <x v="3"/>
    <s v="New"/>
    <x v="0"/>
    <s v="Commuter Helmet"/>
    <n v="1"/>
    <n v="81.23"/>
    <n v="0.1"/>
    <n v="42.65"/>
    <n v="73.106999999999999"/>
    <n v="42.65"/>
    <n v="30.457000000000001"/>
    <n v="0.41660853269864723"/>
    <n v="2026"/>
    <s v="Q3"/>
    <n v="8"/>
    <x v="7"/>
  </r>
  <r>
    <n v="618"/>
    <d v="2026-08-30T00:00:00"/>
    <n v="2026"/>
    <x v="2"/>
    <n v="8"/>
    <s v="August"/>
    <x v="1"/>
    <x v="12"/>
    <x v="0"/>
    <s v="Business"/>
    <x v="0"/>
    <s v="Compact Repair Kit"/>
    <n v="2"/>
    <n v="41.06"/>
    <n v="0.05"/>
    <n v="16.559999999999999"/>
    <n v="78.013999999999996"/>
    <n v="33.119999999999997"/>
    <n v="44.893999999999998"/>
    <n v="0.5754608147255621"/>
    <n v="2026"/>
    <s v="Q3"/>
    <n v="8"/>
    <x v="7"/>
  </r>
  <r>
    <n v="2860"/>
    <d v="2026-08-30T00:00:00"/>
    <n v="2026"/>
    <x v="2"/>
    <n v="8"/>
    <s v="August"/>
    <x v="3"/>
    <x v="7"/>
    <x v="3"/>
    <s v="Returning"/>
    <x v="1"/>
    <s v="Trail Boots"/>
    <n v="1"/>
    <n v="143.49"/>
    <n v="0.1"/>
    <n v="80.72"/>
    <n v="129.14100000000002"/>
    <n v="80.72"/>
    <n v="48.421000000000021"/>
    <n v="0.3749467636149636"/>
    <n v="2026"/>
    <s v="Q3"/>
    <n v="8"/>
    <x v="7"/>
  </r>
  <r>
    <n v="3768"/>
    <d v="2026-08-30T00:00:00"/>
    <n v="2026"/>
    <x v="2"/>
    <n v="8"/>
    <s v="August"/>
    <x v="2"/>
    <x v="3"/>
    <x v="2"/>
    <s v="New"/>
    <x v="1"/>
    <s v="Trail Boots"/>
    <n v="1"/>
    <n v="143.38"/>
    <n v="0"/>
    <n v="78.37"/>
    <n v="143.38"/>
    <n v="78.37"/>
    <n v="65.009999999999991"/>
    <n v="0.45341051750592826"/>
    <n v="2026"/>
    <s v="Q3"/>
    <n v="8"/>
    <x v="7"/>
  </r>
  <r>
    <n v="3987"/>
    <d v="2026-08-30T00:00:00"/>
    <n v="2026"/>
    <x v="2"/>
    <n v="8"/>
    <s v="August"/>
    <x v="1"/>
    <x v="12"/>
    <x v="3"/>
    <s v="Business"/>
    <x v="1"/>
    <s v="Trail Boots"/>
    <n v="1"/>
    <n v="144.54"/>
    <n v="0"/>
    <n v="78.77"/>
    <n v="144.54"/>
    <n v="78.77"/>
    <n v="65.77"/>
    <n v="0.45502974955029751"/>
    <n v="2026"/>
    <s v="Q3"/>
    <n v="8"/>
    <x v="7"/>
  </r>
  <r>
    <n v="4990"/>
    <d v="2026-08-30T00:00:00"/>
    <n v="2026"/>
    <x v="2"/>
    <n v="8"/>
    <s v="August"/>
    <x v="3"/>
    <x v="8"/>
    <x v="3"/>
    <s v="Returning"/>
    <x v="4"/>
    <s v="Resistance Band Set"/>
    <n v="1"/>
    <n v="40.92"/>
    <n v="0.1"/>
    <n v="14.94"/>
    <n v="36.828000000000003"/>
    <n v="14.94"/>
    <n v="21.888000000000005"/>
    <n v="0.59433040078201382"/>
    <n v="2026"/>
    <s v="Q3"/>
    <n v="8"/>
    <x v="7"/>
  </r>
  <r>
    <n v="348"/>
    <d v="2026-08-31T00:00:00"/>
    <n v="2026"/>
    <x v="2"/>
    <n v="8"/>
    <s v="August"/>
    <x v="1"/>
    <x v="12"/>
    <x v="1"/>
    <s v="Business"/>
    <x v="1"/>
    <s v="Summit Backpack 45L"/>
    <n v="5"/>
    <n v="151.21"/>
    <n v="0.15"/>
    <n v="77.12"/>
    <n v="642.64250000000004"/>
    <n v="385.6"/>
    <n v="257.04250000000002"/>
    <n v="0.39997743691087967"/>
    <n v="2026"/>
    <s v="Q3"/>
    <n v="8"/>
    <x v="7"/>
  </r>
  <r>
    <n v="1642"/>
    <d v="2026-08-31T00:00:00"/>
    <n v="2026"/>
    <x v="2"/>
    <n v="8"/>
    <s v="August"/>
    <x v="3"/>
    <x v="8"/>
    <x v="3"/>
    <s v="New"/>
    <x v="4"/>
    <s v="Resistance Band Set"/>
    <n v="1"/>
    <n v="40.770000000000003"/>
    <n v="0"/>
    <n v="15.13"/>
    <n v="40.770000000000003"/>
    <n v="15.13"/>
    <n v="25.64"/>
    <n v="0.62889379445670834"/>
    <n v="2026"/>
    <s v="Q3"/>
    <n v="8"/>
    <x v="7"/>
  </r>
  <r>
    <n v="2146"/>
    <d v="2026-08-31T00:00:00"/>
    <n v="2026"/>
    <x v="2"/>
    <n v="8"/>
    <s v="August"/>
    <x v="0"/>
    <x v="0"/>
    <x v="3"/>
    <s v="New"/>
    <x v="4"/>
    <s v="Recovery Roller"/>
    <n v="1"/>
    <n v="35.47"/>
    <n v="0.05"/>
    <n v="14.1"/>
    <n v="33.6965"/>
    <n v="14.1"/>
    <n v="19.596499999999999"/>
    <n v="0.58155891561438122"/>
    <n v="2026"/>
    <s v="Q3"/>
    <n v="8"/>
    <x v="7"/>
  </r>
  <r>
    <n v="2629"/>
    <d v="2026-08-31T00:00:00"/>
    <n v="2026"/>
    <x v="2"/>
    <n v="8"/>
    <s v="August"/>
    <x v="3"/>
    <x v="8"/>
    <x v="0"/>
    <s v="Returning"/>
    <x v="0"/>
    <s v="Commuter Helmet"/>
    <n v="1"/>
    <n v="81.72"/>
    <n v="0"/>
    <n v="42.38"/>
    <n v="81.72"/>
    <n v="42.38"/>
    <n v="39.339999999999996"/>
    <n v="0.48139990210474787"/>
    <n v="2026"/>
    <s v="Q3"/>
    <n v="8"/>
    <x v="7"/>
  </r>
  <r>
    <n v="2870"/>
    <d v="2026-08-31T00:00:00"/>
    <n v="2026"/>
    <x v="2"/>
    <n v="8"/>
    <s v="August"/>
    <x v="3"/>
    <x v="7"/>
    <x v="0"/>
    <s v="New"/>
    <x v="2"/>
    <s v="Packing Cube Set"/>
    <n v="1"/>
    <n v="45.84"/>
    <n v="0"/>
    <n v="17.84"/>
    <n v="45.84"/>
    <n v="17.84"/>
    <n v="28.000000000000004"/>
    <n v="0.61082024432809778"/>
    <n v="2026"/>
    <s v="Q3"/>
    <n v="8"/>
    <x v="7"/>
  </r>
  <r>
    <n v="2975"/>
    <d v="2026-08-31T00:00:00"/>
    <n v="2026"/>
    <x v="2"/>
    <n v="8"/>
    <s v="August"/>
    <x v="1"/>
    <x v="12"/>
    <x v="0"/>
    <s v="New"/>
    <x v="2"/>
    <s v="Packing Cube Set"/>
    <n v="1"/>
    <n v="46.59"/>
    <n v="0"/>
    <n v="18.47"/>
    <n v="46.59"/>
    <n v="18.47"/>
    <n v="28.120000000000005"/>
    <n v="0.60356299635114841"/>
    <n v="2026"/>
    <s v="Q3"/>
    <n v="8"/>
    <x v="7"/>
  </r>
  <r>
    <n v="3163"/>
    <d v="2026-08-31T00:00:00"/>
    <n v="2026"/>
    <x v="2"/>
    <n v="8"/>
    <s v="August"/>
    <x v="0"/>
    <x v="15"/>
    <x v="2"/>
    <s v="Business"/>
    <x v="1"/>
    <s v="Trekking Poles"/>
    <n v="1"/>
    <n v="69.959999999999994"/>
    <n v="0"/>
    <n v="32.340000000000003"/>
    <n v="69.959999999999994"/>
    <n v="32.340000000000003"/>
    <n v="37.61999999999999"/>
    <n v="0.53773584905660365"/>
    <n v="2026"/>
    <s v="Q3"/>
    <n v="8"/>
    <x v="7"/>
  </r>
  <r>
    <n v="94"/>
    <d v="2026-09-01T00:00:00"/>
    <n v="2026"/>
    <x v="2"/>
    <n v="9"/>
    <s v="September"/>
    <x v="1"/>
    <x v="6"/>
    <x v="2"/>
    <s v="Returning"/>
    <x v="0"/>
    <s v="Trail Bike Light"/>
    <n v="5"/>
    <n v="50.76"/>
    <n v="0"/>
    <n v="22.89"/>
    <n v="253.79999999999998"/>
    <n v="114.45"/>
    <n v="139.34999999999997"/>
    <n v="0.54905437352245856"/>
    <n v="2026"/>
    <s v="Q3"/>
    <n v="9"/>
    <x v="8"/>
  </r>
  <r>
    <n v="271"/>
    <d v="2026-09-01T00:00:00"/>
    <n v="2026"/>
    <x v="2"/>
    <n v="9"/>
    <s v="September"/>
    <x v="1"/>
    <x v="12"/>
    <x v="3"/>
    <s v="Returning"/>
    <x v="1"/>
    <s v="Hiking Daypack 20L"/>
    <n v="1"/>
    <n v="94.29"/>
    <n v="0.1"/>
    <n v="45.12"/>
    <n v="84.861000000000004"/>
    <n v="45.12"/>
    <n v="39.741000000000007"/>
    <n v="0.46830699614663984"/>
    <n v="2026"/>
    <s v="Q3"/>
    <n v="9"/>
    <x v="8"/>
  </r>
  <r>
    <n v="1481"/>
    <d v="2026-09-01T00:00:00"/>
    <n v="2026"/>
    <x v="2"/>
    <n v="9"/>
    <s v="September"/>
    <x v="1"/>
    <x v="12"/>
    <x v="1"/>
    <s v="Business"/>
    <x v="0"/>
    <s v="Commuter Helmet"/>
    <n v="6"/>
    <n v="81.430000000000007"/>
    <n v="0.05"/>
    <n v="42.24"/>
    <n v="464.15100000000001"/>
    <n v="253.44"/>
    <n v="210.71100000000001"/>
    <n v="0.45397079829624415"/>
    <n v="2026"/>
    <s v="Q3"/>
    <n v="9"/>
    <x v="8"/>
  </r>
  <r>
    <n v="1663"/>
    <d v="2026-09-01T00:00:00"/>
    <n v="2026"/>
    <x v="2"/>
    <n v="9"/>
    <s v="September"/>
    <x v="2"/>
    <x v="5"/>
    <x v="0"/>
    <s v="Returning"/>
    <x v="2"/>
    <s v="Packing Cube Set"/>
    <n v="1"/>
    <n v="45.54"/>
    <n v="0.1"/>
    <n v="18.440000000000001"/>
    <n v="40.985999999999997"/>
    <n v="18.440000000000001"/>
    <n v="22.545999999999996"/>
    <n v="0.5500902747279558"/>
    <n v="2026"/>
    <s v="Q3"/>
    <n v="9"/>
    <x v="8"/>
  </r>
  <r>
    <n v="2866"/>
    <d v="2026-09-01T00:00:00"/>
    <n v="2026"/>
    <x v="2"/>
    <n v="9"/>
    <s v="September"/>
    <x v="0"/>
    <x v="15"/>
    <x v="3"/>
    <s v="Returning"/>
    <x v="1"/>
    <s v="Summit Backpack 45L"/>
    <n v="2"/>
    <n v="156.63999999999999"/>
    <n v="0.1"/>
    <n v="80.09"/>
    <n v="281.952"/>
    <n v="160.18"/>
    <n v="121.77199999999999"/>
    <n v="0.43188911587787987"/>
    <n v="2026"/>
    <s v="Q3"/>
    <n v="9"/>
    <x v="8"/>
  </r>
  <r>
    <n v="3288"/>
    <d v="2026-09-01T00:00:00"/>
    <n v="2026"/>
    <x v="2"/>
    <n v="9"/>
    <s v="September"/>
    <x v="3"/>
    <x v="7"/>
    <x v="3"/>
    <s v="Business"/>
    <x v="1"/>
    <s v="Trekking Poles"/>
    <n v="1"/>
    <n v="72.81"/>
    <n v="0"/>
    <n v="32.299999999999997"/>
    <n v="72.81"/>
    <n v="32.299999999999997"/>
    <n v="40.510000000000005"/>
    <n v="0.55637961818431536"/>
    <n v="2026"/>
    <s v="Q3"/>
    <n v="9"/>
    <x v="8"/>
  </r>
  <r>
    <n v="3426"/>
    <d v="2026-09-01T00:00:00"/>
    <n v="2026"/>
    <x v="2"/>
    <n v="9"/>
    <s v="September"/>
    <x v="1"/>
    <x v="11"/>
    <x v="2"/>
    <s v="New"/>
    <x v="3"/>
    <s v="Portable Camp Stove"/>
    <n v="6"/>
    <n v="80.319999999999993"/>
    <n v="0"/>
    <n v="38.42"/>
    <n v="481.91999999999996"/>
    <n v="230.52"/>
    <n v="251.39999999999995"/>
    <n v="0.52166334661354574"/>
    <n v="2026"/>
    <s v="Q3"/>
    <n v="9"/>
    <x v="8"/>
  </r>
  <r>
    <n v="4826"/>
    <d v="2026-09-01T00:00:00"/>
    <n v="2026"/>
    <x v="2"/>
    <n v="9"/>
    <s v="September"/>
    <x v="3"/>
    <x v="13"/>
    <x v="2"/>
    <s v="Returning"/>
    <x v="2"/>
    <s v="Travel Backpack 35L"/>
    <n v="5"/>
    <n v="166.81"/>
    <n v="0.05"/>
    <n v="89.24"/>
    <n v="792.34749999999997"/>
    <n v="446.2"/>
    <n v="346.14749999999998"/>
    <n v="0.43686324497774021"/>
    <n v="2026"/>
    <s v="Q3"/>
    <n v="9"/>
    <x v="8"/>
  </r>
  <r>
    <n v="662"/>
    <d v="2026-09-02T00:00:00"/>
    <n v="2026"/>
    <x v="2"/>
    <n v="9"/>
    <s v="September"/>
    <x v="3"/>
    <x v="13"/>
    <x v="0"/>
    <s v="New"/>
    <x v="4"/>
    <s v="Resistance Band Set"/>
    <n v="1"/>
    <n v="40.56"/>
    <n v="0.15"/>
    <n v="14.28"/>
    <n v="34.475999999999999"/>
    <n v="14.28"/>
    <n v="20.195999999999998"/>
    <n v="0.58579881656804733"/>
    <n v="2026"/>
    <s v="Q3"/>
    <n v="9"/>
    <x v="8"/>
  </r>
  <r>
    <n v="1393"/>
    <d v="2026-09-02T00:00:00"/>
    <n v="2026"/>
    <x v="2"/>
    <n v="9"/>
    <s v="September"/>
    <x v="2"/>
    <x v="16"/>
    <x v="0"/>
    <s v="Returning"/>
    <x v="2"/>
    <s v="Travel Backpack 35L"/>
    <n v="2"/>
    <n v="162.4"/>
    <n v="0.1"/>
    <n v="88.04"/>
    <n v="292.32"/>
    <n v="176.08"/>
    <n v="116.23999999999998"/>
    <n v="0.39764641488779412"/>
    <n v="2026"/>
    <s v="Q3"/>
    <n v="9"/>
    <x v="8"/>
  </r>
  <r>
    <n v="1568"/>
    <d v="2026-09-02T00:00:00"/>
    <n v="2026"/>
    <x v="2"/>
    <n v="9"/>
    <s v="September"/>
    <x v="0"/>
    <x v="15"/>
    <x v="2"/>
    <s v="Returning"/>
    <x v="4"/>
    <s v="Weighted Vest"/>
    <n v="5"/>
    <n v="123.09"/>
    <n v="0"/>
    <n v="70.3"/>
    <n v="615.45000000000005"/>
    <n v="351.5"/>
    <n v="263.95000000000005"/>
    <n v="0.42887318222438869"/>
    <n v="2026"/>
    <s v="Q3"/>
    <n v="9"/>
    <x v="8"/>
  </r>
  <r>
    <n v="2428"/>
    <d v="2026-09-02T00:00:00"/>
    <n v="2026"/>
    <x v="2"/>
    <n v="9"/>
    <s v="September"/>
    <x v="1"/>
    <x v="6"/>
    <x v="3"/>
    <s v="New"/>
    <x v="2"/>
    <s v="Insulated Bottle"/>
    <n v="1"/>
    <n v="36.69"/>
    <n v="0"/>
    <n v="13.92"/>
    <n v="36.69"/>
    <n v="13.92"/>
    <n v="22.769999999999996"/>
    <n v="0.6206050695012264"/>
    <n v="2026"/>
    <s v="Q3"/>
    <n v="9"/>
    <x v="8"/>
  </r>
  <r>
    <n v="2890"/>
    <d v="2026-09-02T00:00:00"/>
    <n v="2026"/>
    <x v="2"/>
    <n v="9"/>
    <s v="September"/>
    <x v="2"/>
    <x v="3"/>
    <x v="0"/>
    <s v="Business"/>
    <x v="2"/>
    <s v="Carry-On Duffel"/>
    <n v="4"/>
    <n v="130.43"/>
    <n v="0"/>
    <n v="66.849999999999994"/>
    <n v="521.72"/>
    <n v="267.39999999999998"/>
    <n v="254.32000000000005"/>
    <n v="0.48746454036648018"/>
    <n v="2026"/>
    <s v="Q3"/>
    <n v="9"/>
    <x v="8"/>
  </r>
  <r>
    <n v="2108"/>
    <d v="2026-09-03T00:00:00"/>
    <n v="2026"/>
    <x v="2"/>
    <n v="9"/>
    <s v="September"/>
    <x v="1"/>
    <x v="11"/>
    <x v="0"/>
    <s v="Returning"/>
    <x v="1"/>
    <s v="Trail Boots"/>
    <n v="1"/>
    <n v="146.13999999999999"/>
    <n v="0"/>
    <n v="81.040000000000006"/>
    <n v="146.13999999999999"/>
    <n v="81.040000000000006"/>
    <n v="65.09999999999998"/>
    <n v="0.44546325441357593"/>
    <n v="2026"/>
    <s v="Q3"/>
    <n v="9"/>
    <x v="8"/>
  </r>
  <r>
    <n v="2340"/>
    <d v="2026-09-03T00:00:00"/>
    <n v="2026"/>
    <x v="2"/>
    <n v="9"/>
    <s v="September"/>
    <x v="1"/>
    <x v="14"/>
    <x v="2"/>
    <s v="New"/>
    <x v="3"/>
    <s v="Alpine Tent 4P"/>
    <n v="4"/>
    <n v="332.93"/>
    <n v="0"/>
    <n v="193.56"/>
    <n v="1331.72"/>
    <n v="774.24"/>
    <n v="557.48"/>
    <n v="0.41861652599645571"/>
    <n v="2026"/>
    <s v="Q3"/>
    <n v="9"/>
    <x v="8"/>
  </r>
  <r>
    <n v="3078"/>
    <d v="2026-09-03T00:00:00"/>
    <n v="2026"/>
    <x v="2"/>
    <n v="9"/>
    <s v="September"/>
    <x v="1"/>
    <x v="14"/>
    <x v="2"/>
    <s v="Business"/>
    <x v="3"/>
    <s v="Compact Sleeping Bag"/>
    <n v="4"/>
    <n v="122.43"/>
    <n v="0"/>
    <n v="61.5"/>
    <n v="489.72"/>
    <n v="246"/>
    <n v="243.72000000000003"/>
    <n v="0.49767213918157316"/>
    <n v="2026"/>
    <s v="Q3"/>
    <n v="9"/>
    <x v="8"/>
  </r>
  <r>
    <n v="3575"/>
    <d v="2026-09-03T00:00:00"/>
    <n v="2026"/>
    <x v="2"/>
    <n v="9"/>
    <s v="September"/>
    <x v="2"/>
    <x v="2"/>
    <x v="3"/>
    <s v="Returning"/>
    <x v="0"/>
    <s v="Commuter Helmet"/>
    <n v="3"/>
    <n v="81.12"/>
    <n v="0.1"/>
    <n v="41.78"/>
    <n v="219.02400000000003"/>
    <n v="125.34"/>
    <n v="93.684000000000026"/>
    <n v="0.42773394696471628"/>
    <n v="2026"/>
    <s v="Q3"/>
    <n v="9"/>
    <x v="8"/>
  </r>
  <r>
    <n v="3700"/>
    <d v="2026-09-03T00:00:00"/>
    <n v="2026"/>
    <x v="2"/>
    <n v="9"/>
    <s v="September"/>
    <x v="1"/>
    <x v="14"/>
    <x v="0"/>
    <s v="Returning"/>
    <x v="2"/>
    <s v="Travel Backpack 35L"/>
    <n v="1"/>
    <n v="168.54"/>
    <n v="0.05"/>
    <n v="87.82"/>
    <n v="160.11299999999997"/>
    <n v="87.82"/>
    <n v="72.292999999999978"/>
    <n v="0.45151236938911887"/>
    <n v="2026"/>
    <s v="Q3"/>
    <n v="9"/>
    <x v="8"/>
  </r>
  <r>
    <n v="3762"/>
    <d v="2026-09-03T00:00:00"/>
    <n v="2026"/>
    <x v="2"/>
    <n v="9"/>
    <s v="September"/>
    <x v="0"/>
    <x v="0"/>
    <x v="2"/>
    <s v="New"/>
    <x v="0"/>
    <s v="Compact Repair Kit"/>
    <n v="4"/>
    <n v="39.61"/>
    <n v="0.1"/>
    <n v="16.829999999999998"/>
    <n v="142.596"/>
    <n v="67.319999999999993"/>
    <n v="75.27600000000001"/>
    <n v="0.52789699570815452"/>
    <n v="2026"/>
    <s v="Q3"/>
    <n v="9"/>
    <x v="8"/>
  </r>
  <r>
    <n v="2790"/>
    <d v="2026-09-04T00:00:00"/>
    <n v="2026"/>
    <x v="2"/>
    <n v="9"/>
    <s v="September"/>
    <x v="3"/>
    <x v="8"/>
    <x v="0"/>
    <s v="Returning"/>
    <x v="4"/>
    <s v="Resistance Band Set"/>
    <n v="1"/>
    <n v="39.85"/>
    <n v="0.1"/>
    <n v="14.96"/>
    <n v="35.865000000000002"/>
    <n v="14.96"/>
    <n v="20.905000000000001"/>
    <n v="0.58288024536456151"/>
    <n v="2026"/>
    <s v="Q3"/>
    <n v="9"/>
    <x v="8"/>
  </r>
  <r>
    <n v="4149"/>
    <d v="2026-09-04T00:00:00"/>
    <n v="2026"/>
    <x v="2"/>
    <n v="9"/>
    <s v="September"/>
    <x v="3"/>
    <x v="8"/>
    <x v="0"/>
    <s v="New"/>
    <x v="4"/>
    <s v="Resistance Band Set"/>
    <n v="1"/>
    <n v="40.51"/>
    <n v="0.05"/>
    <n v="14.7"/>
    <n v="38.484499999999997"/>
    <n v="14.7"/>
    <n v="23.784499999999998"/>
    <n v="0.6180280372617547"/>
    <n v="2026"/>
    <s v="Q3"/>
    <n v="9"/>
    <x v="8"/>
  </r>
  <r>
    <n v="1955"/>
    <d v="2026-09-05T00:00:00"/>
    <n v="2026"/>
    <x v="2"/>
    <n v="9"/>
    <s v="September"/>
    <x v="1"/>
    <x v="12"/>
    <x v="0"/>
    <s v="Returning"/>
    <x v="3"/>
    <s v="Compact Sleeping Bag"/>
    <n v="1"/>
    <n v="121.59"/>
    <n v="0"/>
    <n v="62.44"/>
    <n v="121.59"/>
    <n v="62.44"/>
    <n v="59.150000000000006"/>
    <n v="0.4864709268854347"/>
    <n v="2026"/>
    <s v="Q3"/>
    <n v="9"/>
    <x v="8"/>
  </r>
  <r>
    <n v="2077"/>
    <d v="2026-09-05T00:00:00"/>
    <n v="2026"/>
    <x v="2"/>
    <n v="9"/>
    <s v="September"/>
    <x v="3"/>
    <x v="8"/>
    <x v="1"/>
    <s v="Business"/>
    <x v="1"/>
    <s v="Summit Backpack 45L"/>
    <n v="4"/>
    <n v="152.99"/>
    <n v="0.15"/>
    <n v="77.12"/>
    <n v="520.16600000000005"/>
    <n v="308.48"/>
    <n v="211.68600000000004"/>
    <n v="0.40695854784818697"/>
    <n v="2026"/>
    <s v="Q3"/>
    <n v="9"/>
    <x v="8"/>
  </r>
  <r>
    <n v="2879"/>
    <d v="2026-09-05T00:00:00"/>
    <n v="2026"/>
    <x v="2"/>
    <n v="9"/>
    <s v="September"/>
    <x v="2"/>
    <x v="10"/>
    <x v="0"/>
    <s v="Business"/>
    <x v="2"/>
    <s v="Insulated Bottle"/>
    <n v="3"/>
    <n v="36.19"/>
    <n v="0.1"/>
    <n v="13.97"/>
    <n v="97.712999999999994"/>
    <n v="41.910000000000004"/>
    <n v="55.80299999999999"/>
    <n v="0.57109084768659235"/>
    <n v="2026"/>
    <s v="Q3"/>
    <n v="9"/>
    <x v="8"/>
  </r>
  <r>
    <n v="3353"/>
    <d v="2026-09-05T00:00:00"/>
    <n v="2026"/>
    <x v="2"/>
    <n v="9"/>
    <s v="September"/>
    <x v="2"/>
    <x v="16"/>
    <x v="2"/>
    <s v="New"/>
    <x v="1"/>
    <s v="Trail Boots"/>
    <n v="2"/>
    <n v="142.44"/>
    <n v="0"/>
    <n v="77.33"/>
    <n v="284.88"/>
    <n v="154.66"/>
    <n v="130.22"/>
    <n v="0.45710474585790506"/>
    <n v="2026"/>
    <s v="Q3"/>
    <n v="9"/>
    <x v="8"/>
  </r>
  <r>
    <n v="3514"/>
    <d v="2026-09-05T00:00:00"/>
    <n v="2026"/>
    <x v="2"/>
    <n v="9"/>
    <s v="September"/>
    <x v="1"/>
    <x v="6"/>
    <x v="0"/>
    <s v="New"/>
    <x v="2"/>
    <s v="Carry-On Duffel"/>
    <n v="2"/>
    <n v="133.81"/>
    <n v="0"/>
    <n v="66.78"/>
    <n v="267.62"/>
    <n v="133.56"/>
    <n v="134.06"/>
    <n v="0.5009341603766535"/>
    <n v="2026"/>
    <s v="Q3"/>
    <n v="9"/>
    <x v="8"/>
  </r>
  <r>
    <n v="3964"/>
    <d v="2026-09-05T00:00:00"/>
    <n v="2026"/>
    <x v="2"/>
    <n v="9"/>
    <s v="September"/>
    <x v="1"/>
    <x v="12"/>
    <x v="2"/>
    <s v="New"/>
    <x v="4"/>
    <s v="Resistance Band Set"/>
    <n v="2"/>
    <n v="40.49"/>
    <n v="0.15"/>
    <n v="14.32"/>
    <n v="68.832999999999998"/>
    <n v="28.64"/>
    <n v="40.192999999999998"/>
    <n v="0.58392050324698908"/>
    <n v="2026"/>
    <s v="Q3"/>
    <n v="9"/>
    <x v="8"/>
  </r>
  <r>
    <n v="4599"/>
    <d v="2026-09-05T00:00:00"/>
    <n v="2026"/>
    <x v="2"/>
    <n v="9"/>
    <s v="September"/>
    <x v="2"/>
    <x v="2"/>
    <x v="0"/>
    <s v="Business"/>
    <x v="3"/>
    <s v="Trail Tent 2P"/>
    <n v="4"/>
    <n v="198.1"/>
    <n v="0"/>
    <n v="101.61"/>
    <n v="792.4"/>
    <n v="406.44"/>
    <n v="385.96"/>
    <n v="0.48707723372034323"/>
    <n v="2026"/>
    <s v="Q3"/>
    <n v="9"/>
    <x v="8"/>
  </r>
  <r>
    <n v="5030"/>
    <d v="2026-09-05T00:00:00"/>
    <n v="2026"/>
    <x v="2"/>
    <n v="9"/>
    <s v="September"/>
    <x v="1"/>
    <x v="12"/>
    <x v="2"/>
    <s v="New"/>
    <x v="0"/>
    <s v="Commuter Helmet"/>
    <n v="1"/>
    <n v="83.73"/>
    <n v="0.15"/>
    <n v="43.34"/>
    <n v="71.170500000000004"/>
    <n v="43.34"/>
    <n v="27.830500000000001"/>
    <n v="0.39103982689457006"/>
    <n v="2026"/>
    <s v="Q3"/>
    <n v="9"/>
    <x v="8"/>
  </r>
  <r>
    <n v="1593"/>
    <d v="2026-09-06T00:00:00"/>
    <n v="2026"/>
    <x v="2"/>
    <n v="9"/>
    <s v="September"/>
    <x v="1"/>
    <x v="14"/>
    <x v="2"/>
    <s v="New"/>
    <x v="3"/>
    <s v="Trail Tent 2P"/>
    <n v="2"/>
    <n v="194.92"/>
    <n v="0"/>
    <n v="102.66"/>
    <n v="389.84"/>
    <n v="205.32"/>
    <n v="184.51999999999998"/>
    <n v="0.47332238867227577"/>
    <n v="2026"/>
    <s v="Q3"/>
    <n v="9"/>
    <x v="8"/>
  </r>
  <r>
    <n v="1818"/>
    <d v="2026-09-06T00:00:00"/>
    <n v="2026"/>
    <x v="2"/>
    <n v="9"/>
    <s v="September"/>
    <x v="1"/>
    <x v="12"/>
    <x v="2"/>
    <s v="New"/>
    <x v="2"/>
    <s v="Travel Backpack 35L"/>
    <n v="1"/>
    <n v="161.03"/>
    <n v="0"/>
    <n v="89.86"/>
    <n v="161.03"/>
    <n v="89.86"/>
    <n v="71.17"/>
    <n v="0.44196733527914056"/>
    <n v="2026"/>
    <s v="Q3"/>
    <n v="9"/>
    <x v="8"/>
  </r>
  <r>
    <n v="2370"/>
    <d v="2026-09-06T00:00:00"/>
    <n v="2026"/>
    <x v="2"/>
    <n v="9"/>
    <s v="September"/>
    <x v="3"/>
    <x v="4"/>
    <x v="3"/>
    <s v="New"/>
    <x v="4"/>
    <s v="Recovery Roller"/>
    <n v="1"/>
    <n v="35.68"/>
    <n v="0.05"/>
    <n v="13.76"/>
    <n v="33.896000000000001"/>
    <n v="13.76"/>
    <n v="20.136000000000003"/>
    <n v="0.59405239556289835"/>
    <n v="2026"/>
    <s v="Q3"/>
    <n v="9"/>
    <x v="8"/>
  </r>
  <r>
    <n v="2726"/>
    <d v="2026-09-06T00:00:00"/>
    <n v="2026"/>
    <x v="2"/>
    <n v="9"/>
    <s v="September"/>
    <x v="1"/>
    <x v="6"/>
    <x v="0"/>
    <s v="New"/>
    <x v="0"/>
    <s v="Compact Repair Kit"/>
    <n v="1"/>
    <n v="39.68"/>
    <n v="0.05"/>
    <n v="16.63"/>
    <n v="37.695999999999998"/>
    <n v="16.63"/>
    <n v="21.065999999999999"/>
    <n v="0.55883913412563668"/>
    <n v="2026"/>
    <s v="Q3"/>
    <n v="9"/>
    <x v="8"/>
  </r>
  <r>
    <n v="2755"/>
    <d v="2026-09-06T00:00:00"/>
    <n v="2026"/>
    <x v="2"/>
    <n v="9"/>
    <s v="September"/>
    <x v="2"/>
    <x v="10"/>
    <x v="0"/>
    <s v="New"/>
    <x v="1"/>
    <s v="Trail Boots"/>
    <n v="3"/>
    <n v="146.22"/>
    <n v="0"/>
    <n v="80.13"/>
    <n v="438.65999999999997"/>
    <n v="240.39"/>
    <n v="198.26999999999998"/>
    <n v="0.4519901518260156"/>
    <n v="2026"/>
    <s v="Q3"/>
    <n v="9"/>
    <x v="8"/>
  </r>
  <r>
    <n v="3187"/>
    <d v="2026-09-06T00:00:00"/>
    <n v="2026"/>
    <x v="2"/>
    <n v="9"/>
    <s v="September"/>
    <x v="3"/>
    <x v="7"/>
    <x v="2"/>
    <s v="Returning"/>
    <x v="1"/>
    <s v="Trekking Poles"/>
    <n v="1"/>
    <n v="71.680000000000007"/>
    <n v="0"/>
    <n v="31.87"/>
    <n v="71.680000000000007"/>
    <n v="31.87"/>
    <n v="39.81"/>
    <n v="0.5553850446428571"/>
    <n v="2026"/>
    <s v="Q3"/>
    <n v="9"/>
    <x v="8"/>
  </r>
  <r>
    <n v="3471"/>
    <d v="2026-09-06T00:00:00"/>
    <n v="2026"/>
    <x v="2"/>
    <n v="9"/>
    <s v="September"/>
    <x v="2"/>
    <x v="10"/>
    <x v="3"/>
    <s v="New"/>
    <x v="4"/>
    <s v="Training Mat"/>
    <n v="2"/>
    <n v="51.77"/>
    <n v="0"/>
    <n v="21.46"/>
    <n v="103.54"/>
    <n v="42.92"/>
    <n v="60.620000000000005"/>
    <n v="0.58547421286459345"/>
    <n v="2026"/>
    <s v="Q3"/>
    <n v="9"/>
    <x v="8"/>
  </r>
  <r>
    <n v="3529"/>
    <d v="2026-09-06T00:00:00"/>
    <n v="2026"/>
    <x v="2"/>
    <n v="9"/>
    <s v="September"/>
    <x v="2"/>
    <x v="5"/>
    <x v="1"/>
    <s v="Returning"/>
    <x v="4"/>
    <s v="Resistance Band Set"/>
    <n v="4"/>
    <n v="39.4"/>
    <n v="0.15"/>
    <n v="14.95"/>
    <n v="133.95999999999998"/>
    <n v="59.8"/>
    <n v="74.159999999999982"/>
    <n v="0.55359808898178553"/>
    <n v="2026"/>
    <s v="Q3"/>
    <n v="9"/>
    <x v="8"/>
  </r>
  <r>
    <n v="3549"/>
    <d v="2026-09-06T00:00:00"/>
    <n v="2026"/>
    <x v="2"/>
    <n v="9"/>
    <s v="September"/>
    <x v="3"/>
    <x v="8"/>
    <x v="0"/>
    <s v="New"/>
    <x v="2"/>
    <s v="Packing Cube Set"/>
    <n v="1"/>
    <n v="47.17"/>
    <n v="0"/>
    <n v="18.64"/>
    <n v="47.17"/>
    <n v="18.64"/>
    <n v="28.53"/>
    <n v="0.60483358066567738"/>
    <n v="2026"/>
    <s v="Q3"/>
    <n v="9"/>
    <x v="8"/>
  </r>
  <r>
    <n v="4003"/>
    <d v="2026-09-06T00:00:00"/>
    <n v="2026"/>
    <x v="2"/>
    <n v="9"/>
    <s v="September"/>
    <x v="3"/>
    <x v="4"/>
    <x v="3"/>
    <s v="Returning"/>
    <x v="4"/>
    <s v="Training Mat"/>
    <n v="2"/>
    <n v="50.41"/>
    <n v="0.1"/>
    <n v="22.05"/>
    <n v="90.738"/>
    <n v="44.1"/>
    <n v="46.637999999999998"/>
    <n v="0.51398532037294187"/>
    <n v="2026"/>
    <s v="Q3"/>
    <n v="9"/>
    <x v="8"/>
  </r>
  <r>
    <n v="4613"/>
    <d v="2026-09-06T00:00:00"/>
    <n v="2026"/>
    <x v="2"/>
    <n v="9"/>
    <s v="September"/>
    <x v="3"/>
    <x v="13"/>
    <x v="0"/>
    <s v="Business"/>
    <x v="0"/>
    <s v="Commuter Helmet"/>
    <n v="4"/>
    <n v="80.38"/>
    <n v="0.1"/>
    <n v="42.55"/>
    <n v="289.36799999999999"/>
    <n v="170.2"/>
    <n v="119.16800000000001"/>
    <n v="0.41182162505874875"/>
    <n v="2026"/>
    <s v="Q3"/>
    <n v="9"/>
    <x v="8"/>
  </r>
  <r>
    <n v="75"/>
    <d v="2026-09-07T00:00:00"/>
    <n v="2026"/>
    <x v="2"/>
    <n v="9"/>
    <s v="September"/>
    <x v="0"/>
    <x v="0"/>
    <x v="0"/>
    <s v="Business"/>
    <x v="4"/>
    <s v="Resistance Band Set"/>
    <n v="2"/>
    <n v="40.78"/>
    <n v="0"/>
    <n v="15.04"/>
    <n v="81.56"/>
    <n v="30.08"/>
    <n v="51.480000000000004"/>
    <n v="0.63119176066699367"/>
    <n v="2026"/>
    <s v="Q3"/>
    <n v="9"/>
    <x v="8"/>
  </r>
  <r>
    <n v="601"/>
    <d v="2026-09-07T00:00:00"/>
    <n v="2026"/>
    <x v="2"/>
    <n v="9"/>
    <s v="September"/>
    <x v="1"/>
    <x v="12"/>
    <x v="0"/>
    <s v="Returning"/>
    <x v="1"/>
    <s v="Trail Boots"/>
    <n v="1"/>
    <n v="141.69"/>
    <n v="0"/>
    <n v="80.34"/>
    <n v="141.69"/>
    <n v="80.34"/>
    <n v="61.349999999999994"/>
    <n v="0.43298750793986868"/>
    <n v="2026"/>
    <s v="Q3"/>
    <n v="9"/>
    <x v="8"/>
  </r>
  <r>
    <n v="1617"/>
    <d v="2026-09-07T00:00:00"/>
    <n v="2026"/>
    <x v="2"/>
    <n v="9"/>
    <s v="September"/>
    <x v="3"/>
    <x v="8"/>
    <x v="0"/>
    <s v="New"/>
    <x v="3"/>
    <s v="Portable Camp Stove"/>
    <n v="1"/>
    <n v="83.28"/>
    <n v="0.1"/>
    <n v="39.75"/>
    <n v="74.951999999999998"/>
    <n v="39.75"/>
    <n v="35.201999999999998"/>
    <n v="0.46966058277297468"/>
    <n v="2026"/>
    <s v="Q3"/>
    <n v="9"/>
    <x v="8"/>
  </r>
  <r>
    <n v="2305"/>
    <d v="2026-09-07T00:00:00"/>
    <n v="2026"/>
    <x v="2"/>
    <n v="9"/>
    <s v="September"/>
    <x v="3"/>
    <x v="7"/>
    <x v="3"/>
    <s v="Returning"/>
    <x v="3"/>
    <s v="Portable Camp Stove"/>
    <n v="2"/>
    <n v="82.43"/>
    <n v="0"/>
    <n v="40.51"/>
    <n v="164.86"/>
    <n v="81.02"/>
    <n v="83.840000000000018"/>
    <n v="0.50855271139148372"/>
    <n v="2026"/>
    <s v="Q3"/>
    <n v="9"/>
    <x v="8"/>
  </r>
  <r>
    <n v="2344"/>
    <d v="2026-09-07T00:00:00"/>
    <n v="2026"/>
    <x v="2"/>
    <n v="9"/>
    <s v="September"/>
    <x v="0"/>
    <x v="15"/>
    <x v="3"/>
    <s v="New"/>
    <x v="4"/>
    <s v="Recovery Roller"/>
    <n v="4"/>
    <n v="36.380000000000003"/>
    <n v="0"/>
    <n v="14.16"/>
    <n v="145.52000000000001"/>
    <n v="56.64"/>
    <n v="88.88000000000001"/>
    <n v="0.61077515118196812"/>
    <n v="2026"/>
    <s v="Q3"/>
    <n v="9"/>
    <x v="8"/>
  </r>
  <r>
    <n v="2601"/>
    <d v="2026-09-07T00:00:00"/>
    <n v="2026"/>
    <x v="2"/>
    <n v="9"/>
    <s v="September"/>
    <x v="1"/>
    <x v="11"/>
    <x v="0"/>
    <s v="New"/>
    <x v="0"/>
    <s v="Commuter Helmet"/>
    <n v="1"/>
    <n v="82.86"/>
    <n v="0"/>
    <n v="43.33"/>
    <n v="82.86"/>
    <n v="43.33"/>
    <n v="39.53"/>
    <n v="0.47706975621530295"/>
    <n v="2026"/>
    <s v="Q3"/>
    <n v="9"/>
    <x v="8"/>
  </r>
  <r>
    <n v="2831"/>
    <d v="2026-09-07T00:00:00"/>
    <n v="2026"/>
    <x v="2"/>
    <n v="9"/>
    <s v="September"/>
    <x v="0"/>
    <x v="9"/>
    <x v="0"/>
    <s v="New"/>
    <x v="2"/>
    <s v="Packing Cube Set"/>
    <n v="1"/>
    <n v="46.44"/>
    <n v="0.05"/>
    <n v="17.88"/>
    <n v="44.117999999999995"/>
    <n v="17.88"/>
    <n v="26.237999999999996"/>
    <n v="0.59472324221406225"/>
    <n v="2026"/>
    <s v="Q3"/>
    <n v="9"/>
    <x v="8"/>
  </r>
  <r>
    <n v="2845"/>
    <d v="2026-09-07T00:00:00"/>
    <n v="2026"/>
    <x v="2"/>
    <n v="9"/>
    <s v="September"/>
    <x v="0"/>
    <x v="0"/>
    <x v="1"/>
    <s v="Business"/>
    <x v="2"/>
    <s v="Carry-On Duffel"/>
    <n v="4"/>
    <n v="133.26"/>
    <n v="0.1"/>
    <n v="68.77"/>
    <n v="479.73599999999999"/>
    <n v="275.08"/>
    <n v="204.65600000000001"/>
    <n v="0.42660129738022579"/>
    <n v="2026"/>
    <s v="Q3"/>
    <n v="9"/>
    <x v="8"/>
  </r>
  <r>
    <n v="3679"/>
    <d v="2026-09-07T00:00:00"/>
    <n v="2026"/>
    <x v="2"/>
    <n v="9"/>
    <s v="September"/>
    <x v="1"/>
    <x v="12"/>
    <x v="3"/>
    <s v="New"/>
    <x v="1"/>
    <s v="Trail Boots"/>
    <n v="1"/>
    <n v="147.36000000000001"/>
    <n v="0"/>
    <n v="81.599999999999994"/>
    <n v="147.36000000000001"/>
    <n v="81.599999999999994"/>
    <n v="65.760000000000019"/>
    <n v="0.44625407166123787"/>
    <n v="2026"/>
    <s v="Q3"/>
    <n v="9"/>
    <x v="8"/>
  </r>
  <r>
    <n v="3828"/>
    <d v="2026-09-07T00:00:00"/>
    <n v="2026"/>
    <x v="2"/>
    <n v="9"/>
    <s v="September"/>
    <x v="0"/>
    <x v="0"/>
    <x v="0"/>
    <s v="New"/>
    <x v="2"/>
    <s v="Travel Backpack 35L"/>
    <n v="2"/>
    <n v="166.13"/>
    <n v="0.15"/>
    <n v="86.71"/>
    <n v="282.42099999999999"/>
    <n v="173.42"/>
    <n v="109.001"/>
    <n v="0.38595217777714835"/>
    <n v="2026"/>
    <s v="Q3"/>
    <n v="9"/>
    <x v="8"/>
  </r>
  <r>
    <n v="4226"/>
    <d v="2026-09-07T00:00:00"/>
    <n v="2026"/>
    <x v="2"/>
    <n v="9"/>
    <s v="September"/>
    <x v="2"/>
    <x v="3"/>
    <x v="0"/>
    <s v="New"/>
    <x v="4"/>
    <s v="Training Mat"/>
    <n v="1"/>
    <n v="51.74"/>
    <n v="0"/>
    <n v="22.45"/>
    <n v="51.74"/>
    <n v="22.45"/>
    <n v="29.290000000000003"/>
    <n v="0.56609972941631237"/>
    <n v="2026"/>
    <s v="Q3"/>
    <n v="9"/>
    <x v="8"/>
  </r>
  <r>
    <n v="58"/>
    <d v="2026-09-08T00:00:00"/>
    <n v="2026"/>
    <x v="2"/>
    <n v="9"/>
    <s v="September"/>
    <x v="0"/>
    <x v="0"/>
    <x v="2"/>
    <s v="Returning"/>
    <x v="1"/>
    <s v="Trekking Poles"/>
    <n v="1"/>
    <n v="71.7"/>
    <n v="0"/>
    <n v="32"/>
    <n v="71.7"/>
    <n v="32"/>
    <n v="39.700000000000003"/>
    <n v="0.55369595536959559"/>
    <n v="2026"/>
    <s v="Q3"/>
    <n v="9"/>
    <x v="8"/>
  </r>
  <r>
    <n v="1224"/>
    <d v="2026-09-08T00:00:00"/>
    <n v="2026"/>
    <x v="2"/>
    <n v="9"/>
    <s v="September"/>
    <x v="2"/>
    <x v="2"/>
    <x v="0"/>
    <s v="Returning"/>
    <x v="0"/>
    <s v="Compact Repair Kit"/>
    <n v="2"/>
    <n v="39.409999999999997"/>
    <n v="0.05"/>
    <n v="17.12"/>
    <n v="74.878999999999991"/>
    <n v="34.24"/>
    <n v="40.638999999999989"/>
    <n v="0.54272893601677363"/>
    <n v="2026"/>
    <s v="Q3"/>
    <n v="9"/>
    <x v="8"/>
  </r>
  <r>
    <n v="4345"/>
    <d v="2026-09-08T00:00:00"/>
    <n v="2026"/>
    <x v="2"/>
    <n v="9"/>
    <s v="September"/>
    <x v="0"/>
    <x v="9"/>
    <x v="0"/>
    <s v="New"/>
    <x v="3"/>
    <s v="Alpine Tent 4P"/>
    <n v="2"/>
    <n v="345.33"/>
    <n v="0"/>
    <n v="198.22"/>
    <n v="690.66"/>
    <n v="396.44"/>
    <n v="294.21999999999997"/>
    <n v="0.42599832044710856"/>
    <n v="2026"/>
    <s v="Q3"/>
    <n v="9"/>
    <x v="8"/>
  </r>
  <r>
    <n v="1069"/>
    <d v="2026-09-09T00:00:00"/>
    <n v="2026"/>
    <x v="2"/>
    <n v="9"/>
    <s v="September"/>
    <x v="3"/>
    <x v="13"/>
    <x v="0"/>
    <s v="Returning"/>
    <x v="1"/>
    <s v="Trail Boots"/>
    <n v="1"/>
    <n v="145.33000000000001"/>
    <n v="0.1"/>
    <n v="80.97"/>
    <n v="130.79700000000003"/>
    <n v="80.97"/>
    <n v="49.827000000000027"/>
    <n v="0.3809491043372556"/>
    <n v="2026"/>
    <s v="Q3"/>
    <n v="9"/>
    <x v="8"/>
  </r>
  <r>
    <n v="1489"/>
    <d v="2026-09-09T00:00:00"/>
    <n v="2026"/>
    <x v="2"/>
    <n v="9"/>
    <s v="September"/>
    <x v="0"/>
    <x v="0"/>
    <x v="0"/>
    <s v="Returning"/>
    <x v="0"/>
    <s v="Trail Bike Light"/>
    <n v="3"/>
    <n v="50.03"/>
    <n v="0.1"/>
    <n v="22.89"/>
    <n v="135.08100000000002"/>
    <n v="68.67"/>
    <n v="66.411000000000016"/>
    <n v="0.49163835032313952"/>
    <n v="2026"/>
    <s v="Q3"/>
    <n v="9"/>
    <x v="8"/>
  </r>
  <r>
    <n v="2045"/>
    <d v="2026-09-09T00:00:00"/>
    <n v="2026"/>
    <x v="2"/>
    <n v="9"/>
    <s v="September"/>
    <x v="1"/>
    <x v="1"/>
    <x v="3"/>
    <s v="Returning"/>
    <x v="2"/>
    <s v="Insulated Bottle"/>
    <n v="1"/>
    <n v="35.68"/>
    <n v="0.05"/>
    <n v="13.37"/>
    <n v="33.896000000000001"/>
    <n v="13.37"/>
    <n v="20.526000000000003"/>
    <n v="0.60555817795610112"/>
    <n v="2026"/>
    <s v="Q3"/>
    <n v="9"/>
    <x v="8"/>
  </r>
  <r>
    <n v="2610"/>
    <d v="2026-09-09T00:00:00"/>
    <n v="2026"/>
    <x v="2"/>
    <n v="9"/>
    <s v="September"/>
    <x v="3"/>
    <x v="8"/>
    <x v="0"/>
    <s v="Returning"/>
    <x v="3"/>
    <s v="Alpine Tent 4P"/>
    <n v="1"/>
    <n v="341.87"/>
    <n v="0.1"/>
    <n v="190.66"/>
    <n v="307.68299999999999"/>
    <n v="190.66"/>
    <n v="117.023"/>
    <n v="0.38033625517171893"/>
    <n v="2026"/>
    <s v="Q3"/>
    <n v="9"/>
    <x v="8"/>
  </r>
  <r>
    <n v="4210"/>
    <d v="2026-09-09T00:00:00"/>
    <n v="2026"/>
    <x v="2"/>
    <n v="9"/>
    <s v="September"/>
    <x v="1"/>
    <x v="6"/>
    <x v="0"/>
    <s v="Returning"/>
    <x v="2"/>
    <s v="Travel Backpack 35L"/>
    <n v="1"/>
    <n v="164.6"/>
    <n v="0"/>
    <n v="87.21"/>
    <n v="164.6"/>
    <n v="87.21"/>
    <n v="77.39"/>
    <n v="0.47017010935601461"/>
    <n v="2026"/>
    <s v="Q3"/>
    <n v="9"/>
    <x v="8"/>
  </r>
  <r>
    <n v="4584"/>
    <d v="2026-09-09T00:00:00"/>
    <n v="2026"/>
    <x v="2"/>
    <n v="9"/>
    <s v="September"/>
    <x v="3"/>
    <x v="8"/>
    <x v="0"/>
    <s v="Returning"/>
    <x v="4"/>
    <s v="Resistance Band Set"/>
    <n v="2"/>
    <n v="41.24"/>
    <n v="0"/>
    <n v="14.46"/>
    <n v="82.48"/>
    <n v="28.92"/>
    <n v="53.56"/>
    <n v="0.64936954413191073"/>
    <n v="2026"/>
    <s v="Q3"/>
    <n v="9"/>
    <x v="8"/>
  </r>
  <r>
    <n v="44"/>
    <d v="2026-09-10T00:00:00"/>
    <n v="2026"/>
    <x v="2"/>
    <n v="9"/>
    <s v="September"/>
    <x v="2"/>
    <x v="10"/>
    <x v="2"/>
    <s v="New"/>
    <x v="0"/>
    <s v="Compact Repair Kit"/>
    <n v="1"/>
    <n v="40.1"/>
    <n v="0"/>
    <n v="16.920000000000002"/>
    <n v="40.1"/>
    <n v="16.920000000000002"/>
    <n v="23.18"/>
    <n v="0.57805486284289276"/>
    <n v="2026"/>
    <s v="Q3"/>
    <n v="9"/>
    <x v="8"/>
  </r>
  <r>
    <n v="97"/>
    <d v="2026-09-10T00:00:00"/>
    <n v="2026"/>
    <x v="2"/>
    <n v="9"/>
    <s v="September"/>
    <x v="1"/>
    <x v="6"/>
    <x v="0"/>
    <s v="New"/>
    <x v="3"/>
    <s v="Portable Camp Stove"/>
    <n v="2"/>
    <n v="80.239999999999995"/>
    <n v="0"/>
    <n v="40.5"/>
    <n v="160.47999999999999"/>
    <n v="81"/>
    <n v="79.47999999999999"/>
    <n v="0.49526420737786636"/>
    <n v="2026"/>
    <s v="Q3"/>
    <n v="9"/>
    <x v="8"/>
  </r>
  <r>
    <n v="1015"/>
    <d v="2026-09-10T00:00:00"/>
    <n v="2026"/>
    <x v="2"/>
    <n v="9"/>
    <s v="September"/>
    <x v="2"/>
    <x v="3"/>
    <x v="0"/>
    <s v="New"/>
    <x v="1"/>
    <s v="Summit Backpack 45L"/>
    <n v="4"/>
    <n v="151.01"/>
    <n v="0"/>
    <n v="80.569999999999993"/>
    <n v="604.04"/>
    <n v="322.27999999999997"/>
    <n v="281.76"/>
    <n v="0.46645917488908023"/>
    <n v="2026"/>
    <s v="Q3"/>
    <n v="9"/>
    <x v="8"/>
  </r>
  <r>
    <n v="1128"/>
    <d v="2026-09-10T00:00:00"/>
    <n v="2026"/>
    <x v="2"/>
    <n v="9"/>
    <s v="September"/>
    <x v="0"/>
    <x v="15"/>
    <x v="3"/>
    <s v="Returning"/>
    <x v="0"/>
    <s v="Trail Bike Light"/>
    <n v="1"/>
    <n v="51.32"/>
    <n v="0.1"/>
    <n v="22.67"/>
    <n v="46.188000000000002"/>
    <n v="22.67"/>
    <n v="23.518000000000001"/>
    <n v="0.50917987356023209"/>
    <n v="2026"/>
    <s v="Q3"/>
    <n v="9"/>
    <x v="8"/>
  </r>
  <r>
    <n v="3548"/>
    <d v="2026-09-10T00:00:00"/>
    <n v="2026"/>
    <x v="2"/>
    <n v="9"/>
    <s v="September"/>
    <x v="3"/>
    <x v="7"/>
    <x v="2"/>
    <s v="Returning"/>
    <x v="1"/>
    <s v="Trekking Poles"/>
    <n v="2"/>
    <n v="72.61"/>
    <n v="0"/>
    <n v="32.68"/>
    <n v="145.22"/>
    <n v="65.36"/>
    <n v="79.86"/>
    <n v="0.54992425285773305"/>
    <n v="2026"/>
    <s v="Q3"/>
    <n v="9"/>
    <x v="8"/>
  </r>
  <r>
    <n v="242"/>
    <d v="2026-09-11T00:00:00"/>
    <n v="2026"/>
    <x v="2"/>
    <n v="9"/>
    <s v="September"/>
    <x v="3"/>
    <x v="13"/>
    <x v="3"/>
    <s v="Business"/>
    <x v="4"/>
    <s v="Resistance Band Set"/>
    <n v="5"/>
    <n v="40.94"/>
    <n v="0"/>
    <n v="14.78"/>
    <n v="204.7"/>
    <n v="73.899999999999991"/>
    <n v="130.80000000000001"/>
    <n v="0.6389838788470934"/>
    <n v="2026"/>
    <s v="Q3"/>
    <n v="9"/>
    <x v="8"/>
  </r>
  <r>
    <n v="784"/>
    <d v="2026-09-11T00:00:00"/>
    <n v="2026"/>
    <x v="2"/>
    <n v="9"/>
    <s v="September"/>
    <x v="2"/>
    <x v="16"/>
    <x v="3"/>
    <s v="New"/>
    <x v="0"/>
    <s v="Commuter Helmet"/>
    <n v="4"/>
    <n v="81.69"/>
    <n v="0"/>
    <n v="42.23"/>
    <n v="326.76"/>
    <n v="168.92"/>
    <n v="157.84"/>
    <n v="0.48304566042355246"/>
    <n v="2026"/>
    <s v="Q3"/>
    <n v="9"/>
    <x v="8"/>
  </r>
  <r>
    <n v="1535"/>
    <d v="2026-09-11T00:00:00"/>
    <n v="2026"/>
    <x v="2"/>
    <n v="9"/>
    <s v="September"/>
    <x v="0"/>
    <x v="15"/>
    <x v="2"/>
    <s v="New"/>
    <x v="0"/>
    <s v="Trail Bike Light"/>
    <n v="1"/>
    <n v="51.25"/>
    <n v="0.05"/>
    <n v="21.99"/>
    <n v="48.6875"/>
    <n v="21.99"/>
    <n v="26.697500000000002"/>
    <n v="0.54834403080872918"/>
    <n v="2026"/>
    <s v="Q3"/>
    <n v="9"/>
    <x v="8"/>
  </r>
  <r>
    <n v="1687"/>
    <d v="2026-09-11T00:00:00"/>
    <n v="2026"/>
    <x v="2"/>
    <n v="9"/>
    <s v="September"/>
    <x v="2"/>
    <x v="16"/>
    <x v="0"/>
    <s v="Returning"/>
    <x v="4"/>
    <s v="Training Mat"/>
    <n v="1"/>
    <n v="50.78"/>
    <n v="0.05"/>
    <n v="22.52"/>
    <n v="48.241"/>
    <n v="22.52"/>
    <n v="25.721"/>
    <n v="0.5331771729441761"/>
    <n v="2026"/>
    <s v="Q3"/>
    <n v="9"/>
    <x v="8"/>
  </r>
  <r>
    <n v="2162"/>
    <d v="2026-09-11T00:00:00"/>
    <n v="2026"/>
    <x v="2"/>
    <n v="9"/>
    <s v="September"/>
    <x v="1"/>
    <x v="1"/>
    <x v="0"/>
    <s v="New"/>
    <x v="2"/>
    <s v="Carry-On Duffel"/>
    <n v="1"/>
    <n v="133.31"/>
    <n v="0.05"/>
    <n v="67.790000000000006"/>
    <n v="126.64449999999999"/>
    <n v="67.790000000000006"/>
    <n v="58.854499999999987"/>
    <n v="0.46472211584395684"/>
    <n v="2026"/>
    <s v="Q3"/>
    <n v="9"/>
    <x v="8"/>
  </r>
  <r>
    <n v="2307"/>
    <d v="2026-09-11T00:00:00"/>
    <n v="2026"/>
    <x v="2"/>
    <n v="9"/>
    <s v="September"/>
    <x v="2"/>
    <x v="2"/>
    <x v="0"/>
    <s v="Returning"/>
    <x v="2"/>
    <s v="Travel Backpack 35L"/>
    <n v="1"/>
    <n v="162.06"/>
    <n v="0"/>
    <n v="86.95"/>
    <n v="162.06"/>
    <n v="86.95"/>
    <n v="75.11"/>
    <n v="0.4634703196347032"/>
    <n v="2026"/>
    <s v="Q3"/>
    <n v="9"/>
    <x v="8"/>
  </r>
  <r>
    <n v="3976"/>
    <d v="2026-09-11T00:00:00"/>
    <n v="2026"/>
    <x v="2"/>
    <n v="9"/>
    <s v="September"/>
    <x v="2"/>
    <x v="5"/>
    <x v="2"/>
    <s v="Returning"/>
    <x v="2"/>
    <s v="Insulated Bottle"/>
    <n v="2"/>
    <n v="37.03"/>
    <n v="0.1"/>
    <n v="13.46"/>
    <n v="66.654000000000011"/>
    <n v="26.92"/>
    <n v="39.734000000000009"/>
    <n v="0.59612326342004984"/>
    <n v="2026"/>
    <s v="Q3"/>
    <n v="9"/>
    <x v="8"/>
  </r>
  <r>
    <n v="5066"/>
    <d v="2026-09-11T00:00:00"/>
    <n v="2026"/>
    <x v="2"/>
    <n v="9"/>
    <s v="September"/>
    <x v="1"/>
    <x v="11"/>
    <x v="0"/>
    <s v="New"/>
    <x v="3"/>
    <s v="Alpine Tent 4P"/>
    <n v="1"/>
    <n v="338.01"/>
    <n v="0"/>
    <n v="190.89"/>
    <n v="338.01"/>
    <n v="190.89"/>
    <n v="147.12"/>
    <n v="0.43525339486997427"/>
    <n v="2026"/>
    <s v="Q3"/>
    <n v="9"/>
    <x v="8"/>
  </r>
  <r>
    <n v="78"/>
    <d v="2026-09-12T00:00:00"/>
    <n v="2026"/>
    <x v="2"/>
    <n v="9"/>
    <s v="September"/>
    <x v="3"/>
    <x v="13"/>
    <x v="0"/>
    <s v="New"/>
    <x v="4"/>
    <s v="Resistance Band Set"/>
    <n v="5"/>
    <n v="40.78"/>
    <n v="0.05"/>
    <n v="14.94"/>
    <n v="193.70499999999998"/>
    <n v="74.7"/>
    <n v="119.00499999999998"/>
    <n v="0.61436204537828132"/>
    <n v="2026"/>
    <s v="Q3"/>
    <n v="9"/>
    <x v="8"/>
  </r>
  <r>
    <n v="354"/>
    <d v="2026-09-12T00:00:00"/>
    <n v="2026"/>
    <x v="2"/>
    <n v="9"/>
    <s v="September"/>
    <x v="2"/>
    <x v="16"/>
    <x v="0"/>
    <s v="Returning"/>
    <x v="0"/>
    <s v="Trail Bike Light"/>
    <n v="4"/>
    <n v="51.47"/>
    <n v="0"/>
    <n v="21.9"/>
    <n v="205.88"/>
    <n v="87.6"/>
    <n v="118.28"/>
    <n v="0.57450942296483387"/>
    <n v="2026"/>
    <s v="Q3"/>
    <n v="9"/>
    <x v="8"/>
  </r>
  <r>
    <n v="1738"/>
    <d v="2026-09-12T00:00:00"/>
    <n v="2026"/>
    <x v="2"/>
    <n v="9"/>
    <s v="September"/>
    <x v="0"/>
    <x v="15"/>
    <x v="1"/>
    <s v="Business"/>
    <x v="1"/>
    <s v="Trail Boots"/>
    <n v="10"/>
    <n v="144.4"/>
    <n v="0.1"/>
    <n v="81.069999999999993"/>
    <n v="1299.6000000000001"/>
    <n v="810.69999999999993"/>
    <n v="488.9000000000002"/>
    <n v="0.37619267466912909"/>
    <n v="2026"/>
    <s v="Q3"/>
    <n v="9"/>
    <x v="8"/>
  </r>
  <r>
    <n v="1900"/>
    <d v="2026-09-12T00:00:00"/>
    <n v="2026"/>
    <x v="2"/>
    <n v="9"/>
    <s v="September"/>
    <x v="1"/>
    <x v="6"/>
    <x v="2"/>
    <s v="New"/>
    <x v="4"/>
    <s v="Training Mat"/>
    <n v="1"/>
    <n v="51.34"/>
    <n v="0.1"/>
    <n v="22.63"/>
    <n v="46.206000000000003"/>
    <n v="22.63"/>
    <n v="23.576000000000004"/>
    <n v="0.51023676578799293"/>
    <n v="2026"/>
    <s v="Q3"/>
    <n v="9"/>
    <x v="8"/>
  </r>
  <r>
    <n v="3375"/>
    <d v="2026-09-12T00:00:00"/>
    <n v="2026"/>
    <x v="2"/>
    <n v="9"/>
    <s v="September"/>
    <x v="1"/>
    <x v="1"/>
    <x v="1"/>
    <s v="Returning"/>
    <x v="2"/>
    <s v="Packing Cube Set"/>
    <n v="6"/>
    <n v="47.72"/>
    <n v="0.1"/>
    <n v="18.41"/>
    <n v="257.68799999999999"/>
    <n v="110.46000000000001"/>
    <n v="147.22799999999998"/>
    <n v="0.57134208810654741"/>
    <n v="2026"/>
    <s v="Q3"/>
    <n v="9"/>
    <x v="8"/>
  </r>
  <r>
    <n v="3567"/>
    <d v="2026-09-12T00:00:00"/>
    <n v="2026"/>
    <x v="2"/>
    <n v="9"/>
    <s v="September"/>
    <x v="1"/>
    <x v="11"/>
    <x v="0"/>
    <s v="Business"/>
    <x v="3"/>
    <s v="Portable Camp Stove"/>
    <n v="1"/>
    <n v="81.489999999999995"/>
    <n v="0.1"/>
    <n v="38.83"/>
    <n v="73.340999999999994"/>
    <n v="38.83"/>
    <n v="34.510999999999996"/>
    <n v="0.47055535103148305"/>
    <n v="2026"/>
    <s v="Q3"/>
    <n v="9"/>
    <x v="8"/>
  </r>
  <r>
    <n v="4106"/>
    <d v="2026-09-12T00:00:00"/>
    <n v="2026"/>
    <x v="2"/>
    <n v="9"/>
    <s v="September"/>
    <x v="1"/>
    <x v="6"/>
    <x v="2"/>
    <s v="Returning"/>
    <x v="0"/>
    <s v="Compact Repair Kit"/>
    <n v="2"/>
    <n v="39.700000000000003"/>
    <n v="0"/>
    <n v="16.32"/>
    <n v="79.400000000000006"/>
    <n v="32.64"/>
    <n v="46.760000000000005"/>
    <n v="0.58891687657430736"/>
    <n v="2026"/>
    <s v="Q3"/>
    <n v="9"/>
    <x v="8"/>
  </r>
  <r>
    <n v="4293"/>
    <d v="2026-09-12T00:00:00"/>
    <n v="2026"/>
    <x v="2"/>
    <n v="9"/>
    <s v="September"/>
    <x v="1"/>
    <x v="12"/>
    <x v="1"/>
    <s v="New"/>
    <x v="3"/>
    <s v="Alpine Tent 4P"/>
    <n v="4"/>
    <n v="344.67"/>
    <n v="0.1"/>
    <n v="195.35"/>
    <n v="1240.8120000000001"/>
    <n v="781.4"/>
    <n v="459.41200000000015"/>
    <n v="0.37025109363868186"/>
    <n v="2026"/>
    <s v="Q3"/>
    <n v="9"/>
    <x v="8"/>
  </r>
  <r>
    <n v="4859"/>
    <d v="2026-09-12T00:00:00"/>
    <n v="2026"/>
    <x v="2"/>
    <n v="9"/>
    <s v="September"/>
    <x v="0"/>
    <x v="0"/>
    <x v="0"/>
    <s v="Returning"/>
    <x v="0"/>
    <s v="Commuter Helmet"/>
    <n v="1"/>
    <n v="80.39"/>
    <n v="0"/>
    <n v="42.85"/>
    <n v="80.39"/>
    <n v="42.85"/>
    <n v="37.54"/>
    <n v="0.46697350416718497"/>
    <n v="2026"/>
    <s v="Q3"/>
    <n v="9"/>
    <x v="8"/>
  </r>
  <r>
    <n v="770"/>
    <d v="2026-09-13T00:00:00"/>
    <n v="2026"/>
    <x v="2"/>
    <n v="9"/>
    <s v="September"/>
    <x v="2"/>
    <x v="3"/>
    <x v="2"/>
    <s v="Returning"/>
    <x v="1"/>
    <s v="Trail Boots"/>
    <n v="1"/>
    <n v="143.66999999999999"/>
    <n v="0.1"/>
    <n v="79.89"/>
    <n v="129.303"/>
    <n v="79.89"/>
    <n v="49.412999999999997"/>
    <n v="0.38214890605786406"/>
    <n v="2026"/>
    <s v="Q3"/>
    <n v="9"/>
    <x v="8"/>
  </r>
  <r>
    <n v="1375"/>
    <d v="2026-09-13T00:00:00"/>
    <n v="2026"/>
    <x v="2"/>
    <n v="9"/>
    <s v="September"/>
    <x v="1"/>
    <x v="12"/>
    <x v="2"/>
    <s v="Returning"/>
    <x v="2"/>
    <s v="Insulated Bottle"/>
    <n v="1"/>
    <n v="35.86"/>
    <n v="0"/>
    <n v="13.33"/>
    <n v="35.86"/>
    <n v="13.33"/>
    <n v="22.53"/>
    <n v="0.62827663134411604"/>
    <n v="2026"/>
    <s v="Q3"/>
    <n v="9"/>
    <x v="8"/>
  </r>
  <r>
    <n v="2063"/>
    <d v="2026-09-13T00:00:00"/>
    <n v="2026"/>
    <x v="2"/>
    <n v="9"/>
    <s v="September"/>
    <x v="1"/>
    <x v="14"/>
    <x v="2"/>
    <s v="Returning"/>
    <x v="2"/>
    <s v="Carry-On Duffel"/>
    <n v="3"/>
    <n v="130.28"/>
    <n v="0.1"/>
    <n v="65.33"/>
    <n v="351.75600000000003"/>
    <n v="195.99"/>
    <n v="155.76600000000002"/>
    <n v="0.44282400300208102"/>
    <n v="2026"/>
    <s v="Q3"/>
    <n v="9"/>
    <x v="8"/>
  </r>
  <r>
    <n v="2563"/>
    <d v="2026-09-13T00:00:00"/>
    <n v="2026"/>
    <x v="2"/>
    <n v="9"/>
    <s v="September"/>
    <x v="1"/>
    <x v="6"/>
    <x v="3"/>
    <s v="Returning"/>
    <x v="1"/>
    <s v="Summit Backpack 45L"/>
    <n v="1"/>
    <n v="157.88999999999999"/>
    <n v="0.1"/>
    <n v="78.209999999999994"/>
    <n v="142.101"/>
    <n v="78.209999999999994"/>
    <n v="63.891000000000005"/>
    <n v="0.44961682183798851"/>
    <n v="2026"/>
    <s v="Q3"/>
    <n v="9"/>
    <x v="8"/>
  </r>
  <r>
    <n v="2786"/>
    <d v="2026-09-13T00:00:00"/>
    <n v="2026"/>
    <x v="2"/>
    <n v="9"/>
    <s v="September"/>
    <x v="3"/>
    <x v="8"/>
    <x v="0"/>
    <s v="New"/>
    <x v="4"/>
    <s v="Resistance Band Set"/>
    <n v="2"/>
    <n v="40.83"/>
    <n v="0"/>
    <n v="14.56"/>
    <n v="81.66"/>
    <n v="29.12"/>
    <n v="52.539999999999992"/>
    <n v="0.64339946118050451"/>
    <n v="2026"/>
    <s v="Q3"/>
    <n v="9"/>
    <x v="8"/>
  </r>
  <r>
    <n v="3269"/>
    <d v="2026-09-13T00:00:00"/>
    <n v="2026"/>
    <x v="2"/>
    <n v="9"/>
    <s v="September"/>
    <x v="2"/>
    <x v="16"/>
    <x v="2"/>
    <s v="New"/>
    <x v="4"/>
    <s v="Recovery Roller"/>
    <n v="2"/>
    <n v="37.119999999999997"/>
    <n v="0"/>
    <n v="14.26"/>
    <n v="74.239999999999995"/>
    <n v="28.52"/>
    <n v="45.72"/>
    <n v="0.61584051724137934"/>
    <n v="2026"/>
    <s v="Q3"/>
    <n v="9"/>
    <x v="8"/>
  </r>
  <r>
    <n v="3346"/>
    <d v="2026-09-13T00:00:00"/>
    <n v="2026"/>
    <x v="2"/>
    <n v="9"/>
    <s v="September"/>
    <x v="3"/>
    <x v="8"/>
    <x v="0"/>
    <s v="Returning"/>
    <x v="3"/>
    <s v="Compact Sleeping Bag"/>
    <n v="2"/>
    <n v="124.04"/>
    <n v="0.05"/>
    <n v="59.29"/>
    <n v="235.67599999999999"/>
    <n v="118.58"/>
    <n v="117.09599999999999"/>
    <n v="0.49685160983723414"/>
    <n v="2026"/>
    <s v="Q3"/>
    <n v="9"/>
    <x v="8"/>
  </r>
  <r>
    <n v="4097"/>
    <d v="2026-09-13T00:00:00"/>
    <n v="2026"/>
    <x v="2"/>
    <n v="9"/>
    <s v="September"/>
    <x v="1"/>
    <x v="12"/>
    <x v="0"/>
    <s v="Returning"/>
    <x v="1"/>
    <s v="Trail Boots"/>
    <n v="1"/>
    <n v="142.36000000000001"/>
    <n v="0"/>
    <n v="78.3"/>
    <n v="142.36000000000001"/>
    <n v="78.3"/>
    <n v="64.060000000000016"/>
    <n v="0.44998595110986239"/>
    <n v="2026"/>
    <s v="Q3"/>
    <n v="9"/>
    <x v="8"/>
  </r>
  <r>
    <n v="4208"/>
    <d v="2026-09-13T00:00:00"/>
    <n v="2026"/>
    <x v="2"/>
    <n v="9"/>
    <s v="September"/>
    <x v="1"/>
    <x v="12"/>
    <x v="1"/>
    <s v="Business"/>
    <x v="0"/>
    <s v="Cycling Pack 12L"/>
    <n v="6"/>
    <n v="104.11"/>
    <n v="0.1"/>
    <n v="49"/>
    <n v="562.19399999999996"/>
    <n v="294"/>
    <n v="268.19399999999996"/>
    <n v="0.47704884790659446"/>
    <n v="2026"/>
    <s v="Q3"/>
    <n v="9"/>
    <x v="8"/>
  </r>
  <r>
    <n v="4606"/>
    <d v="2026-09-13T00:00:00"/>
    <n v="2026"/>
    <x v="2"/>
    <n v="9"/>
    <s v="September"/>
    <x v="3"/>
    <x v="8"/>
    <x v="0"/>
    <s v="Business"/>
    <x v="3"/>
    <s v="Alpine Tent 4P"/>
    <n v="1"/>
    <n v="335.02"/>
    <n v="0.05"/>
    <n v="198.44"/>
    <n v="318.26899999999995"/>
    <n v="198.44"/>
    <n v="119.82899999999995"/>
    <n v="0.3765022669502841"/>
    <n v="2026"/>
    <s v="Q3"/>
    <n v="9"/>
    <x v="8"/>
  </r>
  <r>
    <n v="222"/>
    <d v="2026-09-14T00:00:00"/>
    <n v="2026"/>
    <x v="2"/>
    <n v="9"/>
    <s v="September"/>
    <x v="1"/>
    <x v="12"/>
    <x v="0"/>
    <s v="Returning"/>
    <x v="0"/>
    <s v="Trail Bike Light"/>
    <n v="2"/>
    <n v="49.69"/>
    <n v="0.05"/>
    <n v="22.55"/>
    <n v="94.410999999999987"/>
    <n v="45.1"/>
    <n v="49.310999999999986"/>
    <n v="0.52230142674052804"/>
    <n v="2026"/>
    <s v="Q3"/>
    <n v="9"/>
    <x v="8"/>
  </r>
  <r>
    <n v="241"/>
    <d v="2026-09-14T00:00:00"/>
    <n v="2026"/>
    <x v="2"/>
    <n v="9"/>
    <s v="September"/>
    <x v="2"/>
    <x v="5"/>
    <x v="0"/>
    <s v="Returning"/>
    <x v="0"/>
    <s v="Trail Bike Light"/>
    <n v="4"/>
    <n v="50.5"/>
    <n v="0"/>
    <n v="23.02"/>
    <n v="202"/>
    <n v="92.08"/>
    <n v="109.92"/>
    <n v="0.5441584158415842"/>
    <n v="2026"/>
    <s v="Q3"/>
    <n v="9"/>
    <x v="8"/>
  </r>
  <r>
    <n v="753"/>
    <d v="2026-09-14T00:00:00"/>
    <n v="2026"/>
    <x v="2"/>
    <n v="9"/>
    <s v="September"/>
    <x v="3"/>
    <x v="4"/>
    <x v="2"/>
    <s v="Returning"/>
    <x v="2"/>
    <s v="Packing Cube Set"/>
    <n v="1"/>
    <n v="47.55"/>
    <n v="0.05"/>
    <n v="18.350000000000001"/>
    <n v="45.172499999999992"/>
    <n v="18.350000000000001"/>
    <n v="26.822499999999991"/>
    <n v="0.5937794011843488"/>
    <n v="2026"/>
    <s v="Q3"/>
    <n v="9"/>
    <x v="8"/>
  </r>
  <r>
    <n v="2530"/>
    <d v="2026-09-14T00:00:00"/>
    <n v="2026"/>
    <x v="2"/>
    <n v="9"/>
    <s v="September"/>
    <x v="3"/>
    <x v="7"/>
    <x v="0"/>
    <s v="New"/>
    <x v="2"/>
    <s v="Packing Cube Set"/>
    <n v="6"/>
    <n v="46.16"/>
    <n v="0.1"/>
    <n v="18.39"/>
    <n v="249.26399999999998"/>
    <n v="110.34"/>
    <n v="138.92399999999998"/>
    <n v="0.55733679953783932"/>
    <n v="2026"/>
    <s v="Q3"/>
    <n v="9"/>
    <x v="8"/>
  </r>
  <r>
    <n v="572"/>
    <d v="2026-09-15T00:00:00"/>
    <n v="2026"/>
    <x v="2"/>
    <n v="9"/>
    <s v="September"/>
    <x v="0"/>
    <x v="15"/>
    <x v="2"/>
    <s v="Returning"/>
    <x v="2"/>
    <s v="Carry-On Duffel"/>
    <n v="2"/>
    <n v="135.79"/>
    <n v="0.05"/>
    <n v="66.53"/>
    <n v="258.00099999999998"/>
    <n v="133.06"/>
    <n v="124.94099999999997"/>
    <n v="0.48426556486215167"/>
    <n v="2026"/>
    <s v="Q3"/>
    <n v="9"/>
    <x v="8"/>
  </r>
  <r>
    <n v="874"/>
    <d v="2026-09-15T00:00:00"/>
    <n v="2026"/>
    <x v="2"/>
    <n v="9"/>
    <s v="September"/>
    <x v="0"/>
    <x v="15"/>
    <x v="0"/>
    <s v="Returning"/>
    <x v="1"/>
    <s v="Trail Boots"/>
    <n v="2"/>
    <n v="141.91999999999999"/>
    <n v="0"/>
    <n v="79.900000000000006"/>
    <n v="283.83999999999997"/>
    <n v="159.80000000000001"/>
    <n v="124.03999999999996"/>
    <n v="0.43700676437429531"/>
    <n v="2026"/>
    <s v="Q3"/>
    <n v="9"/>
    <x v="8"/>
  </r>
  <r>
    <n v="937"/>
    <d v="2026-09-15T00:00:00"/>
    <n v="2026"/>
    <x v="2"/>
    <n v="9"/>
    <s v="September"/>
    <x v="3"/>
    <x v="4"/>
    <x v="3"/>
    <s v="Business"/>
    <x v="1"/>
    <s v="Trail Boots"/>
    <n v="1"/>
    <n v="146.41"/>
    <n v="0.15"/>
    <n v="80.87"/>
    <n v="124.4485"/>
    <n v="80.87"/>
    <n v="43.578499999999991"/>
    <n v="0.35017296311325563"/>
    <n v="2026"/>
    <s v="Q3"/>
    <n v="9"/>
    <x v="8"/>
  </r>
  <r>
    <n v="1229"/>
    <d v="2026-09-15T00:00:00"/>
    <n v="2026"/>
    <x v="2"/>
    <n v="9"/>
    <s v="September"/>
    <x v="1"/>
    <x v="1"/>
    <x v="3"/>
    <s v="New"/>
    <x v="0"/>
    <s v="Compact Repair Kit"/>
    <n v="5"/>
    <n v="40.17"/>
    <n v="0"/>
    <n v="16.27"/>
    <n v="200.85000000000002"/>
    <n v="81.349999999999994"/>
    <n v="119.50000000000003"/>
    <n v="0.59497137167040082"/>
    <n v="2026"/>
    <s v="Q3"/>
    <n v="9"/>
    <x v="8"/>
  </r>
  <r>
    <n v="2186"/>
    <d v="2026-09-15T00:00:00"/>
    <n v="2026"/>
    <x v="2"/>
    <n v="9"/>
    <s v="September"/>
    <x v="2"/>
    <x v="2"/>
    <x v="0"/>
    <s v="Returning"/>
    <x v="1"/>
    <s v="Hiking Daypack 20L"/>
    <n v="2"/>
    <n v="91.6"/>
    <n v="0"/>
    <n v="46.54"/>
    <n v="183.2"/>
    <n v="93.08"/>
    <n v="90.11999999999999"/>
    <n v="0.49192139737991264"/>
    <n v="2026"/>
    <s v="Q3"/>
    <n v="9"/>
    <x v="8"/>
  </r>
  <r>
    <n v="2922"/>
    <d v="2026-09-15T00:00:00"/>
    <n v="2026"/>
    <x v="2"/>
    <n v="9"/>
    <s v="September"/>
    <x v="2"/>
    <x v="2"/>
    <x v="0"/>
    <s v="New"/>
    <x v="4"/>
    <s v="Weighted Vest"/>
    <n v="4"/>
    <n v="121.47"/>
    <n v="0.05"/>
    <n v="67.650000000000006"/>
    <n v="461.58599999999996"/>
    <n v="270.60000000000002"/>
    <n v="190.98599999999993"/>
    <n v="0.41376038268058379"/>
    <n v="2026"/>
    <s v="Q3"/>
    <n v="9"/>
    <x v="8"/>
  </r>
  <r>
    <n v="3140"/>
    <d v="2026-09-15T00:00:00"/>
    <n v="2026"/>
    <x v="2"/>
    <n v="9"/>
    <s v="September"/>
    <x v="1"/>
    <x v="12"/>
    <x v="3"/>
    <s v="New"/>
    <x v="3"/>
    <s v="Compact Sleeping Bag"/>
    <n v="2"/>
    <n v="122.69"/>
    <n v="0"/>
    <n v="61.4"/>
    <n v="245.38"/>
    <n v="122.8"/>
    <n v="122.58"/>
    <n v="0.49955171570625151"/>
    <n v="2026"/>
    <s v="Q3"/>
    <n v="9"/>
    <x v="8"/>
  </r>
  <r>
    <n v="3369"/>
    <d v="2026-09-15T00:00:00"/>
    <n v="2026"/>
    <x v="2"/>
    <n v="9"/>
    <s v="September"/>
    <x v="1"/>
    <x v="12"/>
    <x v="3"/>
    <s v="New"/>
    <x v="2"/>
    <s v="Packing Cube Set"/>
    <n v="1"/>
    <n v="45.59"/>
    <n v="0"/>
    <n v="18.28"/>
    <n v="45.59"/>
    <n v="18.28"/>
    <n v="27.310000000000002"/>
    <n v="0.59903487606931349"/>
    <n v="2026"/>
    <s v="Q3"/>
    <n v="9"/>
    <x v="8"/>
  </r>
  <r>
    <n v="4865"/>
    <d v="2026-09-15T00:00:00"/>
    <n v="2026"/>
    <x v="2"/>
    <n v="9"/>
    <s v="September"/>
    <x v="3"/>
    <x v="4"/>
    <x v="0"/>
    <s v="Returning"/>
    <x v="0"/>
    <s v="Commuter Helmet"/>
    <n v="1"/>
    <n v="83.8"/>
    <n v="0"/>
    <n v="42.23"/>
    <n v="83.8"/>
    <n v="42.23"/>
    <n v="41.57"/>
    <n v="0.49606205250596663"/>
    <n v="2026"/>
    <s v="Q3"/>
    <n v="9"/>
    <x v="8"/>
  </r>
  <r>
    <n v="103"/>
    <d v="2026-09-16T00:00:00"/>
    <n v="2026"/>
    <x v="2"/>
    <n v="9"/>
    <s v="September"/>
    <x v="2"/>
    <x v="3"/>
    <x v="0"/>
    <s v="New"/>
    <x v="2"/>
    <s v="Carry-On Duffel"/>
    <n v="1"/>
    <n v="132.58000000000001"/>
    <n v="0.15"/>
    <n v="67.62"/>
    <n v="112.69300000000001"/>
    <n v="67.62"/>
    <n v="45.073000000000008"/>
    <n v="0.39996273060438536"/>
    <n v="2026"/>
    <s v="Q3"/>
    <n v="9"/>
    <x v="8"/>
  </r>
  <r>
    <n v="4500"/>
    <d v="2026-09-16T00:00:00"/>
    <n v="2026"/>
    <x v="2"/>
    <n v="9"/>
    <s v="September"/>
    <x v="3"/>
    <x v="8"/>
    <x v="0"/>
    <s v="New"/>
    <x v="3"/>
    <s v="Compact Sleeping Bag"/>
    <n v="2"/>
    <n v="122.12"/>
    <n v="0.05"/>
    <n v="61.76"/>
    <n v="232.02799999999999"/>
    <n v="123.52"/>
    <n v="108.508"/>
    <n v="0.46765045597945076"/>
    <n v="2026"/>
    <s v="Q3"/>
    <n v="9"/>
    <x v="8"/>
  </r>
  <r>
    <n v="5093"/>
    <d v="2026-09-16T00:00:00"/>
    <n v="2026"/>
    <x v="2"/>
    <n v="9"/>
    <s v="September"/>
    <x v="0"/>
    <x v="0"/>
    <x v="1"/>
    <s v="Business"/>
    <x v="1"/>
    <s v="Trail Boots"/>
    <n v="3"/>
    <n v="140.47"/>
    <n v="0.15"/>
    <n v="81.739999999999995"/>
    <n v="358.19849999999997"/>
    <n v="245.21999999999997"/>
    <n v="112.9785"/>
    <n v="0.31540751845694498"/>
    <n v="2026"/>
    <s v="Q3"/>
    <n v="9"/>
    <x v="8"/>
  </r>
  <r>
    <n v="5147"/>
    <d v="2026-09-16T00:00:00"/>
    <n v="2026"/>
    <x v="2"/>
    <n v="9"/>
    <s v="September"/>
    <x v="3"/>
    <x v="13"/>
    <x v="0"/>
    <s v="New"/>
    <x v="1"/>
    <s v="Trail Boots"/>
    <n v="2"/>
    <n v="145.35"/>
    <n v="0.05"/>
    <n v="78.39"/>
    <n v="276.16499999999996"/>
    <n v="156.78"/>
    <n v="119.38499999999996"/>
    <n v="0.4322959100537721"/>
    <n v="2026"/>
    <s v="Q3"/>
    <n v="9"/>
    <x v="8"/>
  </r>
  <r>
    <n v="365"/>
    <d v="2026-09-17T00:00:00"/>
    <n v="2026"/>
    <x v="2"/>
    <n v="9"/>
    <s v="September"/>
    <x v="3"/>
    <x v="8"/>
    <x v="3"/>
    <s v="Returning"/>
    <x v="3"/>
    <s v="Compact Sleeping Bag"/>
    <n v="2"/>
    <n v="121.25"/>
    <n v="0"/>
    <n v="61.5"/>
    <n v="242.5"/>
    <n v="123"/>
    <n v="119.5"/>
    <n v="0.4927835051546392"/>
    <n v="2026"/>
    <s v="Q3"/>
    <n v="9"/>
    <x v="8"/>
  </r>
  <r>
    <n v="494"/>
    <d v="2026-09-17T00:00:00"/>
    <n v="2026"/>
    <x v="2"/>
    <n v="9"/>
    <s v="September"/>
    <x v="3"/>
    <x v="4"/>
    <x v="0"/>
    <s v="New"/>
    <x v="2"/>
    <s v="Insulated Bottle"/>
    <n v="1"/>
    <n v="35.94"/>
    <n v="0.1"/>
    <n v="13.19"/>
    <n v="32.345999999999997"/>
    <n v="13.19"/>
    <n v="19.155999999999999"/>
    <n v="0.59222160390774747"/>
    <n v="2026"/>
    <s v="Q3"/>
    <n v="9"/>
    <x v="8"/>
  </r>
  <r>
    <n v="665"/>
    <d v="2026-09-17T00:00:00"/>
    <n v="2026"/>
    <x v="2"/>
    <n v="9"/>
    <s v="September"/>
    <x v="1"/>
    <x v="14"/>
    <x v="0"/>
    <s v="New"/>
    <x v="0"/>
    <s v="Cycling Pack 12L"/>
    <n v="1"/>
    <n v="101.18"/>
    <n v="0.1"/>
    <n v="49.38"/>
    <n v="91.062000000000012"/>
    <n v="49.38"/>
    <n v="41.682000000000009"/>
    <n v="0.45773209461685449"/>
    <n v="2026"/>
    <s v="Q3"/>
    <n v="9"/>
    <x v="8"/>
  </r>
  <r>
    <n v="2067"/>
    <d v="2026-09-17T00:00:00"/>
    <n v="2026"/>
    <x v="2"/>
    <n v="9"/>
    <s v="September"/>
    <x v="3"/>
    <x v="7"/>
    <x v="2"/>
    <s v="New"/>
    <x v="0"/>
    <s v="Commuter Helmet"/>
    <n v="2"/>
    <n v="82.47"/>
    <n v="0"/>
    <n v="42.49"/>
    <n v="164.94"/>
    <n v="84.98"/>
    <n v="79.959999999999994"/>
    <n v="0.48478234509518608"/>
    <n v="2026"/>
    <s v="Q3"/>
    <n v="9"/>
    <x v="8"/>
  </r>
  <r>
    <n v="2648"/>
    <d v="2026-09-17T00:00:00"/>
    <n v="2026"/>
    <x v="2"/>
    <n v="9"/>
    <s v="September"/>
    <x v="2"/>
    <x v="16"/>
    <x v="3"/>
    <s v="New"/>
    <x v="4"/>
    <s v="Training Mat"/>
    <n v="1"/>
    <n v="50.47"/>
    <n v="0.05"/>
    <n v="22.27"/>
    <n v="47.946499999999993"/>
    <n v="22.27"/>
    <n v="25.676499999999994"/>
    <n v="0.53552396942425406"/>
    <n v="2026"/>
    <s v="Q3"/>
    <n v="9"/>
    <x v="8"/>
  </r>
  <r>
    <n v="3074"/>
    <d v="2026-09-17T00:00:00"/>
    <n v="2026"/>
    <x v="2"/>
    <n v="9"/>
    <s v="September"/>
    <x v="3"/>
    <x v="8"/>
    <x v="1"/>
    <s v="Business"/>
    <x v="3"/>
    <s v="Portable Camp Stove"/>
    <n v="5"/>
    <n v="82.63"/>
    <n v="0.15"/>
    <n v="38.630000000000003"/>
    <n v="351.17749999999995"/>
    <n v="193.15"/>
    <n v="158.02749999999995"/>
    <n v="0.44999323703824978"/>
    <n v="2026"/>
    <s v="Q3"/>
    <n v="9"/>
    <x v="8"/>
  </r>
  <r>
    <n v="259"/>
    <d v="2026-09-18T00:00:00"/>
    <n v="2026"/>
    <x v="2"/>
    <n v="9"/>
    <s v="September"/>
    <x v="3"/>
    <x v="8"/>
    <x v="2"/>
    <s v="Business"/>
    <x v="2"/>
    <s v="Travel Backpack 35L"/>
    <n v="4"/>
    <n v="168.48"/>
    <n v="0.1"/>
    <n v="89.85"/>
    <n v="606.52800000000002"/>
    <n v="359.4"/>
    <n v="247.12800000000004"/>
    <n v="0.4074469768914214"/>
    <n v="2026"/>
    <s v="Q3"/>
    <n v="9"/>
    <x v="8"/>
  </r>
  <r>
    <n v="997"/>
    <d v="2026-09-18T00:00:00"/>
    <n v="2026"/>
    <x v="2"/>
    <n v="9"/>
    <s v="September"/>
    <x v="1"/>
    <x v="11"/>
    <x v="3"/>
    <s v="Returning"/>
    <x v="3"/>
    <s v="Compact Sleeping Bag"/>
    <n v="2"/>
    <n v="121.82"/>
    <n v="0"/>
    <n v="61.92"/>
    <n v="243.64"/>
    <n v="123.84"/>
    <n v="119.79999999999998"/>
    <n v="0.49170907896897059"/>
    <n v="2026"/>
    <s v="Q3"/>
    <n v="9"/>
    <x v="8"/>
  </r>
  <r>
    <n v="2102"/>
    <d v="2026-09-18T00:00:00"/>
    <n v="2026"/>
    <x v="2"/>
    <n v="9"/>
    <s v="September"/>
    <x v="0"/>
    <x v="15"/>
    <x v="2"/>
    <s v="Returning"/>
    <x v="0"/>
    <s v="Trail Bike Light"/>
    <n v="1"/>
    <n v="50.02"/>
    <n v="0.1"/>
    <n v="22.47"/>
    <n v="45.018000000000001"/>
    <n v="22.47"/>
    <n v="22.548000000000002"/>
    <n v="0.50086632013861121"/>
    <n v="2026"/>
    <s v="Q3"/>
    <n v="9"/>
    <x v="8"/>
  </r>
  <r>
    <n v="2452"/>
    <d v="2026-09-18T00:00:00"/>
    <n v="2026"/>
    <x v="2"/>
    <n v="9"/>
    <s v="September"/>
    <x v="2"/>
    <x v="5"/>
    <x v="0"/>
    <s v="New"/>
    <x v="4"/>
    <s v="Training Mat"/>
    <n v="1"/>
    <n v="50.17"/>
    <n v="0.1"/>
    <n v="21.99"/>
    <n v="45.153000000000006"/>
    <n v="21.99"/>
    <n v="23.163000000000007"/>
    <n v="0.51298917015480705"/>
    <n v="2026"/>
    <s v="Q3"/>
    <n v="9"/>
    <x v="8"/>
  </r>
  <r>
    <n v="2761"/>
    <d v="2026-09-18T00:00:00"/>
    <n v="2026"/>
    <x v="2"/>
    <n v="9"/>
    <s v="September"/>
    <x v="0"/>
    <x v="15"/>
    <x v="1"/>
    <s v="Business"/>
    <x v="3"/>
    <s v="Compact Sleeping Bag"/>
    <n v="5"/>
    <n v="124.51"/>
    <n v="0.1"/>
    <n v="60.29"/>
    <n v="560.29500000000007"/>
    <n v="301.45"/>
    <n v="258.84500000000008"/>
    <n v="0.46197984990049895"/>
    <n v="2026"/>
    <s v="Q3"/>
    <n v="9"/>
    <x v="8"/>
  </r>
  <r>
    <n v="3993"/>
    <d v="2026-09-18T00:00:00"/>
    <n v="2026"/>
    <x v="2"/>
    <n v="9"/>
    <s v="September"/>
    <x v="1"/>
    <x v="12"/>
    <x v="3"/>
    <s v="Returning"/>
    <x v="1"/>
    <s v="Summit Backpack 45L"/>
    <n v="1"/>
    <n v="153.68"/>
    <n v="0.05"/>
    <n v="77.42"/>
    <n v="145.99600000000001"/>
    <n v="77.42"/>
    <n v="68.576000000000008"/>
    <n v="0.46971149894517661"/>
    <n v="2026"/>
    <s v="Q3"/>
    <n v="9"/>
    <x v="8"/>
  </r>
  <r>
    <n v="4343"/>
    <d v="2026-09-18T00:00:00"/>
    <n v="2026"/>
    <x v="2"/>
    <n v="9"/>
    <s v="September"/>
    <x v="1"/>
    <x v="12"/>
    <x v="3"/>
    <s v="New"/>
    <x v="3"/>
    <s v="Compact Sleeping Bag"/>
    <n v="2"/>
    <n v="121.37"/>
    <n v="0.05"/>
    <n v="60.13"/>
    <n v="230.60300000000001"/>
    <n v="120.26"/>
    <n v="110.343"/>
    <n v="0.47849767782726155"/>
    <n v="2026"/>
    <s v="Q3"/>
    <n v="9"/>
    <x v="8"/>
  </r>
  <r>
    <n v="4429"/>
    <d v="2026-09-18T00:00:00"/>
    <n v="2026"/>
    <x v="2"/>
    <n v="9"/>
    <s v="September"/>
    <x v="0"/>
    <x v="15"/>
    <x v="0"/>
    <s v="Business"/>
    <x v="1"/>
    <s v="Trail Boots"/>
    <n v="2"/>
    <n v="145.1"/>
    <n v="0.1"/>
    <n v="77.62"/>
    <n v="261.18"/>
    <n v="155.24"/>
    <n v="105.94"/>
    <n v="0.40562064476606169"/>
    <n v="2026"/>
    <s v="Q3"/>
    <n v="9"/>
    <x v="8"/>
  </r>
  <r>
    <n v="4824"/>
    <d v="2026-09-18T00:00:00"/>
    <n v="2026"/>
    <x v="2"/>
    <n v="9"/>
    <s v="September"/>
    <x v="3"/>
    <x v="8"/>
    <x v="0"/>
    <s v="Returning"/>
    <x v="4"/>
    <s v="Recovery Roller"/>
    <n v="1"/>
    <n v="36.729999999999997"/>
    <n v="0.05"/>
    <n v="14.11"/>
    <n v="34.893499999999996"/>
    <n v="14.11"/>
    <n v="20.783499999999997"/>
    <n v="0.59562669265049362"/>
    <n v="2026"/>
    <s v="Q3"/>
    <n v="9"/>
    <x v="8"/>
  </r>
  <r>
    <n v="4881"/>
    <d v="2026-09-18T00:00:00"/>
    <n v="2026"/>
    <x v="2"/>
    <n v="9"/>
    <s v="September"/>
    <x v="2"/>
    <x v="2"/>
    <x v="0"/>
    <s v="Business"/>
    <x v="2"/>
    <s v="Carry-On Duffel"/>
    <n v="4"/>
    <n v="134.15"/>
    <n v="0.05"/>
    <n v="65.58"/>
    <n v="509.77"/>
    <n v="262.32"/>
    <n v="247.45"/>
    <n v="0.48541499107440611"/>
    <n v="2026"/>
    <s v="Q3"/>
    <n v="9"/>
    <x v="8"/>
  </r>
  <r>
    <n v="5138"/>
    <d v="2026-09-18T00:00:00"/>
    <n v="2026"/>
    <x v="2"/>
    <n v="9"/>
    <s v="September"/>
    <x v="0"/>
    <x v="0"/>
    <x v="1"/>
    <s v="Business"/>
    <x v="1"/>
    <s v="Hiking Daypack 20L"/>
    <n v="8"/>
    <n v="94.21"/>
    <n v="0.1"/>
    <n v="45.05"/>
    <n v="678.31200000000001"/>
    <n v="360.4"/>
    <n v="317.91200000000003"/>
    <n v="0.46868107891353833"/>
    <n v="2026"/>
    <s v="Q3"/>
    <n v="9"/>
    <x v="8"/>
  </r>
  <r>
    <n v="1214"/>
    <d v="2026-09-19T00:00:00"/>
    <n v="2026"/>
    <x v="2"/>
    <n v="9"/>
    <s v="September"/>
    <x v="0"/>
    <x v="15"/>
    <x v="2"/>
    <s v="Returning"/>
    <x v="3"/>
    <s v="Trail Tent 2P"/>
    <n v="1"/>
    <n v="198.29"/>
    <n v="0.05"/>
    <n v="106.24"/>
    <n v="188.37549999999999"/>
    <n v="106.24"/>
    <n v="82.135499999999993"/>
    <n v="0.436020076920831"/>
    <n v="2026"/>
    <s v="Q3"/>
    <n v="9"/>
    <x v="8"/>
  </r>
  <r>
    <n v="1346"/>
    <d v="2026-09-19T00:00:00"/>
    <n v="2026"/>
    <x v="2"/>
    <n v="9"/>
    <s v="September"/>
    <x v="1"/>
    <x v="14"/>
    <x v="3"/>
    <s v="Returning"/>
    <x v="2"/>
    <s v="Travel Backpack 35L"/>
    <n v="3"/>
    <n v="166.21"/>
    <n v="0.05"/>
    <n v="85.03"/>
    <n v="473.69849999999997"/>
    <n v="255.09"/>
    <n v="218.60849999999996"/>
    <n v="0.4614929116304991"/>
    <n v="2026"/>
    <s v="Q3"/>
    <n v="9"/>
    <x v="8"/>
  </r>
  <r>
    <n v="1361"/>
    <d v="2026-09-19T00:00:00"/>
    <n v="2026"/>
    <x v="2"/>
    <n v="9"/>
    <s v="September"/>
    <x v="1"/>
    <x v="6"/>
    <x v="3"/>
    <s v="New"/>
    <x v="0"/>
    <s v="Compact Repair Kit"/>
    <n v="1"/>
    <n v="40.700000000000003"/>
    <n v="0.05"/>
    <n v="16.43"/>
    <n v="38.664999999999999"/>
    <n v="16.43"/>
    <n v="22.234999999999999"/>
    <n v="0.57506789085736454"/>
    <n v="2026"/>
    <s v="Q3"/>
    <n v="9"/>
    <x v="8"/>
  </r>
  <r>
    <n v="2728"/>
    <d v="2026-09-19T00:00:00"/>
    <n v="2026"/>
    <x v="2"/>
    <n v="9"/>
    <s v="September"/>
    <x v="0"/>
    <x v="15"/>
    <x v="0"/>
    <s v="New"/>
    <x v="1"/>
    <s v="Summit Backpack 45L"/>
    <n v="3"/>
    <n v="153.5"/>
    <n v="0"/>
    <n v="80.819999999999993"/>
    <n v="460.5"/>
    <n v="242.45999999999998"/>
    <n v="218.04000000000002"/>
    <n v="0.47348534201954401"/>
    <n v="2026"/>
    <s v="Q3"/>
    <n v="9"/>
    <x v="8"/>
  </r>
  <r>
    <n v="2788"/>
    <d v="2026-09-19T00:00:00"/>
    <n v="2026"/>
    <x v="2"/>
    <n v="9"/>
    <s v="September"/>
    <x v="1"/>
    <x v="12"/>
    <x v="3"/>
    <s v="New"/>
    <x v="1"/>
    <s v="Trekking Poles"/>
    <n v="1"/>
    <n v="70.430000000000007"/>
    <n v="0"/>
    <n v="31.51"/>
    <n v="70.430000000000007"/>
    <n v="31.51"/>
    <n v="38.92"/>
    <n v="0.55260542382507449"/>
    <n v="2026"/>
    <s v="Q3"/>
    <n v="9"/>
    <x v="8"/>
  </r>
  <r>
    <n v="2932"/>
    <d v="2026-09-19T00:00:00"/>
    <n v="2026"/>
    <x v="2"/>
    <n v="9"/>
    <s v="September"/>
    <x v="0"/>
    <x v="15"/>
    <x v="2"/>
    <s v="Business"/>
    <x v="0"/>
    <s v="Trail Bike Light"/>
    <n v="4"/>
    <n v="49.93"/>
    <n v="0"/>
    <n v="22.99"/>
    <n v="199.72"/>
    <n v="91.96"/>
    <n v="107.76"/>
    <n v="0.53955537752853999"/>
    <n v="2026"/>
    <s v="Q3"/>
    <n v="9"/>
    <x v="8"/>
  </r>
  <r>
    <n v="3399"/>
    <d v="2026-09-19T00:00:00"/>
    <n v="2026"/>
    <x v="2"/>
    <n v="9"/>
    <s v="September"/>
    <x v="1"/>
    <x v="12"/>
    <x v="2"/>
    <s v="Returning"/>
    <x v="0"/>
    <s v="Trail Bike Light"/>
    <n v="1"/>
    <n v="50.18"/>
    <n v="0"/>
    <n v="22.92"/>
    <n v="50.18"/>
    <n v="22.92"/>
    <n v="27.259999999999998"/>
    <n v="0.54324432044639293"/>
    <n v="2026"/>
    <s v="Q3"/>
    <n v="9"/>
    <x v="8"/>
  </r>
  <r>
    <n v="3588"/>
    <d v="2026-09-19T00:00:00"/>
    <n v="2026"/>
    <x v="2"/>
    <n v="9"/>
    <s v="September"/>
    <x v="3"/>
    <x v="13"/>
    <x v="2"/>
    <s v="New"/>
    <x v="2"/>
    <s v="Travel Backpack 35L"/>
    <n v="2"/>
    <n v="164.01"/>
    <n v="0.15"/>
    <n v="87.14"/>
    <n v="278.81699999999995"/>
    <n v="174.28"/>
    <n v="104.53699999999995"/>
    <n v="0.37493050997607741"/>
    <n v="2026"/>
    <s v="Q3"/>
    <n v="9"/>
    <x v="8"/>
  </r>
  <r>
    <n v="3603"/>
    <d v="2026-09-19T00:00:00"/>
    <n v="2026"/>
    <x v="2"/>
    <n v="9"/>
    <s v="September"/>
    <x v="1"/>
    <x v="14"/>
    <x v="3"/>
    <s v="Returning"/>
    <x v="0"/>
    <s v="Commuter Helmet"/>
    <n v="2"/>
    <n v="83.77"/>
    <n v="0"/>
    <n v="43.32"/>
    <n v="167.54"/>
    <n v="86.64"/>
    <n v="80.899999999999991"/>
    <n v="0.4828697624447893"/>
    <n v="2026"/>
    <s v="Q3"/>
    <n v="9"/>
    <x v="8"/>
  </r>
  <r>
    <n v="3845"/>
    <d v="2026-09-19T00:00:00"/>
    <n v="2026"/>
    <x v="2"/>
    <n v="9"/>
    <s v="September"/>
    <x v="3"/>
    <x v="8"/>
    <x v="0"/>
    <s v="New"/>
    <x v="3"/>
    <s v="Portable Camp Stove"/>
    <n v="1"/>
    <n v="81.84"/>
    <n v="0"/>
    <n v="38.5"/>
    <n v="81.84"/>
    <n v="38.5"/>
    <n v="43.34"/>
    <n v="0.52956989247311825"/>
    <n v="2026"/>
    <s v="Q3"/>
    <n v="9"/>
    <x v="8"/>
  </r>
  <r>
    <n v="4191"/>
    <d v="2026-09-19T00:00:00"/>
    <n v="2026"/>
    <x v="2"/>
    <n v="9"/>
    <s v="September"/>
    <x v="2"/>
    <x v="5"/>
    <x v="3"/>
    <s v="Returning"/>
    <x v="4"/>
    <s v="Resistance Band Set"/>
    <n v="1"/>
    <n v="40.32"/>
    <n v="0.15"/>
    <n v="14.39"/>
    <n v="34.271999999999998"/>
    <n v="14.39"/>
    <n v="19.881999999999998"/>
    <n v="0.58012371615312786"/>
    <n v="2026"/>
    <s v="Q3"/>
    <n v="9"/>
    <x v="8"/>
  </r>
  <r>
    <n v="4269"/>
    <d v="2026-09-19T00:00:00"/>
    <n v="2026"/>
    <x v="2"/>
    <n v="9"/>
    <s v="September"/>
    <x v="2"/>
    <x v="16"/>
    <x v="1"/>
    <s v="Business"/>
    <x v="1"/>
    <s v="Summit Backpack 45L"/>
    <n v="4"/>
    <n v="155.84"/>
    <n v="0.05"/>
    <n v="80.790000000000006"/>
    <n v="592.19200000000001"/>
    <n v="323.16000000000003"/>
    <n v="269.03199999999998"/>
    <n v="0.45429860585755966"/>
    <n v="2026"/>
    <s v="Q3"/>
    <n v="9"/>
    <x v="8"/>
  </r>
  <r>
    <n v="5"/>
    <d v="2026-09-20T00:00:00"/>
    <n v="2026"/>
    <x v="2"/>
    <n v="9"/>
    <s v="September"/>
    <x v="1"/>
    <x v="6"/>
    <x v="0"/>
    <s v="Business"/>
    <x v="4"/>
    <s v="Training Mat"/>
    <n v="1"/>
    <n v="51.83"/>
    <n v="0"/>
    <n v="21.9"/>
    <n v="51.83"/>
    <n v="21.9"/>
    <n v="29.93"/>
    <n v="0.57746478873239437"/>
    <n v="2026"/>
    <s v="Q3"/>
    <n v="9"/>
    <x v="8"/>
  </r>
  <r>
    <n v="210"/>
    <d v="2026-09-20T00:00:00"/>
    <n v="2026"/>
    <x v="2"/>
    <n v="9"/>
    <s v="September"/>
    <x v="2"/>
    <x v="3"/>
    <x v="2"/>
    <s v="Returning"/>
    <x v="3"/>
    <s v="Trail Tent 2P"/>
    <n v="1"/>
    <n v="190.77"/>
    <n v="0.05"/>
    <n v="104.69"/>
    <n v="181.23150000000001"/>
    <n v="104.69"/>
    <n v="76.541500000000013"/>
    <n v="0.42234103894742364"/>
    <n v="2026"/>
    <s v="Q3"/>
    <n v="9"/>
    <x v="8"/>
  </r>
  <r>
    <n v="462"/>
    <d v="2026-09-20T00:00:00"/>
    <n v="2026"/>
    <x v="2"/>
    <n v="9"/>
    <s v="September"/>
    <x v="1"/>
    <x v="12"/>
    <x v="2"/>
    <s v="New"/>
    <x v="0"/>
    <s v="Compact Repair Kit"/>
    <n v="2"/>
    <n v="40.049999999999997"/>
    <n v="0.05"/>
    <n v="16.97"/>
    <n v="76.094999999999985"/>
    <n v="33.94"/>
    <n v="42.154999999999987"/>
    <n v="0.55397857940731976"/>
    <n v="2026"/>
    <s v="Q3"/>
    <n v="9"/>
    <x v="8"/>
  </r>
  <r>
    <n v="725"/>
    <d v="2026-09-20T00:00:00"/>
    <n v="2026"/>
    <x v="2"/>
    <n v="9"/>
    <s v="September"/>
    <x v="1"/>
    <x v="12"/>
    <x v="0"/>
    <s v="New"/>
    <x v="0"/>
    <s v="Commuter Helmet"/>
    <n v="1"/>
    <n v="82.08"/>
    <n v="0.05"/>
    <n v="43.18"/>
    <n v="77.975999999999999"/>
    <n v="43.18"/>
    <n v="34.795999999999999"/>
    <n v="0.44623986867754178"/>
    <n v="2026"/>
    <s v="Q3"/>
    <n v="9"/>
    <x v="8"/>
  </r>
  <r>
    <n v="918"/>
    <d v="2026-09-20T00:00:00"/>
    <n v="2026"/>
    <x v="2"/>
    <n v="9"/>
    <s v="September"/>
    <x v="0"/>
    <x v="15"/>
    <x v="0"/>
    <s v="Returning"/>
    <x v="0"/>
    <s v="Trail Bike Light"/>
    <n v="1"/>
    <n v="50.3"/>
    <n v="0.05"/>
    <n v="22.14"/>
    <n v="47.784999999999997"/>
    <n v="22.14"/>
    <n v="25.644999999999996"/>
    <n v="0.53667468870984614"/>
    <n v="2026"/>
    <s v="Q3"/>
    <n v="9"/>
    <x v="8"/>
  </r>
  <r>
    <n v="1442"/>
    <d v="2026-09-20T00:00:00"/>
    <n v="2026"/>
    <x v="2"/>
    <n v="9"/>
    <s v="September"/>
    <x v="2"/>
    <x v="16"/>
    <x v="0"/>
    <s v="New"/>
    <x v="2"/>
    <s v="Packing Cube Set"/>
    <n v="1"/>
    <n v="47.68"/>
    <n v="0.1"/>
    <n v="18.03"/>
    <n v="42.911999999999999"/>
    <n v="18.03"/>
    <n v="24.881999999999998"/>
    <n v="0.57983780760626391"/>
    <n v="2026"/>
    <s v="Q3"/>
    <n v="9"/>
    <x v="8"/>
  </r>
  <r>
    <n v="4290"/>
    <d v="2026-09-20T00:00:00"/>
    <n v="2026"/>
    <x v="2"/>
    <n v="9"/>
    <s v="September"/>
    <x v="2"/>
    <x v="2"/>
    <x v="2"/>
    <s v="Returning"/>
    <x v="0"/>
    <s v="Trail Bike Light"/>
    <n v="2"/>
    <n v="51.48"/>
    <n v="0.05"/>
    <n v="22.38"/>
    <n v="97.811999999999983"/>
    <n v="44.76"/>
    <n v="53.051999999999985"/>
    <n v="0.54238743712427917"/>
    <n v="2026"/>
    <s v="Q3"/>
    <n v="9"/>
    <x v="8"/>
  </r>
  <r>
    <n v="4666"/>
    <d v="2026-09-20T00:00:00"/>
    <n v="2026"/>
    <x v="2"/>
    <n v="9"/>
    <s v="September"/>
    <x v="2"/>
    <x v="3"/>
    <x v="0"/>
    <s v="Business"/>
    <x v="4"/>
    <s v="Weighted Vest"/>
    <n v="2"/>
    <n v="123.73"/>
    <n v="0"/>
    <n v="68.459999999999994"/>
    <n v="247.46"/>
    <n v="136.91999999999999"/>
    <n v="110.54000000000002"/>
    <n v="0.44669845631617239"/>
    <n v="2026"/>
    <s v="Q3"/>
    <n v="9"/>
    <x v="8"/>
  </r>
  <r>
    <n v="234"/>
    <d v="2026-09-21T00:00:00"/>
    <n v="2026"/>
    <x v="2"/>
    <n v="9"/>
    <s v="September"/>
    <x v="2"/>
    <x v="5"/>
    <x v="0"/>
    <s v="Business"/>
    <x v="1"/>
    <s v="Trail Boots"/>
    <n v="2"/>
    <n v="146.81"/>
    <n v="0"/>
    <n v="79.72"/>
    <n v="293.62"/>
    <n v="159.44"/>
    <n v="134.18"/>
    <n v="0.45698521899053202"/>
    <n v="2026"/>
    <s v="Q3"/>
    <n v="9"/>
    <x v="8"/>
  </r>
  <r>
    <n v="802"/>
    <d v="2026-09-21T00:00:00"/>
    <n v="2026"/>
    <x v="2"/>
    <n v="9"/>
    <s v="September"/>
    <x v="1"/>
    <x v="12"/>
    <x v="2"/>
    <s v="Returning"/>
    <x v="2"/>
    <s v="Travel Backpack 35L"/>
    <n v="2"/>
    <n v="167.16"/>
    <n v="0"/>
    <n v="88.51"/>
    <n v="334.32"/>
    <n v="177.02"/>
    <n v="157.29999999999998"/>
    <n v="0.4705072983967456"/>
    <n v="2026"/>
    <s v="Q3"/>
    <n v="9"/>
    <x v="8"/>
  </r>
  <r>
    <n v="1942"/>
    <d v="2026-09-21T00:00:00"/>
    <n v="2026"/>
    <x v="2"/>
    <n v="9"/>
    <s v="September"/>
    <x v="2"/>
    <x v="2"/>
    <x v="0"/>
    <s v="New"/>
    <x v="0"/>
    <s v="Commuter Helmet"/>
    <n v="1"/>
    <n v="83.69"/>
    <n v="0"/>
    <n v="42.76"/>
    <n v="83.69"/>
    <n v="42.76"/>
    <n v="40.93"/>
    <n v="0.48906679412116144"/>
    <n v="2026"/>
    <s v="Q3"/>
    <n v="9"/>
    <x v="8"/>
  </r>
  <r>
    <n v="2200"/>
    <d v="2026-09-21T00:00:00"/>
    <n v="2026"/>
    <x v="2"/>
    <n v="9"/>
    <s v="September"/>
    <x v="0"/>
    <x v="0"/>
    <x v="0"/>
    <s v="New"/>
    <x v="0"/>
    <s v="Compact Repair Kit"/>
    <n v="1"/>
    <n v="40.4"/>
    <n v="0.15"/>
    <n v="16.47"/>
    <n v="34.339999999999996"/>
    <n v="16.47"/>
    <n v="17.869999999999997"/>
    <n v="0.52038439138031445"/>
    <n v="2026"/>
    <s v="Q3"/>
    <n v="9"/>
    <x v="8"/>
  </r>
  <r>
    <n v="2236"/>
    <d v="2026-09-21T00:00:00"/>
    <n v="2026"/>
    <x v="2"/>
    <n v="9"/>
    <s v="September"/>
    <x v="1"/>
    <x v="11"/>
    <x v="0"/>
    <s v="Returning"/>
    <x v="1"/>
    <s v="Trail Boots"/>
    <n v="3"/>
    <n v="143.31"/>
    <n v="0"/>
    <n v="81.36"/>
    <n v="429.93"/>
    <n v="244.07999999999998"/>
    <n v="185.85000000000002"/>
    <n v="0.43227967343521045"/>
    <n v="2026"/>
    <s v="Q3"/>
    <n v="9"/>
    <x v="8"/>
  </r>
  <r>
    <n v="4041"/>
    <d v="2026-09-21T00:00:00"/>
    <n v="2026"/>
    <x v="2"/>
    <n v="9"/>
    <s v="September"/>
    <x v="1"/>
    <x v="11"/>
    <x v="1"/>
    <s v="Returning"/>
    <x v="4"/>
    <s v="Training Mat"/>
    <n v="15"/>
    <n v="51.1"/>
    <n v="0.1"/>
    <n v="21.9"/>
    <n v="689.85"/>
    <n v="328.5"/>
    <n v="361.35"/>
    <n v="0.52380952380952384"/>
    <n v="2026"/>
    <s v="Q3"/>
    <n v="9"/>
    <x v="8"/>
  </r>
  <r>
    <n v="4435"/>
    <d v="2026-09-21T00:00:00"/>
    <n v="2026"/>
    <x v="2"/>
    <n v="9"/>
    <s v="September"/>
    <x v="3"/>
    <x v="13"/>
    <x v="3"/>
    <s v="New"/>
    <x v="1"/>
    <s v="Trail Boots"/>
    <n v="1"/>
    <n v="146.33000000000001"/>
    <n v="0"/>
    <n v="80.05"/>
    <n v="146.33000000000001"/>
    <n v="80.05"/>
    <n v="66.280000000000015"/>
    <n v="0.45294881432378875"/>
    <n v="2026"/>
    <s v="Q3"/>
    <n v="9"/>
    <x v="8"/>
  </r>
  <r>
    <n v="305"/>
    <d v="2026-09-22T00:00:00"/>
    <n v="2026"/>
    <x v="2"/>
    <n v="9"/>
    <s v="September"/>
    <x v="3"/>
    <x v="8"/>
    <x v="0"/>
    <s v="Returning"/>
    <x v="2"/>
    <s v="Carry-On Duffel"/>
    <n v="1"/>
    <n v="130.69999999999999"/>
    <n v="0.05"/>
    <n v="68.23"/>
    <n v="124.16499999999998"/>
    <n v="68.23"/>
    <n v="55.934999999999974"/>
    <n v="0.45048926831232622"/>
    <n v="2026"/>
    <s v="Q3"/>
    <n v="9"/>
    <x v="8"/>
  </r>
  <r>
    <n v="808"/>
    <d v="2026-09-22T00:00:00"/>
    <n v="2026"/>
    <x v="2"/>
    <n v="9"/>
    <s v="September"/>
    <x v="1"/>
    <x v="12"/>
    <x v="1"/>
    <s v="Business"/>
    <x v="4"/>
    <s v="Resistance Band Set"/>
    <n v="8"/>
    <n v="39.630000000000003"/>
    <n v="0.15"/>
    <n v="14.61"/>
    <n v="269.48400000000004"/>
    <n v="116.88"/>
    <n v="152.60400000000004"/>
    <n v="0.56628222825844954"/>
    <n v="2026"/>
    <s v="Q3"/>
    <n v="9"/>
    <x v="8"/>
  </r>
  <r>
    <n v="1029"/>
    <d v="2026-09-22T00:00:00"/>
    <n v="2026"/>
    <x v="2"/>
    <n v="9"/>
    <s v="September"/>
    <x v="1"/>
    <x v="6"/>
    <x v="0"/>
    <s v="Returning"/>
    <x v="2"/>
    <s v="Carry-On Duffel"/>
    <n v="1"/>
    <n v="132.36000000000001"/>
    <n v="0.05"/>
    <n v="66.63"/>
    <n v="125.742"/>
    <n v="66.63"/>
    <n v="59.112000000000009"/>
    <n v="0.47010545402490822"/>
    <n v="2026"/>
    <s v="Q3"/>
    <n v="9"/>
    <x v="8"/>
  </r>
  <r>
    <n v="1721"/>
    <d v="2026-09-22T00:00:00"/>
    <n v="2026"/>
    <x v="2"/>
    <n v="9"/>
    <s v="September"/>
    <x v="3"/>
    <x v="7"/>
    <x v="0"/>
    <s v="Business"/>
    <x v="1"/>
    <s v="Summit Backpack 45L"/>
    <n v="1"/>
    <n v="156.81"/>
    <n v="0"/>
    <n v="78.2"/>
    <n v="156.81"/>
    <n v="78.2"/>
    <n v="78.61"/>
    <n v="0.50130731458452904"/>
    <n v="2026"/>
    <s v="Q3"/>
    <n v="9"/>
    <x v="8"/>
  </r>
  <r>
    <n v="2425"/>
    <d v="2026-09-22T00:00:00"/>
    <n v="2026"/>
    <x v="2"/>
    <n v="9"/>
    <s v="September"/>
    <x v="3"/>
    <x v="8"/>
    <x v="3"/>
    <s v="New"/>
    <x v="2"/>
    <s v="Carry-On Duffel"/>
    <n v="3"/>
    <n v="134.52000000000001"/>
    <n v="0.05"/>
    <n v="65.19"/>
    <n v="383.38200000000006"/>
    <n v="195.57"/>
    <n v="187.81200000000007"/>
    <n v="0.48988215409174152"/>
    <n v="2026"/>
    <s v="Q3"/>
    <n v="9"/>
    <x v="8"/>
  </r>
  <r>
    <n v="3322"/>
    <d v="2026-09-22T00:00:00"/>
    <n v="2026"/>
    <x v="2"/>
    <n v="9"/>
    <s v="September"/>
    <x v="3"/>
    <x v="8"/>
    <x v="0"/>
    <s v="Returning"/>
    <x v="3"/>
    <s v="Compact Sleeping Bag"/>
    <n v="1"/>
    <n v="124.51"/>
    <n v="0"/>
    <n v="59.97"/>
    <n v="124.51"/>
    <n v="59.97"/>
    <n v="64.540000000000006"/>
    <n v="0.51835193960324477"/>
    <n v="2026"/>
    <s v="Q3"/>
    <n v="9"/>
    <x v="8"/>
  </r>
  <r>
    <n v="3821"/>
    <d v="2026-09-22T00:00:00"/>
    <n v="2026"/>
    <x v="2"/>
    <n v="9"/>
    <s v="September"/>
    <x v="2"/>
    <x v="3"/>
    <x v="0"/>
    <s v="Returning"/>
    <x v="1"/>
    <s v="Trail Boots"/>
    <n v="1"/>
    <n v="141"/>
    <n v="0"/>
    <n v="79.010000000000005"/>
    <n v="141"/>
    <n v="79.010000000000005"/>
    <n v="61.989999999999995"/>
    <n v="0.43964539007092196"/>
    <n v="2026"/>
    <s v="Q3"/>
    <n v="9"/>
    <x v="8"/>
  </r>
  <r>
    <n v="3899"/>
    <d v="2026-09-22T00:00:00"/>
    <n v="2026"/>
    <x v="2"/>
    <n v="9"/>
    <s v="September"/>
    <x v="3"/>
    <x v="4"/>
    <x v="1"/>
    <s v="Returning"/>
    <x v="3"/>
    <s v="Compact Sleeping Bag"/>
    <n v="6"/>
    <n v="121.7"/>
    <n v="0.15"/>
    <n v="61.26"/>
    <n v="620.67000000000007"/>
    <n v="367.56"/>
    <n v="253.11000000000007"/>
    <n v="0.40780124703948967"/>
    <n v="2026"/>
    <s v="Q3"/>
    <n v="9"/>
    <x v="8"/>
  </r>
  <r>
    <n v="4807"/>
    <d v="2026-09-22T00:00:00"/>
    <n v="2026"/>
    <x v="2"/>
    <n v="9"/>
    <s v="September"/>
    <x v="3"/>
    <x v="7"/>
    <x v="1"/>
    <s v="Business"/>
    <x v="0"/>
    <s v="Cycling Pack 12L"/>
    <n v="4"/>
    <n v="103.86"/>
    <n v="0.1"/>
    <n v="50.12"/>
    <n v="373.89600000000002"/>
    <n v="200.48"/>
    <n v="173.41600000000003"/>
    <n v="0.46380811776536796"/>
    <n v="2026"/>
    <s v="Q3"/>
    <n v="9"/>
    <x v="8"/>
  </r>
  <r>
    <n v="30"/>
    <d v="2026-09-23T00:00:00"/>
    <n v="2026"/>
    <x v="2"/>
    <n v="9"/>
    <s v="September"/>
    <x v="2"/>
    <x v="5"/>
    <x v="3"/>
    <s v="Returning"/>
    <x v="1"/>
    <s v="Hiking Daypack 20L"/>
    <n v="2"/>
    <n v="93.82"/>
    <n v="0.05"/>
    <n v="45.57"/>
    <n v="178.25799999999998"/>
    <n v="91.14"/>
    <n v="87.117999999999981"/>
    <n v="0.48871859888476249"/>
    <n v="2026"/>
    <s v="Q3"/>
    <n v="9"/>
    <x v="8"/>
  </r>
  <r>
    <n v="3027"/>
    <d v="2026-09-23T00:00:00"/>
    <n v="2026"/>
    <x v="2"/>
    <n v="9"/>
    <s v="September"/>
    <x v="3"/>
    <x v="8"/>
    <x v="1"/>
    <s v="Business"/>
    <x v="1"/>
    <s v="Summit Backpack 45L"/>
    <n v="8"/>
    <n v="155.13999999999999"/>
    <n v="0.1"/>
    <n v="76.87"/>
    <n v="1117.008"/>
    <n v="614.96"/>
    <n v="502.048"/>
    <n v="0.44945783736553363"/>
    <n v="2026"/>
    <s v="Q3"/>
    <n v="9"/>
    <x v="8"/>
  </r>
  <r>
    <n v="3690"/>
    <d v="2026-09-23T00:00:00"/>
    <n v="2026"/>
    <x v="2"/>
    <n v="9"/>
    <s v="September"/>
    <x v="3"/>
    <x v="8"/>
    <x v="0"/>
    <s v="Returning"/>
    <x v="1"/>
    <s v="Hiking Daypack 20L"/>
    <n v="3"/>
    <n v="92.14"/>
    <n v="0.05"/>
    <n v="45.25"/>
    <n v="262.59899999999999"/>
    <n v="135.75"/>
    <n v="126.84899999999999"/>
    <n v="0.48305210606285626"/>
    <n v="2026"/>
    <s v="Q3"/>
    <n v="9"/>
    <x v="8"/>
  </r>
  <r>
    <n v="600"/>
    <d v="2026-09-24T00:00:00"/>
    <n v="2026"/>
    <x v="2"/>
    <n v="9"/>
    <s v="September"/>
    <x v="1"/>
    <x v="12"/>
    <x v="2"/>
    <s v="Returning"/>
    <x v="0"/>
    <s v="Compact Repair Kit"/>
    <n v="6"/>
    <n v="39.880000000000003"/>
    <n v="0.05"/>
    <n v="16.79"/>
    <n v="227.31600000000003"/>
    <n v="100.74"/>
    <n v="126.57600000000004"/>
    <n v="0.5568283798764716"/>
    <n v="2026"/>
    <s v="Q3"/>
    <n v="9"/>
    <x v="8"/>
  </r>
  <r>
    <n v="1931"/>
    <d v="2026-09-24T00:00:00"/>
    <n v="2026"/>
    <x v="2"/>
    <n v="9"/>
    <s v="September"/>
    <x v="2"/>
    <x v="16"/>
    <x v="0"/>
    <s v="Returning"/>
    <x v="2"/>
    <s v="Insulated Bottle"/>
    <n v="4"/>
    <n v="35.700000000000003"/>
    <n v="0"/>
    <n v="13.91"/>
    <n v="142.80000000000001"/>
    <n v="55.64"/>
    <n v="87.160000000000011"/>
    <n v="0.61036414565826336"/>
    <n v="2026"/>
    <s v="Q3"/>
    <n v="9"/>
    <x v="8"/>
  </r>
  <r>
    <n v="2124"/>
    <d v="2026-09-24T00:00:00"/>
    <n v="2026"/>
    <x v="2"/>
    <n v="9"/>
    <s v="September"/>
    <x v="3"/>
    <x v="8"/>
    <x v="2"/>
    <s v="New"/>
    <x v="0"/>
    <s v="Cycling Pack 12L"/>
    <n v="6"/>
    <n v="104.16"/>
    <n v="0"/>
    <n v="51.76"/>
    <n v="624.96"/>
    <n v="310.56"/>
    <n v="314.40000000000003"/>
    <n v="0.50307219662058378"/>
    <n v="2026"/>
    <s v="Q3"/>
    <n v="9"/>
    <x v="8"/>
  </r>
  <r>
    <n v="2789"/>
    <d v="2026-09-24T00:00:00"/>
    <n v="2026"/>
    <x v="2"/>
    <n v="9"/>
    <s v="September"/>
    <x v="2"/>
    <x v="16"/>
    <x v="0"/>
    <s v="New"/>
    <x v="1"/>
    <s v="Trail Boots"/>
    <n v="5"/>
    <n v="147.21"/>
    <n v="0.05"/>
    <n v="79.14"/>
    <n v="699.24750000000006"/>
    <n v="395.7"/>
    <n v="303.54750000000007"/>
    <n v="0.43410594961011667"/>
    <n v="2026"/>
    <s v="Q3"/>
    <n v="9"/>
    <x v="8"/>
  </r>
  <r>
    <n v="2921"/>
    <d v="2026-09-24T00:00:00"/>
    <n v="2026"/>
    <x v="2"/>
    <n v="9"/>
    <s v="September"/>
    <x v="0"/>
    <x v="0"/>
    <x v="0"/>
    <s v="New"/>
    <x v="3"/>
    <s v="Trail Tent 2P"/>
    <n v="3"/>
    <n v="195.68"/>
    <n v="0.05"/>
    <n v="102.16"/>
    <n v="557.68799999999999"/>
    <n v="306.48"/>
    <n v="251.20799999999997"/>
    <n v="0.45044541033696256"/>
    <n v="2026"/>
    <s v="Q3"/>
    <n v="9"/>
    <x v="8"/>
  </r>
  <r>
    <n v="3108"/>
    <d v="2026-09-24T00:00:00"/>
    <n v="2026"/>
    <x v="2"/>
    <n v="9"/>
    <s v="September"/>
    <x v="1"/>
    <x v="11"/>
    <x v="1"/>
    <s v="Business"/>
    <x v="1"/>
    <s v="Hiking Daypack 20L"/>
    <n v="5"/>
    <n v="90.05"/>
    <n v="0.15"/>
    <n v="44.12"/>
    <n v="382.71249999999998"/>
    <n v="220.6"/>
    <n v="162.11249999999998"/>
    <n v="0.42358820263252439"/>
    <n v="2026"/>
    <s v="Q3"/>
    <n v="9"/>
    <x v="8"/>
  </r>
  <r>
    <n v="3226"/>
    <d v="2026-09-24T00:00:00"/>
    <n v="2026"/>
    <x v="2"/>
    <n v="9"/>
    <s v="September"/>
    <x v="3"/>
    <x v="13"/>
    <x v="3"/>
    <s v="Returning"/>
    <x v="3"/>
    <s v="Alpine Tent 4P"/>
    <n v="1"/>
    <n v="345.48"/>
    <n v="0"/>
    <n v="196.31"/>
    <n v="345.48"/>
    <n v="196.31"/>
    <n v="149.17000000000002"/>
    <n v="0.43177607965728843"/>
    <n v="2026"/>
    <s v="Q3"/>
    <n v="9"/>
    <x v="8"/>
  </r>
  <r>
    <n v="3286"/>
    <d v="2026-09-24T00:00:00"/>
    <n v="2026"/>
    <x v="2"/>
    <n v="9"/>
    <s v="September"/>
    <x v="3"/>
    <x v="4"/>
    <x v="0"/>
    <s v="New"/>
    <x v="2"/>
    <s v="Packing Cube Set"/>
    <n v="1"/>
    <n v="46.23"/>
    <n v="0.1"/>
    <n v="18.34"/>
    <n v="41.606999999999999"/>
    <n v="18.34"/>
    <n v="23.266999999999999"/>
    <n v="0.55920878698295962"/>
    <n v="2026"/>
    <s v="Q3"/>
    <n v="9"/>
    <x v="8"/>
  </r>
  <r>
    <n v="4510"/>
    <d v="2026-09-24T00:00:00"/>
    <n v="2026"/>
    <x v="2"/>
    <n v="9"/>
    <s v="September"/>
    <x v="0"/>
    <x v="0"/>
    <x v="3"/>
    <s v="Returning"/>
    <x v="3"/>
    <s v="Portable Camp Stove"/>
    <n v="3"/>
    <n v="82.38"/>
    <n v="0.15"/>
    <n v="39.020000000000003"/>
    <n v="210.06899999999999"/>
    <n v="117.06"/>
    <n v="93.008999999999986"/>
    <n v="0.44275452351370259"/>
    <n v="2026"/>
    <s v="Q3"/>
    <n v="9"/>
    <x v="8"/>
  </r>
  <r>
    <n v="2069"/>
    <d v="2026-09-25T00:00:00"/>
    <n v="2026"/>
    <x v="2"/>
    <n v="9"/>
    <s v="September"/>
    <x v="3"/>
    <x v="7"/>
    <x v="0"/>
    <s v="New"/>
    <x v="3"/>
    <s v="Alpine Tent 4P"/>
    <n v="1"/>
    <n v="344.79"/>
    <n v="0"/>
    <n v="189.63"/>
    <n v="344.79"/>
    <n v="189.63"/>
    <n v="155.16000000000003"/>
    <n v="0.45001305142260511"/>
    <n v="2026"/>
    <s v="Q3"/>
    <n v="9"/>
    <x v="8"/>
  </r>
  <r>
    <n v="95"/>
    <d v="2026-09-26T00:00:00"/>
    <n v="2026"/>
    <x v="2"/>
    <n v="9"/>
    <s v="September"/>
    <x v="0"/>
    <x v="0"/>
    <x v="3"/>
    <s v="Returning"/>
    <x v="1"/>
    <s v="Trekking Poles"/>
    <n v="1"/>
    <n v="73.06"/>
    <n v="0.05"/>
    <n v="31.42"/>
    <n v="69.406999999999996"/>
    <n v="31.42"/>
    <n v="37.986999999999995"/>
    <n v="0.54730790842422228"/>
    <n v="2026"/>
    <s v="Q3"/>
    <n v="9"/>
    <x v="8"/>
  </r>
  <r>
    <n v="160"/>
    <d v="2026-09-26T00:00:00"/>
    <n v="2026"/>
    <x v="2"/>
    <n v="9"/>
    <s v="September"/>
    <x v="3"/>
    <x v="8"/>
    <x v="0"/>
    <s v="Returning"/>
    <x v="3"/>
    <s v="Portable Camp Stove"/>
    <n v="1"/>
    <n v="81.58"/>
    <n v="0.1"/>
    <n v="38.89"/>
    <n v="73.421999999999997"/>
    <n v="38.89"/>
    <n v="34.531999999999996"/>
    <n v="0.47032224673803491"/>
    <n v="2026"/>
    <s v="Q3"/>
    <n v="9"/>
    <x v="8"/>
  </r>
  <r>
    <n v="407"/>
    <d v="2026-09-26T00:00:00"/>
    <n v="2026"/>
    <x v="2"/>
    <n v="9"/>
    <s v="September"/>
    <x v="1"/>
    <x v="12"/>
    <x v="1"/>
    <s v="Returning"/>
    <x v="4"/>
    <s v="Training Mat"/>
    <n v="6"/>
    <n v="49.87"/>
    <n v="0.1"/>
    <n v="21.75"/>
    <n v="269.298"/>
    <n v="130.5"/>
    <n v="138.798"/>
    <n v="0.51540672414945521"/>
    <n v="2026"/>
    <s v="Q3"/>
    <n v="9"/>
    <x v="8"/>
  </r>
  <r>
    <n v="1395"/>
    <d v="2026-09-26T00:00:00"/>
    <n v="2026"/>
    <x v="2"/>
    <n v="9"/>
    <s v="September"/>
    <x v="2"/>
    <x v="3"/>
    <x v="0"/>
    <s v="New"/>
    <x v="0"/>
    <s v="Compact Repair Kit"/>
    <n v="2"/>
    <n v="39.81"/>
    <n v="0.05"/>
    <n v="16.87"/>
    <n v="75.638999999999996"/>
    <n v="33.74"/>
    <n v="41.898999999999994"/>
    <n v="0.55393381721069812"/>
    <n v="2026"/>
    <s v="Q3"/>
    <n v="9"/>
    <x v="8"/>
  </r>
  <r>
    <n v="2085"/>
    <d v="2026-09-26T00:00:00"/>
    <n v="2026"/>
    <x v="2"/>
    <n v="9"/>
    <s v="September"/>
    <x v="2"/>
    <x v="2"/>
    <x v="0"/>
    <s v="Returning"/>
    <x v="3"/>
    <s v="Trail Tent 2P"/>
    <n v="3"/>
    <n v="191.46"/>
    <n v="0"/>
    <n v="104.06"/>
    <n v="574.38"/>
    <n v="312.18"/>
    <n v="262.2"/>
    <n v="0.45649221769560222"/>
    <n v="2026"/>
    <s v="Q3"/>
    <n v="9"/>
    <x v="8"/>
  </r>
  <r>
    <n v="3124"/>
    <d v="2026-09-26T00:00:00"/>
    <n v="2026"/>
    <x v="2"/>
    <n v="9"/>
    <s v="September"/>
    <x v="2"/>
    <x v="5"/>
    <x v="0"/>
    <s v="Returning"/>
    <x v="2"/>
    <s v="Packing Cube Set"/>
    <n v="3"/>
    <n v="46.48"/>
    <n v="0.05"/>
    <n v="18.82"/>
    <n v="132.46799999999999"/>
    <n v="56.46"/>
    <n v="76.007999999999981"/>
    <n v="0.57378385723344494"/>
    <n v="2026"/>
    <s v="Q3"/>
    <n v="9"/>
    <x v="8"/>
  </r>
  <r>
    <n v="3216"/>
    <d v="2026-09-26T00:00:00"/>
    <n v="2026"/>
    <x v="2"/>
    <n v="9"/>
    <s v="September"/>
    <x v="1"/>
    <x v="12"/>
    <x v="2"/>
    <s v="Returning"/>
    <x v="2"/>
    <s v="Insulated Bottle"/>
    <n v="2"/>
    <n v="35.44"/>
    <n v="0.1"/>
    <n v="13.2"/>
    <n v="63.791999999999994"/>
    <n v="26.4"/>
    <n v="37.391999999999996"/>
    <n v="0.58615500376222718"/>
    <n v="2026"/>
    <s v="Q3"/>
    <n v="9"/>
    <x v="8"/>
  </r>
  <r>
    <n v="3743"/>
    <d v="2026-09-26T00:00:00"/>
    <n v="2026"/>
    <x v="2"/>
    <n v="9"/>
    <s v="September"/>
    <x v="2"/>
    <x v="2"/>
    <x v="0"/>
    <s v="New"/>
    <x v="4"/>
    <s v="Recovery Roller"/>
    <n v="4"/>
    <n v="36.159999999999997"/>
    <n v="0.05"/>
    <n v="13.68"/>
    <n v="137.40799999999999"/>
    <n v="54.72"/>
    <n v="82.687999999999988"/>
    <n v="0.60176991150442471"/>
    <n v="2026"/>
    <s v="Q3"/>
    <n v="9"/>
    <x v="8"/>
  </r>
  <r>
    <n v="3788"/>
    <d v="2026-09-26T00:00:00"/>
    <n v="2026"/>
    <x v="2"/>
    <n v="9"/>
    <s v="September"/>
    <x v="3"/>
    <x v="8"/>
    <x v="0"/>
    <s v="Returning"/>
    <x v="4"/>
    <s v="Recovery Roller"/>
    <n v="2"/>
    <n v="35.93"/>
    <n v="0"/>
    <n v="13.91"/>
    <n v="71.86"/>
    <n v="27.82"/>
    <n v="44.04"/>
    <n v="0.6128583356526579"/>
    <n v="2026"/>
    <s v="Q3"/>
    <n v="9"/>
    <x v="8"/>
  </r>
  <r>
    <n v="4883"/>
    <d v="2026-09-26T00:00:00"/>
    <n v="2026"/>
    <x v="2"/>
    <n v="9"/>
    <s v="September"/>
    <x v="3"/>
    <x v="8"/>
    <x v="0"/>
    <s v="Business"/>
    <x v="3"/>
    <s v="Trail Tent 2P"/>
    <n v="1"/>
    <n v="199.7"/>
    <n v="0"/>
    <n v="103.77"/>
    <n v="199.7"/>
    <n v="103.77"/>
    <n v="95.929999999999993"/>
    <n v="0.4803705558337506"/>
    <n v="2026"/>
    <s v="Q3"/>
    <n v="9"/>
    <x v="8"/>
  </r>
  <r>
    <n v="1577"/>
    <d v="2026-09-27T00:00:00"/>
    <n v="2026"/>
    <x v="2"/>
    <n v="9"/>
    <s v="September"/>
    <x v="3"/>
    <x v="4"/>
    <x v="0"/>
    <s v="New"/>
    <x v="1"/>
    <s v="Summit Backpack 45L"/>
    <n v="4"/>
    <n v="154.28"/>
    <n v="0.05"/>
    <n v="78.180000000000007"/>
    <n v="586.26400000000001"/>
    <n v="312.72000000000003"/>
    <n v="273.54399999999998"/>
    <n v="0.46658843115047144"/>
    <n v="2026"/>
    <s v="Q3"/>
    <n v="9"/>
    <x v="8"/>
  </r>
  <r>
    <n v="2310"/>
    <d v="2026-09-27T00:00:00"/>
    <n v="2026"/>
    <x v="2"/>
    <n v="9"/>
    <s v="September"/>
    <x v="0"/>
    <x v="15"/>
    <x v="0"/>
    <s v="Returning"/>
    <x v="2"/>
    <s v="Travel Backpack 35L"/>
    <n v="1"/>
    <n v="165.44"/>
    <n v="0"/>
    <n v="88.25"/>
    <n v="165.44"/>
    <n v="88.25"/>
    <n v="77.19"/>
    <n v="0.46657398452611215"/>
    <n v="2026"/>
    <s v="Q3"/>
    <n v="9"/>
    <x v="8"/>
  </r>
  <r>
    <n v="2383"/>
    <d v="2026-09-27T00:00:00"/>
    <n v="2026"/>
    <x v="2"/>
    <n v="9"/>
    <s v="September"/>
    <x v="3"/>
    <x v="7"/>
    <x v="0"/>
    <s v="Returning"/>
    <x v="2"/>
    <s v="Carry-On Duffel"/>
    <n v="2"/>
    <n v="130.29"/>
    <n v="0.1"/>
    <n v="67.97"/>
    <n v="234.52199999999999"/>
    <n v="135.94"/>
    <n v="98.581999999999994"/>
    <n v="0.42035288800197845"/>
    <n v="2026"/>
    <s v="Q3"/>
    <n v="9"/>
    <x v="8"/>
  </r>
  <r>
    <n v="2803"/>
    <d v="2026-09-27T00:00:00"/>
    <n v="2026"/>
    <x v="2"/>
    <n v="9"/>
    <s v="September"/>
    <x v="1"/>
    <x v="12"/>
    <x v="0"/>
    <s v="Returning"/>
    <x v="4"/>
    <s v="Recovery Roller"/>
    <n v="3"/>
    <n v="36.909999999999997"/>
    <n v="0.05"/>
    <n v="13.7"/>
    <n v="105.19349999999999"/>
    <n v="41.099999999999994"/>
    <n v="64.093499999999992"/>
    <n v="0.60929144861612172"/>
    <n v="2026"/>
    <s v="Q3"/>
    <n v="9"/>
    <x v="8"/>
  </r>
  <r>
    <n v="4199"/>
    <d v="2026-09-27T00:00:00"/>
    <n v="2026"/>
    <x v="2"/>
    <n v="9"/>
    <s v="September"/>
    <x v="2"/>
    <x v="5"/>
    <x v="3"/>
    <s v="Business"/>
    <x v="0"/>
    <s v="Trail Bike Light"/>
    <n v="1"/>
    <n v="50.02"/>
    <n v="0"/>
    <n v="22.65"/>
    <n v="50.02"/>
    <n v="22.65"/>
    <n v="27.370000000000005"/>
    <n v="0.54718112754898052"/>
    <n v="2026"/>
    <s v="Q3"/>
    <n v="9"/>
    <x v="8"/>
  </r>
  <r>
    <n v="4517"/>
    <d v="2026-09-27T00:00:00"/>
    <n v="2026"/>
    <x v="2"/>
    <n v="9"/>
    <s v="September"/>
    <x v="1"/>
    <x v="12"/>
    <x v="0"/>
    <s v="Returning"/>
    <x v="3"/>
    <s v="Portable Camp Stove"/>
    <n v="1"/>
    <n v="83.32"/>
    <n v="0.05"/>
    <n v="38.93"/>
    <n v="79.153999999999996"/>
    <n v="38.93"/>
    <n v="40.223999999999997"/>
    <n v="0.50817393940925282"/>
    <n v="2026"/>
    <s v="Q3"/>
    <n v="9"/>
    <x v="8"/>
  </r>
  <r>
    <n v="80"/>
    <d v="2026-09-28T00:00:00"/>
    <n v="2026"/>
    <x v="2"/>
    <n v="9"/>
    <s v="September"/>
    <x v="0"/>
    <x v="15"/>
    <x v="1"/>
    <s v="Business"/>
    <x v="1"/>
    <s v="Trekking Poles"/>
    <n v="10"/>
    <n v="71.040000000000006"/>
    <n v="0.2"/>
    <n v="31.7"/>
    <n v="568.32000000000005"/>
    <n v="317"/>
    <n v="251.32000000000005"/>
    <n v="0.4422156531531532"/>
    <n v="2026"/>
    <s v="Q3"/>
    <n v="9"/>
    <x v="8"/>
  </r>
  <r>
    <n v="370"/>
    <d v="2026-09-28T00:00:00"/>
    <n v="2026"/>
    <x v="2"/>
    <n v="9"/>
    <s v="September"/>
    <x v="3"/>
    <x v="7"/>
    <x v="2"/>
    <s v="Returning"/>
    <x v="0"/>
    <s v="Compact Repair Kit"/>
    <n v="2"/>
    <n v="40.83"/>
    <n v="0"/>
    <n v="16.850000000000001"/>
    <n v="81.66"/>
    <n v="33.700000000000003"/>
    <n v="47.959999999999994"/>
    <n v="0.58731325006122947"/>
    <n v="2026"/>
    <s v="Q3"/>
    <n v="9"/>
    <x v="8"/>
  </r>
  <r>
    <n v="417"/>
    <d v="2026-09-28T00:00:00"/>
    <n v="2026"/>
    <x v="2"/>
    <n v="9"/>
    <s v="September"/>
    <x v="1"/>
    <x v="14"/>
    <x v="3"/>
    <s v="Returning"/>
    <x v="3"/>
    <s v="Compact Sleeping Bag"/>
    <n v="1"/>
    <n v="121.64"/>
    <n v="0.15"/>
    <n v="61.56"/>
    <n v="103.39399999999999"/>
    <n v="61.56"/>
    <n v="41.833999999999989"/>
    <n v="0.40460761746329565"/>
    <n v="2026"/>
    <s v="Q3"/>
    <n v="9"/>
    <x v="8"/>
  </r>
  <r>
    <n v="437"/>
    <d v="2026-09-28T00:00:00"/>
    <n v="2026"/>
    <x v="2"/>
    <n v="9"/>
    <s v="September"/>
    <x v="1"/>
    <x v="1"/>
    <x v="2"/>
    <s v="New"/>
    <x v="2"/>
    <s v="Travel Backpack 35L"/>
    <n v="1"/>
    <n v="164.7"/>
    <n v="0"/>
    <n v="86.02"/>
    <n v="164.7"/>
    <n v="86.02"/>
    <n v="78.679999999999993"/>
    <n v="0.47771706132361869"/>
    <n v="2026"/>
    <s v="Q3"/>
    <n v="9"/>
    <x v="8"/>
  </r>
  <r>
    <n v="790"/>
    <d v="2026-09-28T00:00:00"/>
    <n v="2026"/>
    <x v="2"/>
    <n v="9"/>
    <s v="September"/>
    <x v="3"/>
    <x v="7"/>
    <x v="3"/>
    <s v="New"/>
    <x v="3"/>
    <s v="Trail Tent 2P"/>
    <n v="1"/>
    <n v="199.09"/>
    <n v="0.05"/>
    <n v="106.57"/>
    <n v="189.13550000000001"/>
    <n v="106.57"/>
    <n v="82.565500000000014"/>
    <n v="0.43654152710622812"/>
    <n v="2026"/>
    <s v="Q3"/>
    <n v="9"/>
    <x v="8"/>
  </r>
  <r>
    <n v="1151"/>
    <d v="2026-09-28T00:00:00"/>
    <n v="2026"/>
    <x v="2"/>
    <n v="9"/>
    <s v="September"/>
    <x v="0"/>
    <x v="0"/>
    <x v="3"/>
    <s v="Returning"/>
    <x v="0"/>
    <s v="Commuter Helmet"/>
    <n v="1"/>
    <n v="81.48"/>
    <n v="0"/>
    <n v="41.47"/>
    <n v="81.48"/>
    <n v="41.47"/>
    <n v="40.010000000000005"/>
    <n v="0.4910407461953854"/>
    <n v="2026"/>
    <s v="Q3"/>
    <n v="9"/>
    <x v="8"/>
  </r>
  <r>
    <n v="1331"/>
    <d v="2026-09-28T00:00:00"/>
    <n v="2026"/>
    <x v="2"/>
    <n v="9"/>
    <s v="September"/>
    <x v="0"/>
    <x v="0"/>
    <x v="0"/>
    <s v="New"/>
    <x v="4"/>
    <s v="Resistance Band Set"/>
    <n v="3"/>
    <n v="39.450000000000003"/>
    <n v="0.05"/>
    <n v="15.1"/>
    <n v="112.4325"/>
    <n v="45.3"/>
    <n v="67.132500000000007"/>
    <n v="0.59709158828630515"/>
    <n v="2026"/>
    <s v="Q3"/>
    <n v="9"/>
    <x v="8"/>
  </r>
  <r>
    <n v="2388"/>
    <d v="2026-09-28T00:00:00"/>
    <n v="2026"/>
    <x v="2"/>
    <n v="9"/>
    <s v="September"/>
    <x v="3"/>
    <x v="8"/>
    <x v="0"/>
    <s v="Returning"/>
    <x v="1"/>
    <s v="Hiking Daypack 20L"/>
    <n v="3"/>
    <n v="93.22"/>
    <n v="0"/>
    <n v="46.75"/>
    <n v="279.65999999999997"/>
    <n v="140.25"/>
    <n v="139.40999999999997"/>
    <n v="0.49849817635700489"/>
    <n v="2026"/>
    <s v="Q3"/>
    <n v="9"/>
    <x v="8"/>
  </r>
  <r>
    <n v="2795"/>
    <d v="2026-09-28T00:00:00"/>
    <n v="2026"/>
    <x v="2"/>
    <n v="9"/>
    <s v="September"/>
    <x v="1"/>
    <x v="12"/>
    <x v="0"/>
    <s v="New"/>
    <x v="1"/>
    <s v="Trail Boots"/>
    <n v="3"/>
    <n v="142.19"/>
    <n v="0.05"/>
    <n v="78.37"/>
    <n v="405.24149999999997"/>
    <n v="235.11"/>
    <n v="170.13149999999996"/>
    <n v="0.41982743623246871"/>
    <n v="2026"/>
    <s v="Q3"/>
    <n v="9"/>
    <x v="8"/>
  </r>
  <r>
    <n v="2840"/>
    <d v="2026-09-28T00:00:00"/>
    <n v="2026"/>
    <x v="2"/>
    <n v="9"/>
    <s v="September"/>
    <x v="0"/>
    <x v="0"/>
    <x v="0"/>
    <s v="Returning"/>
    <x v="1"/>
    <s v="Summit Backpack 45L"/>
    <n v="2"/>
    <n v="151.69999999999999"/>
    <n v="0"/>
    <n v="77.19"/>
    <n v="303.39999999999998"/>
    <n v="154.38"/>
    <n v="149.01999999999998"/>
    <n v="0.49116677653263019"/>
    <n v="2026"/>
    <s v="Q3"/>
    <n v="9"/>
    <x v="8"/>
  </r>
  <r>
    <n v="2863"/>
    <d v="2026-09-28T00:00:00"/>
    <n v="2026"/>
    <x v="2"/>
    <n v="9"/>
    <s v="September"/>
    <x v="2"/>
    <x v="2"/>
    <x v="2"/>
    <s v="New"/>
    <x v="2"/>
    <s v="Carry-On Duffel"/>
    <n v="1"/>
    <n v="133.85"/>
    <n v="0.05"/>
    <n v="66.41"/>
    <n v="127.15749999999998"/>
    <n v="66.41"/>
    <n v="60.747499999999988"/>
    <n v="0.47773430588050247"/>
    <n v="2026"/>
    <s v="Q3"/>
    <n v="9"/>
    <x v="8"/>
  </r>
  <r>
    <n v="4522"/>
    <d v="2026-09-28T00:00:00"/>
    <n v="2026"/>
    <x v="2"/>
    <n v="9"/>
    <s v="September"/>
    <x v="3"/>
    <x v="13"/>
    <x v="3"/>
    <s v="Business"/>
    <x v="3"/>
    <s v="Compact Sleeping Bag"/>
    <n v="6"/>
    <n v="125.62"/>
    <n v="0"/>
    <n v="61.34"/>
    <n v="753.72"/>
    <n v="368.04"/>
    <n v="385.68"/>
    <n v="0.51170195828689702"/>
    <n v="2026"/>
    <s v="Q3"/>
    <n v="9"/>
    <x v="8"/>
  </r>
  <r>
    <n v="5200"/>
    <d v="2026-09-28T00:00:00"/>
    <n v="2026"/>
    <x v="2"/>
    <n v="9"/>
    <s v="September"/>
    <x v="1"/>
    <x v="12"/>
    <x v="0"/>
    <s v="New"/>
    <x v="3"/>
    <s v="Trail Tent 2P"/>
    <n v="3"/>
    <n v="196.87"/>
    <n v="0.1"/>
    <n v="105.93"/>
    <n v="531.54899999999998"/>
    <n v="317.79000000000002"/>
    <n v="213.75899999999996"/>
    <n v="0.40214354650276823"/>
    <n v="2026"/>
    <s v="Q3"/>
    <n v="9"/>
    <x v="8"/>
  </r>
  <r>
    <n v="452"/>
    <d v="2026-09-29T00:00:00"/>
    <n v="2026"/>
    <x v="2"/>
    <n v="9"/>
    <s v="September"/>
    <x v="1"/>
    <x v="1"/>
    <x v="0"/>
    <s v="Returning"/>
    <x v="2"/>
    <s v="Insulated Bottle"/>
    <n v="4"/>
    <n v="36.869999999999997"/>
    <n v="0"/>
    <n v="13.43"/>
    <n v="147.47999999999999"/>
    <n v="53.72"/>
    <n v="93.759999999999991"/>
    <n v="0.63574721996202876"/>
    <n v="2026"/>
    <s v="Q3"/>
    <n v="9"/>
    <x v="8"/>
  </r>
  <r>
    <n v="871"/>
    <d v="2026-09-29T00:00:00"/>
    <n v="2026"/>
    <x v="2"/>
    <n v="9"/>
    <s v="September"/>
    <x v="1"/>
    <x v="12"/>
    <x v="0"/>
    <s v="New"/>
    <x v="2"/>
    <s v="Packing Cube Set"/>
    <n v="1"/>
    <n v="47.37"/>
    <n v="0"/>
    <n v="18.2"/>
    <n v="47.37"/>
    <n v="18.2"/>
    <n v="29.169999999999998"/>
    <n v="0.61579058475828585"/>
    <n v="2026"/>
    <s v="Q3"/>
    <n v="9"/>
    <x v="8"/>
  </r>
  <r>
    <n v="922"/>
    <d v="2026-09-29T00:00:00"/>
    <n v="2026"/>
    <x v="2"/>
    <n v="9"/>
    <s v="September"/>
    <x v="3"/>
    <x v="8"/>
    <x v="3"/>
    <s v="Business"/>
    <x v="1"/>
    <s v="Trail Boots"/>
    <n v="1"/>
    <n v="145.62"/>
    <n v="0.05"/>
    <n v="80.25"/>
    <n v="138.339"/>
    <n v="80.25"/>
    <n v="58.088999999999999"/>
    <n v="0.41990328107041397"/>
    <n v="2026"/>
    <s v="Q3"/>
    <n v="9"/>
    <x v="8"/>
  </r>
  <r>
    <n v="1491"/>
    <d v="2026-09-29T00:00:00"/>
    <n v="2026"/>
    <x v="2"/>
    <n v="9"/>
    <s v="September"/>
    <x v="3"/>
    <x v="8"/>
    <x v="2"/>
    <s v="New"/>
    <x v="4"/>
    <s v="Recovery Roller"/>
    <n v="2"/>
    <n v="36.1"/>
    <n v="0.05"/>
    <n v="13.71"/>
    <n v="68.59"/>
    <n v="27.42"/>
    <n v="41.17"/>
    <n v="0.60023327015599937"/>
    <n v="2026"/>
    <s v="Q3"/>
    <n v="9"/>
    <x v="8"/>
  </r>
  <r>
    <n v="1548"/>
    <d v="2026-09-29T00:00:00"/>
    <n v="2026"/>
    <x v="2"/>
    <n v="9"/>
    <s v="September"/>
    <x v="0"/>
    <x v="9"/>
    <x v="2"/>
    <s v="Returning"/>
    <x v="1"/>
    <s v="Trekking Poles"/>
    <n v="2"/>
    <n v="73"/>
    <n v="0.05"/>
    <n v="31.41"/>
    <n v="138.69999999999999"/>
    <n v="62.82"/>
    <n v="75.88"/>
    <n v="0.54708002883922136"/>
    <n v="2026"/>
    <s v="Q3"/>
    <n v="9"/>
    <x v="8"/>
  </r>
  <r>
    <n v="2299"/>
    <d v="2026-09-29T00:00:00"/>
    <n v="2026"/>
    <x v="2"/>
    <n v="9"/>
    <s v="September"/>
    <x v="1"/>
    <x v="11"/>
    <x v="0"/>
    <s v="New"/>
    <x v="2"/>
    <s v="Insulated Bottle"/>
    <n v="2"/>
    <n v="36.93"/>
    <n v="0.1"/>
    <n v="13.4"/>
    <n v="66.474000000000004"/>
    <n v="26.8"/>
    <n v="39.674000000000007"/>
    <n v="0.59683485272437353"/>
    <n v="2026"/>
    <s v="Q3"/>
    <n v="9"/>
    <x v="8"/>
  </r>
  <r>
    <n v="3051"/>
    <d v="2026-09-29T00:00:00"/>
    <n v="2026"/>
    <x v="2"/>
    <n v="9"/>
    <s v="September"/>
    <x v="1"/>
    <x v="14"/>
    <x v="0"/>
    <s v="New"/>
    <x v="4"/>
    <s v="Training Mat"/>
    <n v="2"/>
    <n v="51.52"/>
    <n v="0"/>
    <n v="21.47"/>
    <n v="103.04"/>
    <n v="42.94"/>
    <n v="60.100000000000009"/>
    <n v="0.58326863354037273"/>
    <n v="2026"/>
    <s v="Q3"/>
    <n v="9"/>
    <x v="8"/>
  </r>
  <r>
    <n v="4018"/>
    <d v="2026-09-29T00:00:00"/>
    <n v="2026"/>
    <x v="2"/>
    <n v="9"/>
    <s v="September"/>
    <x v="1"/>
    <x v="6"/>
    <x v="0"/>
    <s v="New"/>
    <x v="4"/>
    <s v="Training Mat"/>
    <n v="1"/>
    <n v="50.42"/>
    <n v="0"/>
    <n v="21.68"/>
    <n v="50.42"/>
    <n v="21.68"/>
    <n v="28.740000000000002"/>
    <n v="0.57001190003966684"/>
    <n v="2026"/>
    <s v="Q3"/>
    <n v="9"/>
    <x v="8"/>
  </r>
  <r>
    <n v="4118"/>
    <d v="2026-09-29T00:00:00"/>
    <n v="2026"/>
    <x v="2"/>
    <n v="9"/>
    <s v="September"/>
    <x v="1"/>
    <x v="14"/>
    <x v="1"/>
    <s v="Returning"/>
    <x v="1"/>
    <s v="Summit Backpack 45L"/>
    <n v="10"/>
    <n v="157.79"/>
    <n v="0.1"/>
    <n v="77.900000000000006"/>
    <n v="1420.11"/>
    <n v="779"/>
    <n v="641.1099999999999"/>
    <n v="0.4514509439409623"/>
    <n v="2026"/>
    <s v="Q3"/>
    <n v="9"/>
    <x v="8"/>
  </r>
  <r>
    <n v="4251"/>
    <d v="2026-09-29T00:00:00"/>
    <n v="2026"/>
    <x v="2"/>
    <n v="9"/>
    <s v="September"/>
    <x v="1"/>
    <x v="11"/>
    <x v="0"/>
    <s v="Returning"/>
    <x v="0"/>
    <s v="Compact Repair Kit"/>
    <n v="1"/>
    <n v="40.409999999999997"/>
    <n v="0.15"/>
    <n v="16.3"/>
    <n v="34.348499999999994"/>
    <n v="16.3"/>
    <n v="18.048499999999994"/>
    <n v="0.52545234871974023"/>
    <n v="2026"/>
    <s v="Q3"/>
    <n v="9"/>
    <x v="8"/>
  </r>
  <r>
    <n v="4557"/>
    <d v="2026-09-29T00:00:00"/>
    <n v="2026"/>
    <x v="2"/>
    <n v="9"/>
    <s v="September"/>
    <x v="3"/>
    <x v="8"/>
    <x v="0"/>
    <s v="New"/>
    <x v="0"/>
    <s v="Trail Bike Light"/>
    <n v="2"/>
    <n v="50.17"/>
    <n v="0.05"/>
    <n v="22.83"/>
    <n v="95.322999999999993"/>
    <n v="45.66"/>
    <n v="49.662999999999997"/>
    <n v="0.52099703114673268"/>
    <n v="2026"/>
    <s v="Q3"/>
    <n v="9"/>
    <x v="8"/>
  </r>
  <r>
    <n v="4811"/>
    <d v="2026-09-29T00:00:00"/>
    <n v="2026"/>
    <x v="2"/>
    <n v="9"/>
    <s v="September"/>
    <x v="1"/>
    <x v="14"/>
    <x v="0"/>
    <s v="New"/>
    <x v="1"/>
    <s v="Summit Backpack 45L"/>
    <n v="1"/>
    <n v="155.55000000000001"/>
    <n v="0.1"/>
    <n v="79.2"/>
    <n v="139.995"/>
    <n v="79.2"/>
    <n v="60.795000000000002"/>
    <n v="0.43426550948248149"/>
    <n v="2026"/>
    <s v="Q3"/>
    <n v="9"/>
    <x v="8"/>
  </r>
  <r>
    <n v="306"/>
    <d v="2026-09-30T00:00:00"/>
    <n v="2026"/>
    <x v="2"/>
    <n v="9"/>
    <s v="September"/>
    <x v="2"/>
    <x v="10"/>
    <x v="2"/>
    <s v="Business"/>
    <x v="0"/>
    <s v="Trail Bike Light"/>
    <n v="1"/>
    <n v="51.81"/>
    <n v="0.1"/>
    <n v="22.65"/>
    <n v="46.629000000000005"/>
    <n v="22.65"/>
    <n v="23.979000000000006"/>
    <n v="0.51425078813613856"/>
    <n v="2026"/>
    <s v="Q3"/>
    <n v="9"/>
    <x v="8"/>
  </r>
  <r>
    <n v="1158"/>
    <d v="2026-09-30T00:00:00"/>
    <n v="2026"/>
    <x v="2"/>
    <n v="9"/>
    <s v="September"/>
    <x v="0"/>
    <x v="9"/>
    <x v="2"/>
    <s v="Returning"/>
    <x v="4"/>
    <s v="Resistance Band Set"/>
    <n v="1"/>
    <n v="40.61"/>
    <n v="0.1"/>
    <n v="14.28"/>
    <n v="36.548999999999999"/>
    <n v="14.28"/>
    <n v="22.268999999999998"/>
    <n v="0.60929163588607071"/>
    <n v="2026"/>
    <s v="Q3"/>
    <n v="9"/>
    <x v="8"/>
  </r>
  <r>
    <n v="1639"/>
    <d v="2026-09-30T00:00:00"/>
    <n v="2026"/>
    <x v="2"/>
    <n v="9"/>
    <s v="September"/>
    <x v="2"/>
    <x v="2"/>
    <x v="2"/>
    <s v="Business"/>
    <x v="1"/>
    <s v="Trail Boots"/>
    <n v="1"/>
    <n v="140.78"/>
    <n v="0.05"/>
    <n v="80.8"/>
    <n v="133.74099999999999"/>
    <n v="80.8"/>
    <n v="52.940999999999988"/>
    <n v="0.39584719719457756"/>
    <n v="2026"/>
    <s v="Q3"/>
    <n v="9"/>
    <x v="8"/>
  </r>
  <r>
    <n v="2247"/>
    <d v="2026-09-30T00:00:00"/>
    <n v="2026"/>
    <x v="2"/>
    <n v="9"/>
    <s v="September"/>
    <x v="1"/>
    <x v="6"/>
    <x v="2"/>
    <s v="Business"/>
    <x v="2"/>
    <s v="Travel Backpack 35L"/>
    <n v="1"/>
    <n v="163.13999999999999"/>
    <n v="0"/>
    <n v="87.53"/>
    <n v="163.13999999999999"/>
    <n v="87.53"/>
    <n v="75.609999999999985"/>
    <n v="0.4634669608924849"/>
    <n v="2026"/>
    <s v="Q3"/>
    <n v="9"/>
    <x v="8"/>
  </r>
  <r>
    <n v="3119"/>
    <d v="2026-09-30T00:00:00"/>
    <n v="2026"/>
    <x v="2"/>
    <n v="9"/>
    <s v="September"/>
    <x v="3"/>
    <x v="4"/>
    <x v="2"/>
    <s v="Returning"/>
    <x v="1"/>
    <s v="Trekking Poles"/>
    <n v="1"/>
    <n v="70.91"/>
    <n v="0"/>
    <n v="31.73"/>
    <n v="70.91"/>
    <n v="31.73"/>
    <n v="39.179999999999993"/>
    <n v="0.55253137780284856"/>
    <n v="2026"/>
    <s v="Q3"/>
    <n v="9"/>
    <x v="8"/>
  </r>
  <r>
    <n v="3267"/>
    <d v="2026-09-30T00:00:00"/>
    <n v="2026"/>
    <x v="2"/>
    <n v="9"/>
    <s v="September"/>
    <x v="3"/>
    <x v="13"/>
    <x v="3"/>
    <s v="Returning"/>
    <x v="0"/>
    <s v="Commuter Helmet"/>
    <n v="2"/>
    <n v="81.99"/>
    <n v="0"/>
    <n v="43.95"/>
    <n v="163.98"/>
    <n v="87.9"/>
    <n v="76.079999999999984"/>
    <n v="0.46395901939260881"/>
    <n v="2026"/>
    <s v="Q3"/>
    <n v="9"/>
    <x v="8"/>
  </r>
  <r>
    <n v="3382"/>
    <d v="2026-09-30T00:00:00"/>
    <n v="2026"/>
    <x v="2"/>
    <n v="9"/>
    <s v="September"/>
    <x v="3"/>
    <x v="4"/>
    <x v="3"/>
    <s v="New"/>
    <x v="0"/>
    <s v="Commuter Helmet"/>
    <n v="2"/>
    <n v="81.13"/>
    <n v="0"/>
    <n v="43.7"/>
    <n v="162.26"/>
    <n v="87.4"/>
    <n v="74.859999999999985"/>
    <n v="0.46135831381733017"/>
    <n v="2026"/>
    <s v="Q3"/>
    <n v="9"/>
    <x v="8"/>
  </r>
  <r>
    <n v="3814"/>
    <d v="2026-09-30T00:00:00"/>
    <n v="2026"/>
    <x v="2"/>
    <n v="9"/>
    <s v="September"/>
    <x v="1"/>
    <x v="12"/>
    <x v="1"/>
    <s v="Returning"/>
    <x v="1"/>
    <s v="Trail Boots"/>
    <n v="5"/>
    <n v="141.08000000000001"/>
    <n v="0.05"/>
    <n v="78.23"/>
    <n v="670.13000000000011"/>
    <n v="391.15000000000003"/>
    <n v="278.98000000000008"/>
    <n v="0.4163072836613792"/>
    <n v="2026"/>
    <s v="Q3"/>
    <n v="9"/>
    <x v="8"/>
  </r>
  <r>
    <n v="3818"/>
    <d v="2026-09-30T00:00:00"/>
    <n v="2026"/>
    <x v="2"/>
    <n v="9"/>
    <s v="September"/>
    <x v="0"/>
    <x v="15"/>
    <x v="0"/>
    <s v="Returning"/>
    <x v="2"/>
    <s v="Insulated Bottle"/>
    <n v="5"/>
    <n v="36.18"/>
    <n v="0"/>
    <n v="13.66"/>
    <n v="180.9"/>
    <n v="68.3"/>
    <n v="112.60000000000001"/>
    <n v="0.62244333886124936"/>
    <n v="2026"/>
    <s v="Q3"/>
    <n v="9"/>
    <x v="8"/>
  </r>
  <r>
    <n v="4347"/>
    <d v="2026-09-30T00:00:00"/>
    <n v="2026"/>
    <x v="2"/>
    <n v="9"/>
    <s v="September"/>
    <x v="3"/>
    <x v="13"/>
    <x v="3"/>
    <s v="New"/>
    <x v="0"/>
    <s v="Commuter Helmet"/>
    <n v="1"/>
    <n v="81.06"/>
    <n v="0.05"/>
    <n v="43.54"/>
    <n v="77.007000000000005"/>
    <n v="43.54"/>
    <n v="33.467000000000006"/>
    <n v="0.434596854831379"/>
    <n v="2026"/>
    <s v="Q3"/>
    <n v="9"/>
    <x v="8"/>
  </r>
  <r>
    <n v="4646"/>
    <d v="2026-09-30T00:00:00"/>
    <n v="2026"/>
    <x v="2"/>
    <n v="9"/>
    <s v="September"/>
    <x v="2"/>
    <x v="3"/>
    <x v="0"/>
    <s v="Business"/>
    <x v="4"/>
    <s v="Training Mat"/>
    <n v="1"/>
    <n v="49.51"/>
    <n v="0.15"/>
    <n v="21.4"/>
    <n v="42.083499999999994"/>
    <n v="21.4"/>
    <n v="20.683499999999995"/>
    <n v="0.49148716242707946"/>
    <n v="2026"/>
    <s v="Q3"/>
    <n v="9"/>
    <x v="8"/>
  </r>
  <r>
    <n v="5102"/>
    <d v="2026-09-30T00:00:00"/>
    <n v="2026"/>
    <x v="2"/>
    <n v="9"/>
    <s v="September"/>
    <x v="1"/>
    <x v="14"/>
    <x v="0"/>
    <s v="New"/>
    <x v="3"/>
    <s v="Trail Tent 2P"/>
    <n v="1"/>
    <n v="196.74"/>
    <n v="0.15"/>
    <n v="102.01"/>
    <n v="167.22900000000001"/>
    <n v="102.01"/>
    <n v="65.219000000000008"/>
    <n v="0.38999814625453721"/>
    <n v="2026"/>
    <s v="Q3"/>
    <n v="9"/>
    <x v="8"/>
  </r>
  <r>
    <n v="5152"/>
    <d v="2026-09-30T00:00:00"/>
    <n v="2026"/>
    <x v="2"/>
    <n v="9"/>
    <s v="September"/>
    <x v="3"/>
    <x v="13"/>
    <x v="0"/>
    <s v="New"/>
    <x v="1"/>
    <s v="Hiking Daypack 20L"/>
    <n v="2"/>
    <n v="91.78"/>
    <n v="0.1"/>
    <n v="45.51"/>
    <n v="165.20400000000001"/>
    <n v="91.02"/>
    <n v="74.184000000000012"/>
    <n v="0.44904481731677204"/>
    <n v="2026"/>
    <s v="Q3"/>
    <n v="9"/>
    <x v="8"/>
  </r>
  <r>
    <n v="151"/>
    <d v="2026-10-01T00:00:00"/>
    <n v="2026"/>
    <x v="3"/>
    <n v="10"/>
    <s v="October"/>
    <x v="2"/>
    <x v="10"/>
    <x v="0"/>
    <s v="New"/>
    <x v="1"/>
    <s v="Trail Boots"/>
    <n v="5"/>
    <n v="146.69"/>
    <n v="0"/>
    <n v="79"/>
    <n v="733.45"/>
    <n v="395"/>
    <n v="338.45000000000005"/>
    <n v="0.46144931488172342"/>
    <n v="2026"/>
    <s v="Q4"/>
    <n v="10"/>
    <x v="9"/>
  </r>
  <r>
    <n v="1292"/>
    <d v="2026-10-01T00:00:00"/>
    <n v="2026"/>
    <x v="3"/>
    <n v="10"/>
    <s v="October"/>
    <x v="0"/>
    <x v="9"/>
    <x v="2"/>
    <s v="New"/>
    <x v="3"/>
    <s v="Portable Camp Stove"/>
    <n v="1"/>
    <n v="79.81"/>
    <n v="0"/>
    <n v="39.08"/>
    <n v="79.81"/>
    <n v="39.08"/>
    <n v="40.730000000000004"/>
    <n v="0.5103370504949255"/>
    <n v="2026"/>
    <s v="Q4"/>
    <n v="10"/>
    <x v="9"/>
  </r>
  <r>
    <n v="1862"/>
    <d v="2026-10-01T00:00:00"/>
    <n v="2026"/>
    <x v="3"/>
    <n v="10"/>
    <s v="October"/>
    <x v="3"/>
    <x v="8"/>
    <x v="0"/>
    <s v="New"/>
    <x v="3"/>
    <s v="Compact Sleeping Bag"/>
    <n v="5"/>
    <n v="121.63"/>
    <n v="0.05"/>
    <n v="61.7"/>
    <n v="577.74249999999995"/>
    <n v="308.5"/>
    <n v="269.24249999999995"/>
    <n v="0.46602508903187834"/>
    <n v="2026"/>
    <s v="Q4"/>
    <n v="10"/>
    <x v="9"/>
  </r>
  <r>
    <n v="2569"/>
    <d v="2026-10-01T00:00:00"/>
    <n v="2026"/>
    <x v="3"/>
    <n v="10"/>
    <s v="October"/>
    <x v="3"/>
    <x v="13"/>
    <x v="1"/>
    <s v="Business"/>
    <x v="0"/>
    <s v="Trail Bike Light"/>
    <n v="10"/>
    <n v="50.42"/>
    <n v="0.05"/>
    <n v="22.5"/>
    <n v="478.99"/>
    <n v="225"/>
    <n v="253.99"/>
    <n v="0.53026159210004387"/>
    <n v="2026"/>
    <s v="Q4"/>
    <n v="10"/>
    <x v="9"/>
  </r>
  <r>
    <n v="3333"/>
    <d v="2026-10-01T00:00:00"/>
    <n v="2026"/>
    <x v="3"/>
    <n v="10"/>
    <s v="October"/>
    <x v="2"/>
    <x v="5"/>
    <x v="0"/>
    <s v="New"/>
    <x v="3"/>
    <s v="Portable Camp Stove"/>
    <n v="3"/>
    <n v="80.67"/>
    <n v="0"/>
    <n v="39.94"/>
    <n v="242.01"/>
    <n v="119.82"/>
    <n v="122.19"/>
    <n v="0.50489649188050079"/>
    <n v="2026"/>
    <s v="Q4"/>
    <n v="10"/>
    <x v="9"/>
  </r>
  <r>
    <n v="3830"/>
    <d v="2026-10-01T00:00:00"/>
    <n v="2026"/>
    <x v="3"/>
    <n v="10"/>
    <s v="October"/>
    <x v="3"/>
    <x v="13"/>
    <x v="0"/>
    <s v="Business"/>
    <x v="1"/>
    <s v="Summit Backpack 45L"/>
    <n v="2"/>
    <n v="152.12"/>
    <n v="0"/>
    <n v="79.53"/>
    <n v="304.24"/>
    <n v="159.06"/>
    <n v="145.18"/>
    <n v="0.47718906126742044"/>
    <n v="2026"/>
    <s v="Q4"/>
    <n v="10"/>
    <x v="9"/>
  </r>
  <r>
    <n v="4868"/>
    <d v="2026-10-01T00:00:00"/>
    <n v="2026"/>
    <x v="3"/>
    <n v="10"/>
    <s v="October"/>
    <x v="2"/>
    <x v="5"/>
    <x v="1"/>
    <s v="New"/>
    <x v="3"/>
    <s v="Portable Camp Stove"/>
    <n v="4"/>
    <n v="82.54"/>
    <n v="0.15"/>
    <n v="39.74"/>
    <n v="280.63600000000002"/>
    <n v="158.96"/>
    <n v="121.67600000000002"/>
    <n v="0.43357231431462823"/>
    <n v="2026"/>
    <s v="Q4"/>
    <n v="10"/>
    <x v="9"/>
  </r>
  <r>
    <n v="2250"/>
    <d v="2026-10-02T00:00:00"/>
    <n v="2026"/>
    <x v="3"/>
    <n v="10"/>
    <s v="October"/>
    <x v="3"/>
    <x v="13"/>
    <x v="2"/>
    <s v="Returning"/>
    <x v="0"/>
    <s v="Trail Bike Light"/>
    <n v="2"/>
    <n v="50.43"/>
    <n v="0"/>
    <n v="23.04"/>
    <n v="100.86"/>
    <n v="46.08"/>
    <n v="54.78"/>
    <n v="0.54312908982748365"/>
    <n v="2026"/>
    <s v="Q4"/>
    <n v="10"/>
    <x v="9"/>
  </r>
  <r>
    <n v="2516"/>
    <d v="2026-10-02T00:00:00"/>
    <n v="2026"/>
    <x v="3"/>
    <n v="10"/>
    <s v="October"/>
    <x v="2"/>
    <x v="10"/>
    <x v="0"/>
    <s v="New"/>
    <x v="3"/>
    <s v="Trail Tent 2P"/>
    <n v="2"/>
    <n v="198.57"/>
    <n v="0.15"/>
    <n v="101.08"/>
    <n v="337.56899999999996"/>
    <n v="202.16"/>
    <n v="135.40899999999996"/>
    <n v="0.4011298430839324"/>
    <n v="2026"/>
    <s v="Q4"/>
    <n v="10"/>
    <x v="9"/>
  </r>
  <r>
    <n v="809"/>
    <d v="2026-10-03T00:00:00"/>
    <n v="2026"/>
    <x v="3"/>
    <n v="10"/>
    <s v="October"/>
    <x v="3"/>
    <x v="8"/>
    <x v="0"/>
    <s v="New"/>
    <x v="4"/>
    <s v="Resistance Band Set"/>
    <n v="2"/>
    <n v="41.06"/>
    <n v="0.05"/>
    <n v="14.54"/>
    <n v="78.013999999999996"/>
    <n v="29.08"/>
    <n v="48.933999999999997"/>
    <n v="0.62724639167328944"/>
    <n v="2026"/>
    <s v="Q4"/>
    <n v="10"/>
    <x v="9"/>
  </r>
  <r>
    <n v="1852"/>
    <d v="2026-10-03T00:00:00"/>
    <n v="2026"/>
    <x v="3"/>
    <n v="10"/>
    <s v="October"/>
    <x v="1"/>
    <x v="12"/>
    <x v="1"/>
    <s v="Business"/>
    <x v="2"/>
    <s v="Travel Backpack 35L"/>
    <n v="4"/>
    <n v="162.19"/>
    <n v="0.15"/>
    <n v="89.81"/>
    <n v="551.44600000000003"/>
    <n v="359.24"/>
    <n v="192.20600000000002"/>
    <n v="0.34854908730863948"/>
    <n v="2026"/>
    <s v="Q4"/>
    <n v="10"/>
    <x v="9"/>
  </r>
  <r>
    <n v="3627"/>
    <d v="2026-10-03T00:00:00"/>
    <n v="2026"/>
    <x v="3"/>
    <n v="10"/>
    <s v="October"/>
    <x v="3"/>
    <x v="4"/>
    <x v="2"/>
    <s v="New"/>
    <x v="3"/>
    <s v="Trail Tent 2P"/>
    <n v="2"/>
    <n v="192.99"/>
    <n v="0"/>
    <n v="101.73"/>
    <n v="385.98"/>
    <n v="203.46"/>
    <n v="182.52"/>
    <n v="0.47287424218871443"/>
    <n v="2026"/>
    <s v="Q4"/>
    <n v="10"/>
    <x v="9"/>
  </r>
  <r>
    <n v="4135"/>
    <d v="2026-10-03T00:00:00"/>
    <n v="2026"/>
    <x v="3"/>
    <n v="10"/>
    <s v="October"/>
    <x v="0"/>
    <x v="15"/>
    <x v="0"/>
    <s v="New"/>
    <x v="1"/>
    <s v="Trail Boots"/>
    <n v="3"/>
    <n v="142.33000000000001"/>
    <n v="0.1"/>
    <n v="79.19"/>
    <n v="384.291"/>
    <n v="237.57"/>
    <n v="146.721"/>
    <n v="0.3817966072585619"/>
    <n v="2026"/>
    <s v="Q4"/>
    <n v="10"/>
    <x v="9"/>
  </r>
  <r>
    <n v="4138"/>
    <d v="2026-10-03T00:00:00"/>
    <n v="2026"/>
    <x v="3"/>
    <n v="10"/>
    <s v="October"/>
    <x v="1"/>
    <x v="11"/>
    <x v="2"/>
    <s v="Business"/>
    <x v="1"/>
    <s v="Trail Boots"/>
    <n v="4"/>
    <n v="143.63"/>
    <n v="0"/>
    <n v="80.510000000000005"/>
    <n v="574.52"/>
    <n v="322.04000000000002"/>
    <n v="252.47999999999996"/>
    <n v="0.43946250783262542"/>
    <n v="2026"/>
    <s v="Q4"/>
    <n v="10"/>
    <x v="9"/>
  </r>
  <r>
    <n v="4286"/>
    <d v="2026-10-03T00:00:00"/>
    <n v="2026"/>
    <x v="3"/>
    <n v="10"/>
    <s v="October"/>
    <x v="1"/>
    <x v="6"/>
    <x v="2"/>
    <s v="Returning"/>
    <x v="3"/>
    <s v="Alpine Tent 4P"/>
    <n v="4"/>
    <n v="341.95"/>
    <n v="0.05"/>
    <n v="199.9"/>
    <n v="1299.4099999999999"/>
    <n v="799.6"/>
    <n v="499.80999999999983"/>
    <n v="0.38464379987840625"/>
    <n v="2026"/>
    <s v="Q4"/>
    <n v="10"/>
    <x v="9"/>
  </r>
  <r>
    <n v="4371"/>
    <d v="2026-10-03T00:00:00"/>
    <n v="2026"/>
    <x v="3"/>
    <n v="10"/>
    <s v="October"/>
    <x v="1"/>
    <x v="6"/>
    <x v="0"/>
    <s v="Returning"/>
    <x v="4"/>
    <s v="Weighted Vest"/>
    <n v="1"/>
    <n v="123.81"/>
    <n v="0"/>
    <n v="68.72"/>
    <n v="123.81"/>
    <n v="68.72"/>
    <n v="55.09"/>
    <n v="0.44495598093853489"/>
    <n v="2026"/>
    <s v="Q4"/>
    <n v="10"/>
    <x v="9"/>
  </r>
  <r>
    <n v="905"/>
    <d v="2026-10-04T00:00:00"/>
    <n v="2026"/>
    <x v="3"/>
    <n v="10"/>
    <s v="October"/>
    <x v="2"/>
    <x v="3"/>
    <x v="0"/>
    <s v="New"/>
    <x v="1"/>
    <s v="Trail Boots"/>
    <n v="1"/>
    <n v="146.1"/>
    <n v="0"/>
    <n v="79.739999999999995"/>
    <n v="146.1"/>
    <n v="79.739999999999995"/>
    <n v="66.36"/>
    <n v="0.45420944558521564"/>
    <n v="2026"/>
    <s v="Q4"/>
    <n v="10"/>
    <x v="9"/>
  </r>
  <r>
    <n v="1415"/>
    <d v="2026-10-04T00:00:00"/>
    <n v="2026"/>
    <x v="3"/>
    <n v="10"/>
    <s v="October"/>
    <x v="1"/>
    <x v="11"/>
    <x v="3"/>
    <s v="Returning"/>
    <x v="2"/>
    <s v="Travel Backpack 35L"/>
    <n v="1"/>
    <n v="161.07"/>
    <n v="0.05"/>
    <n v="89.81"/>
    <n v="153.01649999999998"/>
    <n v="89.81"/>
    <n v="63.206499999999977"/>
    <n v="0.41306983233834249"/>
    <n v="2026"/>
    <s v="Q4"/>
    <n v="10"/>
    <x v="9"/>
  </r>
  <r>
    <n v="2205"/>
    <d v="2026-10-04T00:00:00"/>
    <n v="2026"/>
    <x v="3"/>
    <n v="10"/>
    <s v="October"/>
    <x v="3"/>
    <x v="13"/>
    <x v="0"/>
    <s v="New"/>
    <x v="1"/>
    <s v="Hiking Daypack 20L"/>
    <n v="5"/>
    <n v="90.12"/>
    <n v="0"/>
    <n v="46.67"/>
    <n v="450.6"/>
    <n v="233.35000000000002"/>
    <n v="217.25"/>
    <n v="0.48213493120284062"/>
    <n v="2026"/>
    <s v="Q4"/>
    <n v="10"/>
    <x v="9"/>
  </r>
  <r>
    <n v="2374"/>
    <d v="2026-10-04T00:00:00"/>
    <n v="2026"/>
    <x v="3"/>
    <n v="10"/>
    <s v="October"/>
    <x v="3"/>
    <x v="13"/>
    <x v="3"/>
    <s v="Returning"/>
    <x v="1"/>
    <s v="Trekking Poles"/>
    <n v="1"/>
    <n v="70.400000000000006"/>
    <n v="0"/>
    <n v="32.43"/>
    <n v="70.400000000000006"/>
    <n v="32.43"/>
    <n v="37.970000000000006"/>
    <n v="0.53934659090909098"/>
    <n v="2026"/>
    <s v="Q4"/>
    <n v="10"/>
    <x v="9"/>
  </r>
  <r>
    <n v="4840"/>
    <d v="2026-10-04T00:00:00"/>
    <n v="2026"/>
    <x v="3"/>
    <n v="10"/>
    <s v="October"/>
    <x v="1"/>
    <x v="12"/>
    <x v="1"/>
    <s v="Business"/>
    <x v="3"/>
    <s v="Trail Tent 2P"/>
    <n v="6"/>
    <n v="191.08"/>
    <n v="0.1"/>
    <n v="102.93"/>
    <n v="1031.8320000000001"/>
    <n v="617.58000000000004"/>
    <n v="414.25200000000007"/>
    <n v="0.40147233270532412"/>
    <n v="2026"/>
    <s v="Q4"/>
    <n v="10"/>
    <x v="9"/>
  </r>
  <r>
    <n v="4984"/>
    <d v="2026-10-04T00:00:00"/>
    <n v="2026"/>
    <x v="3"/>
    <n v="10"/>
    <s v="October"/>
    <x v="2"/>
    <x v="16"/>
    <x v="0"/>
    <s v="Returning"/>
    <x v="4"/>
    <s v="Recovery Roller"/>
    <n v="1"/>
    <n v="36.590000000000003"/>
    <n v="0"/>
    <n v="13.62"/>
    <n v="36.590000000000003"/>
    <n v="13.62"/>
    <n v="22.970000000000006"/>
    <n v="0.62776714949439749"/>
    <n v="2026"/>
    <s v="Q4"/>
    <n v="10"/>
    <x v="9"/>
  </r>
  <r>
    <n v="641"/>
    <d v="2026-10-05T00:00:00"/>
    <n v="2026"/>
    <x v="3"/>
    <n v="10"/>
    <s v="October"/>
    <x v="1"/>
    <x v="11"/>
    <x v="2"/>
    <s v="Returning"/>
    <x v="3"/>
    <s v="Compact Sleeping Bag"/>
    <n v="2"/>
    <n v="125.38"/>
    <n v="0.05"/>
    <n v="59.12"/>
    <n v="238.22199999999998"/>
    <n v="118.24"/>
    <n v="119.98199999999999"/>
    <n v="0.5036562534106841"/>
    <n v="2026"/>
    <s v="Q4"/>
    <n v="10"/>
    <x v="9"/>
  </r>
  <r>
    <n v="1358"/>
    <d v="2026-10-05T00:00:00"/>
    <n v="2026"/>
    <x v="3"/>
    <n v="10"/>
    <s v="October"/>
    <x v="0"/>
    <x v="0"/>
    <x v="0"/>
    <s v="New"/>
    <x v="2"/>
    <s v="Insulated Bottle"/>
    <n v="1"/>
    <n v="35.71"/>
    <n v="0"/>
    <n v="13.3"/>
    <n v="35.71"/>
    <n v="13.3"/>
    <n v="22.41"/>
    <n v="0.62755530663679637"/>
    <n v="2026"/>
    <s v="Q4"/>
    <n v="10"/>
    <x v="9"/>
  </r>
  <r>
    <n v="3904"/>
    <d v="2026-10-05T00:00:00"/>
    <n v="2026"/>
    <x v="3"/>
    <n v="10"/>
    <s v="October"/>
    <x v="1"/>
    <x v="6"/>
    <x v="0"/>
    <s v="Returning"/>
    <x v="2"/>
    <s v="Packing Cube Set"/>
    <n v="2"/>
    <n v="46.72"/>
    <n v="0"/>
    <n v="18.39"/>
    <n v="93.44"/>
    <n v="36.78"/>
    <n v="56.66"/>
    <n v="0.60637842465753422"/>
    <n v="2026"/>
    <s v="Q4"/>
    <n v="10"/>
    <x v="9"/>
  </r>
  <r>
    <n v="4336"/>
    <d v="2026-10-05T00:00:00"/>
    <n v="2026"/>
    <x v="3"/>
    <n v="10"/>
    <s v="October"/>
    <x v="0"/>
    <x v="15"/>
    <x v="3"/>
    <s v="Returning"/>
    <x v="1"/>
    <s v="Trail Boots"/>
    <n v="1"/>
    <n v="143.16999999999999"/>
    <n v="0.05"/>
    <n v="81.290000000000006"/>
    <n v="136.01149999999998"/>
    <n v="81.290000000000006"/>
    <n v="54.721499999999978"/>
    <n v="0.40232995004098904"/>
    <n v="2026"/>
    <s v="Q4"/>
    <n v="10"/>
    <x v="9"/>
  </r>
  <r>
    <n v="4705"/>
    <d v="2026-10-05T00:00:00"/>
    <n v="2026"/>
    <x v="3"/>
    <n v="10"/>
    <s v="October"/>
    <x v="0"/>
    <x v="0"/>
    <x v="2"/>
    <s v="Returning"/>
    <x v="3"/>
    <s v="Compact Sleeping Bag"/>
    <n v="1"/>
    <n v="125.88"/>
    <n v="0"/>
    <n v="62.46"/>
    <n v="125.88"/>
    <n v="62.46"/>
    <n v="63.419999999999995"/>
    <n v="0.50381315538608196"/>
    <n v="2026"/>
    <s v="Q4"/>
    <n v="10"/>
    <x v="9"/>
  </r>
  <r>
    <n v="1094"/>
    <d v="2026-10-06T00:00:00"/>
    <n v="2026"/>
    <x v="3"/>
    <n v="10"/>
    <s v="October"/>
    <x v="3"/>
    <x v="4"/>
    <x v="0"/>
    <s v="New"/>
    <x v="4"/>
    <s v="Weighted Vest"/>
    <n v="2"/>
    <n v="121.81"/>
    <n v="0.05"/>
    <n v="67.72"/>
    <n v="231.43899999999999"/>
    <n v="135.44"/>
    <n v="95.998999999999995"/>
    <n v="0.41479180259161158"/>
    <n v="2026"/>
    <s v="Q4"/>
    <n v="10"/>
    <x v="9"/>
  </r>
  <r>
    <n v="3926"/>
    <d v="2026-10-06T00:00:00"/>
    <n v="2026"/>
    <x v="3"/>
    <n v="10"/>
    <s v="October"/>
    <x v="2"/>
    <x v="5"/>
    <x v="0"/>
    <s v="Business"/>
    <x v="1"/>
    <s v="Summit Backpack 45L"/>
    <n v="6"/>
    <n v="154.93"/>
    <n v="0.05"/>
    <n v="79.430000000000007"/>
    <n v="883.101"/>
    <n v="476.58000000000004"/>
    <n v="406.52099999999996"/>
    <n v="0.46033352923391546"/>
    <n v="2026"/>
    <s v="Q4"/>
    <n v="10"/>
    <x v="9"/>
  </r>
  <r>
    <n v="524"/>
    <d v="2026-10-07T00:00:00"/>
    <n v="2026"/>
    <x v="3"/>
    <n v="10"/>
    <s v="October"/>
    <x v="3"/>
    <x v="8"/>
    <x v="2"/>
    <s v="New"/>
    <x v="0"/>
    <s v="Cycling Pack 12L"/>
    <n v="2"/>
    <n v="101.1"/>
    <n v="0.15"/>
    <n v="51.61"/>
    <n v="171.86999999999998"/>
    <n v="103.22"/>
    <n v="68.649999999999977"/>
    <n v="0.39942980159422814"/>
    <n v="2026"/>
    <s v="Q4"/>
    <n v="10"/>
    <x v="9"/>
  </r>
  <r>
    <n v="2277"/>
    <d v="2026-10-07T00:00:00"/>
    <n v="2026"/>
    <x v="3"/>
    <n v="10"/>
    <s v="October"/>
    <x v="0"/>
    <x v="0"/>
    <x v="0"/>
    <s v="New"/>
    <x v="0"/>
    <s v="Cycling Pack 12L"/>
    <n v="2"/>
    <n v="105"/>
    <n v="0"/>
    <n v="50.3"/>
    <n v="210"/>
    <n v="100.6"/>
    <n v="109.4"/>
    <n v="0.52095238095238094"/>
    <n v="2026"/>
    <s v="Q4"/>
    <n v="10"/>
    <x v="9"/>
  </r>
  <r>
    <n v="2442"/>
    <d v="2026-10-07T00:00:00"/>
    <n v="2026"/>
    <x v="3"/>
    <n v="10"/>
    <s v="October"/>
    <x v="2"/>
    <x v="2"/>
    <x v="1"/>
    <s v="Business"/>
    <x v="1"/>
    <s v="Summit Backpack 45L"/>
    <n v="4"/>
    <n v="157.12"/>
    <n v="0.15"/>
    <n v="77.98"/>
    <n v="534.20799999999997"/>
    <n v="311.92"/>
    <n v="222.28799999999995"/>
    <n v="0.41610758356295668"/>
    <n v="2026"/>
    <s v="Q4"/>
    <n v="10"/>
    <x v="9"/>
  </r>
  <r>
    <n v="2809"/>
    <d v="2026-10-07T00:00:00"/>
    <n v="2026"/>
    <x v="3"/>
    <n v="10"/>
    <s v="October"/>
    <x v="3"/>
    <x v="8"/>
    <x v="0"/>
    <s v="Returning"/>
    <x v="1"/>
    <s v="Trekking Poles"/>
    <n v="3"/>
    <n v="70.239999999999995"/>
    <n v="0.05"/>
    <n v="31.96"/>
    <n v="200.18399999999997"/>
    <n v="95.88"/>
    <n v="104.30399999999997"/>
    <n v="0.5210406426087999"/>
    <n v="2026"/>
    <s v="Q4"/>
    <n v="10"/>
    <x v="9"/>
  </r>
  <r>
    <n v="2946"/>
    <d v="2026-10-07T00:00:00"/>
    <n v="2026"/>
    <x v="3"/>
    <n v="10"/>
    <s v="October"/>
    <x v="2"/>
    <x v="16"/>
    <x v="0"/>
    <s v="Returning"/>
    <x v="0"/>
    <s v="Cycling Pack 12L"/>
    <n v="1"/>
    <n v="103.48"/>
    <n v="0.1"/>
    <n v="51.33"/>
    <n v="93.132000000000005"/>
    <n v="51.33"/>
    <n v="41.802000000000007"/>
    <n v="0.4488467980930293"/>
    <n v="2026"/>
    <s v="Q4"/>
    <n v="10"/>
    <x v="9"/>
  </r>
  <r>
    <n v="4147"/>
    <d v="2026-10-07T00:00:00"/>
    <n v="2026"/>
    <x v="3"/>
    <n v="10"/>
    <s v="October"/>
    <x v="1"/>
    <x v="12"/>
    <x v="2"/>
    <s v="Returning"/>
    <x v="0"/>
    <s v="Compact Repair Kit"/>
    <n v="3"/>
    <n v="40.770000000000003"/>
    <n v="0.05"/>
    <n v="16.68"/>
    <n v="116.19449999999999"/>
    <n v="50.04"/>
    <n v="66.154499999999985"/>
    <n v="0.56934278300608021"/>
    <n v="2026"/>
    <s v="Q4"/>
    <n v="10"/>
    <x v="9"/>
  </r>
  <r>
    <n v="4164"/>
    <d v="2026-10-07T00:00:00"/>
    <n v="2026"/>
    <x v="3"/>
    <n v="10"/>
    <s v="October"/>
    <x v="0"/>
    <x v="9"/>
    <x v="2"/>
    <s v="New"/>
    <x v="1"/>
    <s v="Trail Boots"/>
    <n v="2"/>
    <n v="143.41999999999999"/>
    <n v="0"/>
    <n v="81.44"/>
    <n v="286.83999999999997"/>
    <n v="162.88"/>
    <n v="123.95999999999998"/>
    <n v="0.43215730023706594"/>
    <n v="2026"/>
    <s v="Q4"/>
    <n v="10"/>
    <x v="9"/>
  </r>
  <r>
    <n v="4275"/>
    <d v="2026-10-07T00:00:00"/>
    <n v="2026"/>
    <x v="3"/>
    <n v="10"/>
    <s v="October"/>
    <x v="3"/>
    <x v="7"/>
    <x v="3"/>
    <s v="Returning"/>
    <x v="0"/>
    <s v="Trail Bike Light"/>
    <n v="1"/>
    <n v="49.56"/>
    <n v="0.05"/>
    <n v="22.88"/>
    <n v="47.082000000000001"/>
    <n v="22.88"/>
    <n v="24.202000000000002"/>
    <n v="0.51403933562720361"/>
    <n v="2026"/>
    <s v="Q4"/>
    <n v="10"/>
    <x v="9"/>
  </r>
  <r>
    <n v="5062"/>
    <d v="2026-10-07T00:00:00"/>
    <n v="2026"/>
    <x v="3"/>
    <n v="10"/>
    <s v="October"/>
    <x v="1"/>
    <x v="12"/>
    <x v="0"/>
    <s v="Returning"/>
    <x v="2"/>
    <s v="Carry-On Duffel"/>
    <n v="4"/>
    <n v="131.05000000000001"/>
    <n v="0"/>
    <n v="67.37"/>
    <n v="524.20000000000005"/>
    <n v="269.48"/>
    <n v="254.72000000000003"/>
    <n v="0.48592140404425793"/>
    <n v="2026"/>
    <s v="Q4"/>
    <n v="10"/>
    <x v="9"/>
  </r>
  <r>
    <n v="1126"/>
    <d v="2026-10-08T00:00:00"/>
    <n v="2026"/>
    <x v="3"/>
    <n v="10"/>
    <s v="October"/>
    <x v="0"/>
    <x v="9"/>
    <x v="0"/>
    <s v="Business"/>
    <x v="0"/>
    <s v="Trail Bike Light"/>
    <n v="1"/>
    <n v="51.35"/>
    <n v="0"/>
    <n v="22.98"/>
    <n v="51.35"/>
    <n v="22.98"/>
    <n v="28.37"/>
    <n v="0.55248296007789677"/>
    <n v="2026"/>
    <s v="Q4"/>
    <n v="10"/>
    <x v="9"/>
  </r>
  <r>
    <n v="1865"/>
    <d v="2026-10-08T00:00:00"/>
    <n v="2026"/>
    <x v="3"/>
    <n v="10"/>
    <s v="October"/>
    <x v="3"/>
    <x v="8"/>
    <x v="0"/>
    <s v="Returning"/>
    <x v="4"/>
    <s v="Resistance Band Set"/>
    <n v="1"/>
    <n v="39.659999999999997"/>
    <n v="0"/>
    <n v="14.39"/>
    <n v="39.659999999999997"/>
    <n v="14.39"/>
    <n v="25.269999999999996"/>
    <n v="0.63716591023701463"/>
    <n v="2026"/>
    <s v="Q4"/>
    <n v="10"/>
    <x v="9"/>
  </r>
  <r>
    <n v="2471"/>
    <d v="2026-10-08T00:00:00"/>
    <n v="2026"/>
    <x v="3"/>
    <n v="10"/>
    <s v="October"/>
    <x v="3"/>
    <x v="13"/>
    <x v="2"/>
    <s v="New"/>
    <x v="4"/>
    <s v="Resistance Band Set"/>
    <n v="1"/>
    <n v="39.79"/>
    <n v="0"/>
    <n v="14.76"/>
    <n v="39.79"/>
    <n v="14.76"/>
    <n v="25.03"/>
    <n v="0.62905252576024129"/>
    <n v="2026"/>
    <s v="Q4"/>
    <n v="10"/>
    <x v="9"/>
  </r>
  <r>
    <n v="3208"/>
    <d v="2026-10-08T00:00:00"/>
    <n v="2026"/>
    <x v="3"/>
    <n v="10"/>
    <s v="October"/>
    <x v="2"/>
    <x v="10"/>
    <x v="1"/>
    <s v="New"/>
    <x v="0"/>
    <s v="Compact Repair Kit"/>
    <n v="6"/>
    <n v="41.27"/>
    <n v="0.1"/>
    <n v="16.61"/>
    <n v="222.858"/>
    <n v="99.66"/>
    <n v="123.19800000000001"/>
    <n v="0.55280941227149127"/>
    <n v="2026"/>
    <s v="Q4"/>
    <n v="10"/>
    <x v="9"/>
  </r>
  <r>
    <n v="4285"/>
    <d v="2026-10-08T00:00:00"/>
    <n v="2026"/>
    <x v="3"/>
    <n v="10"/>
    <s v="October"/>
    <x v="3"/>
    <x v="4"/>
    <x v="0"/>
    <s v="Returning"/>
    <x v="1"/>
    <s v="Hiking Daypack 20L"/>
    <n v="1"/>
    <n v="93.39"/>
    <n v="0"/>
    <n v="45.98"/>
    <n v="93.39"/>
    <n v="45.98"/>
    <n v="47.410000000000004"/>
    <n v="0.50765606595995294"/>
    <n v="2026"/>
    <s v="Q4"/>
    <n v="10"/>
    <x v="9"/>
  </r>
  <r>
    <n v="261"/>
    <d v="2026-10-09T00:00:00"/>
    <n v="2026"/>
    <x v="3"/>
    <n v="10"/>
    <s v="October"/>
    <x v="2"/>
    <x v="3"/>
    <x v="0"/>
    <s v="Business"/>
    <x v="3"/>
    <s v="Alpine Tent 4P"/>
    <n v="1"/>
    <n v="336.56"/>
    <n v="0"/>
    <n v="189.74"/>
    <n v="336.56"/>
    <n v="189.74"/>
    <n v="146.82"/>
    <n v="0.43623722367482765"/>
    <n v="2026"/>
    <s v="Q4"/>
    <n v="10"/>
    <x v="9"/>
  </r>
  <r>
    <n v="291"/>
    <d v="2026-10-09T00:00:00"/>
    <n v="2026"/>
    <x v="3"/>
    <n v="10"/>
    <s v="October"/>
    <x v="2"/>
    <x v="2"/>
    <x v="0"/>
    <s v="New"/>
    <x v="2"/>
    <s v="Carry-On Duffel"/>
    <n v="2"/>
    <n v="132.47999999999999"/>
    <n v="0.1"/>
    <n v="67.48"/>
    <n v="238.464"/>
    <n v="134.96"/>
    <n v="103.50399999999999"/>
    <n v="0.43404455179817497"/>
    <n v="2026"/>
    <s v="Q4"/>
    <n v="10"/>
    <x v="9"/>
  </r>
  <r>
    <n v="670"/>
    <d v="2026-10-09T00:00:00"/>
    <n v="2026"/>
    <x v="3"/>
    <n v="10"/>
    <s v="October"/>
    <x v="1"/>
    <x v="14"/>
    <x v="2"/>
    <s v="Returning"/>
    <x v="1"/>
    <s v="Hiking Daypack 20L"/>
    <n v="1"/>
    <n v="92.59"/>
    <n v="0"/>
    <n v="44.46"/>
    <n v="92.59"/>
    <n v="44.46"/>
    <n v="48.13"/>
    <n v="0.51981855491953777"/>
    <n v="2026"/>
    <s v="Q4"/>
    <n v="10"/>
    <x v="9"/>
  </r>
  <r>
    <n v="1306"/>
    <d v="2026-10-09T00:00:00"/>
    <n v="2026"/>
    <x v="3"/>
    <n v="10"/>
    <s v="October"/>
    <x v="3"/>
    <x v="8"/>
    <x v="2"/>
    <s v="Business"/>
    <x v="4"/>
    <s v="Recovery Roller"/>
    <n v="1"/>
    <n v="35.450000000000003"/>
    <n v="0.05"/>
    <n v="14.23"/>
    <n v="33.677500000000002"/>
    <n v="14.23"/>
    <n v="19.447500000000002"/>
    <n v="0.57746269764679681"/>
    <n v="2026"/>
    <s v="Q4"/>
    <n v="10"/>
    <x v="9"/>
  </r>
  <r>
    <n v="2400"/>
    <d v="2026-10-09T00:00:00"/>
    <n v="2026"/>
    <x v="3"/>
    <n v="10"/>
    <s v="October"/>
    <x v="2"/>
    <x v="2"/>
    <x v="0"/>
    <s v="New"/>
    <x v="1"/>
    <s v="Hiking Daypack 20L"/>
    <n v="2"/>
    <n v="93.83"/>
    <n v="0.1"/>
    <n v="44.27"/>
    <n v="168.89400000000001"/>
    <n v="88.54"/>
    <n v="80.353999999999999"/>
    <n v="0.47576586498040191"/>
    <n v="2026"/>
    <s v="Q4"/>
    <n v="10"/>
    <x v="9"/>
  </r>
  <r>
    <n v="3816"/>
    <d v="2026-10-09T00:00:00"/>
    <n v="2026"/>
    <x v="3"/>
    <n v="10"/>
    <s v="October"/>
    <x v="1"/>
    <x v="12"/>
    <x v="0"/>
    <s v="New"/>
    <x v="4"/>
    <s v="Recovery Roller"/>
    <n v="1"/>
    <n v="36.32"/>
    <n v="0"/>
    <n v="13.6"/>
    <n v="36.32"/>
    <n v="13.6"/>
    <n v="22.72"/>
    <n v="0.62555066079295152"/>
    <n v="2026"/>
    <s v="Q4"/>
    <n v="10"/>
    <x v="9"/>
  </r>
  <r>
    <n v="4038"/>
    <d v="2026-10-09T00:00:00"/>
    <n v="2026"/>
    <x v="3"/>
    <n v="10"/>
    <s v="October"/>
    <x v="0"/>
    <x v="15"/>
    <x v="0"/>
    <s v="Returning"/>
    <x v="4"/>
    <s v="Weighted Vest"/>
    <n v="2"/>
    <n v="125.56"/>
    <n v="0.1"/>
    <n v="67.260000000000005"/>
    <n v="226.00800000000001"/>
    <n v="134.52000000000001"/>
    <n v="91.488"/>
    <n v="0.40479983009450993"/>
    <n v="2026"/>
    <s v="Q4"/>
    <n v="10"/>
    <x v="9"/>
  </r>
  <r>
    <n v="4686"/>
    <d v="2026-10-09T00:00:00"/>
    <n v="2026"/>
    <x v="3"/>
    <n v="10"/>
    <s v="October"/>
    <x v="0"/>
    <x v="15"/>
    <x v="3"/>
    <s v="New"/>
    <x v="3"/>
    <s v="Compact Sleeping Bag"/>
    <n v="2"/>
    <n v="124.91"/>
    <n v="0"/>
    <n v="60.33"/>
    <n v="249.82"/>
    <n v="120.66"/>
    <n v="129.16"/>
    <n v="0.51701224881914976"/>
    <n v="2026"/>
    <s v="Q4"/>
    <n v="10"/>
    <x v="9"/>
  </r>
  <r>
    <n v="5076"/>
    <d v="2026-10-09T00:00:00"/>
    <n v="2026"/>
    <x v="3"/>
    <n v="10"/>
    <s v="October"/>
    <x v="1"/>
    <x v="12"/>
    <x v="0"/>
    <s v="New"/>
    <x v="3"/>
    <s v="Trail Tent 2P"/>
    <n v="1"/>
    <n v="199.32"/>
    <n v="0"/>
    <n v="103.83"/>
    <n v="199.32"/>
    <n v="103.83"/>
    <n v="95.49"/>
    <n v="0.4790788681517158"/>
    <n v="2026"/>
    <s v="Q4"/>
    <n v="10"/>
    <x v="9"/>
  </r>
  <r>
    <n v="1339"/>
    <d v="2026-10-10T00:00:00"/>
    <n v="2026"/>
    <x v="3"/>
    <n v="10"/>
    <s v="October"/>
    <x v="1"/>
    <x v="11"/>
    <x v="0"/>
    <s v="Returning"/>
    <x v="3"/>
    <s v="Alpine Tent 4P"/>
    <n v="4"/>
    <n v="337.38"/>
    <n v="0.05"/>
    <n v="194.94"/>
    <n v="1282.0439999999999"/>
    <n v="779.76"/>
    <n v="502.28399999999988"/>
    <n v="0.39178374533167343"/>
    <n v="2026"/>
    <s v="Q4"/>
    <n v="10"/>
    <x v="9"/>
  </r>
  <r>
    <n v="1884"/>
    <d v="2026-10-10T00:00:00"/>
    <n v="2026"/>
    <x v="3"/>
    <n v="10"/>
    <s v="October"/>
    <x v="2"/>
    <x v="2"/>
    <x v="0"/>
    <s v="Business"/>
    <x v="3"/>
    <s v="Portable Camp Stove"/>
    <n v="3"/>
    <n v="82.18"/>
    <n v="0.1"/>
    <n v="39.82"/>
    <n v="221.88600000000002"/>
    <n v="119.46000000000001"/>
    <n v="102.42600000000002"/>
    <n v="0.46161542413671885"/>
    <n v="2026"/>
    <s v="Q4"/>
    <n v="10"/>
    <x v="9"/>
  </r>
  <r>
    <n v="3568"/>
    <d v="2026-10-10T00:00:00"/>
    <n v="2026"/>
    <x v="3"/>
    <n v="10"/>
    <s v="October"/>
    <x v="0"/>
    <x v="15"/>
    <x v="1"/>
    <s v="New"/>
    <x v="1"/>
    <s v="Trekking Poles"/>
    <n v="15"/>
    <n v="70.25"/>
    <n v="0.1"/>
    <n v="32.19"/>
    <n v="948.375"/>
    <n v="482.84999999999997"/>
    <n v="465.52500000000003"/>
    <n v="0.49086595492289448"/>
    <n v="2026"/>
    <s v="Q4"/>
    <n v="10"/>
    <x v="9"/>
  </r>
  <r>
    <n v="4171"/>
    <d v="2026-10-10T00:00:00"/>
    <n v="2026"/>
    <x v="3"/>
    <n v="10"/>
    <s v="October"/>
    <x v="3"/>
    <x v="7"/>
    <x v="2"/>
    <s v="New"/>
    <x v="2"/>
    <s v="Insulated Bottle"/>
    <n v="2"/>
    <n v="35.36"/>
    <n v="0"/>
    <n v="13.49"/>
    <n v="70.72"/>
    <n v="26.98"/>
    <n v="43.739999999999995"/>
    <n v="0.61849547511312208"/>
    <n v="2026"/>
    <s v="Q4"/>
    <n v="10"/>
    <x v="9"/>
  </r>
  <r>
    <n v="4477"/>
    <d v="2026-10-10T00:00:00"/>
    <n v="2026"/>
    <x v="3"/>
    <n v="10"/>
    <s v="October"/>
    <x v="2"/>
    <x v="5"/>
    <x v="2"/>
    <s v="New"/>
    <x v="2"/>
    <s v="Packing Cube Set"/>
    <n v="1"/>
    <n v="46.01"/>
    <n v="0"/>
    <n v="18.239999999999998"/>
    <n v="46.01"/>
    <n v="18.239999999999998"/>
    <n v="27.77"/>
    <n v="0.6035644425124973"/>
    <n v="2026"/>
    <s v="Q4"/>
    <n v="10"/>
    <x v="9"/>
  </r>
  <r>
    <n v="3368"/>
    <d v="2026-10-11T00:00:00"/>
    <n v="2026"/>
    <x v="3"/>
    <n v="10"/>
    <s v="October"/>
    <x v="0"/>
    <x v="9"/>
    <x v="0"/>
    <s v="Returning"/>
    <x v="1"/>
    <s v="Hiking Daypack 20L"/>
    <n v="1"/>
    <n v="89.88"/>
    <n v="0"/>
    <n v="46.15"/>
    <n v="89.88"/>
    <n v="46.15"/>
    <n v="43.73"/>
    <n v="0.48653760569648419"/>
    <n v="2026"/>
    <s v="Q4"/>
    <n v="10"/>
    <x v="9"/>
  </r>
  <r>
    <n v="3566"/>
    <d v="2026-10-11T00:00:00"/>
    <n v="2026"/>
    <x v="3"/>
    <n v="10"/>
    <s v="October"/>
    <x v="1"/>
    <x v="12"/>
    <x v="0"/>
    <s v="New"/>
    <x v="4"/>
    <s v="Resistance Band Set"/>
    <n v="1"/>
    <n v="41.33"/>
    <n v="0"/>
    <n v="14.47"/>
    <n v="41.33"/>
    <n v="14.47"/>
    <n v="26.86"/>
    <n v="0.6498911202516332"/>
    <n v="2026"/>
    <s v="Q4"/>
    <n v="10"/>
    <x v="9"/>
  </r>
  <r>
    <n v="4420"/>
    <d v="2026-10-11T00:00:00"/>
    <n v="2026"/>
    <x v="3"/>
    <n v="10"/>
    <s v="October"/>
    <x v="2"/>
    <x v="5"/>
    <x v="1"/>
    <s v="Business"/>
    <x v="0"/>
    <s v="Compact Repair Kit"/>
    <n v="15"/>
    <n v="40.78"/>
    <n v="0.15"/>
    <n v="17.07"/>
    <n v="519.94500000000005"/>
    <n v="256.05"/>
    <n v="263.89500000000004"/>
    <n v="0.5075440671609498"/>
    <n v="2026"/>
    <s v="Q4"/>
    <n v="10"/>
    <x v="9"/>
  </r>
  <r>
    <n v="513"/>
    <d v="2026-10-12T00:00:00"/>
    <n v="2026"/>
    <x v="3"/>
    <n v="10"/>
    <s v="October"/>
    <x v="3"/>
    <x v="7"/>
    <x v="0"/>
    <s v="Business"/>
    <x v="2"/>
    <s v="Travel Backpack 35L"/>
    <n v="1"/>
    <n v="163.87"/>
    <n v="0"/>
    <n v="85.76"/>
    <n v="163.87"/>
    <n v="85.76"/>
    <n v="78.11"/>
    <n v="0.47665832672240188"/>
    <n v="2026"/>
    <s v="Q4"/>
    <n v="10"/>
    <x v="9"/>
  </r>
  <r>
    <n v="786"/>
    <d v="2026-10-12T00:00:00"/>
    <n v="2026"/>
    <x v="3"/>
    <n v="10"/>
    <s v="October"/>
    <x v="2"/>
    <x v="3"/>
    <x v="0"/>
    <s v="New"/>
    <x v="4"/>
    <s v="Recovery Roller"/>
    <n v="1"/>
    <n v="35.39"/>
    <n v="0.05"/>
    <n v="13.68"/>
    <n v="33.6205"/>
    <n v="13.68"/>
    <n v="19.9405"/>
    <n v="0.59310539700480358"/>
    <n v="2026"/>
    <s v="Q4"/>
    <n v="10"/>
    <x v="9"/>
  </r>
  <r>
    <n v="3771"/>
    <d v="2026-10-12T00:00:00"/>
    <n v="2026"/>
    <x v="3"/>
    <n v="10"/>
    <s v="October"/>
    <x v="2"/>
    <x v="3"/>
    <x v="0"/>
    <s v="Business"/>
    <x v="3"/>
    <s v="Portable Camp Stove"/>
    <n v="2"/>
    <n v="80.2"/>
    <n v="0"/>
    <n v="39.590000000000003"/>
    <n v="160.4"/>
    <n v="79.180000000000007"/>
    <n v="81.22"/>
    <n v="0.50635910224438896"/>
    <n v="2026"/>
    <s v="Q4"/>
    <n v="10"/>
    <x v="9"/>
  </r>
  <r>
    <n v="3910"/>
    <d v="2026-10-12T00:00:00"/>
    <n v="2026"/>
    <x v="3"/>
    <n v="10"/>
    <s v="October"/>
    <x v="2"/>
    <x v="2"/>
    <x v="0"/>
    <s v="Business"/>
    <x v="0"/>
    <s v="Compact Repair Kit"/>
    <n v="3"/>
    <n v="41.09"/>
    <n v="0"/>
    <n v="17.18"/>
    <n v="123.27000000000001"/>
    <n v="51.54"/>
    <n v="71.730000000000018"/>
    <n v="0.58189340472134354"/>
    <n v="2026"/>
    <s v="Q4"/>
    <n v="10"/>
    <x v="9"/>
  </r>
  <r>
    <n v="330"/>
    <d v="2026-10-13T00:00:00"/>
    <n v="2026"/>
    <x v="3"/>
    <n v="10"/>
    <s v="October"/>
    <x v="1"/>
    <x v="12"/>
    <x v="1"/>
    <s v="Business"/>
    <x v="2"/>
    <s v="Insulated Bottle"/>
    <n v="5"/>
    <n v="36.97"/>
    <n v="0.15"/>
    <n v="13.93"/>
    <n v="157.1225"/>
    <n v="69.650000000000006"/>
    <n v="87.472499999999997"/>
    <n v="0.55671530175500006"/>
    <n v="2026"/>
    <s v="Q4"/>
    <n v="10"/>
    <x v="9"/>
  </r>
  <r>
    <n v="707"/>
    <d v="2026-10-13T00:00:00"/>
    <n v="2026"/>
    <x v="3"/>
    <n v="10"/>
    <s v="October"/>
    <x v="2"/>
    <x v="5"/>
    <x v="2"/>
    <s v="New"/>
    <x v="2"/>
    <s v="Insulated Bottle"/>
    <n v="4"/>
    <n v="35.880000000000003"/>
    <n v="0.05"/>
    <n v="13.45"/>
    <n v="136.34399999999999"/>
    <n v="53.8"/>
    <n v="82.543999999999997"/>
    <n v="0.60540984568444522"/>
    <n v="2026"/>
    <s v="Q4"/>
    <n v="10"/>
    <x v="9"/>
  </r>
  <r>
    <n v="989"/>
    <d v="2026-10-13T00:00:00"/>
    <n v="2026"/>
    <x v="3"/>
    <n v="10"/>
    <s v="October"/>
    <x v="1"/>
    <x v="11"/>
    <x v="0"/>
    <s v="Returning"/>
    <x v="0"/>
    <s v="Compact Repair Kit"/>
    <n v="3"/>
    <n v="40.42"/>
    <n v="0"/>
    <n v="16.79"/>
    <n v="121.26"/>
    <n v="50.37"/>
    <n v="70.890000000000015"/>
    <n v="0.58461157842652167"/>
    <n v="2026"/>
    <s v="Q4"/>
    <n v="10"/>
    <x v="9"/>
  </r>
  <r>
    <n v="1904"/>
    <d v="2026-10-13T00:00:00"/>
    <n v="2026"/>
    <x v="3"/>
    <n v="10"/>
    <s v="October"/>
    <x v="3"/>
    <x v="8"/>
    <x v="2"/>
    <s v="Returning"/>
    <x v="0"/>
    <s v="Trail Bike Light"/>
    <n v="1"/>
    <n v="50.34"/>
    <n v="0.15"/>
    <n v="22.56"/>
    <n v="42.789000000000001"/>
    <n v="22.56"/>
    <n v="20.229000000000003"/>
    <n v="0.47276169108883132"/>
    <n v="2026"/>
    <s v="Q4"/>
    <n v="10"/>
    <x v="9"/>
  </r>
  <r>
    <n v="2854"/>
    <d v="2026-10-13T00:00:00"/>
    <n v="2026"/>
    <x v="3"/>
    <n v="10"/>
    <s v="October"/>
    <x v="0"/>
    <x v="15"/>
    <x v="2"/>
    <s v="New"/>
    <x v="2"/>
    <s v="Insulated Bottle"/>
    <n v="3"/>
    <n v="36.049999999999997"/>
    <n v="0.1"/>
    <n v="13.87"/>
    <n v="97.334999999999994"/>
    <n v="41.61"/>
    <n v="55.724999999999994"/>
    <n v="0.57250732008013561"/>
    <n v="2026"/>
    <s v="Q4"/>
    <n v="10"/>
    <x v="9"/>
  </r>
  <r>
    <n v="3212"/>
    <d v="2026-10-13T00:00:00"/>
    <n v="2026"/>
    <x v="3"/>
    <n v="10"/>
    <s v="October"/>
    <x v="2"/>
    <x v="2"/>
    <x v="1"/>
    <s v="Returning"/>
    <x v="0"/>
    <s v="Compact Repair Kit"/>
    <n v="15"/>
    <n v="40"/>
    <n v="0.1"/>
    <n v="16.420000000000002"/>
    <n v="540"/>
    <n v="246.3"/>
    <n v="293.7"/>
    <n v="0.54388888888888887"/>
    <n v="2026"/>
    <s v="Q4"/>
    <n v="10"/>
    <x v="9"/>
  </r>
  <r>
    <n v="4479"/>
    <d v="2026-10-13T00:00:00"/>
    <n v="2026"/>
    <x v="3"/>
    <n v="10"/>
    <s v="October"/>
    <x v="3"/>
    <x v="7"/>
    <x v="2"/>
    <s v="Returning"/>
    <x v="1"/>
    <s v="Summit Backpack 45L"/>
    <n v="1"/>
    <n v="151.68"/>
    <n v="0.05"/>
    <n v="78.98"/>
    <n v="144.096"/>
    <n v="78.98"/>
    <n v="65.116"/>
    <n v="0.45189318232289583"/>
    <n v="2026"/>
    <s v="Q4"/>
    <n v="10"/>
    <x v="9"/>
  </r>
  <r>
    <n v="4574"/>
    <d v="2026-10-13T00:00:00"/>
    <n v="2026"/>
    <x v="3"/>
    <n v="10"/>
    <s v="October"/>
    <x v="1"/>
    <x v="14"/>
    <x v="0"/>
    <s v="Business"/>
    <x v="4"/>
    <s v="Recovery Roller"/>
    <n v="1"/>
    <n v="36.53"/>
    <n v="0"/>
    <n v="14.01"/>
    <n v="36.53"/>
    <n v="14.01"/>
    <n v="22.520000000000003"/>
    <n v="0.61647960580344929"/>
    <n v="2026"/>
    <s v="Q4"/>
    <n v="10"/>
    <x v="9"/>
  </r>
  <r>
    <n v="4815"/>
    <d v="2026-10-13T00:00:00"/>
    <n v="2026"/>
    <x v="3"/>
    <n v="10"/>
    <s v="October"/>
    <x v="0"/>
    <x v="0"/>
    <x v="2"/>
    <s v="Business"/>
    <x v="0"/>
    <s v="Compact Repair Kit"/>
    <n v="1"/>
    <n v="39.89"/>
    <n v="0.05"/>
    <n v="16.91"/>
    <n v="37.895499999999998"/>
    <n v="16.91"/>
    <n v="20.985499999999998"/>
    <n v="0.55377287540737019"/>
    <n v="2026"/>
    <s v="Q4"/>
    <n v="10"/>
    <x v="9"/>
  </r>
  <r>
    <n v="5027"/>
    <d v="2026-10-13T00:00:00"/>
    <n v="2026"/>
    <x v="3"/>
    <n v="10"/>
    <s v="October"/>
    <x v="2"/>
    <x v="10"/>
    <x v="0"/>
    <s v="New"/>
    <x v="1"/>
    <s v="Summit Backpack 45L"/>
    <n v="1"/>
    <n v="154.53"/>
    <n v="0"/>
    <n v="77.930000000000007"/>
    <n v="154.53"/>
    <n v="77.930000000000007"/>
    <n v="76.599999999999994"/>
    <n v="0.49569662848637802"/>
    <n v="2026"/>
    <s v="Q4"/>
    <n v="10"/>
    <x v="9"/>
  </r>
  <r>
    <n v="1794"/>
    <d v="2026-10-14T00:00:00"/>
    <n v="2026"/>
    <x v="3"/>
    <n v="10"/>
    <s v="October"/>
    <x v="3"/>
    <x v="8"/>
    <x v="3"/>
    <s v="Business"/>
    <x v="0"/>
    <s v="Trail Bike Light"/>
    <n v="2"/>
    <n v="50.64"/>
    <n v="0.05"/>
    <n v="22.28"/>
    <n v="96.215999999999994"/>
    <n v="44.56"/>
    <n v="51.655999999999992"/>
    <n v="0.53687536376486233"/>
    <n v="2026"/>
    <s v="Q4"/>
    <n v="10"/>
    <x v="9"/>
  </r>
  <r>
    <n v="1867"/>
    <d v="2026-10-14T00:00:00"/>
    <n v="2026"/>
    <x v="3"/>
    <n v="10"/>
    <s v="October"/>
    <x v="0"/>
    <x v="0"/>
    <x v="0"/>
    <s v="New"/>
    <x v="4"/>
    <s v="Resistance Band Set"/>
    <n v="3"/>
    <n v="40.880000000000003"/>
    <n v="0.05"/>
    <n v="14.59"/>
    <n v="116.50800000000001"/>
    <n v="43.769999999999996"/>
    <n v="72.738000000000014"/>
    <n v="0.62431764342362761"/>
    <n v="2026"/>
    <s v="Q4"/>
    <n v="10"/>
    <x v="9"/>
  </r>
  <r>
    <n v="2088"/>
    <d v="2026-10-14T00:00:00"/>
    <n v="2026"/>
    <x v="3"/>
    <n v="10"/>
    <s v="October"/>
    <x v="3"/>
    <x v="4"/>
    <x v="2"/>
    <s v="Returning"/>
    <x v="1"/>
    <s v="Trail Boots"/>
    <n v="1"/>
    <n v="141.77000000000001"/>
    <n v="0"/>
    <n v="78.48"/>
    <n v="141.77000000000001"/>
    <n v="78.48"/>
    <n v="63.290000000000006"/>
    <n v="0.44642731184312623"/>
    <n v="2026"/>
    <s v="Q4"/>
    <n v="10"/>
    <x v="9"/>
  </r>
  <r>
    <n v="2270"/>
    <d v="2026-10-14T00:00:00"/>
    <n v="2026"/>
    <x v="3"/>
    <n v="10"/>
    <s v="October"/>
    <x v="3"/>
    <x v="7"/>
    <x v="0"/>
    <s v="New"/>
    <x v="3"/>
    <s v="Trail Tent 2P"/>
    <n v="3"/>
    <n v="199.99"/>
    <n v="0.15"/>
    <n v="101.86"/>
    <n v="509.97450000000003"/>
    <n v="305.58"/>
    <n v="204.39450000000005"/>
    <n v="0.40079356909021929"/>
    <n v="2026"/>
    <s v="Q4"/>
    <n v="10"/>
    <x v="9"/>
  </r>
  <r>
    <n v="3789"/>
    <d v="2026-10-14T00:00:00"/>
    <n v="2026"/>
    <x v="3"/>
    <n v="10"/>
    <s v="October"/>
    <x v="3"/>
    <x v="4"/>
    <x v="3"/>
    <s v="New"/>
    <x v="0"/>
    <s v="Trail Bike Light"/>
    <n v="2"/>
    <n v="50.56"/>
    <n v="0"/>
    <n v="23.04"/>
    <n v="101.12"/>
    <n v="46.08"/>
    <n v="55.040000000000006"/>
    <n v="0.54430379746835444"/>
    <n v="2026"/>
    <s v="Q4"/>
    <n v="10"/>
    <x v="9"/>
  </r>
  <r>
    <n v="4323"/>
    <d v="2026-10-14T00:00:00"/>
    <n v="2026"/>
    <x v="3"/>
    <n v="10"/>
    <s v="October"/>
    <x v="3"/>
    <x v="7"/>
    <x v="0"/>
    <s v="New"/>
    <x v="2"/>
    <s v="Packing Cube Set"/>
    <n v="1"/>
    <n v="47.38"/>
    <n v="0"/>
    <n v="17.86"/>
    <n v="47.38"/>
    <n v="17.86"/>
    <n v="29.520000000000003"/>
    <n v="0.62304769945124527"/>
    <n v="2026"/>
    <s v="Q4"/>
    <n v="10"/>
    <x v="9"/>
  </r>
  <r>
    <n v="276"/>
    <d v="2026-10-15T00:00:00"/>
    <n v="2026"/>
    <x v="3"/>
    <n v="10"/>
    <s v="October"/>
    <x v="2"/>
    <x v="2"/>
    <x v="0"/>
    <s v="Business"/>
    <x v="1"/>
    <s v="Hiking Daypack 20L"/>
    <n v="1"/>
    <n v="92.74"/>
    <n v="0.15"/>
    <n v="44.52"/>
    <n v="78.828999999999994"/>
    <n v="44.52"/>
    <n v="34.30899999999999"/>
    <n v="0.43523322635070844"/>
    <n v="2026"/>
    <s v="Q4"/>
    <n v="10"/>
    <x v="9"/>
  </r>
  <r>
    <n v="791"/>
    <d v="2026-10-15T00:00:00"/>
    <n v="2026"/>
    <x v="3"/>
    <n v="10"/>
    <s v="October"/>
    <x v="3"/>
    <x v="13"/>
    <x v="2"/>
    <s v="Returning"/>
    <x v="0"/>
    <s v="Trail Bike Light"/>
    <n v="3"/>
    <n v="51.57"/>
    <n v="0.1"/>
    <n v="21.82"/>
    <n v="139.239"/>
    <n v="65.460000000000008"/>
    <n v="73.778999999999996"/>
    <n v="0.52987309589985565"/>
    <n v="2026"/>
    <s v="Q4"/>
    <n v="10"/>
    <x v="9"/>
  </r>
  <r>
    <n v="1033"/>
    <d v="2026-10-15T00:00:00"/>
    <n v="2026"/>
    <x v="3"/>
    <n v="10"/>
    <s v="October"/>
    <x v="1"/>
    <x v="12"/>
    <x v="0"/>
    <s v="New"/>
    <x v="1"/>
    <s v="Trekking Poles"/>
    <n v="1"/>
    <n v="70.47"/>
    <n v="0.1"/>
    <n v="31.52"/>
    <n v="63.423000000000002"/>
    <n v="31.52"/>
    <n v="31.903000000000002"/>
    <n v="0.50301940936253409"/>
    <n v="2026"/>
    <s v="Q4"/>
    <n v="10"/>
    <x v="9"/>
  </r>
  <r>
    <n v="1247"/>
    <d v="2026-10-15T00:00:00"/>
    <n v="2026"/>
    <x v="3"/>
    <n v="10"/>
    <s v="October"/>
    <x v="0"/>
    <x v="0"/>
    <x v="0"/>
    <s v="New"/>
    <x v="1"/>
    <s v="Trekking Poles"/>
    <n v="1"/>
    <n v="71.05"/>
    <n v="0"/>
    <n v="33.32"/>
    <n v="71.05"/>
    <n v="33.32"/>
    <n v="37.729999999999997"/>
    <n v="0.53103448275862064"/>
    <n v="2026"/>
    <s v="Q4"/>
    <n v="10"/>
    <x v="9"/>
  </r>
  <r>
    <n v="1321"/>
    <d v="2026-10-15T00:00:00"/>
    <n v="2026"/>
    <x v="3"/>
    <n v="10"/>
    <s v="October"/>
    <x v="3"/>
    <x v="13"/>
    <x v="2"/>
    <s v="Returning"/>
    <x v="0"/>
    <s v="Compact Repair Kit"/>
    <n v="3"/>
    <n v="39.83"/>
    <n v="0.1"/>
    <n v="16.93"/>
    <n v="107.541"/>
    <n v="50.79"/>
    <n v="56.750999999999998"/>
    <n v="0.52771501101905316"/>
    <n v="2026"/>
    <s v="Q4"/>
    <n v="10"/>
    <x v="9"/>
  </r>
  <r>
    <n v="2048"/>
    <d v="2026-10-15T00:00:00"/>
    <n v="2026"/>
    <x v="3"/>
    <n v="10"/>
    <s v="October"/>
    <x v="3"/>
    <x v="7"/>
    <x v="0"/>
    <s v="New"/>
    <x v="4"/>
    <s v="Training Mat"/>
    <n v="3"/>
    <n v="49.5"/>
    <n v="0.05"/>
    <n v="22"/>
    <n v="141.07499999999999"/>
    <n v="66"/>
    <n v="75.074999999999989"/>
    <n v="0.53216374269005839"/>
    <n v="2026"/>
    <s v="Q4"/>
    <n v="10"/>
    <x v="9"/>
  </r>
  <r>
    <n v="2082"/>
    <d v="2026-10-15T00:00:00"/>
    <n v="2026"/>
    <x v="3"/>
    <n v="10"/>
    <s v="October"/>
    <x v="1"/>
    <x v="6"/>
    <x v="3"/>
    <s v="New"/>
    <x v="1"/>
    <s v="Hiking Daypack 20L"/>
    <n v="1"/>
    <n v="91.99"/>
    <n v="0"/>
    <n v="44.86"/>
    <n v="91.99"/>
    <n v="44.86"/>
    <n v="47.129999999999995"/>
    <n v="0.51233829764104788"/>
    <n v="2026"/>
    <s v="Q4"/>
    <n v="10"/>
    <x v="9"/>
  </r>
  <r>
    <n v="2177"/>
    <d v="2026-10-15T00:00:00"/>
    <n v="2026"/>
    <x v="3"/>
    <n v="10"/>
    <s v="October"/>
    <x v="0"/>
    <x v="15"/>
    <x v="3"/>
    <s v="Returning"/>
    <x v="0"/>
    <s v="Commuter Helmet"/>
    <n v="1"/>
    <n v="79.78"/>
    <n v="0.05"/>
    <n v="41.59"/>
    <n v="75.790999999999997"/>
    <n v="41.59"/>
    <n v="34.200999999999993"/>
    <n v="0.45125410668812915"/>
    <n v="2026"/>
    <s v="Q4"/>
    <n v="10"/>
    <x v="9"/>
  </r>
  <r>
    <n v="3776"/>
    <d v="2026-10-15T00:00:00"/>
    <n v="2026"/>
    <x v="3"/>
    <n v="10"/>
    <s v="October"/>
    <x v="3"/>
    <x v="8"/>
    <x v="0"/>
    <s v="Returning"/>
    <x v="0"/>
    <s v="Commuter Helmet"/>
    <n v="1"/>
    <n v="82.97"/>
    <n v="0"/>
    <n v="43.09"/>
    <n v="82.97"/>
    <n v="43.09"/>
    <n v="39.879999999999995"/>
    <n v="0.48065565867180904"/>
    <n v="2026"/>
    <s v="Q4"/>
    <n v="10"/>
    <x v="9"/>
  </r>
  <r>
    <n v="4542"/>
    <d v="2026-10-15T00:00:00"/>
    <n v="2026"/>
    <x v="3"/>
    <n v="10"/>
    <s v="October"/>
    <x v="0"/>
    <x v="9"/>
    <x v="0"/>
    <s v="Business"/>
    <x v="0"/>
    <s v="Cycling Pack 12L"/>
    <n v="1"/>
    <n v="103.33"/>
    <n v="0"/>
    <n v="50.85"/>
    <n v="103.33"/>
    <n v="50.85"/>
    <n v="52.48"/>
    <n v="0.5078873512048776"/>
    <n v="2026"/>
    <s v="Q4"/>
    <n v="10"/>
    <x v="9"/>
  </r>
  <r>
    <n v="36"/>
    <d v="2026-10-16T00:00:00"/>
    <n v="2026"/>
    <x v="3"/>
    <n v="10"/>
    <s v="October"/>
    <x v="0"/>
    <x v="9"/>
    <x v="0"/>
    <s v="New"/>
    <x v="1"/>
    <s v="Trail Boots"/>
    <n v="3"/>
    <n v="142.54"/>
    <n v="0.05"/>
    <n v="81.599999999999994"/>
    <n v="406.23899999999998"/>
    <n v="244.79999999999998"/>
    <n v="161.43899999999999"/>
    <n v="0.39739906803630376"/>
    <n v="2026"/>
    <s v="Q4"/>
    <n v="10"/>
    <x v="9"/>
  </r>
  <r>
    <n v="64"/>
    <d v="2026-10-16T00:00:00"/>
    <n v="2026"/>
    <x v="3"/>
    <n v="10"/>
    <s v="October"/>
    <x v="2"/>
    <x v="16"/>
    <x v="0"/>
    <s v="New"/>
    <x v="1"/>
    <s v="Hiking Daypack 20L"/>
    <n v="3"/>
    <n v="92.14"/>
    <n v="0.1"/>
    <n v="46.43"/>
    <n v="248.77800000000002"/>
    <n v="139.29"/>
    <n v="109.48800000000003"/>
    <n v="0.44010322456165746"/>
    <n v="2026"/>
    <s v="Q4"/>
    <n v="10"/>
    <x v="9"/>
  </r>
  <r>
    <n v="529"/>
    <d v="2026-10-16T00:00:00"/>
    <n v="2026"/>
    <x v="3"/>
    <n v="10"/>
    <s v="October"/>
    <x v="3"/>
    <x v="7"/>
    <x v="2"/>
    <s v="Business"/>
    <x v="2"/>
    <s v="Travel Backpack 35L"/>
    <n v="2"/>
    <n v="165.23"/>
    <n v="0"/>
    <n v="88.87"/>
    <n v="330.46"/>
    <n v="177.74"/>
    <n v="152.71999999999997"/>
    <n v="0.46214367850874533"/>
    <n v="2026"/>
    <s v="Q4"/>
    <n v="10"/>
    <x v="9"/>
  </r>
  <r>
    <n v="1815"/>
    <d v="2026-10-16T00:00:00"/>
    <n v="2026"/>
    <x v="3"/>
    <n v="10"/>
    <s v="October"/>
    <x v="3"/>
    <x v="4"/>
    <x v="0"/>
    <s v="Business"/>
    <x v="4"/>
    <s v="Weighted Vest"/>
    <n v="1"/>
    <n v="121.92"/>
    <n v="0"/>
    <n v="71.02"/>
    <n v="121.92"/>
    <n v="71.02"/>
    <n v="50.900000000000006"/>
    <n v="0.41748687664042"/>
    <n v="2026"/>
    <s v="Q4"/>
    <n v="10"/>
    <x v="9"/>
  </r>
  <r>
    <n v="1820"/>
    <d v="2026-10-16T00:00:00"/>
    <n v="2026"/>
    <x v="3"/>
    <n v="10"/>
    <s v="October"/>
    <x v="1"/>
    <x v="1"/>
    <x v="0"/>
    <s v="Returning"/>
    <x v="2"/>
    <s v="Insulated Bottle"/>
    <n v="3"/>
    <n v="36.46"/>
    <n v="0.05"/>
    <n v="13.9"/>
    <n v="103.91099999999999"/>
    <n v="41.7"/>
    <n v="62.210999999999984"/>
    <n v="0.5986950370990558"/>
    <n v="2026"/>
    <s v="Q4"/>
    <n v="10"/>
    <x v="9"/>
  </r>
  <r>
    <n v="2028"/>
    <d v="2026-10-16T00:00:00"/>
    <n v="2026"/>
    <x v="3"/>
    <n v="10"/>
    <s v="October"/>
    <x v="3"/>
    <x v="4"/>
    <x v="2"/>
    <s v="Business"/>
    <x v="4"/>
    <s v="Training Mat"/>
    <n v="3"/>
    <n v="51.89"/>
    <n v="0.1"/>
    <n v="21.56"/>
    <n v="140.10300000000001"/>
    <n v="64.679999999999993"/>
    <n v="75.423000000000016"/>
    <n v="0.53833965011455864"/>
    <n v="2026"/>
    <s v="Q4"/>
    <n v="10"/>
    <x v="9"/>
  </r>
  <r>
    <n v="2741"/>
    <d v="2026-10-16T00:00:00"/>
    <n v="2026"/>
    <x v="3"/>
    <n v="10"/>
    <s v="October"/>
    <x v="3"/>
    <x v="4"/>
    <x v="0"/>
    <s v="Returning"/>
    <x v="4"/>
    <s v="Resistance Band Set"/>
    <n v="1"/>
    <n v="40.75"/>
    <n v="0"/>
    <n v="14.7"/>
    <n v="40.75"/>
    <n v="14.7"/>
    <n v="26.05"/>
    <n v="0.63926380368098157"/>
    <n v="2026"/>
    <s v="Q4"/>
    <n v="10"/>
    <x v="9"/>
  </r>
  <r>
    <n v="3602"/>
    <d v="2026-10-16T00:00:00"/>
    <n v="2026"/>
    <x v="3"/>
    <n v="10"/>
    <s v="October"/>
    <x v="2"/>
    <x v="5"/>
    <x v="1"/>
    <s v="Business"/>
    <x v="3"/>
    <s v="Alpine Tent 4P"/>
    <n v="4"/>
    <n v="345.13"/>
    <n v="0.05"/>
    <n v="200.02"/>
    <n v="1311.4939999999999"/>
    <n v="800.08"/>
    <n v="511.41399999999987"/>
    <n v="0.38994764749209671"/>
    <n v="2026"/>
    <s v="Q4"/>
    <n v="10"/>
    <x v="9"/>
  </r>
  <r>
    <n v="4116"/>
    <d v="2026-10-16T00:00:00"/>
    <n v="2026"/>
    <x v="3"/>
    <n v="10"/>
    <s v="October"/>
    <x v="1"/>
    <x v="6"/>
    <x v="2"/>
    <s v="New"/>
    <x v="2"/>
    <s v="Insulated Bottle"/>
    <n v="2"/>
    <n v="37.1"/>
    <n v="0"/>
    <n v="13.31"/>
    <n v="74.2"/>
    <n v="26.62"/>
    <n v="47.58"/>
    <n v="0.64123989218328836"/>
    <n v="2026"/>
    <s v="Q4"/>
    <n v="10"/>
    <x v="9"/>
  </r>
  <r>
    <n v="4197"/>
    <d v="2026-10-16T00:00:00"/>
    <n v="2026"/>
    <x v="3"/>
    <n v="10"/>
    <s v="October"/>
    <x v="3"/>
    <x v="7"/>
    <x v="3"/>
    <s v="New"/>
    <x v="1"/>
    <s v="Hiking Daypack 20L"/>
    <n v="3"/>
    <n v="94.19"/>
    <n v="0"/>
    <n v="44.89"/>
    <n v="282.57"/>
    <n v="134.67000000000002"/>
    <n v="147.89999999999998"/>
    <n v="0.52341012846374346"/>
    <n v="2026"/>
    <s v="Q4"/>
    <n v="10"/>
    <x v="9"/>
  </r>
  <r>
    <n v="360"/>
    <d v="2026-10-17T00:00:00"/>
    <n v="2026"/>
    <x v="3"/>
    <n v="10"/>
    <s v="October"/>
    <x v="3"/>
    <x v="8"/>
    <x v="0"/>
    <s v="Returning"/>
    <x v="3"/>
    <s v="Portable Camp Stove"/>
    <n v="2"/>
    <n v="82.52"/>
    <n v="0.05"/>
    <n v="38.61"/>
    <n v="156.78799999999998"/>
    <n v="77.22"/>
    <n v="79.567999999999984"/>
    <n v="0.50748781794525089"/>
    <n v="2026"/>
    <s v="Q4"/>
    <n v="10"/>
    <x v="9"/>
  </r>
  <r>
    <n v="427"/>
    <d v="2026-10-17T00:00:00"/>
    <n v="2026"/>
    <x v="3"/>
    <n v="10"/>
    <s v="October"/>
    <x v="3"/>
    <x v="13"/>
    <x v="0"/>
    <s v="Business"/>
    <x v="1"/>
    <s v="Summit Backpack 45L"/>
    <n v="1"/>
    <n v="155.16"/>
    <n v="0"/>
    <n v="78.84"/>
    <n v="155.16"/>
    <n v="78.84"/>
    <n v="76.319999999999993"/>
    <n v="0.49187935034802782"/>
    <n v="2026"/>
    <s v="Q4"/>
    <n v="10"/>
    <x v="9"/>
  </r>
  <r>
    <n v="1018"/>
    <d v="2026-10-17T00:00:00"/>
    <n v="2026"/>
    <x v="3"/>
    <n v="10"/>
    <s v="October"/>
    <x v="3"/>
    <x v="13"/>
    <x v="3"/>
    <s v="Returning"/>
    <x v="2"/>
    <s v="Packing Cube Set"/>
    <n v="1"/>
    <n v="46.36"/>
    <n v="0.05"/>
    <n v="18.399999999999999"/>
    <n v="44.041999999999994"/>
    <n v="18.399999999999999"/>
    <n v="25.641999999999996"/>
    <n v="0.58221697470596245"/>
    <n v="2026"/>
    <s v="Q4"/>
    <n v="10"/>
    <x v="9"/>
  </r>
  <r>
    <n v="1179"/>
    <d v="2026-10-17T00:00:00"/>
    <n v="2026"/>
    <x v="3"/>
    <n v="10"/>
    <s v="October"/>
    <x v="2"/>
    <x v="16"/>
    <x v="0"/>
    <s v="Business"/>
    <x v="0"/>
    <s v="Commuter Helmet"/>
    <n v="1"/>
    <n v="81.47"/>
    <n v="0"/>
    <n v="43.67"/>
    <n v="81.47"/>
    <n v="43.67"/>
    <n v="37.799999999999997"/>
    <n v="0.463974469129741"/>
    <n v="2026"/>
    <s v="Q4"/>
    <n v="10"/>
    <x v="9"/>
  </r>
  <r>
    <n v="2267"/>
    <d v="2026-10-17T00:00:00"/>
    <n v="2026"/>
    <x v="3"/>
    <n v="10"/>
    <s v="October"/>
    <x v="0"/>
    <x v="15"/>
    <x v="0"/>
    <s v="Returning"/>
    <x v="2"/>
    <s v="Carry-On Duffel"/>
    <n v="1"/>
    <n v="134.31"/>
    <n v="0.05"/>
    <n v="67.239999999999995"/>
    <n v="127.5945"/>
    <n v="67.239999999999995"/>
    <n v="60.354500000000002"/>
    <n v="0.47301803761133909"/>
    <n v="2026"/>
    <s v="Q4"/>
    <n v="10"/>
    <x v="9"/>
  </r>
  <r>
    <n v="2656"/>
    <d v="2026-10-17T00:00:00"/>
    <n v="2026"/>
    <x v="3"/>
    <n v="10"/>
    <s v="October"/>
    <x v="2"/>
    <x v="16"/>
    <x v="0"/>
    <s v="New"/>
    <x v="3"/>
    <s v="Compact Sleeping Bag"/>
    <n v="1"/>
    <n v="123.11"/>
    <n v="0"/>
    <n v="58.99"/>
    <n v="123.11"/>
    <n v="58.99"/>
    <n v="64.12"/>
    <n v="0.52083502558687356"/>
    <n v="2026"/>
    <s v="Q4"/>
    <n v="10"/>
    <x v="9"/>
  </r>
  <r>
    <n v="2867"/>
    <d v="2026-10-17T00:00:00"/>
    <n v="2026"/>
    <x v="3"/>
    <n v="10"/>
    <s v="October"/>
    <x v="1"/>
    <x v="6"/>
    <x v="0"/>
    <s v="New"/>
    <x v="3"/>
    <s v="Portable Camp Stove"/>
    <n v="1"/>
    <n v="81.239999999999995"/>
    <n v="0"/>
    <n v="38.65"/>
    <n v="81.239999999999995"/>
    <n v="38.65"/>
    <n v="42.589999999999996"/>
    <n v="0.52424913835548992"/>
    <n v="2026"/>
    <s v="Q4"/>
    <n v="10"/>
    <x v="9"/>
  </r>
  <r>
    <n v="3335"/>
    <d v="2026-10-17T00:00:00"/>
    <n v="2026"/>
    <x v="3"/>
    <n v="10"/>
    <s v="October"/>
    <x v="0"/>
    <x v="9"/>
    <x v="3"/>
    <s v="Returning"/>
    <x v="1"/>
    <s v="Trekking Poles"/>
    <n v="1"/>
    <n v="70.81"/>
    <n v="0.15"/>
    <n v="32.93"/>
    <n v="60.188499999999998"/>
    <n v="32.93"/>
    <n v="27.258499999999998"/>
    <n v="0.45288551799762411"/>
    <n v="2026"/>
    <s v="Q4"/>
    <n v="10"/>
    <x v="9"/>
  </r>
  <r>
    <n v="3770"/>
    <d v="2026-10-17T00:00:00"/>
    <n v="2026"/>
    <x v="3"/>
    <n v="10"/>
    <s v="October"/>
    <x v="3"/>
    <x v="13"/>
    <x v="0"/>
    <s v="Business"/>
    <x v="3"/>
    <s v="Trail Tent 2P"/>
    <n v="6"/>
    <n v="200.26"/>
    <n v="0"/>
    <n v="106.71"/>
    <n v="1201.56"/>
    <n v="640.26"/>
    <n v="561.29999999999995"/>
    <n v="0.46714271447118744"/>
    <n v="2026"/>
    <s v="Q4"/>
    <n v="10"/>
    <x v="9"/>
  </r>
  <r>
    <n v="4065"/>
    <d v="2026-10-17T00:00:00"/>
    <n v="2026"/>
    <x v="3"/>
    <n v="10"/>
    <s v="October"/>
    <x v="3"/>
    <x v="4"/>
    <x v="0"/>
    <s v="New"/>
    <x v="4"/>
    <s v="Recovery Roller"/>
    <n v="3"/>
    <n v="36.75"/>
    <n v="0.05"/>
    <n v="13.71"/>
    <n v="104.7375"/>
    <n v="41.13"/>
    <n v="63.607499999999995"/>
    <n v="0.60730397422126747"/>
    <n v="2026"/>
    <s v="Q4"/>
    <n v="10"/>
    <x v="9"/>
  </r>
  <r>
    <n v="4222"/>
    <d v="2026-10-17T00:00:00"/>
    <n v="2026"/>
    <x v="3"/>
    <n v="10"/>
    <s v="October"/>
    <x v="2"/>
    <x v="16"/>
    <x v="0"/>
    <s v="Returning"/>
    <x v="1"/>
    <s v="Hiking Daypack 20L"/>
    <n v="2"/>
    <n v="92.41"/>
    <n v="0.1"/>
    <n v="45.42"/>
    <n v="166.33799999999999"/>
    <n v="90.84"/>
    <n v="75.49799999999999"/>
    <n v="0.4538830573891714"/>
    <n v="2026"/>
    <s v="Q4"/>
    <n v="10"/>
    <x v="9"/>
  </r>
  <r>
    <n v="4304"/>
    <d v="2026-10-17T00:00:00"/>
    <n v="2026"/>
    <x v="3"/>
    <n v="10"/>
    <s v="October"/>
    <x v="1"/>
    <x v="14"/>
    <x v="2"/>
    <s v="New"/>
    <x v="4"/>
    <s v="Resistance Band Set"/>
    <n v="1"/>
    <n v="40.67"/>
    <n v="0"/>
    <n v="15.09"/>
    <n v="40.67"/>
    <n v="15.09"/>
    <n v="25.580000000000002"/>
    <n v="0.62896483894762722"/>
    <n v="2026"/>
    <s v="Q4"/>
    <n v="10"/>
    <x v="9"/>
  </r>
  <r>
    <n v="109"/>
    <d v="2026-10-18T00:00:00"/>
    <n v="2026"/>
    <x v="3"/>
    <n v="10"/>
    <s v="October"/>
    <x v="1"/>
    <x v="1"/>
    <x v="0"/>
    <s v="Returning"/>
    <x v="1"/>
    <s v="Hiking Daypack 20L"/>
    <n v="1"/>
    <n v="90.09"/>
    <n v="0"/>
    <n v="45.17"/>
    <n v="90.09"/>
    <n v="45.17"/>
    <n v="44.92"/>
    <n v="0.49861249861249862"/>
    <n v="2026"/>
    <s v="Q4"/>
    <n v="10"/>
    <x v="9"/>
  </r>
  <r>
    <n v="744"/>
    <d v="2026-10-18T00:00:00"/>
    <n v="2026"/>
    <x v="3"/>
    <n v="10"/>
    <s v="October"/>
    <x v="2"/>
    <x v="10"/>
    <x v="0"/>
    <s v="Returning"/>
    <x v="2"/>
    <s v="Insulated Bottle"/>
    <n v="1"/>
    <n v="36.83"/>
    <n v="0"/>
    <n v="13.64"/>
    <n v="36.83"/>
    <n v="13.64"/>
    <n v="23.189999999999998"/>
    <n v="0.62964974205810476"/>
    <n v="2026"/>
    <s v="Q4"/>
    <n v="10"/>
    <x v="9"/>
  </r>
  <r>
    <n v="960"/>
    <d v="2026-10-18T00:00:00"/>
    <n v="2026"/>
    <x v="3"/>
    <n v="10"/>
    <s v="October"/>
    <x v="1"/>
    <x v="12"/>
    <x v="3"/>
    <s v="Returning"/>
    <x v="3"/>
    <s v="Trail Tent 2P"/>
    <n v="5"/>
    <n v="196.37"/>
    <n v="0.05"/>
    <n v="103.51"/>
    <n v="932.75749999999994"/>
    <n v="517.55000000000007"/>
    <n v="415.20749999999987"/>
    <n v="0.44513981393877816"/>
    <n v="2026"/>
    <s v="Q4"/>
    <n v="10"/>
    <x v="9"/>
  </r>
  <r>
    <n v="1389"/>
    <d v="2026-10-18T00:00:00"/>
    <n v="2026"/>
    <x v="3"/>
    <n v="10"/>
    <s v="October"/>
    <x v="0"/>
    <x v="15"/>
    <x v="0"/>
    <s v="New"/>
    <x v="1"/>
    <s v="Hiking Daypack 20L"/>
    <n v="2"/>
    <n v="93.73"/>
    <n v="0"/>
    <n v="44.79"/>
    <n v="187.46"/>
    <n v="89.58"/>
    <n v="97.88000000000001"/>
    <n v="0.52213805611863873"/>
    <n v="2026"/>
    <s v="Q4"/>
    <n v="10"/>
    <x v="9"/>
  </r>
  <r>
    <n v="1493"/>
    <d v="2026-10-18T00:00:00"/>
    <n v="2026"/>
    <x v="3"/>
    <n v="10"/>
    <s v="October"/>
    <x v="2"/>
    <x v="10"/>
    <x v="0"/>
    <s v="Business"/>
    <x v="2"/>
    <s v="Insulated Bottle"/>
    <n v="1"/>
    <n v="36.46"/>
    <n v="0.05"/>
    <n v="13.35"/>
    <n v="34.637"/>
    <n v="13.35"/>
    <n v="21.286999999999999"/>
    <n v="0.61457401045125148"/>
    <n v="2026"/>
    <s v="Q4"/>
    <n v="10"/>
    <x v="9"/>
  </r>
  <r>
    <n v="1967"/>
    <d v="2026-10-18T00:00:00"/>
    <n v="2026"/>
    <x v="3"/>
    <n v="10"/>
    <s v="October"/>
    <x v="1"/>
    <x v="14"/>
    <x v="0"/>
    <s v="Returning"/>
    <x v="3"/>
    <s v="Compact Sleeping Bag"/>
    <n v="2"/>
    <n v="125.91"/>
    <n v="0"/>
    <n v="61.95"/>
    <n v="251.82"/>
    <n v="123.9"/>
    <n v="127.91999999999999"/>
    <n v="0.50798189182749576"/>
    <n v="2026"/>
    <s v="Q4"/>
    <n v="10"/>
    <x v="9"/>
  </r>
  <r>
    <n v="2132"/>
    <d v="2026-10-18T00:00:00"/>
    <n v="2026"/>
    <x v="3"/>
    <n v="10"/>
    <s v="October"/>
    <x v="3"/>
    <x v="8"/>
    <x v="2"/>
    <s v="New"/>
    <x v="1"/>
    <s v="Hiking Daypack 20L"/>
    <n v="1"/>
    <n v="92.56"/>
    <n v="0.1"/>
    <n v="44.23"/>
    <n v="83.304000000000002"/>
    <n v="44.23"/>
    <n v="39.074000000000005"/>
    <n v="0.46905310669355621"/>
    <n v="2026"/>
    <s v="Q4"/>
    <n v="10"/>
    <x v="9"/>
  </r>
  <r>
    <n v="2882"/>
    <d v="2026-10-18T00:00:00"/>
    <n v="2026"/>
    <x v="3"/>
    <n v="10"/>
    <s v="October"/>
    <x v="3"/>
    <x v="8"/>
    <x v="3"/>
    <s v="New"/>
    <x v="1"/>
    <s v="Trekking Poles"/>
    <n v="4"/>
    <n v="70.02"/>
    <n v="0"/>
    <n v="32.86"/>
    <n v="280.08"/>
    <n v="131.44"/>
    <n v="148.63999999999999"/>
    <n v="0.53070551271065403"/>
    <n v="2026"/>
    <s v="Q4"/>
    <n v="10"/>
    <x v="9"/>
  </r>
  <r>
    <n v="3345"/>
    <d v="2026-10-18T00:00:00"/>
    <n v="2026"/>
    <x v="3"/>
    <n v="10"/>
    <s v="October"/>
    <x v="0"/>
    <x v="15"/>
    <x v="0"/>
    <s v="Returning"/>
    <x v="0"/>
    <s v="Trail Bike Light"/>
    <n v="3"/>
    <n v="51.62"/>
    <n v="0.1"/>
    <n v="22.94"/>
    <n v="139.374"/>
    <n v="68.820000000000007"/>
    <n v="70.553999999999988"/>
    <n v="0.50622067243531788"/>
    <n v="2026"/>
    <s v="Q4"/>
    <n v="10"/>
    <x v="9"/>
  </r>
  <r>
    <n v="4089"/>
    <d v="2026-10-18T00:00:00"/>
    <n v="2026"/>
    <x v="3"/>
    <n v="10"/>
    <s v="October"/>
    <x v="2"/>
    <x v="2"/>
    <x v="0"/>
    <s v="New"/>
    <x v="3"/>
    <s v="Trail Tent 2P"/>
    <n v="1"/>
    <n v="196.39"/>
    <n v="0"/>
    <n v="104.66"/>
    <n v="196.39"/>
    <n v="104.66"/>
    <n v="91.72999999999999"/>
    <n v="0.46708080859514228"/>
    <n v="2026"/>
    <s v="Q4"/>
    <n v="10"/>
    <x v="9"/>
  </r>
  <r>
    <n v="4119"/>
    <d v="2026-10-18T00:00:00"/>
    <n v="2026"/>
    <x v="3"/>
    <n v="10"/>
    <s v="October"/>
    <x v="3"/>
    <x v="8"/>
    <x v="1"/>
    <s v="Business"/>
    <x v="4"/>
    <s v="Resistance Band Set"/>
    <n v="10"/>
    <n v="41.26"/>
    <n v="0.1"/>
    <n v="15.06"/>
    <n v="371.34"/>
    <n v="150.6"/>
    <n v="220.73999999999998"/>
    <n v="0.59444175149458711"/>
    <n v="2026"/>
    <s v="Q4"/>
    <n v="10"/>
    <x v="9"/>
  </r>
  <r>
    <n v="4968"/>
    <d v="2026-10-18T00:00:00"/>
    <n v="2026"/>
    <x v="3"/>
    <n v="10"/>
    <s v="October"/>
    <x v="2"/>
    <x v="3"/>
    <x v="3"/>
    <s v="New"/>
    <x v="2"/>
    <s v="Insulated Bottle"/>
    <n v="1"/>
    <n v="35.549999999999997"/>
    <n v="0.05"/>
    <n v="13.44"/>
    <n v="33.772499999999994"/>
    <n v="13.44"/>
    <n v="20.332499999999996"/>
    <n v="0.60204308238951809"/>
    <n v="2026"/>
    <s v="Q4"/>
    <n v="10"/>
    <x v="9"/>
  </r>
  <r>
    <n v="5197"/>
    <d v="2026-10-18T00:00:00"/>
    <n v="2026"/>
    <x v="3"/>
    <n v="10"/>
    <s v="October"/>
    <x v="3"/>
    <x v="8"/>
    <x v="0"/>
    <s v="New"/>
    <x v="0"/>
    <s v="Trail Bike Light"/>
    <n v="1"/>
    <n v="49.5"/>
    <n v="0"/>
    <n v="22.36"/>
    <n v="49.5"/>
    <n v="22.36"/>
    <n v="27.14"/>
    <n v="0.54828282828282826"/>
    <n v="2026"/>
    <s v="Q4"/>
    <n v="10"/>
    <x v="9"/>
  </r>
  <r>
    <n v="66"/>
    <d v="2026-10-19T00:00:00"/>
    <n v="2026"/>
    <x v="3"/>
    <n v="10"/>
    <s v="October"/>
    <x v="0"/>
    <x v="15"/>
    <x v="0"/>
    <s v="Business"/>
    <x v="3"/>
    <s v="Portable Camp Stove"/>
    <n v="1"/>
    <n v="80.58"/>
    <n v="0"/>
    <n v="40.43"/>
    <n v="80.58"/>
    <n v="40.43"/>
    <n v="40.15"/>
    <n v="0.49826259617771157"/>
    <n v="2026"/>
    <s v="Q4"/>
    <n v="10"/>
    <x v="9"/>
  </r>
  <r>
    <n v="585"/>
    <d v="2026-10-19T00:00:00"/>
    <n v="2026"/>
    <x v="3"/>
    <n v="10"/>
    <s v="October"/>
    <x v="2"/>
    <x v="5"/>
    <x v="2"/>
    <s v="Business"/>
    <x v="2"/>
    <s v="Travel Backpack 35L"/>
    <n v="2"/>
    <n v="161.59"/>
    <n v="0.05"/>
    <n v="89.57"/>
    <n v="307.02100000000002"/>
    <n v="179.14"/>
    <n v="127.88100000000003"/>
    <n v="0.41652199686666391"/>
    <n v="2026"/>
    <s v="Q4"/>
    <n v="10"/>
    <x v="9"/>
  </r>
  <r>
    <n v="856"/>
    <d v="2026-10-19T00:00:00"/>
    <n v="2026"/>
    <x v="3"/>
    <n v="10"/>
    <s v="October"/>
    <x v="3"/>
    <x v="8"/>
    <x v="0"/>
    <s v="Business"/>
    <x v="3"/>
    <s v="Portable Camp Stove"/>
    <n v="1"/>
    <n v="80.319999999999993"/>
    <n v="0"/>
    <n v="39.729999999999997"/>
    <n v="80.319999999999993"/>
    <n v="39.729999999999997"/>
    <n v="40.589999999999996"/>
    <n v="0.50535358565737054"/>
    <n v="2026"/>
    <s v="Q4"/>
    <n v="10"/>
    <x v="9"/>
  </r>
  <r>
    <n v="1793"/>
    <d v="2026-10-19T00:00:00"/>
    <n v="2026"/>
    <x v="3"/>
    <n v="10"/>
    <s v="October"/>
    <x v="0"/>
    <x v="9"/>
    <x v="3"/>
    <s v="New"/>
    <x v="2"/>
    <s v="Travel Backpack 35L"/>
    <n v="1"/>
    <n v="164.25"/>
    <n v="0"/>
    <n v="86.6"/>
    <n v="164.25"/>
    <n v="86.6"/>
    <n v="77.650000000000006"/>
    <n v="0.47275494672754947"/>
    <n v="2026"/>
    <s v="Q4"/>
    <n v="10"/>
    <x v="9"/>
  </r>
  <r>
    <n v="4763"/>
    <d v="2026-10-19T00:00:00"/>
    <n v="2026"/>
    <x v="3"/>
    <n v="10"/>
    <s v="October"/>
    <x v="3"/>
    <x v="8"/>
    <x v="3"/>
    <s v="New"/>
    <x v="0"/>
    <s v="Cycling Pack 12L"/>
    <n v="6"/>
    <n v="101.6"/>
    <n v="0"/>
    <n v="50.17"/>
    <n v="609.59999999999991"/>
    <n v="301.02"/>
    <n v="308.57999999999993"/>
    <n v="0.50620078740157481"/>
    <n v="2026"/>
    <s v="Q4"/>
    <n v="10"/>
    <x v="9"/>
  </r>
  <r>
    <n v="1716"/>
    <d v="2026-10-20T00:00:00"/>
    <n v="2026"/>
    <x v="3"/>
    <n v="10"/>
    <s v="October"/>
    <x v="0"/>
    <x v="0"/>
    <x v="2"/>
    <s v="Returning"/>
    <x v="4"/>
    <s v="Recovery Roller"/>
    <n v="5"/>
    <n v="35.99"/>
    <n v="0"/>
    <n v="14.19"/>
    <n v="179.95000000000002"/>
    <n v="70.95"/>
    <n v="109.00000000000001"/>
    <n v="0.60572381217004723"/>
    <n v="2026"/>
    <s v="Q4"/>
    <n v="10"/>
    <x v="9"/>
  </r>
  <r>
    <n v="1759"/>
    <d v="2026-10-20T00:00:00"/>
    <n v="2026"/>
    <x v="3"/>
    <n v="10"/>
    <s v="October"/>
    <x v="3"/>
    <x v="8"/>
    <x v="0"/>
    <s v="Returning"/>
    <x v="4"/>
    <s v="Recovery Roller"/>
    <n v="2"/>
    <n v="36.57"/>
    <n v="0.1"/>
    <n v="13.79"/>
    <n v="65.826000000000008"/>
    <n v="27.58"/>
    <n v="38.246000000000009"/>
    <n v="0.58101661957281325"/>
    <n v="2026"/>
    <s v="Q4"/>
    <n v="10"/>
    <x v="9"/>
  </r>
  <r>
    <n v="1811"/>
    <d v="2026-10-20T00:00:00"/>
    <n v="2026"/>
    <x v="3"/>
    <n v="10"/>
    <s v="October"/>
    <x v="1"/>
    <x v="6"/>
    <x v="0"/>
    <s v="New"/>
    <x v="0"/>
    <s v="Compact Repair Kit"/>
    <n v="1"/>
    <n v="40.99"/>
    <n v="0.1"/>
    <n v="17.16"/>
    <n v="36.891000000000005"/>
    <n v="17.16"/>
    <n v="19.731000000000005"/>
    <n v="0.5348458973733432"/>
    <n v="2026"/>
    <s v="Q4"/>
    <n v="10"/>
    <x v="9"/>
  </r>
  <r>
    <n v="2918"/>
    <d v="2026-10-20T00:00:00"/>
    <n v="2026"/>
    <x v="3"/>
    <n v="10"/>
    <s v="October"/>
    <x v="3"/>
    <x v="8"/>
    <x v="2"/>
    <s v="Returning"/>
    <x v="3"/>
    <s v="Portable Camp Stove"/>
    <n v="3"/>
    <n v="80.47"/>
    <n v="0"/>
    <n v="40.090000000000003"/>
    <n v="241.41"/>
    <n v="120.27000000000001"/>
    <n v="121.13999999999999"/>
    <n v="0.50180191375667949"/>
    <n v="2026"/>
    <s v="Q4"/>
    <n v="10"/>
    <x v="9"/>
  </r>
  <r>
    <n v="4150"/>
    <d v="2026-10-20T00:00:00"/>
    <n v="2026"/>
    <x v="3"/>
    <n v="10"/>
    <s v="October"/>
    <x v="3"/>
    <x v="13"/>
    <x v="2"/>
    <s v="Business"/>
    <x v="1"/>
    <s v="Trail Boots"/>
    <n v="5"/>
    <n v="140.32"/>
    <n v="0"/>
    <n v="80.08"/>
    <n v="701.59999999999991"/>
    <n v="400.4"/>
    <n v="301.19999999999993"/>
    <n v="0.4293044469783352"/>
    <n v="2026"/>
    <s v="Q4"/>
    <n v="10"/>
    <x v="9"/>
  </r>
  <r>
    <n v="4830"/>
    <d v="2026-10-20T00:00:00"/>
    <n v="2026"/>
    <x v="3"/>
    <n v="10"/>
    <s v="October"/>
    <x v="1"/>
    <x v="11"/>
    <x v="0"/>
    <s v="New"/>
    <x v="4"/>
    <s v="Weighted Vest"/>
    <n v="3"/>
    <n v="125.93"/>
    <n v="0.1"/>
    <n v="68.45"/>
    <n v="340.01100000000002"/>
    <n v="205.35000000000002"/>
    <n v="134.661"/>
    <n v="0.39604895135745605"/>
    <n v="2026"/>
    <s v="Q4"/>
    <n v="10"/>
    <x v="9"/>
  </r>
  <r>
    <n v="4698"/>
    <d v="2026-10-21T00:00:00"/>
    <n v="2026"/>
    <x v="3"/>
    <n v="10"/>
    <s v="October"/>
    <x v="3"/>
    <x v="8"/>
    <x v="0"/>
    <s v="Returning"/>
    <x v="1"/>
    <s v="Trail Boots"/>
    <n v="2"/>
    <n v="141.4"/>
    <n v="0.05"/>
    <n v="77.48"/>
    <n v="268.66000000000003"/>
    <n v="154.96"/>
    <n v="113.70000000000002"/>
    <n v="0.42321149408173903"/>
    <n v="2026"/>
    <s v="Q4"/>
    <n v="10"/>
    <x v="9"/>
  </r>
  <r>
    <n v="4846"/>
    <d v="2026-10-21T00:00:00"/>
    <n v="2026"/>
    <x v="3"/>
    <n v="10"/>
    <s v="October"/>
    <x v="0"/>
    <x v="0"/>
    <x v="1"/>
    <s v="Business"/>
    <x v="0"/>
    <s v="Trail Bike Light"/>
    <n v="8"/>
    <n v="51.91"/>
    <n v="0.05"/>
    <n v="22.99"/>
    <n v="394.51599999999996"/>
    <n v="183.92"/>
    <n v="210.59599999999998"/>
    <n v="0.53380851473704483"/>
    <n v="2026"/>
    <s v="Q4"/>
    <n v="10"/>
    <x v="9"/>
  </r>
  <r>
    <n v="5024"/>
    <d v="2026-10-21T00:00:00"/>
    <n v="2026"/>
    <x v="3"/>
    <n v="10"/>
    <s v="October"/>
    <x v="3"/>
    <x v="7"/>
    <x v="3"/>
    <s v="Returning"/>
    <x v="3"/>
    <s v="Trail Tent 2P"/>
    <n v="1"/>
    <n v="192.62"/>
    <n v="0"/>
    <n v="102.51"/>
    <n v="192.62"/>
    <n v="102.51"/>
    <n v="90.11"/>
    <n v="0.46781227286886096"/>
    <n v="2026"/>
    <s v="Q4"/>
    <n v="10"/>
    <x v="9"/>
  </r>
  <r>
    <n v="1157"/>
    <d v="2026-10-22T00:00:00"/>
    <n v="2026"/>
    <x v="3"/>
    <n v="10"/>
    <s v="October"/>
    <x v="3"/>
    <x v="4"/>
    <x v="0"/>
    <s v="New"/>
    <x v="0"/>
    <s v="Trail Bike Light"/>
    <n v="1"/>
    <n v="51.25"/>
    <n v="0"/>
    <n v="22.58"/>
    <n v="51.25"/>
    <n v="22.58"/>
    <n v="28.67"/>
    <n v="0.55941463414634152"/>
    <n v="2026"/>
    <s v="Q4"/>
    <n v="10"/>
    <x v="9"/>
  </r>
  <r>
    <n v="1427"/>
    <d v="2026-10-22T00:00:00"/>
    <n v="2026"/>
    <x v="3"/>
    <n v="10"/>
    <s v="October"/>
    <x v="3"/>
    <x v="4"/>
    <x v="2"/>
    <s v="New"/>
    <x v="2"/>
    <s v="Packing Cube Set"/>
    <n v="1"/>
    <n v="45.97"/>
    <n v="0.05"/>
    <n v="18.760000000000002"/>
    <n v="43.671499999999995"/>
    <n v="18.760000000000002"/>
    <n v="24.911499999999993"/>
    <n v="0.57042922729926826"/>
    <n v="2026"/>
    <s v="Q4"/>
    <n v="10"/>
    <x v="9"/>
  </r>
  <r>
    <n v="1622"/>
    <d v="2026-10-22T00:00:00"/>
    <n v="2026"/>
    <x v="3"/>
    <n v="10"/>
    <s v="October"/>
    <x v="2"/>
    <x v="2"/>
    <x v="3"/>
    <s v="Returning"/>
    <x v="3"/>
    <s v="Compact Sleeping Bag"/>
    <n v="1"/>
    <n v="123.29"/>
    <n v="0"/>
    <n v="59.48"/>
    <n v="123.29"/>
    <n v="59.48"/>
    <n v="63.810000000000009"/>
    <n v="0.51756022386243816"/>
    <n v="2026"/>
    <s v="Q4"/>
    <n v="10"/>
    <x v="9"/>
  </r>
  <r>
    <n v="1879"/>
    <d v="2026-10-22T00:00:00"/>
    <n v="2026"/>
    <x v="3"/>
    <n v="10"/>
    <s v="October"/>
    <x v="3"/>
    <x v="8"/>
    <x v="1"/>
    <s v="Business"/>
    <x v="2"/>
    <s v="Insulated Bottle"/>
    <n v="8"/>
    <n v="35.83"/>
    <n v="0.05"/>
    <n v="13.89"/>
    <n v="272.30799999999999"/>
    <n v="111.12"/>
    <n v="161.18799999999999"/>
    <n v="0.59193266448286497"/>
    <n v="2026"/>
    <s v="Q4"/>
    <n v="10"/>
    <x v="9"/>
  </r>
  <r>
    <n v="2483"/>
    <d v="2026-10-22T00:00:00"/>
    <n v="2026"/>
    <x v="3"/>
    <n v="10"/>
    <s v="October"/>
    <x v="0"/>
    <x v="0"/>
    <x v="0"/>
    <s v="New"/>
    <x v="3"/>
    <s v="Portable Camp Stove"/>
    <n v="1"/>
    <n v="80.56"/>
    <n v="0"/>
    <n v="39.53"/>
    <n v="80.56"/>
    <n v="39.53"/>
    <n v="41.03"/>
    <n v="0.5093098311817279"/>
    <n v="2026"/>
    <s v="Q4"/>
    <n v="10"/>
    <x v="9"/>
  </r>
  <r>
    <n v="4451"/>
    <d v="2026-10-22T00:00:00"/>
    <n v="2026"/>
    <x v="3"/>
    <n v="10"/>
    <s v="October"/>
    <x v="3"/>
    <x v="7"/>
    <x v="0"/>
    <s v="New"/>
    <x v="0"/>
    <s v="Compact Repair Kit"/>
    <n v="1"/>
    <n v="40.47"/>
    <n v="0.05"/>
    <n v="16.73"/>
    <n v="38.4465"/>
    <n v="16.73"/>
    <n v="21.7165"/>
    <n v="0.5648498562938109"/>
    <n v="2026"/>
    <s v="Q4"/>
    <n v="10"/>
    <x v="9"/>
  </r>
  <r>
    <n v="93"/>
    <d v="2026-10-23T00:00:00"/>
    <n v="2026"/>
    <x v="3"/>
    <n v="10"/>
    <s v="October"/>
    <x v="1"/>
    <x v="12"/>
    <x v="1"/>
    <s v="Business"/>
    <x v="2"/>
    <s v="Carry-On Duffel"/>
    <n v="15"/>
    <n v="133.52000000000001"/>
    <n v="0.2"/>
    <n v="66"/>
    <n v="1602.2400000000002"/>
    <n v="990"/>
    <n v="612.24000000000024"/>
    <n v="0.38211503894547644"/>
    <n v="2026"/>
    <s v="Q4"/>
    <n v="10"/>
    <x v="9"/>
  </r>
  <r>
    <n v="265"/>
    <d v="2026-10-23T00:00:00"/>
    <n v="2026"/>
    <x v="3"/>
    <n v="10"/>
    <s v="October"/>
    <x v="1"/>
    <x v="6"/>
    <x v="0"/>
    <s v="Returning"/>
    <x v="0"/>
    <s v="Commuter Helmet"/>
    <n v="1"/>
    <n v="82.28"/>
    <n v="0"/>
    <n v="42.08"/>
    <n v="82.28"/>
    <n v="42.08"/>
    <n v="40.200000000000003"/>
    <n v="0.48857559552746721"/>
    <n v="2026"/>
    <s v="Q4"/>
    <n v="10"/>
    <x v="9"/>
  </r>
  <r>
    <n v="555"/>
    <d v="2026-10-23T00:00:00"/>
    <n v="2026"/>
    <x v="3"/>
    <n v="10"/>
    <s v="October"/>
    <x v="1"/>
    <x v="11"/>
    <x v="0"/>
    <s v="New"/>
    <x v="2"/>
    <s v="Insulated Bottle"/>
    <n v="6"/>
    <n v="35.479999999999997"/>
    <n v="0"/>
    <n v="13.37"/>
    <n v="212.88"/>
    <n v="80.22"/>
    <n v="132.66"/>
    <n v="0.62316798196166856"/>
    <n v="2026"/>
    <s v="Q4"/>
    <n v="10"/>
    <x v="9"/>
  </r>
  <r>
    <n v="1993"/>
    <d v="2026-10-23T00:00:00"/>
    <n v="2026"/>
    <x v="3"/>
    <n v="10"/>
    <s v="October"/>
    <x v="2"/>
    <x v="3"/>
    <x v="2"/>
    <s v="New"/>
    <x v="1"/>
    <s v="Summit Backpack 45L"/>
    <n v="1"/>
    <n v="152.38"/>
    <n v="0.15"/>
    <n v="78.92"/>
    <n v="129.523"/>
    <n v="78.92"/>
    <n v="50.602999999999994"/>
    <n v="0.39068736826663986"/>
    <n v="2026"/>
    <s v="Q4"/>
    <n v="10"/>
    <x v="9"/>
  </r>
  <r>
    <n v="3116"/>
    <d v="2026-10-23T00:00:00"/>
    <n v="2026"/>
    <x v="3"/>
    <n v="10"/>
    <s v="October"/>
    <x v="1"/>
    <x v="1"/>
    <x v="3"/>
    <s v="New"/>
    <x v="1"/>
    <s v="Hiking Daypack 20L"/>
    <n v="1"/>
    <n v="93.64"/>
    <n v="0"/>
    <n v="44.34"/>
    <n v="93.64"/>
    <n v="44.34"/>
    <n v="49.3"/>
    <n v="0.52648440837249033"/>
    <n v="2026"/>
    <s v="Q4"/>
    <n v="10"/>
    <x v="9"/>
  </r>
  <r>
    <n v="3631"/>
    <d v="2026-10-23T00:00:00"/>
    <n v="2026"/>
    <x v="3"/>
    <n v="10"/>
    <s v="October"/>
    <x v="3"/>
    <x v="7"/>
    <x v="2"/>
    <s v="Returning"/>
    <x v="4"/>
    <s v="Weighted Vest"/>
    <n v="1"/>
    <n v="123.6"/>
    <n v="0"/>
    <n v="67.3"/>
    <n v="123.6"/>
    <n v="67.3"/>
    <n v="56.3"/>
    <n v="0.45550161812297735"/>
    <n v="2026"/>
    <s v="Q4"/>
    <n v="10"/>
    <x v="9"/>
  </r>
  <r>
    <n v="4216"/>
    <d v="2026-10-23T00:00:00"/>
    <n v="2026"/>
    <x v="3"/>
    <n v="10"/>
    <s v="October"/>
    <x v="1"/>
    <x v="1"/>
    <x v="0"/>
    <s v="New"/>
    <x v="4"/>
    <s v="Weighted Vest"/>
    <n v="3"/>
    <n v="124.6"/>
    <n v="0.05"/>
    <n v="69.12"/>
    <n v="355.10999999999996"/>
    <n v="207.36"/>
    <n v="147.74999999999994"/>
    <n v="0.41606826053898782"/>
    <n v="2026"/>
    <s v="Q4"/>
    <n v="10"/>
    <x v="9"/>
  </r>
  <r>
    <n v="4956"/>
    <d v="2026-10-23T00:00:00"/>
    <n v="2026"/>
    <x v="3"/>
    <n v="10"/>
    <s v="October"/>
    <x v="3"/>
    <x v="13"/>
    <x v="2"/>
    <s v="Business"/>
    <x v="1"/>
    <s v="Summit Backpack 45L"/>
    <n v="2"/>
    <n v="151.66"/>
    <n v="0"/>
    <n v="77.17"/>
    <n v="303.32"/>
    <n v="154.34"/>
    <n v="148.97999999999999"/>
    <n v="0.49116444678886984"/>
    <n v="2026"/>
    <s v="Q4"/>
    <n v="10"/>
    <x v="9"/>
  </r>
  <r>
    <n v="439"/>
    <d v="2026-10-24T00:00:00"/>
    <n v="2026"/>
    <x v="3"/>
    <n v="10"/>
    <s v="October"/>
    <x v="2"/>
    <x v="5"/>
    <x v="2"/>
    <s v="New"/>
    <x v="2"/>
    <s v="Insulated Bottle"/>
    <n v="1"/>
    <n v="36.76"/>
    <n v="0"/>
    <n v="13.18"/>
    <n v="36.76"/>
    <n v="13.18"/>
    <n v="23.58"/>
    <n v="0.64145810663764957"/>
    <n v="2026"/>
    <s v="Q4"/>
    <n v="10"/>
    <x v="9"/>
  </r>
  <r>
    <n v="1076"/>
    <d v="2026-10-24T00:00:00"/>
    <n v="2026"/>
    <x v="3"/>
    <n v="10"/>
    <s v="October"/>
    <x v="0"/>
    <x v="9"/>
    <x v="3"/>
    <s v="Returning"/>
    <x v="3"/>
    <s v="Trail Tent 2P"/>
    <n v="1"/>
    <n v="195.67"/>
    <n v="0"/>
    <n v="105.88"/>
    <n v="195.67"/>
    <n v="105.88"/>
    <n v="89.789999999999992"/>
    <n v="0.45888485715745897"/>
    <n v="2026"/>
    <s v="Q4"/>
    <n v="10"/>
    <x v="9"/>
  </r>
  <r>
    <n v="1130"/>
    <d v="2026-10-24T00:00:00"/>
    <n v="2026"/>
    <x v="3"/>
    <n v="10"/>
    <s v="October"/>
    <x v="0"/>
    <x v="15"/>
    <x v="2"/>
    <s v="Returning"/>
    <x v="0"/>
    <s v="Compact Repair Kit"/>
    <n v="1"/>
    <n v="40.83"/>
    <n v="0.1"/>
    <n v="16.54"/>
    <n v="36.747"/>
    <n v="16.54"/>
    <n v="20.207000000000001"/>
    <n v="0.54989522954254766"/>
    <n v="2026"/>
    <s v="Q4"/>
    <n v="10"/>
    <x v="9"/>
  </r>
  <r>
    <n v="2820"/>
    <d v="2026-10-24T00:00:00"/>
    <n v="2026"/>
    <x v="3"/>
    <n v="10"/>
    <s v="October"/>
    <x v="3"/>
    <x v="7"/>
    <x v="1"/>
    <s v="Business"/>
    <x v="1"/>
    <s v="Trekking Poles"/>
    <n v="6"/>
    <n v="72.73"/>
    <n v="0.05"/>
    <n v="32.700000000000003"/>
    <n v="414.56099999999998"/>
    <n v="196.20000000000002"/>
    <n v="218.36099999999996"/>
    <n v="0.52672827400551425"/>
    <n v="2026"/>
    <s v="Q4"/>
    <n v="10"/>
    <x v="9"/>
  </r>
  <r>
    <n v="4213"/>
    <d v="2026-10-24T00:00:00"/>
    <n v="2026"/>
    <x v="3"/>
    <n v="10"/>
    <s v="October"/>
    <x v="1"/>
    <x v="14"/>
    <x v="1"/>
    <s v="Business"/>
    <x v="3"/>
    <s v="Portable Camp Stove"/>
    <n v="4"/>
    <n v="81.23"/>
    <n v="0.1"/>
    <n v="38.96"/>
    <n v="292.428"/>
    <n v="155.84"/>
    <n v="136.58799999999999"/>
    <n v="0.46708249552026482"/>
    <n v="2026"/>
    <s v="Q4"/>
    <n v="10"/>
    <x v="9"/>
  </r>
  <r>
    <n v="4375"/>
    <d v="2026-10-24T00:00:00"/>
    <n v="2026"/>
    <x v="3"/>
    <n v="10"/>
    <s v="October"/>
    <x v="1"/>
    <x v="1"/>
    <x v="0"/>
    <s v="Business"/>
    <x v="2"/>
    <s v="Packing Cube Set"/>
    <n v="1"/>
    <n v="46.38"/>
    <n v="0.15"/>
    <n v="17.87"/>
    <n v="39.423000000000002"/>
    <n v="17.87"/>
    <n v="21.553000000000001"/>
    <n v="0.54671131065621592"/>
    <n v="2026"/>
    <s v="Q4"/>
    <n v="10"/>
    <x v="9"/>
  </r>
  <r>
    <n v="5072"/>
    <d v="2026-10-24T00:00:00"/>
    <n v="2026"/>
    <x v="3"/>
    <n v="10"/>
    <s v="October"/>
    <x v="3"/>
    <x v="7"/>
    <x v="1"/>
    <s v="Business"/>
    <x v="2"/>
    <s v="Packing Cube Set"/>
    <n v="5"/>
    <n v="45.9"/>
    <n v="0.1"/>
    <n v="17.940000000000001"/>
    <n v="206.55"/>
    <n v="89.7"/>
    <n v="116.85000000000001"/>
    <n v="0.56572258533042852"/>
    <n v="2026"/>
    <s v="Q4"/>
    <n v="10"/>
    <x v="9"/>
  </r>
  <r>
    <n v="310"/>
    <d v="2026-10-25T00:00:00"/>
    <n v="2026"/>
    <x v="3"/>
    <n v="10"/>
    <s v="October"/>
    <x v="1"/>
    <x v="12"/>
    <x v="0"/>
    <s v="Business"/>
    <x v="1"/>
    <s v="Trail Boots"/>
    <n v="5"/>
    <n v="144.04"/>
    <n v="0.1"/>
    <n v="78.069999999999993"/>
    <n v="648.17999999999995"/>
    <n v="390.34999999999997"/>
    <n v="257.83"/>
    <n v="0.39777530932765592"/>
    <n v="2026"/>
    <s v="Q4"/>
    <n v="10"/>
    <x v="9"/>
  </r>
  <r>
    <n v="317"/>
    <d v="2026-10-25T00:00:00"/>
    <n v="2026"/>
    <x v="3"/>
    <n v="10"/>
    <s v="October"/>
    <x v="2"/>
    <x v="10"/>
    <x v="3"/>
    <s v="New"/>
    <x v="0"/>
    <s v="Commuter Helmet"/>
    <n v="2"/>
    <n v="80.69"/>
    <n v="0.05"/>
    <n v="43.81"/>
    <n v="153.31099999999998"/>
    <n v="87.62"/>
    <n v="65.690999999999974"/>
    <n v="0.42848197454846676"/>
    <n v="2026"/>
    <s v="Q4"/>
    <n v="10"/>
    <x v="9"/>
  </r>
  <r>
    <n v="684"/>
    <d v="2026-10-25T00:00:00"/>
    <n v="2026"/>
    <x v="3"/>
    <n v="10"/>
    <s v="October"/>
    <x v="3"/>
    <x v="4"/>
    <x v="0"/>
    <s v="Business"/>
    <x v="3"/>
    <s v="Trail Tent 2P"/>
    <n v="1"/>
    <n v="191.91"/>
    <n v="0"/>
    <n v="101.89"/>
    <n v="191.91"/>
    <n v="101.89"/>
    <n v="90.02"/>
    <n v="0.46907404512531914"/>
    <n v="2026"/>
    <s v="Q4"/>
    <n v="10"/>
    <x v="9"/>
  </r>
  <r>
    <n v="1430"/>
    <d v="2026-10-25T00:00:00"/>
    <n v="2026"/>
    <x v="3"/>
    <n v="10"/>
    <s v="October"/>
    <x v="3"/>
    <x v="13"/>
    <x v="2"/>
    <s v="New"/>
    <x v="4"/>
    <s v="Recovery Roller"/>
    <n v="1"/>
    <n v="36.630000000000003"/>
    <n v="0.05"/>
    <n v="13.97"/>
    <n v="34.798500000000004"/>
    <n v="13.97"/>
    <n v="20.828500000000005"/>
    <n v="0.59854591433538806"/>
    <n v="2026"/>
    <s v="Q4"/>
    <n v="10"/>
    <x v="9"/>
  </r>
  <r>
    <n v="2049"/>
    <d v="2026-10-25T00:00:00"/>
    <n v="2026"/>
    <x v="3"/>
    <n v="10"/>
    <s v="October"/>
    <x v="3"/>
    <x v="4"/>
    <x v="1"/>
    <s v="Business"/>
    <x v="2"/>
    <s v="Insulated Bottle"/>
    <n v="6"/>
    <n v="35.380000000000003"/>
    <n v="0.05"/>
    <n v="13.9"/>
    <n v="201.66600000000003"/>
    <n v="83.4"/>
    <n v="118.26600000000002"/>
    <n v="0.58644491386748387"/>
    <n v="2026"/>
    <s v="Q4"/>
    <n v="10"/>
    <x v="9"/>
  </r>
  <r>
    <n v="2199"/>
    <d v="2026-10-25T00:00:00"/>
    <n v="2026"/>
    <x v="3"/>
    <n v="10"/>
    <s v="October"/>
    <x v="1"/>
    <x v="12"/>
    <x v="3"/>
    <s v="Returning"/>
    <x v="2"/>
    <s v="Carry-On Duffel"/>
    <n v="1"/>
    <n v="132.63"/>
    <n v="0.05"/>
    <n v="67.489999999999995"/>
    <n v="125.99849999999999"/>
    <n v="67.489999999999995"/>
    <n v="58.508499999999998"/>
    <n v="0.46435870268296847"/>
    <n v="2026"/>
    <s v="Q4"/>
    <n v="10"/>
    <x v="9"/>
  </r>
  <r>
    <n v="2954"/>
    <d v="2026-10-25T00:00:00"/>
    <n v="2026"/>
    <x v="3"/>
    <n v="10"/>
    <s v="October"/>
    <x v="3"/>
    <x v="4"/>
    <x v="0"/>
    <s v="New"/>
    <x v="1"/>
    <s v="Trekking Poles"/>
    <n v="1"/>
    <n v="71.17"/>
    <n v="0"/>
    <n v="32.57"/>
    <n v="71.17"/>
    <n v="32.57"/>
    <n v="38.6"/>
    <n v="0.54236335534635383"/>
    <n v="2026"/>
    <s v="Q4"/>
    <n v="10"/>
    <x v="9"/>
  </r>
  <r>
    <n v="3218"/>
    <d v="2026-10-25T00:00:00"/>
    <n v="2026"/>
    <x v="3"/>
    <n v="10"/>
    <s v="October"/>
    <x v="0"/>
    <x v="15"/>
    <x v="1"/>
    <s v="Business"/>
    <x v="2"/>
    <s v="Carry-On Duffel"/>
    <n v="6"/>
    <n v="132.08000000000001"/>
    <n v="0.1"/>
    <n v="67.61"/>
    <n v="713.23200000000008"/>
    <n v="405.65999999999997"/>
    <n v="307.57200000000012"/>
    <n v="0.43123696076451995"/>
    <n v="2026"/>
    <s v="Q4"/>
    <n v="10"/>
    <x v="9"/>
  </r>
  <r>
    <n v="3965"/>
    <d v="2026-10-25T00:00:00"/>
    <n v="2026"/>
    <x v="3"/>
    <n v="10"/>
    <s v="October"/>
    <x v="1"/>
    <x v="11"/>
    <x v="2"/>
    <s v="Returning"/>
    <x v="3"/>
    <s v="Portable Camp Stove"/>
    <n v="3"/>
    <n v="82.75"/>
    <n v="0.05"/>
    <n v="38.53"/>
    <n v="235.83749999999998"/>
    <n v="115.59"/>
    <n v="120.24749999999997"/>
    <n v="0.50987438384480832"/>
    <n v="2026"/>
    <s v="Q4"/>
    <n v="10"/>
    <x v="9"/>
  </r>
  <r>
    <n v="2278"/>
    <d v="2026-10-26T00:00:00"/>
    <n v="2026"/>
    <x v="3"/>
    <n v="10"/>
    <s v="October"/>
    <x v="0"/>
    <x v="15"/>
    <x v="0"/>
    <s v="Returning"/>
    <x v="4"/>
    <s v="Training Mat"/>
    <n v="5"/>
    <n v="51.5"/>
    <n v="0.1"/>
    <n v="21.38"/>
    <n v="231.75"/>
    <n v="106.89999999999999"/>
    <n v="124.85000000000001"/>
    <n v="0.53872707659115426"/>
    <n v="2026"/>
    <s v="Q4"/>
    <n v="10"/>
    <x v="9"/>
  </r>
  <r>
    <n v="3132"/>
    <d v="2026-10-26T00:00:00"/>
    <n v="2026"/>
    <x v="3"/>
    <n v="10"/>
    <s v="October"/>
    <x v="2"/>
    <x v="5"/>
    <x v="0"/>
    <s v="New"/>
    <x v="1"/>
    <s v="Trail Boots"/>
    <n v="3"/>
    <n v="140.49"/>
    <n v="0.05"/>
    <n v="77.45"/>
    <n v="400.3965"/>
    <n v="232.35000000000002"/>
    <n v="168.04649999999998"/>
    <n v="0.41970022215478903"/>
    <n v="2026"/>
    <s v="Q4"/>
    <n v="10"/>
    <x v="9"/>
  </r>
  <r>
    <n v="3144"/>
    <d v="2026-10-26T00:00:00"/>
    <n v="2026"/>
    <x v="3"/>
    <n v="10"/>
    <s v="October"/>
    <x v="2"/>
    <x v="2"/>
    <x v="3"/>
    <s v="New"/>
    <x v="4"/>
    <s v="Recovery Roller"/>
    <n v="4"/>
    <n v="36.200000000000003"/>
    <n v="0.15"/>
    <n v="13.53"/>
    <n v="123.08000000000001"/>
    <n v="54.12"/>
    <n v="68.960000000000008"/>
    <n v="0.56028599285017877"/>
    <n v="2026"/>
    <s v="Q4"/>
    <n v="10"/>
    <x v="9"/>
  </r>
  <r>
    <n v="3501"/>
    <d v="2026-10-26T00:00:00"/>
    <n v="2026"/>
    <x v="3"/>
    <n v="10"/>
    <s v="October"/>
    <x v="3"/>
    <x v="7"/>
    <x v="2"/>
    <s v="New"/>
    <x v="3"/>
    <s v="Compact Sleeping Bag"/>
    <n v="1"/>
    <n v="120.5"/>
    <n v="0.05"/>
    <n v="61.71"/>
    <n v="114.47499999999999"/>
    <n v="61.71"/>
    <n v="52.764999999999993"/>
    <n v="0.4609303341340904"/>
    <n v="2026"/>
    <s v="Q4"/>
    <n v="10"/>
    <x v="9"/>
  </r>
  <r>
    <n v="458"/>
    <d v="2026-10-27T00:00:00"/>
    <n v="2026"/>
    <x v="3"/>
    <n v="10"/>
    <s v="October"/>
    <x v="2"/>
    <x v="2"/>
    <x v="2"/>
    <s v="Business"/>
    <x v="0"/>
    <s v="Cycling Pack 12L"/>
    <n v="1"/>
    <n v="102.44"/>
    <n v="0.05"/>
    <n v="49.14"/>
    <n v="97.317999999999998"/>
    <n v="49.14"/>
    <n v="48.177999999999997"/>
    <n v="0.49505744055570394"/>
    <n v="2026"/>
    <s v="Q4"/>
    <n v="10"/>
    <x v="9"/>
  </r>
  <r>
    <n v="1065"/>
    <d v="2026-10-27T00:00:00"/>
    <n v="2026"/>
    <x v="3"/>
    <n v="10"/>
    <s v="October"/>
    <x v="2"/>
    <x v="5"/>
    <x v="0"/>
    <s v="New"/>
    <x v="4"/>
    <s v="Weighted Vest"/>
    <n v="6"/>
    <n v="121.58"/>
    <n v="0.15"/>
    <n v="68.86"/>
    <n v="620.05799999999999"/>
    <n v="413.15999999999997"/>
    <n v="206.89800000000002"/>
    <n v="0.33367523683268346"/>
    <n v="2026"/>
    <s v="Q4"/>
    <n v="10"/>
    <x v="9"/>
  </r>
  <r>
    <n v="1707"/>
    <d v="2026-10-27T00:00:00"/>
    <n v="2026"/>
    <x v="3"/>
    <n v="10"/>
    <s v="October"/>
    <x v="2"/>
    <x v="16"/>
    <x v="0"/>
    <s v="New"/>
    <x v="2"/>
    <s v="Insulated Bottle"/>
    <n v="2"/>
    <n v="35.36"/>
    <n v="0"/>
    <n v="13.33"/>
    <n v="70.72"/>
    <n v="26.66"/>
    <n v="44.06"/>
    <n v="0.62302036199095023"/>
    <n v="2026"/>
    <s v="Q4"/>
    <n v="10"/>
    <x v="9"/>
  </r>
  <r>
    <n v="1989"/>
    <d v="2026-10-27T00:00:00"/>
    <n v="2026"/>
    <x v="3"/>
    <n v="10"/>
    <s v="October"/>
    <x v="3"/>
    <x v="4"/>
    <x v="0"/>
    <s v="New"/>
    <x v="3"/>
    <s v="Alpine Tent 4P"/>
    <n v="2"/>
    <n v="335.73"/>
    <n v="0"/>
    <n v="199.44"/>
    <n v="671.46"/>
    <n v="398.88"/>
    <n v="272.58000000000004"/>
    <n v="0.4059512107943884"/>
    <n v="2026"/>
    <s v="Q4"/>
    <n v="10"/>
    <x v="9"/>
  </r>
  <r>
    <n v="2852"/>
    <d v="2026-10-27T00:00:00"/>
    <n v="2026"/>
    <x v="3"/>
    <n v="10"/>
    <s v="October"/>
    <x v="1"/>
    <x v="12"/>
    <x v="1"/>
    <s v="Business"/>
    <x v="1"/>
    <s v="Trail Boots"/>
    <n v="3"/>
    <n v="141.96"/>
    <n v="0.1"/>
    <n v="77.42"/>
    <n v="383.29200000000003"/>
    <n v="232.26"/>
    <n v="151.03200000000004"/>
    <n v="0.39403900942362485"/>
    <n v="2026"/>
    <s v="Q4"/>
    <n v="10"/>
    <x v="9"/>
  </r>
  <r>
    <n v="4762"/>
    <d v="2026-10-27T00:00:00"/>
    <n v="2026"/>
    <x v="3"/>
    <n v="10"/>
    <s v="October"/>
    <x v="1"/>
    <x v="12"/>
    <x v="3"/>
    <s v="New"/>
    <x v="4"/>
    <s v="Training Mat"/>
    <n v="2"/>
    <n v="51.76"/>
    <n v="0"/>
    <n v="21.64"/>
    <n v="103.52"/>
    <n v="43.28"/>
    <n v="60.239999999999995"/>
    <n v="0.58191653786707875"/>
    <n v="2026"/>
    <s v="Q4"/>
    <n v="10"/>
    <x v="9"/>
  </r>
  <r>
    <n v="4997"/>
    <d v="2026-10-27T00:00:00"/>
    <n v="2026"/>
    <x v="3"/>
    <n v="10"/>
    <s v="October"/>
    <x v="3"/>
    <x v="7"/>
    <x v="0"/>
    <s v="Returning"/>
    <x v="3"/>
    <s v="Trail Tent 2P"/>
    <n v="3"/>
    <n v="194.09"/>
    <n v="0.1"/>
    <n v="105.84"/>
    <n v="524.04300000000001"/>
    <n v="317.52"/>
    <n v="206.52300000000002"/>
    <n v="0.39409552269565667"/>
    <n v="2026"/>
    <s v="Q4"/>
    <n v="10"/>
    <x v="9"/>
  </r>
  <r>
    <n v="1238"/>
    <d v="2026-10-28T00:00:00"/>
    <n v="2026"/>
    <x v="3"/>
    <n v="10"/>
    <s v="October"/>
    <x v="1"/>
    <x v="12"/>
    <x v="0"/>
    <s v="Returning"/>
    <x v="3"/>
    <s v="Compact Sleeping Bag"/>
    <n v="1"/>
    <n v="125.39"/>
    <n v="0.05"/>
    <n v="61.19"/>
    <n v="119.12049999999999"/>
    <n v="61.19"/>
    <n v="57.930499999999995"/>
    <n v="0.48631847582909743"/>
    <n v="2026"/>
    <s v="Q4"/>
    <n v="10"/>
    <x v="9"/>
  </r>
  <r>
    <n v="2622"/>
    <d v="2026-10-28T00:00:00"/>
    <n v="2026"/>
    <x v="3"/>
    <n v="10"/>
    <s v="October"/>
    <x v="0"/>
    <x v="15"/>
    <x v="3"/>
    <s v="New"/>
    <x v="3"/>
    <s v="Portable Camp Stove"/>
    <n v="3"/>
    <n v="83.73"/>
    <n v="0.15"/>
    <n v="39.43"/>
    <n v="213.51149999999998"/>
    <n v="118.28999999999999"/>
    <n v="95.221499999999992"/>
    <n v="0.44597831966896395"/>
    <n v="2026"/>
    <s v="Q4"/>
    <n v="10"/>
    <x v="9"/>
  </r>
  <r>
    <n v="3106"/>
    <d v="2026-10-28T00:00:00"/>
    <n v="2026"/>
    <x v="3"/>
    <n v="10"/>
    <s v="October"/>
    <x v="3"/>
    <x v="8"/>
    <x v="3"/>
    <s v="Business"/>
    <x v="4"/>
    <s v="Recovery Roller"/>
    <n v="3"/>
    <n v="36.99"/>
    <n v="0.05"/>
    <n v="14.14"/>
    <n v="105.42149999999999"/>
    <n v="42.42"/>
    <n v="63.001499999999993"/>
    <n v="0.59761528720422297"/>
    <n v="2026"/>
    <s v="Q4"/>
    <n v="10"/>
    <x v="9"/>
  </r>
  <r>
    <n v="3274"/>
    <d v="2026-10-28T00:00:00"/>
    <n v="2026"/>
    <x v="3"/>
    <n v="10"/>
    <s v="October"/>
    <x v="3"/>
    <x v="7"/>
    <x v="3"/>
    <s v="New"/>
    <x v="4"/>
    <s v="Resistance Band Set"/>
    <n v="1"/>
    <n v="39.42"/>
    <n v="0"/>
    <n v="14.58"/>
    <n v="39.42"/>
    <n v="14.58"/>
    <n v="24.840000000000003"/>
    <n v="0.63013698630136994"/>
    <n v="2026"/>
    <s v="Q4"/>
    <n v="10"/>
    <x v="9"/>
  </r>
  <r>
    <n v="3542"/>
    <d v="2026-10-28T00:00:00"/>
    <n v="2026"/>
    <x v="3"/>
    <n v="10"/>
    <s v="October"/>
    <x v="3"/>
    <x v="4"/>
    <x v="0"/>
    <s v="New"/>
    <x v="0"/>
    <s v="Trail Bike Light"/>
    <n v="2"/>
    <n v="50.66"/>
    <n v="0"/>
    <n v="22.02"/>
    <n v="101.32"/>
    <n v="44.04"/>
    <n v="57.279999999999994"/>
    <n v="0.56533754441373862"/>
    <n v="2026"/>
    <s v="Q4"/>
    <n v="10"/>
    <x v="9"/>
  </r>
  <r>
    <n v="3704"/>
    <d v="2026-10-28T00:00:00"/>
    <n v="2026"/>
    <x v="3"/>
    <n v="10"/>
    <s v="October"/>
    <x v="1"/>
    <x v="12"/>
    <x v="0"/>
    <s v="Returning"/>
    <x v="1"/>
    <s v="Trekking Poles"/>
    <n v="4"/>
    <n v="71.959999999999994"/>
    <n v="0.1"/>
    <n v="31.51"/>
    <n v="259.05599999999998"/>
    <n v="126.04"/>
    <n v="133.01599999999996"/>
    <n v="0.51346427027360864"/>
    <n v="2026"/>
    <s v="Q4"/>
    <n v="10"/>
    <x v="9"/>
  </r>
  <r>
    <n v="4699"/>
    <d v="2026-10-28T00:00:00"/>
    <n v="2026"/>
    <x v="3"/>
    <n v="10"/>
    <s v="October"/>
    <x v="2"/>
    <x v="5"/>
    <x v="2"/>
    <s v="Returning"/>
    <x v="0"/>
    <s v="Trail Bike Light"/>
    <n v="1"/>
    <n v="49.72"/>
    <n v="0.05"/>
    <n v="22.5"/>
    <n v="47.233999999999995"/>
    <n v="22.5"/>
    <n v="24.733999999999995"/>
    <n v="0.52364821950290041"/>
    <n v="2026"/>
    <s v="Q4"/>
    <n v="10"/>
    <x v="9"/>
  </r>
  <r>
    <n v="1226"/>
    <d v="2026-10-29T00:00:00"/>
    <n v="2026"/>
    <x v="3"/>
    <n v="10"/>
    <s v="October"/>
    <x v="0"/>
    <x v="0"/>
    <x v="3"/>
    <s v="Returning"/>
    <x v="2"/>
    <s v="Insulated Bottle"/>
    <n v="1"/>
    <n v="36.58"/>
    <n v="0"/>
    <n v="13.5"/>
    <n v="36.58"/>
    <n v="13.5"/>
    <n v="23.08"/>
    <n v="0.63094587206123565"/>
    <n v="2026"/>
    <s v="Q4"/>
    <n v="10"/>
    <x v="9"/>
  </r>
  <r>
    <n v="1245"/>
    <d v="2026-10-29T00:00:00"/>
    <n v="2026"/>
    <x v="3"/>
    <n v="10"/>
    <s v="October"/>
    <x v="1"/>
    <x v="6"/>
    <x v="3"/>
    <s v="Returning"/>
    <x v="4"/>
    <s v="Resistance Band Set"/>
    <n v="2"/>
    <n v="41.06"/>
    <n v="0.05"/>
    <n v="15.07"/>
    <n v="78.013999999999996"/>
    <n v="30.14"/>
    <n v="47.873999999999995"/>
    <n v="0.6136590868305688"/>
    <n v="2026"/>
    <s v="Q4"/>
    <n v="10"/>
    <x v="9"/>
  </r>
  <r>
    <n v="1477"/>
    <d v="2026-10-29T00:00:00"/>
    <n v="2026"/>
    <x v="3"/>
    <n v="10"/>
    <s v="October"/>
    <x v="1"/>
    <x v="14"/>
    <x v="3"/>
    <s v="Returning"/>
    <x v="3"/>
    <s v="Compact Sleeping Bag"/>
    <n v="1"/>
    <n v="121.78"/>
    <n v="0.15"/>
    <n v="61.55"/>
    <n v="103.51300000000001"/>
    <n v="61.55"/>
    <n v="41.963000000000008"/>
    <n v="0.40538869513974096"/>
    <n v="2026"/>
    <s v="Q4"/>
    <n v="10"/>
    <x v="9"/>
  </r>
  <r>
    <n v="1575"/>
    <d v="2026-10-29T00:00:00"/>
    <n v="2026"/>
    <x v="3"/>
    <n v="10"/>
    <s v="October"/>
    <x v="3"/>
    <x v="7"/>
    <x v="1"/>
    <s v="Returning"/>
    <x v="2"/>
    <s v="Carry-On Duffel"/>
    <n v="5"/>
    <n v="130.68"/>
    <n v="0.2"/>
    <n v="67.209999999999994"/>
    <n v="522.72000000000014"/>
    <n v="336.04999999999995"/>
    <n v="186.67000000000019"/>
    <n v="0.35711279461279488"/>
    <n v="2026"/>
    <s v="Q4"/>
    <n v="10"/>
    <x v="9"/>
  </r>
  <r>
    <n v="2830"/>
    <d v="2026-10-29T00:00:00"/>
    <n v="2026"/>
    <x v="3"/>
    <n v="10"/>
    <s v="October"/>
    <x v="2"/>
    <x v="2"/>
    <x v="0"/>
    <s v="New"/>
    <x v="2"/>
    <s v="Travel Backpack 35L"/>
    <n v="1"/>
    <n v="161.94999999999999"/>
    <n v="0"/>
    <n v="86.61"/>
    <n v="161.94999999999999"/>
    <n v="86.61"/>
    <n v="75.339999999999989"/>
    <n v="0.46520531028095086"/>
    <n v="2026"/>
    <s v="Q4"/>
    <n v="10"/>
    <x v="9"/>
  </r>
  <r>
    <n v="2884"/>
    <d v="2026-10-29T00:00:00"/>
    <n v="2026"/>
    <x v="3"/>
    <n v="10"/>
    <s v="October"/>
    <x v="0"/>
    <x v="15"/>
    <x v="2"/>
    <s v="Returning"/>
    <x v="0"/>
    <s v="Commuter Helmet"/>
    <n v="2"/>
    <n v="83.6"/>
    <n v="0"/>
    <n v="43.01"/>
    <n v="167.2"/>
    <n v="86.02"/>
    <n v="81.179999999999993"/>
    <n v="0.48552631578947369"/>
    <n v="2026"/>
    <s v="Q4"/>
    <n v="10"/>
    <x v="9"/>
  </r>
  <r>
    <n v="3093"/>
    <d v="2026-10-29T00:00:00"/>
    <n v="2026"/>
    <x v="3"/>
    <n v="10"/>
    <s v="October"/>
    <x v="3"/>
    <x v="4"/>
    <x v="1"/>
    <s v="Business"/>
    <x v="3"/>
    <s v="Trail Tent 2P"/>
    <n v="3"/>
    <n v="194.19"/>
    <n v="0.15"/>
    <n v="104.22"/>
    <n v="495.18449999999996"/>
    <n v="312.65999999999997"/>
    <n v="182.52449999999999"/>
    <n v="0.36859897674503139"/>
    <n v="2026"/>
    <s v="Q4"/>
    <n v="10"/>
    <x v="9"/>
  </r>
  <r>
    <n v="3613"/>
    <d v="2026-10-29T00:00:00"/>
    <n v="2026"/>
    <x v="3"/>
    <n v="10"/>
    <s v="October"/>
    <x v="1"/>
    <x v="12"/>
    <x v="0"/>
    <s v="Returning"/>
    <x v="2"/>
    <s v="Travel Backpack 35L"/>
    <n v="3"/>
    <n v="167.41"/>
    <n v="0"/>
    <n v="85.33"/>
    <n v="502.23"/>
    <n v="255.99"/>
    <n v="246.24"/>
    <n v="0.49029329191804549"/>
    <n v="2026"/>
    <s v="Q4"/>
    <n v="10"/>
    <x v="9"/>
  </r>
  <r>
    <n v="4496"/>
    <d v="2026-10-29T00:00:00"/>
    <n v="2026"/>
    <x v="3"/>
    <n v="10"/>
    <s v="October"/>
    <x v="3"/>
    <x v="8"/>
    <x v="0"/>
    <s v="Returning"/>
    <x v="4"/>
    <s v="Resistance Band Set"/>
    <n v="2"/>
    <n v="40.83"/>
    <n v="0.1"/>
    <n v="14.91"/>
    <n v="73.494"/>
    <n v="29.82"/>
    <n v="43.673999999999999"/>
    <n v="0.59425259204833047"/>
    <n v="2026"/>
    <s v="Q4"/>
    <n v="10"/>
    <x v="9"/>
  </r>
  <r>
    <n v="5194"/>
    <d v="2026-10-29T00:00:00"/>
    <n v="2026"/>
    <x v="3"/>
    <n v="10"/>
    <s v="October"/>
    <x v="0"/>
    <x v="9"/>
    <x v="1"/>
    <s v="Business"/>
    <x v="3"/>
    <s v="Portable Camp Stove"/>
    <n v="12"/>
    <n v="80.84"/>
    <n v="0.1"/>
    <n v="38.39"/>
    <n v="873.072"/>
    <n v="460.68"/>
    <n v="412.392"/>
    <n v="0.4723459233602727"/>
    <n v="2026"/>
    <s v="Q4"/>
    <n v="10"/>
    <x v="9"/>
  </r>
  <r>
    <n v="339"/>
    <d v="2026-10-30T00:00:00"/>
    <n v="2026"/>
    <x v="3"/>
    <n v="10"/>
    <s v="October"/>
    <x v="3"/>
    <x v="13"/>
    <x v="0"/>
    <s v="Returning"/>
    <x v="0"/>
    <s v="Compact Repair Kit"/>
    <n v="1"/>
    <n v="39.65"/>
    <n v="0"/>
    <n v="16.38"/>
    <n v="39.65"/>
    <n v="16.38"/>
    <n v="23.27"/>
    <n v="0.58688524590163937"/>
    <n v="2026"/>
    <s v="Q4"/>
    <n v="10"/>
    <x v="9"/>
  </r>
  <r>
    <n v="1199"/>
    <d v="2026-10-30T00:00:00"/>
    <n v="2026"/>
    <x v="3"/>
    <n v="10"/>
    <s v="October"/>
    <x v="1"/>
    <x v="12"/>
    <x v="0"/>
    <s v="New"/>
    <x v="0"/>
    <s v="Cycling Pack 12L"/>
    <n v="1"/>
    <n v="102.47"/>
    <n v="0.1"/>
    <n v="49.75"/>
    <n v="92.222999999999999"/>
    <n v="49.75"/>
    <n v="42.472999999999999"/>
    <n v="0.46054671828068922"/>
    <n v="2026"/>
    <s v="Q4"/>
    <n v="10"/>
    <x v="9"/>
  </r>
  <r>
    <n v="1253"/>
    <d v="2026-10-30T00:00:00"/>
    <n v="2026"/>
    <x v="3"/>
    <n v="10"/>
    <s v="October"/>
    <x v="3"/>
    <x v="13"/>
    <x v="2"/>
    <s v="Business"/>
    <x v="4"/>
    <s v="Resistance Band Set"/>
    <n v="2"/>
    <n v="40.43"/>
    <n v="0"/>
    <n v="14.88"/>
    <n v="80.86"/>
    <n v="29.76"/>
    <n v="51.099999999999994"/>
    <n v="0.63195646796932969"/>
    <n v="2026"/>
    <s v="Q4"/>
    <n v="10"/>
    <x v="9"/>
  </r>
  <r>
    <n v="1407"/>
    <d v="2026-10-30T00:00:00"/>
    <n v="2026"/>
    <x v="3"/>
    <n v="10"/>
    <s v="October"/>
    <x v="3"/>
    <x v="8"/>
    <x v="2"/>
    <s v="Business"/>
    <x v="2"/>
    <s v="Insulated Bottle"/>
    <n v="2"/>
    <n v="35.880000000000003"/>
    <n v="0.05"/>
    <n v="13.52"/>
    <n v="68.171999999999997"/>
    <n v="27.04"/>
    <n v="41.131999999999998"/>
    <n v="0.60335621662852779"/>
    <n v="2026"/>
    <s v="Q4"/>
    <n v="10"/>
    <x v="9"/>
  </r>
  <r>
    <n v="2532"/>
    <d v="2026-10-30T00:00:00"/>
    <n v="2026"/>
    <x v="3"/>
    <n v="10"/>
    <s v="October"/>
    <x v="0"/>
    <x v="15"/>
    <x v="3"/>
    <s v="New"/>
    <x v="0"/>
    <s v="Commuter Helmet"/>
    <n v="1"/>
    <n v="80.400000000000006"/>
    <n v="0"/>
    <n v="43.34"/>
    <n v="80.400000000000006"/>
    <n v="43.34"/>
    <n v="37.06"/>
    <n v="0.46094527363184079"/>
    <n v="2026"/>
    <s v="Q4"/>
    <n v="10"/>
    <x v="9"/>
  </r>
  <r>
    <n v="307"/>
    <d v="2026-10-31T00:00:00"/>
    <n v="2026"/>
    <x v="3"/>
    <n v="10"/>
    <s v="October"/>
    <x v="3"/>
    <x v="8"/>
    <x v="0"/>
    <s v="Returning"/>
    <x v="4"/>
    <s v="Recovery Roller"/>
    <n v="1"/>
    <n v="37.08"/>
    <n v="0"/>
    <n v="13.62"/>
    <n v="37.08"/>
    <n v="13.62"/>
    <n v="23.46"/>
    <n v="0.63268608414239491"/>
    <n v="2026"/>
    <s v="Q4"/>
    <n v="10"/>
    <x v="9"/>
  </r>
  <r>
    <n v="3257"/>
    <d v="2026-10-31T00:00:00"/>
    <n v="2026"/>
    <x v="3"/>
    <n v="10"/>
    <s v="October"/>
    <x v="3"/>
    <x v="4"/>
    <x v="2"/>
    <s v="New"/>
    <x v="2"/>
    <s v="Travel Backpack 35L"/>
    <n v="6"/>
    <n v="165.92"/>
    <n v="0"/>
    <n v="87.55"/>
    <n v="995.52"/>
    <n v="525.29999999999995"/>
    <n v="470.22"/>
    <n v="0.4723360655737705"/>
    <n v="2026"/>
    <s v="Q4"/>
    <n v="10"/>
    <x v="9"/>
  </r>
  <r>
    <n v="3739"/>
    <d v="2026-10-31T00:00:00"/>
    <n v="2026"/>
    <x v="3"/>
    <n v="10"/>
    <s v="October"/>
    <x v="1"/>
    <x v="12"/>
    <x v="3"/>
    <s v="New"/>
    <x v="2"/>
    <s v="Carry-On Duffel"/>
    <n v="1"/>
    <n v="135.19"/>
    <n v="0"/>
    <n v="68.319999999999993"/>
    <n v="135.19"/>
    <n v="68.319999999999993"/>
    <n v="66.87"/>
    <n v="0.49463717730601381"/>
    <n v="2026"/>
    <s v="Q4"/>
    <n v="10"/>
    <x v="9"/>
  </r>
  <r>
    <n v="77"/>
    <d v="2026-11-01T00:00:00"/>
    <n v="2026"/>
    <x v="3"/>
    <n v="11"/>
    <s v="November"/>
    <x v="1"/>
    <x v="11"/>
    <x v="0"/>
    <s v="New"/>
    <x v="2"/>
    <s v="Carry-On Duffel"/>
    <n v="2"/>
    <n v="133.96"/>
    <n v="0.1"/>
    <n v="65.44"/>
    <n v="241.12800000000001"/>
    <n v="130.88"/>
    <n v="110.24800000000002"/>
    <n v="0.4572177432732823"/>
    <n v="2026"/>
    <s v="Q4"/>
    <n v="11"/>
    <x v="10"/>
  </r>
  <r>
    <n v="461"/>
    <d v="2026-11-01T00:00:00"/>
    <n v="2026"/>
    <x v="3"/>
    <n v="11"/>
    <s v="November"/>
    <x v="1"/>
    <x v="11"/>
    <x v="3"/>
    <s v="Business"/>
    <x v="0"/>
    <s v="Trail Bike Light"/>
    <n v="3"/>
    <n v="51.67"/>
    <n v="0.05"/>
    <n v="22.8"/>
    <n v="147.25949999999997"/>
    <n v="68.400000000000006"/>
    <n v="78.859499999999969"/>
    <n v="0.53551383781691497"/>
    <n v="2026"/>
    <s v="Q4"/>
    <n v="11"/>
    <x v="10"/>
  </r>
  <r>
    <n v="732"/>
    <d v="2026-11-01T00:00:00"/>
    <n v="2026"/>
    <x v="3"/>
    <n v="11"/>
    <s v="November"/>
    <x v="1"/>
    <x v="1"/>
    <x v="3"/>
    <s v="Returning"/>
    <x v="1"/>
    <s v="Summit Backpack 45L"/>
    <n v="1"/>
    <n v="150.46"/>
    <n v="0.15"/>
    <n v="78.39"/>
    <n v="127.89100000000001"/>
    <n v="78.39"/>
    <n v="49.501000000000005"/>
    <n v="0.38705616501552104"/>
    <n v="2026"/>
    <s v="Q4"/>
    <n v="11"/>
    <x v="10"/>
  </r>
  <r>
    <n v="919"/>
    <d v="2026-11-01T00:00:00"/>
    <n v="2026"/>
    <x v="3"/>
    <n v="11"/>
    <s v="November"/>
    <x v="3"/>
    <x v="13"/>
    <x v="0"/>
    <s v="New"/>
    <x v="0"/>
    <s v="Cycling Pack 12L"/>
    <n v="1"/>
    <n v="103.53"/>
    <n v="0.1"/>
    <n v="51.75"/>
    <n v="93.177000000000007"/>
    <n v="51.75"/>
    <n v="41.427000000000007"/>
    <n v="0.4446054283782479"/>
    <n v="2026"/>
    <s v="Q4"/>
    <n v="11"/>
    <x v="10"/>
  </r>
  <r>
    <n v="949"/>
    <d v="2026-11-01T00:00:00"/>
    <n v="2026"/>
    <x v="3"/>
    <n v="11"/>
    <s v="November"/>
    <x v="2"/>
    <x v="2"/>
    <x v="0"/>
    <s v="Returning"/>
    <x v="0"/>
    <s v="Cycling Pack 12L"/>
    <n v="4"/>
    <n v="103.33"/>
    <n v="0"/>
    <n v="49.15"/>
    <n v="413.32"/>
    <n v="196.6"/>
    <n v="216.72"/>
    <n v="0.5243394948224136"/>
    <n v="2026"/>
    <s v="Q4"/>
    <n v="11"/>
    <x v="10"/>
  </r>
  <r>
    <n v="1185"/>
    <d v="2026-11-01T00:00:00"/>
    <n v="2026"/>
    <x v="3"/>
    <n v="11"/>
    <s v="November"/>
    <x v="3"/>
    <x v="8"/>
    <x v="1"/>
    <s v="Business"/>
    <x v="2"/>
    <s v="Insulated Bottle"/>
    <n v="5"/>
    <n v="37.08"/>
    <n v="0.15"/>
    <n v="13.27"/>
    <n v="157.58999999999997"/>
    <n v="66.349999999999994"/>
    <n v="91.239999999999981"/>
    <n v="0.57897074687480166"/>
    <n v="2026"/>
    <s v="Q4"/>
    <n v="11"/>
    <x v="10"/>
  </r>
  <r>
    <n v="1248"/>
    <d v="2026-11-01T00:00:00"/>
    <n v="2026"/>
    <x v="3"/>
    <n v="11"/>
    <s v="November"/>
    <x v="0"/>
    <x v="0"/>
    <x v="1"/>
    <s v="Business"/>
    <x v="2"/>
    <s v="Carry-On Duffel"/>
    <n v="5"/>
    <n v="132.33000000000001"/>
    <n v="0.2"/>
    <n v="65.2"/>
    <n v="529.32000000000005"/>
    <n v="326"/>
    <n v="203.32000000000005"/>
    <n v="0.3841154689034989"/>
    <n v="2026"/>
    <s v="Q4"/>
    <n v="11"/>
    <x v="10"/>
  </r>
  <r>
    <n v="2129"/>
    <d v="2026-11-01T00:00:00"/>
    <n v="2026"/>
    <x v="3"/>
    <n v="11"/>
    <s v="November"/>
    <x v="3"/>
    <x v="13"/>
    <x v="2"/>
    <s v="New"/>
    <x v="0"/>
    <s v="Trail Bike Light"/>
    <n v="2"/>
    <n v="50.43"/>
    <n v="0"/>
    <n v="22.54"/>
    <n v="100.86"/>
    <n v="45.08"/>
    <n v="55.78"/>
    <n v="0.55304382312115807"/>
    <n v="2026"/>
    <s v="Q4"/>
    <n v="11"/>
    <x v="10"/>
  </r>
  <r>
    <n v="2850"/>
    <d v="2026-11-01T00:00:00"/>
    <n v="2026"/>
    <x v="3"/>
    <n v="11"/>
    <s v="November"/>
    <x v="2"/>
    <x v="2"/>
    <x v="1"/>
    <s v="Returning"/>
    <x v="4"/>
    <s v="Training Mat"/>
    <n v="3"/>
    <n v="50.05"/>
    <n v="0.15"/>
    <n v="22.36"/>
    <n v="127.62749999999998"/>
    <n v="67.08"/>
    <n v="60.547499999999985"/>
    <n v="0.47440794499618022"/>
    <n v="2026"/>
    <s v="Q4"/>
    <n v="11"/>
    <x v="10"/>
  </r>
  <r>
    <n v="3477"/>
    <d v="2026-11-01T00:00:00"/>
    <n v="2026"/>
    <x v="3"/>
    <n v="11"/>
    <s v="November"/>
    <x v="3"/>
    <x v="13"/>
    <x v="0"/>
    <s v="Returning"/>
    <x v="3"/>
    <s v="Trail Tent 2P"/>
    <n v="1"/>
    <n v="197.14"/>
    <n v="0.05"/>
    <n v="102.87"/>
    <n v="187.28299999999999"/>
    <n v="102.87"/>
    <n v="84.412999999999982"/>
    <n v="0.45072430492890431"/>
    <n v="2026"/>
    <s v="Q4"/>
    <n v="11"/>
    <x v="10"/>
  </r>
  <r>
    <n v="4673"/>
    <d v="2026-11-01T00:00:00"/>
    <n v="2026"/>
    <x v="3"/>
    <n v="11"/>
    <s v="November"/>
    <x v="0"/>
    <x v="0"/>
    <x v="1"/>
    <s v="Business"/>
    <x v="1"/>
    <s v="Trekking Poles"/>
    <n v="5"/>
    <n v="72.13"/>
    <n v="0.1"/>
    <n v="31.41"/>
    <n v="324.58499999999998"/>
    <n v="157.05000000000001"/>
    <n v="167.53499999999997"/>
    <n v="0.51615139331762094"/>
    <n v="2026"/>
    <s v="Q4"/>
    <n v="11"/>
    <x v="10"/>
  </r>
  <r>
    <n v="4679"/>
    <d v="2026-11-01T00:00:00"/>
    <n v="2026"/>
    <x v="3"/>
    <n v="11"/>
    <s v="November"/>
    <x v="1"/>
    <x v="12"/>
    <x v="1"/>
    <s v="Returning"/>
    <x v="3"/>
    <s v="Alpine Tent 4P"/>
    <n v="8"/>
    <n v="341.51"/>
    <n v="0.1"/>
    <n v="200.1"/>
    <n v="2458.8719999999998"/>
    <n v="1600.8"/>
    <n v="858.07199999999989"/>
    <n v="0.34896977150498276"/>
    <n v="2026"/>
    <s v="Q4"/>
    <n v="11"/>
    <x v="10"/>
  </r>
  <r>
    <n v="4809"/>
    <d v="2026-11-01T00:00:00"/>
    <n v="2026"/>
    <x v="3"/>
    <n v="11"/>
    <s v="November"/>
    <x v="1"/>
    <x v="11"/>
    <x v="0"/>
    <s v="New"/>
    <x v="2"/>
    <s v="Insulated Bottle"/>
    <n v="1"/>
    <n v="36.47"/>
    <n v="0.05"/>
    <n v="13.88"/>
    <n v="34.646499999999996"/>
    <n v="13.88"/>
    <n v="20.766499999999994"/>
    <n v="0.59938233299178834"/>
    <n v="2026"/>
    <s v="Q4"/>
    <n v="11"/>
    <x v="10"/>
  </r>
  <r>
    <n v="4849"/>
    <d v="2026-11-01T00:00:00"/>
    <n v="2026"/>
    <x v="3"/>
    <n v="11"/>
    <s v="November"/>
    <x v="0"/>
    <x v="0"/>
    <x v="0"/>
    <s v="New"/>
    <x v="2"/>
    <s v="Insulated Bottle"/>
    <n v="4"/>
    <n v="35.69"/>
    <n v="0.15"/>
    <n v="13.52"/>
    <n v="121.34599999999999"/>
    <n v="54.08"/>
    <n v="67.265999999999991"/>
    <n v="0.55433224004087478"/>
    <n v="2026"/>
    <s v="Q4"/>
    <n v="11"/>
    <x v="10"/>
  </r>
  <r>
    <n v="436"/>
    <d v="2026-11-02T00:00:00"/>
    <n v="2026"/>
    <x v="3"/>
    <n v="11"/>
    <s v="November"/>
    <x v="2"/>
    <x v="10"/>
    <x v="0"/>
    <s v="New"/>
    <x v="2"/>
    <s v="Insulated Bottle"/>
    <n v="2"/>
    <n v="35.340000000000003"/>
    <n v="0.1"/>
    <n v="13.82"/>
    <n v="63.612000000000009"/>
    <n v="27.64"/>
    <n v="35.972000000000008"/>
    <n v="0.56549078790165386"/>
    <n v="2026"/>
    <s v="Q4"/>
    <n v="11"/>
    <x v="10"/>
  </r>
  <r>
    <n v="879"/>
    <d v="2026-11-02T00:00:00"/>
    <n v="2026"/>
    <x v="3"/>
    <n v="11"/>
    <s v="November"/>
    <x v="2"/>
    <x v="10"/>
    <x v="0"/>
    <s v="New"/>
    <x v="2"/>
    <s v="Packing Cube Set"/>
    <n v="4"/>
    <n v="46.8"/>
    <n v="0.05"/>
    <n v="18.52"/>
    <n v="177.83999999999997"/>
    <n v="74.08"/>
    <n v="103.75999999999998"/>
    <n v="0.58344579397210972"/>
    <n v="2026"/>
    <s v="Q4"/>
    <n v="11"/>
    <x v="10"/>
  </r>
  <r>
    <n v="955"/>
    <d v="2026-11-02T00:00:00"/>
    <n v="2026"/>
    <x v="3"/>
    <n v="11"/>
    <s v="November"/>
    <x v="3"/>
    <x v="13"/>
    <x v="2"/>
    <s v="New"/>
    <x v="3"/>
    <s v="Trail Tent 2P"/>
    <n v="1"/>
    <n v="198.34"/>
    <n v="0.05"/>
    <n v="103.2"/>
    <n v="188.423"/>
    <n v="103.2"/>
    <n v="85.222999999999999"/>
    <n v="0.45229616341954004"/>
    <n v="2026"/>
    <s v="Q4"/>
    <n v="11"/>
    <x v="10"/>
  </r>
  <r>
    <n v="1068"/>
    <d v="2026-11-02T00:00:00"/>
    <n v="2026"/>
    <x v="3"/>
    <n v="11"/>
    <s v="November"/>
    <x v="1"/>
    <x v="6"/>
    <x v="0"/>
    <s v="Returning"/>
    <x v="4"/>
    <s v="Weighted Vest"/>
    <n v="5"/>
    <n v="122.26"/>
    <n v="0.1"/>
    <n v="68.3"/>
    <n v="550.17000000000007"/>
    <n v="341.5"/>
    <n v="208.67000000000007"/>
    <n v="0.37928276714470083"/>
    <n v="2026"/>
    <s v="Q4"/>
    <n v="11"/>
    <x v="10"/>
  </r>
  <r>
    <n v="1733"/>
    <d v="2026-11-02T00:00:00"/>
    <n v="2026"/>
    <x v="3"/>
    <n v="11"/>
    <s v="November"/>
    <x v="0"/>
    <x v="9"/>
    <x v="1"/>
    <s v="Returning"/>
    <x v="1"/>
    <s v="Trekking Poles"/>
    <n v="3"/>
    <n v="71.12"/>
    <n v="0.15"/>
    <n v="33.090000000000003"/>
    <n v="181.35599999999999"/>
    <n v="99.27000000000001"/>
    <n v="82.085999999999984"/>
    <n v="0.45262356911268437"/>
    <n v="2026"/>
    <s v="Q4"/>
    <n v="11"/>
    <x v="10"/>
  </r>
  <r>
    <n v="3270"/>
    <d v="2026-11-02T00:00:00"/>
    <n v="2026"/>
    <x v="3"/>
    <n v="11"/>
    <s v="November"/>
    <x v="1"/>
    <x v="12"/>
    <x v="2"/>
    <s v="Returning"/>
    <x v="0"/>
    <s v="Commuter Helmet"/>
    <n v="2"/>
    <n v="81.900000000000006"/>
    <n v="0.15"/>
    <n v="41.91"/>
    <n v="139.23000000000002"/>
    <n v="83.82"/>
    <n v="55.410000000000025"/>
    <n v="0.39797457444516282"/>
    <n v="2026"/>
    <s v="Q4"/>
    <n v="11"/>
    <x v="10"/>
  </r>
  <r>
    <n v="3484"/>
    <d v="2026-11-02T00:00:00"/>
    <n v="2026"/>
    <x v="3"/>
    <n v="11"/>
    <s v="November"/>
    <x v="2"/>
    <x v="2"/>
    <x v="3"/>
    <s v="Returning"/>
    <x v="2"/>
    <s v="Travel Backpack 35L"/>
    <n v="4"/>
    <n v="165.12"/>
    <n v="0.05"/>
    <n v="89.65"/>
    <n v="627.45600000000002"/>
    <n v="358.6"/>
    <n v="268.85599999999999"/>
    <n v="0.42848582211342306"/>
    <n v="2026"/>
    <s v="Q4"/>
    <n v="11"/>
    <x v="10"/>
  </r>
  <r>
    <n v="3608"/>
    <d v="2026-11-02T00:00:00"/>
    <n v="2026"/>
    <x v="3"/>
    <n v="11"/>
    <s v="November"/>
    <x v="3"/>
    <x v="8"/>
    <x v="2"/>
    <s v="New"/>
    <x v="1"/>
    <s v="Hiking Daypack 20L"/>
    <n v="1"/>
    <n v="91.35"/>
    <n v="0"/>
    <n v="45.5"/>
    <n v="91.35"/>
    <n v="45.5"/>
    <n v="45.849999999999994"/>
    <n v="0.50191570881226055"/>
    <n v="2026"/>
    <s v="Q4"/>
    <n v="11"/>
    <x v="10"/>
  </r>
  <r>
    <n v="4036"/>
    <d v="2026-11-02T00:00:00"/>
    <n v="2026"/>
    <x v="3"/>
    <n v="11"/>
    <s v="November"/>
    <x v="2"/>
    <x v="3"/>
    <x v="0"/>
    <s v="Business"/>
    <x v="4"/>
    <s v="Recovery Roller"/>
    <n v="1"/>
    <n v="36.96"/>
    <n v="0.1"/>
    <n v="14.18"/>
    <n v="33.264000000000003"/>
    <n v="14.18"/>
    <n v="19.084000000000003"/>
    <n v="0.57371332371332373"/>
    <n v="2026"/>
    <s v="Q4"/>
    <n v="11"/>
    <x v="10"/>
  </r>
  <r>
    <n v="408"/>
    <d v="2026-11-03T00:00:00"/>
    <n v="2026"/>
    <x v="3"/>
    <n v="11"/>
    <s v="November"/>
    <x v="3"/>
    <x v="13"/>
    <x v="0"/>
    <s v="Returning"/>
    <x v="0"/>
    <s v="Trail Bike Light"/>
    <n v="1"/>
    <n v="49.61"/>
    <n v="0"/>
    <n v="22.8"/>
    <n v="49.61"/>
    <n v="22.8"/>
    <n v="26.81"/>
    <n v="0.54041523886313236"/>
    <n v="2026"/>
    <s v="Q4"/>
    <n v="11"/>
    <x v="10"/>
  </r>
  <r>
    <n v="939"/>
    <d v="2026-11-03T00:00:00"/>
    <n v="2026"/>
    <x v="3"/>
    <n v="11"/>
    <s v="November"/>
    <x v="1"/>
    <x v="11"/>
    <x v="2"/>
    <s v="Returning"/>
    <x v="0"/>
    <s v="Trail Bike Light"/>
    <n v="1"/>
    <n v="49.76"/>
    <n v="0.1"/>
    <n v="21.94"/>
    <n v="44.783999999999999"/>
    <n v="21.94"/>
    <n v="22.843999999999998"/>
    <n v="0.51009289031797067"/>
    <n v="2026"/>
    <s v="Q4"/>
    <n v="11"/>
    <x v="10"/>
  </r>
  <r>
    <n v="1022"/>
    <d v="2026-11-03T00:00:00"/>
    <n v="2026"/>
    <x v="3"/>
    <n v="11"/>
    <s v="November"/>
    <x v="3"/>
    <x v="7"/>
    <x v="0"/>
    <s v="Returning"/>
    <x v="0"/>
    <s v="Compact Repair Kit"/>
    <n v="1"/>
    <n v="39.97"/>
    <n v="0.1"/>
    <n v="16.93"/>
    <n v="35.972999999999999"/>
    <n v="16.93"/>
    <n v="19.042999999999999"/>
    <n v="0.52936924915909156"/>
    <n v="2026"/>
    <s v="Q4"/>
    <n v="11"/>
    <x v="10"/>
  </r>
  <r>
    <n v="1997"/>
    <d v="2026-11-03T00:00:00"/>
    <n v="2026"/>
    <x v="3"/>
    <n v="11"/>
    <s v="November"/>
    <x v="1"/>
    <x v="12"/>
    <x v="3"/>
    <s v="Returning"/>
    <x v="3"/>
    <s v="Alpine Tent 4P"/>
    <n v="2"/>
    <n v="335.46"/>
    <n v="0.1"/>
    <n v="199.87"/>
    <n v="603.82799999999997"/>
    <n v="399.74"/>
    <n v="204.08799999999997"/>
    <n v="0.33799028862523761"/>
    <n v="2026"/>
    <s v="Q4"/>
    <n v="11"/>
    <x v="10"/>
  </r>
  <r>
    <n v="3978"/>
    <d v="2026-11-03T00:00:00"/>
    <n v="2026"/>
    <x v="3"/>
    <n v="11"/>
    <s v="November"/>
    <x v="1"/>
    <x v="12"/>
    <x v="0"/>
    <s v="New"/>
    <x v="1"/>
    <s v="Summit Backpack 45L"/>
    <n v="4"/>
    <n v="154.46"/>
    <n v="0.05"/>
    <n v="80.48"/>
    <n v="586.94799999999998"/>
    <n v="321.92"/>
    <n v="265.02799999999996"/>
    <n v="0.45153574081519993"/>
    <n v="2026"/>
    <s v="Q4"/>
    <n v="11"/>
    <x v="10"/>
  </r>
  <r>
    <n v="4715"/>
    <d v="2026-11-03T00:00:00"/>
    <n v="2026"/>
    <x v="3"/>
    <n v="11"/>
    <s v="November"/>
    <x v="0"/>
    <x v="0"/>
    <x v="1"/>
    <s v="Business"/>
    <x v="4"/>
    <s v="Resistance Band Set"/>
    <n v="10"/>
    <n v="39.869999999999997"/>
    <n v="0.15"/>
    <n v="14.31"/>
    <n v="338.89499999999998"/>
    <n v="143.1"/>
    <n v="195.79499999999999"/>
    <n v="0.57774531934670026"/>
    <n v="2026"/>
    <s v="Q4"/>
    <n v="11"/>
    <x v="10"/>
  </r>
  <r>
    <n v="145"/>
    <d v="2026-11-04T00:00:00"/>
    <n v="2026"/>
    <x v="3"/>
    <n v="11"/>
    <s v="November"/>
    <x v="0"/>
    <x v="15"/>
    <x v="0"/>
    <s v="Business"/>
    <x v="1"/>
    <s v="Hiking Daypack 20L"/>
    <n v="2"/>
    <n v="93.19"/>
    <n v="0.2"/>
    <n v="45.7"/>
    <n v="149.10400000000001"/>
    <n v="91.4"/>
    <n v="57.704000000000008"/>
    <n v="0.38700504345959869"/>
    <n v="2026"/>
    <s v="Q4"/>
    <n v="11"/>
    <x v="10"/>
  </r>
  <r>
    <n v="465"/>
    <d v="2026-11-04T00:00:00"/>
    <n v="2026"/>
    <x v="3"/>
    <n v="11"/>
    <s v="November"/>
    <x v="1"/>
    <x v="12"/>
    <x v="0"/>
    <s v="Returning"/>
    <x v="4"/>
    <s v="Resistance Band Set"/>
    <n v="3"/>
    <n v="41.29"/>
    <n v="0.05"/>
    <n v="14.43"/>
    <n v="117.6765"/>
    <n v="43.29"/>
    <n v="74.386500000000012"/>
    <n v="0.63212706020318421"/>
    <n v="2026"/>
    <s v="Q4"/>
    <n v="11"/>
    <x v="10"/>
  </r>
  <r>
    <n v="1449"/>
    <d v="2026-11-04T00:00:00"/>
    <n v="2026"/>
    <x v="3"/>
    <n v="11"/>
    <s v="November"/>
    <x v="3"/>
    <x v="8"/>
    <x v="0"/>
    <s v="Returning"/>
    <x v="0"/>
    <s v="Trail Bike Light"/>
    <n v="1"/>
    <n v="50.76"/>
    <n v="0.1"/>
    <n v="22.72"/>
    <n v="45.683999999999997"/>
    <n v="22.72"/>
    <n v="22.963999999999999"/>
    <n v="0.50267051921898254"/>
    <n v="2026"/>
    <s v="Q4"/>
    <n v="11"/>
    <x v="10"/>
  </r>
  <r>
    <n v="1802"/>
    <d v="2026-11-04T00:00:00"/>
    <n v="2026"/>
    <x v="3"/>
    <n v="11"/>
    <s v="November"/>
    <x v="2"/>
    <x v="16"/>
    <x v="2"/>
    <s v="Business"/>
    <x v="2"/>
    <s v="Insulated Bottle"/>
    <n v="1"/>
    <n v="35.94"/>
    <n v="0.05"/>
    <n v="13.39"/>
    <n v="34.142999999999994"/>
    <n v="13.39"/>
    <n v="20.752999999999993"/>
    <n v="0.60782590867820629"/>
    <n v="2026"/>
    <s v="Q4"/>
    <n v="11"/>
    <x v="10"/>
  </r>
  <r>
    <n v="2645"/>
    <d v="2026-11-04T00:00:00"/>
    <n v="2026"/>
    <x v="3"/>
    <n v="11"/>
    <s v="November"/>
    <x v="0"/>
    <x v="15"/>
    <x v="2"/>
    <s v="New"/>
    <x v="1"/>
    <s v="Trekking Poles"/>
    <n v="4"/>
    <n v="70.010000000000005"/>
    <n v="0.05"/>
    <n v="31.43"/>
    <n v="266.03800000000001"/>
    <n v="125.72"/>
    <n v="140.31800000000001"/>
    <n v="0.52743593020545942"/>
    <n v="2026"/>
    <s v="Q4"/>
    <n v="11"/>
    <x v="10"/>
  </r>
  <r>
    <n v="3539"/>
    <d v="2026-11-04T00:00:00"/>
    <n v="2026"/>
    <x v="3"/>
    <n v="11"/>
    <s v="November"/>
    <x v="0"/>
    <x v="15"/>
    <x v="3"/>
    <s v="Returning"/>
    <x v="1"/>
    <s v="Summit Backpack 45L"/>
    <n v="3"/>
    <n v="152.32"/>
    <n v="0.1"/>
    <n v="79.36"/>
    <n v="411.26400000000001"/>
    <n v="238.07999999999998"/>
    <n v="173.18400000000003"/>
    <n v="0.42110177404295057"/>
    <n v="2026"/>
    <s v="Q4"/>
    <n v="11"/>
    <x v="10"/>
  </r>
  <r>
    <n v="4309"/>
    <d v="2026-11-04T00:00:00"/>
    <n v="2026"/>
    <x v="3"/>
    <n v="11"/>
    <s v="November"/>
    <x v="3"/>
    <x v="8"/>
    <x v="0"/>
    <s v="Business"/>
    <x v="0"/>
    <s v="Trail Bike Light"/>
    <n v="1"/>
    <n v="50.32"/>
    <n v="0.05"/>
    <n v="22.46"/>
    <n v="47.803999999999995"/>
    <n v="22.46"/>
    <n v="25.343999999999994"/>
    <n v="0.53016483976236295"/>
    <n v="2026"/>
    <s v="Q4"/>
    <n v="11"/>
    <x v="10"/>
  </r>
  <r>
    <n v="4355"/>
    <d v="2026-11-04T00:00:00"/>
    <n v="2026"/>
    <x v="3"/>
    <n v="11"/>
    <s v="November"/>
    <x v="2"/>
    <x v="2"/>
    <x v="2"/>
    <s v="Returning"/>
    <x v="1"/>
    <s v="Summit Backpack 45L"/>
    <n v="2"/>
    <n v="151.04"/>
    <n v="0.15"/>
    <n v="76.97"/>
    <n v="256.76799999999997"/>
    <n v="153.94"/>
    <n v="102.82799999999997"/>
    <n v="0.40047046360917243"/>
    <n v="2026"/>
    <s v="Q4"/>
    <n v="11"/>
    <x v="10"/>
  </r>
  <r>
    <n v="5052"/>
    <d v="2026-11-04T00:00:00"/>
    <n v="2026"/>
    <x v="3"/>
    <n v="11"/>
    <s v="November"/>
    <x v="0"/>
    <x v="15"/>
    <x v="3"/>
    <s v="Returning"/>
    <x v="0"/>
    <s v="Compact Repair Kit"/>
    <n v="3"/>
    <n v="41.12"/>
    <n v="0.1"/>
    <n v="16.670000000000002"/>
    <n v="111.02399999999999"/>
    <n v="50.010000000000005"/>
    <n v="61.013999999999982"/>
    <n v="0.54955685257241671"/>
    <n v="2026"/>
    <s v="Q4"/>
    <n v="11"/>
    <x v="10"/>
  </r>
  <r>
    <n v="9"/>
    <d v="2026-11-05T00:00:00"/>
    <n v="2026"/>
    <x v="3"/>
    <n v="11"/>
    <s v="November"/>
    <x v="0"/>
    <x v="15"/>
    <x v="0"/>
    <s v="New"/>
    <x v="1"/>
    <s v="Trail Boots"/>
    <n v="1"/>
    <n v="140.59"/>
    <n v="0.1"/>
    <n v="79.510000000000005"/>
    <n v="126.53100000000001"/>
    <n v="79.510000000000005"/>
    <n v="47.021000000000001"/>
    <n v="0.37161644182058151"/>
    <n v="2026"/>
    <s v="Q4"/>
    <n v="11"/>
    <x v="10"/>
  </r>
  <r>
    <n v="703"/>
    <d v="2026-11-05T00:00:00"/>
    <n v="2026"/>
    <x v="3"/>
    <n v="11"/>
    <s v="November"/>
    <x v="1"/>
    <x v="14"/>
    <x v="0"/>
    <s v="Returning"/>
    <x v="2"/>
    <s v="Travel Backpack 35L"/>
    <n v="2"/>
    <n v="160.68"/>
    <n v="0"/>
    <n v="89.49"/>
    <n v="321.36"/>
    <n v="178.98"/>
    <n v="142.38000000000002"/>
    <n v="0.4430545182972368"/>
    <n v="2026"/>
    <s v="Q4"/>
    <n v="11"/>
    <x v="10"/>
  </r>
  <r>
    <n v="1627"/>
    <d v="2026-11-05T00:00:00"/>
    <n v="2026"/>
    <x v="3"/>
    <n v="11"/>
    <s v="November"/>
    <x v="3"/>
    <x v="4"/>
    <x v="0"/>
    <s v="Returning"/>
    <x v="4"/>
    <s v="Training Mat"/>
    <n v="6"/>
    <n v="49.7"/>
    <n v="0"/>
    <n v="22.34"/>
    <n v="298.20000000000005"/>
    <n v="134.04"/>
    <n v="164.16000000000005"/>
    <n v="0.55050301810865199"/>
    <n v="2026"/>
    <s v="Q4"/>
    <n v="11"/>
    <x v="10"/>
  </r>
  <r>
    <n v="1760"/>
    <d v="2026-11-05T00:00:00"/>
    <n v="2026"/>
    <x v="3"/>
    <n v="11"/>
    <s v="November"/>
    <x v="1"/>
    <x v="11"/>
    <x v="2"/>
    <s v="Returning"/>
    <x v="0"/>
    <s v="Commuter Helmet"/>
    <n v="3"/>
    <n v="80.400000000000006"/>
    <n v="0.05"/>
    <n v="42.82"/>
    <n v="229.14000000000001"/>
    <n v="128.46"/>
    <n v="100.68"/>
    <n v="0.43938203718250851"/>
    <n v="2026"/>
    <s v="Q4"/>
    <n v="11"/>
    <x v="10"/>
  </r>
  <r>
    <n v="2268"/>
    <d v="2026-11-05T00:00:00"/>
    <n v="2026"/>
    <x v="3"/>
    <n v="11"/>
    <s v="November"/>
    <x v="1"/>
    <x v="1"/>
    <x v="2"/>
    <s v="New"/>
    <x v="1"/>
    <s v="Summit Backpack 45L"/>
    <n v="4"/>
    <n v="151.38999999999999"/>
    <n v="0.05"/>
    <n v="80.66"/>
    <n v="575.28199999999993"/>
    <n v="322.64"/>
    <n v="252.64199999999994"/>
    <n v="0.43916201097896329"/>
    <n v="2026"/>
    <s v="Q4"/>
    <n v="11"/>
    <x v="10"/>
  </r>
  <r>
    <n v="2636"/>
    <d v="2026-11-05T00:00:00"/>
    <n v="2026"/>
    <x v="3"/>
    <n v="11"/>
    <s v="November"/>
    <x v="1"/>
    <x v="14"/>
    <x v="2"/>
    <s v="Business"/>
    <x v="2"/>
    <s v="Packing Cube Set"/>
    <n v="2"/>
    <n v="45.44"/>
    <n v="0.05"/>
    <n v="18.2"/>
    <n v="86.335999999999999"/>
    <n v="36.4"/>
    <n v="49.936"/>
    <n v="0.57839140103780584"/>
    <n v="2026"/>
    <s v="Q4"/>
    <n v="11"/>
    <x v="10"/>
  </r>
  <r>
    <n v="3255"/>
    <d v="2026-11-05T00:00:00"/>
    <n v="2026"/>
    <x v="3"/>
    <n v="11"/>
    <s v="November"/>
    <x v="3"/>
    <x v="13"/>
    <x v="0"/>
    <s v="New"/>
    <x v="1"/>
    <s v="Trekking Poles"/>
    <n v="2"/>
    <n v="70.790000000000006"/>
    <n v="0.15"/>
    <n v="33.32"/>
    <n v="120.343"/>
    <n v="66.64"/>
    <n v="53.703000000000003"/>
    <n v="0.44624947026416162"/>
    <n v="2026"/>
    <s v="Q4"/>
    <n v="11"/>
    <x v="10"/>
  </r>
  <r>
    <n v="4326"/>
    <d v="2026-11-05T00:00:00"/>
    <n v="2026"/>
    <x v="3"/>
    <n v="11"/>
    <s v="November"/>
    <x v="2"/>
    <x v="5"/>
    <x v="2"/>
    <s v="Returning"/>
    <x v="2"/>
    <s v="Insulated Bottle"/>
    <n v="1"/>
    <n v="35.630000000000003"/>
    <n v="0"/>
    <n v="13.47"/>
    <n v="35.630000000000003"/>
    <n v="13.47"/>
    <n v="22.160000000000004"/>
    <n v="0.62194779680044909"/>
    <n v="2026"/>
    <s v="Q4"/>
    <n v="11"/>
    <x v="10"/>
  </r>
  <r>
    <n v="4346"/>
    <d v="2026-11-05T00:00:00"/>
    <n v="2026"/>
    <x v="3"/>
    <n v="11"/>
    <s v="November"/>
    <x v="0"/>
    <x v="15"/>
    <x v="0"/>
    <s v="Business"/>
    <x v="1"/>
    <s v="Trekking Poles"/>
    <n v="3"/>
    <n v="73.010000000000005"/>
    <n v="0.15"/>
    <n v="32.49"/>
    <n v="186.17550000000003"/>
    <n v="97.47"/>
    <n v="88.705500000000029"/>
    <n v="0.47646172562984934"/>
    <n v="2026"/>
    <s v="Q4"/>
    <n v="11"/>
    <x v="10"/>
  </r>
  <r>
    <n v="266"/>
    <d v="2026-11-06T00:00:00"/>
    <n v="2026"/>
    <x v="3"/>
    <n v="11"/>
    <s v="November"/>
    <x v="1"/>
    <x v="1"/>
    <x v="3"/>
    <s v="Business"/>
    <x v="1"/>
    <s v="Hiking Daypack 20L"/>
    <n v="1"/>
    <n v="93.48"/>
    <n v="0.05"/>
    <n v="46.34"/>
    <n v="88.805999999999997"/>
    <n v="46.34"/>
    <n v="42.465999999999994"/>
    <n v="0.47818841069297113"/>
    <n v="2026"/>
    <s v="Q4"/>
    <n v="11"/>
    <x v="10"/>
  </r>
  <r>
    <n v="274"/>
    <d v="2026-11-06T00:00:00"/>
    <n v="2026"/>
    <x v="3"/>
    <n v="11"/>
    <s v="November"/>
    <x v="1"/>
    <x v="1"/>
    <x v="0"/>
    <s v="Business"/>
    <x v="0"/>
    <s v="Commuter Helmet"/>
    <n v="1"/>
    <n v="82.89"/>
    <n v="0"/>
    <n v="41.44"/>
    <n v="82.89"/>
    <n v="41.44"/>
    <n v="41.45"/>
    <n v="0.50006032090722652"/>
    <n v="2026"/>
    <s v="Q4"/>
    <n v="11"/>
    <x v="10"/>
  </r>
  <r>
    <n v="1135"/>
    <d v="2026-11-06T00:00:00"/>
    <n v="2026"/>
    <x v="3"/>
    <n v="11"/>
    <s v="November"/>
    <x v="3"/>
    <x v="7"/>
    <x v="0"/>
    <s v="New"/>
    <x v="2"/>
    <s v="Insulated Bottle"/>
    <n v="2"/>
    <n v="35.71"/>
    <n v="0.2"/>
    <n v="13.48"/>
    <n v="57.136000000000003"/>
    <n v="26.96"/>
    <n v="30.176000000000002"/>
    <n v="0.52814337720526461"/>
    <n v="2026"/>
    <s v="Q4"/>
    <n v="11"/>
    <x v="10"/>
  </r>
  <r>
    <n v="2166"/>
    <d v="2026-11-06T00:00:00"/>
    <n v="2026"/>
    <x v="3"/>
    <n v="11"/>
    <s v="November"/>
    <x v="3"/>
    <x v="13"/>
    <x v="2"/>
    <s v="New"/>
    <x v="4"/>
    <s v="Resistance Band Set"/>
    <n v="1"/>
    <n v="40.380000000000003"/>
    <n v="0.15"/>
    <n v="14.53"/>
    <n v="34.323"/>
    <n v="14.53"/>
    <n v="19.792999999999999"/>
    <n v="0.57666870611543275"/>
    <n v="2026"/>
    <s v="Q4"/>
    <n v="11"/>
    <x v="10"/>
  </r>
  <r>
    <n v="3620"/>
    <d v="2026-11-06T00:00:00"/>
    <n v="2026"/>
    <x v="3"/>
    <n v="11"/>
    <s v="November"/>
    <x v="1"/>
    <x v="12"/>
    <x v="3"/>
    <s v="New"/>
    <x v="1"/>
    <s v="Trail Boots"/>
    <n v="1"/>
    <n v="142"/>
    <n v="0.05"/>
    <n v="81.099999999999994"/>
    <n v="134.9"/>
    <n v="81.099999999999994"/>
    <n v="53.800000000000011"/>
    <n v="0.39881393624907346"/>
    <n v="2026"/>
    <s v="Q4"/>
    <n v="11"/>
    <x v="10"/>
  </r>
  <r>
    <n v="3986"/>
    <d v="2026-11-06T00:00:00"/>
    <n v="2026"/>
    <x v="3"/>
    <n v="11"/>
    <s v="November"/>
    <x v="0"/>
    <x v="15"/>
    <x v="3"/>
    <s v="New"/>
    <x v="2"/>
    <s v="Insulated Bottle"/>
    <n v="2"/>
    <n v="36.29"/>
    <n v="0.15"/>
    <n v="13.93"/>
    <n v="61.692999999999998"/>
    <n v="27.86"/>
    <n v="33.832999999999998"/>
    <n v="0.54840905775371596"/>
    <n v="2026"/>
    <s v="Q4"/>
    <n v="11"/>
    <x v="10"/>
  </r>
  <r>
    <n v="4384"/>
    <d v="2026-11-06T00:00:00"/>
    <n v="2026"/>
    <x v="3"/>
    <n v="11"/>
    <s v="November"/>
    <x v="3"/>
    <x v="8"/>
    <x v="0"/>
    <s v="New"/>
    <x v="3"/>
    <s v="Compact Sleeping Bag"/>
    <n v="1"/>
    <n v="121.66"/>
    <n v="0"/>
    <n v="61.66"/>
    <n v="121.66"/>
    <n v="61.66"/>
    <n v="60"/>
    <n v="0.49317770836758179"/>
    <n v="2026"/>
    <s v="Q4"/>
    <n v="11"/>
    <x v="10"/>
  </r>
  <r>
    <n v="4565"/>
    <d v="2026-11-06T00:00:00"/>
    <n v="2026"/>
    <x v="3"/>
    <n v="11"/>
    <s v="November"/>
    <x v="1"/>
    <x v="14"/>
    <x v="0"/>
    <s v="Returning"/>
    <x v="3"/>
    <s v="Compact Sleeping Bag"/>
    <n v="3"/>
    <n v="124.65"/>
    <n v="0.05"/>
    <n v="62.27"/>
    <n v="355.25250000000005"/>
    <n v="186.81"/>
    <n v="168.44250000000005"/>
    <n v="0.47414866890451163"/>
    <n v="2026"/>
    <s v="Q4"/>
    <n v="11"/>
    <x v="10"/>
  </r>
  <r>
    <n v="4634"/>
    <d v="2026-11-06T00:00:00"/>
    <n v="2026"/>
    <x v="3"/>
    <n v="11"/>
    <s v="November"/>
    <x v="0"/>
    <x v="15"/>
    <x v="0"/>
    <s v="New"/>
    <x v="0"/>
    <s v="Commuter Helmet"/>
    <n v="2"/>
    <n v="80.61"/>
    <n v="0"/>
    <n v="43.72"/>
    <n v="161.22"/>
    <n v="87.44"/>
    <n v="73.78"/>
    <n v="0.45763552909068356"/>
    <n v="2026"/>
    <s v="Q4"/>
    <n v="11"/>
    <x v="10"/>
  </r>
  <r>
    <n v="104"/>
    <d v="2026-11-07T00:00:00"/>
    <n v="2026"/>
    <x v="3"/>
    <n v="11"/>
    <s v="November"/>
    <x v="1"/>
    <x v="11"/>
    <x v="0"/>
    <s v="New"/>
    <x v="1"/>
    <s v="Summit Backpack 45L"/>
    <n v="1"/>
    <n v="153.96"/>
    <n v="0"/>
    <n v="80.62"/>
    <n v="153.96"/>
    <n v="80.62"/>
    <n v="73.34"/>
    <n v="0.47635749545336453"/>
    <n v="2026"/>
    <s v="Q4"/>
    <n v="11"/>
    <x v="10"/>
  </r>
  <r>
    <n v="181"/>
    <d v="2026-11-07T00:00:00"/>
    <n v="2026"/>
    <x v="3"/>
    <n v="11"/>
    <s v="November"/>
    <x v="1"/>
    <x v="1"/>
    <x v="2"/>
    <s v="Returning"/>
    <x v="2"/>
    <s v="Insulated Bottle"/>
    <n v="1"/>
    <n v="35.58"/>
    <n v="0"/>
    <n v="13.4"/>
    <n v="35.58"/>
    <n v="13.4"/>
    <n v="22.18"/>
    <n v="0.62338392355255767"/>
    <n v="2026"/>
    <s v="Q4"/>
    <n v="11"/>
    <x v="10"/>
  </r>
  <r>
    <n v="823"/>
    <d v="2026-11-07T00:00:00"/>
    <n v="2026"/>
    <x v="3"/>
    <n v="11"/>
    <s v="November"/>
    <x v="0"/>
    <x v="0"/>
    <x v="3"/>
    <s v="New"/>
    <x v="4"/>
    <s v="Recovery Roller"/>
    <n v="5"/>
    <n v="36.369999999999997"/>
    <n v="0.15"/>
    <n v="13.65"/>
    <n v="154.57249999999999"/>
    <n v="68.25"/>
    <n v="86.322499999999991"/>
    <n v="0.55845962250723769"/>
    <n v="2026"/>
    <s v="Q4"/>
    <n v="11"/>
    <x v="10"/>
  </r>
  <r>
    <n v="1730"/>
    <d v="2026-11-07T00:00:00"/>
    <n v="2026"/>
    <x v="3"/>
    <n v="11"/>
    <s v="November"/>
    <x v="3"/>
    <x v="4"/>
    <x v="3"/>
    <s v="Returning"/>
    <x v="1"/>
    <s v="Summit Backpack 45L"/>
    <n v="2"/>
    <n v="151.55000000000001"/>
    <n v="0.1"/>
    <n v="80.48"/>
    <n v="272.79000000000002"/>
    <n v="160.96"/>
    <n v="111.83000000000001"/>
    <n v="0.40994904505297114"/>
    <n v="2026"/>
    <s v="Q4"/>
    <n v="11"/>
    <x v="10"/>
  </r>
  <r>
    <n v="2710"/>
    <d v="2026-11-07T00:00:00"/>
    <n v="2026"/>
    <x v="3"/>
    <n v="11"/>
    <s v="November"/>
    <x v="0"/>
    <x v="9"/>
    <x v="2"/>
    <s v="New"/>
    <x v="3"/>
    <s v="Portable Camp Stove"/>
    <n v="2"/>
    <n v="80.67"/>
    <n v="0"/>
    <n v="40.5"/>
    <n v="161.34"/>
    <n v="81"/>
    <n v="80.34"/>
    <n v="0.49795462997396805"/>
    <n v="2026"/>
    <s v="Q4"/>
    <n v="11"/>
    <x v="10"/>
  </r>
  <r>
    <n v="3018"/>
    <d v="2026-11-07T00:00:00"/>
    <n v="2026"/>
    <x v="3"/>
    <n v="11"/>
    <s v="November"/>
    <x v="3"/>
    <x v="7"/>
    <x v="1"/>
    <s v="Business"/>
    <x v="0"/>
    <s v="Commuter Helmet"/>
    <n v="10"/>
    <n v="81.48"/>
    <n v="0.05"/>
    <n v="43.7"/>
    <n v="774.06000000000006"/>
    <n v="437"/>
    <n v="337.06000000000006"/>
    <n v="0.43544428080510561"/>
    <n v="2026"/>
    <s v="Q4"/>
    <n v="11"/>
    <x v="10"/>
  </r>
  <r>
    <n v="3735"/>
    <d v="2026-11-07T00:00:00"/>
    <n v="2026"/>
    <x v="3"/>
    <n v="11"/>
    <s v="November"/>
    <x v="3"/>
    <x v="8"/>
    <x v="2"/>
    <s v="Returning"/>
    <x v="2"/>
    <s v="Travel Backpack 35L"/>
    <n v="2"/>
    <n v="163.58000000000001"/>
    <n v="0.1"/>
    <n v="88.14"/>
    <n v="294.44400000000002"/>
    <n v="176.28"/>
    <n v="118.16400000000002"/>
    <n v="0.40131230386762851"/>
    <n v="2026"/>
    <s v="Q4"/>
    <n v="11"/>
    <x v="10"/>
  </r>
  <r>
    <n v="4460"/>
    <d v="2026-11-07T00:00:00"/>
    <n v="2026"/>
    <x v="3"/>
    <n v="11"/>
    <s v="November"/>
    <x v="0"/>
    <x v="9"/>
    <x v="2"/>
    <s v="Returning"/>
    <x v="1"/>
    <s v="Trekking Poles"/>
    <n v="2"/>
    <n v="71.88"/>
    <n v="0.15"/>
    <n v="31.65"/>
    <n v="122.19599999999998"/>
    <n v="63.3"/>
    <n v="58.895999999999987"/>
    <n v="0.48197977020524396"/>
    <n v="2026"/>
    <s v="Q4"/>
    <n v="11"/>
    <x v="10"/>
  </r>
  <r>
    <n v="319"/>
    <d v="2026-11-08T00:00:00"/>
    <n v="2026"/>
    <x v="3"/>
    <n v="11"/>
    <s v="November"/>
    <x v="3"/>
    <x v="8"/>
    <x v="0"/>
    <s v="Returning"/>
    <x v="2"/>
    <s v="Insulated Bottle"/>
    <n v="2"/>
    <n v="36.299999999999997"/>
    <n v="0.15"/>
    <n v="13.38"/>
    <n v="61.709999999999994"/>
    <n v="26.76"/>
    <n v="34.949999999999989"/>
    <n v="0.56635877491492448"/>
    <n v="2026"/>
    <s v="Q4"/>
    <n v="11"/>
    <x v="10"/>
  </r>
  <r>
    <n v="595"/>
    <d v="2026-11-08T00:00:00"/>
    <n v="2026"/>
    <x v="3"/>
    <n v="11"/>
    <s v="November"/>
    <x v="1"/>
    <x v="12"/>
    <x v="0"/>
    <s v="New"/>
    <x v="4"/>
    <s v="Recovery Roller"/>
    <n v="2"/>
    <n v="36.159999999999997"/>
    <n v="0.1"/>
    <n v="13.79"/>
    <n v="65.087999999999994"/>
    <n v="27.58"/>
    <n v="37.507999999999996"/>
    <n v="0.57626597836774829"/>
    <n v="2026"/>
    <s v="Q4"/>
    <n v="11"/>
    <x v="10"/>
  </r>
  <r>
    <n v="1623"/>
    <d v="2026-11-08T00:00:00"/>
    <n v="2026"/>
    <x v="3"/>
    <n v="11"/>
    <s v="November"/>
    <x v="2"/>
    <x v="5"/>
    <x v="0"/>
    <s v="Returning"/>
    <x v="2"/>
    <s v="Insulated Bottle"/>
    <n v="2"/>
    <n v="35.49"/>
    <n v="0.1"/>
    <n v="13.78"/>
    <n v="63.882000000000005"/>
    <n v="27.56"/>
    <n v="36.322000000000003"/>
    <n v="0.56857956857956859"/>
    <n v="2026"/>
    <s v="Q4"/>
    <n v="11"/>
    <x v="10"/>
  </r>
  <r>
    <n v="2638"/>
    <d v="2026-11-08T00:00:00"/>
    <n v="2026"/>
    <x v="3"/>
    <n v="11"/>
    <s v="November"/>
    <x v="0"/>
    <x v="9"/>
    <x v="0"/>
    <s v="New"/>
    <x v="1"/>
    <s v="Trekking Poles"/>
    <n v="1"/>
    <n v="69.760000000000005"/>
    <n v="0.15"/>
    <n v="32.39"/>
    <n v="59.295999999999999"/>
    <n v="32.39"/>
    <n v="26.905999999999999"/>
    <n v="0.45375742039935241"/>
    <n v="2026"/>
    <s v="Q4"/>
    <n v="11"/>
    <x v="10"/>
  </r>
  <r>
    <n v="2666"/>
    <d v="2026-11-08T00:00:00"/>
    <n v="2026"/>
    <x v="3"/>
    <n v="11"/>
    <s v="November"/>
    <x v="1"/>
    <x v="12"/>
    <x v="2"/>
    <s v="Business"/>
    <x v="3"/>
    <s v="Portable Camp Stove"/>
    <n v="6"/>
    <n v="81.37"/>
    <n v="0"/>
    <n v="39.5"/>
    <n v="488.22"/>
    <n v="237"/>
    <n v="251.22000000000003"/>
    <n v="0.5145631067961165"/>
    <n v="2026"/>
    <s v="Q4"/>
    <n v="11"/>
    <x v="10"/>
  </r>
  <r>
    <n v="3505"/>
    <d v="2026-11-08T00:00:00"/>
    <n v="2026"/>
    <x v="3"/>
    <n v="11"/>
    <s v="November"/>
    <x v="1"/>
    <x v="12"/>
    <x v="1"/>
    <s v="Returning"/>
    <x v="0"/>
    <s v="Commuter Helmet"/>
    <n v="5"/>
    <n v="82.82"/>
    <n v="0.15"/>
    <n v="43.8"/>
    <n v="351.98499999999996"/>
    <n v="219"/>
    <n v="132.98499999999996"/>
    <n v="0.37781439549980816"/>
    <n v="2026"/>
    <s v="Q4"/>
    <n v="11"/>
    <x v="10"/>
  </r>
  <r>
    <n v="3626"/>
    <d v="2026-11-08T00:00:00"/>
    <n v="2026"/>
    <x v="3"/>
    <n v="11"/>
    <s v="November"/>
    <x v="3"/>
    <x v="13"/>
    <x v="1"/>
    <s v="Business"/>
    <x v="0"/>
    <s v="Trail Bike Light"/>
    <n v="15"/>
    <n v="51.05"/>
    <n v="0.1"/>
    <n v="21.95"/>
    <n v="689.17500000000007"/>
    <n v="329.25"/>
    <n v="359.92500000000007"/>
    <n v="0.52225486995320491"/>
    <n v="2026"/>
    <s v="Q4"/>
    <n v="11"/>
    <x v="10"/>
  </r>
  <r>
    <n v="3801"/>
    <d v="2026-11-08T00:00:00"/>
    <n v="2026"/>
    <x v="3"/>
    <n v="11"/>
    <s v="November"/>
    <x v="0"/>
    <x v="15"/>
    <x v="0"/>
    <s v="Returning"/>
    <x v="0"/>
    <s v="Cycling Pack 12L"/>
    <n v="3"/>
    <n v="101.68"/>
    <n v="0.1"/>
    <n v="51.9"/>
    <n v="274.536"/>
    <n v="155.69999999999999"/>
    <n v="118.83600000000001"/>
    <n v="0.43286126409651199"/>
    <n v="2026"/>
    <s v="Q4"/>
    <n v="11"/>
    <x v="10"/>
  </r>
  <r>
    <n v="4685"/>
    <d v="2026-11-08T00:00:00"/>
    <n v="2026"/>
    <x v="3"/>
    <n v="11"/>
    <s v="November"/>
    <x v="3"/>
    <x v="13"/>
    <x v="1"/>
    <s v="Business"/>
    <x v="3"/>
    <s v="Portable Camp Stove"/>
    <n v="6"/>
    <n v="80.83"/>
    <n v="0.15"/>
    <n v="39.32"/>
    <n v="412.233"/>
    <n v="235.92000000000002"/>
    <n v="176.31299999999999"/>
    <n v="0.42770229457612563"/>
    <n v="2026"/>
    <s v="Q4"/>
    <n v="11"/>
    <x v="10"/>
  </r>
  <r>
    <n v="4843"/>
    <d v="2026-11-08T00:00:00"/>
    <n v="2026"/>
    <x v="3"/>
    <n v="11"/>
    <s v="November"/>
    <x v="1"/>
    <x v="12"/>
    <x v="0"/>
    <s v="New"/>
    <x v="3"/>
    <s v="Compact Sleeping Bag"/>
    <n v="6"/>
    <n v="123.67"/>
    <n v="0.15"/>
    <n v="60.55"/>
    <n v="630.71699999999998"/>
    <n v="363.29999999999995"/>
    <n v="267.41700000000003"/>
    <n v="0.42398888883603902"/>
    <n v="2026"/>
    <s v="Q4"/>
    <n v="11"/>
    <x v="10"/>
  </r>
  <r>
    <n v="4890"/>
    <d v="2026-11-08T00:00:00"/>
    <n v="2026"/>
    <x v="3"/>
    <n v="11"/>
    <s v="November"/>
    <x v="0"/>
    <x v="15"/>
    <x v="0"/>
    <s v="New"/>
    <x v="1"/>
    <s v="Hiking Daypack 20L"/>
    <n v="2"/>
    <n v="93.16"/>
    <n v="0.1"/>
    <n v="44.19"/>
    <n v="167.68799999999999"/>
    <n v="88.38"/>
    <n v="79.307999999999993"/>
    <n v="0.47294976384714471"/>
    <n v="2026"/>
    <s v="Q4"/>
    <n v="11"/>
    <x v="10"/>
  </r>
  <r>
    <n v="4913"/>
    <d v="2026-11-08T00:00:00"/>
    <n v="2026"/>
    <x v="3"/>
    <n v="11"/>
    <s v="November"/>
    <x v="2"/>
    <x v="2"/>
    <x v="3"/>
    <s v="New"/>
    <x v="0"/>
    <s v="Commuter Helmet"/>
    <n v="1"/>
    <n v="83.79"/>
    <n v="0.1"/>
    <n v="42.8"/>
    <n v="75.411000000000001"/>
    <n v="42.8"/>
    <n v="32.611000000000004"/>
    <n v="0.43244354271923197"/>
    <n v="2026"/>
    <s v="Q4"/>
    <n v="11"/>
    <x v="10"/>
  </r>
  <r>
    <n v="5079"/>
    <d v="2026-11-08T00:00:00"/>
    <n v="2026"/>
    <x v="3"/>
    <n v="11"/>
    <s v="November"/>
    <x v="2"/>
    <x v="16"/>
    <x v="0"/>
    <s v="New"/>
    <x v="4"/>
    <s v="Weighted Vest"/>
    <n v="1"/>
    <n v="120.98"/>
    <n v="0.1"/>
    <n v="70.59"/>
    <n v="108.88200000000001"/>
    <n v="70.59"/>
    <n v="38.292000000000002"/>
    <n v="0.35168347385242738"/>
    <n v="2026"/>
    <s v="Q4"/>
    <n v="11"/>
    <x v="10"/>
  </r>
  <r>
    <n v="366"/>
    <d v="2026-11-09T00:00:00"/>
    <n v="2026"/>
    <x v="3"/>
    <n v="11"/>
    <s v="November"/>
    <x v="3"/>
    <x v="13"/>
    <x v="2"/>
    <s v="Returning"/>
    <x v="1"/>
    <s v="Summit Backpack 45L"/>
    <n v="1"/>
    <n v="152.05000000000001"/>
    <n v="0.15"/>
    <n v="80.56"/>
    <n v="129.24250000000001"/>
    <n v="80.56"/>
    <n v="48.682500000000005"/>
    <n v="0.37667562914675901"/>
    <n v="2026"/>
    <s v="Q4"/>
    <n v="11"/>
    <x v="10"/>
  </r>
  <r>
    <n v="567"/>
    <d v="2026-11-09T00:00:00"/>
    <n v="2026"/>
    <x v="3"/>
    <n v="11"/>
    <s v="November"/>
    <x v="0"/>
    <x v="9"/>
    <x v="2"/>
    <s v="New"/>
    <x v="2"/>
    <s v="Insulated Bottle"/>
    <n v="3"/>
    <n v="36.14"/>
    <n v="0.1"/>
    <n v="13.23"/>
    <n v="97.578000000000003"/>
    <n v="39.69"/>
    <n v="57.888000000000005"/>
    <n v="0.59324847814056447"/>
    <n v="2026"/>
    <s v="Q4"/>
    <n v="11"/>
    <x v="10"/>
  </r>
  <r>
    <n v="1051"/>
    <d v="2026-11-09T00:00:00"/>
    <n v="2026"/>
    <x v="3"/>
    <n v="11"/>
    <s v="November"/>
    <x v="3"/>
    <x v="13"/>
    <x v="1"/>
    <s v="Business"/>
    <x v="1"/>
    <s v="Hiking Daypack 20L"/>
    <n v="12"/>
    <n v="90.99"/>
    <n v="0.2"/>
    <n v="45.51"/>
    <n v="873.50399999999991"/>
    <n v="546.12"/>
    <n v="327.3839999999999"/>
    <n v="0.37479393339927458"/>
    <n v="2026"/>
    <s v="Q4"/>
    <n v="11"/>
    <x v="10"/>
  </r>
  <r>
    <n v="1934"/>
    <d v="2026-11-09T00:00:00"/>
    <n v="2026"/>
    <x v="3"/>
    <n v="11"/>
    <s v="November"/>
    <x v="3"/>
    <x v="13"/>
    <x v="3"/>
    <s v="Business"/>
    <x v="0"/>
    <s v="Trail Bike Light"/>
    <n v="1"/>
    <n v="50.55"/>
    <n v="0.05"/>
    <n v="22.09"/>
    <n v="48.022499999999994"/>
    <n v="22.09"/>
    <n v="25.932499999999994"/>
    <n v="0.54000728825029931"/>
    <n v="2026"/>
    <s v="Q4"/>
    <n v="11"/>
    <x v="10"/>
  </r>
  <r>
    <n v="2056"/>
    <d v="2026-11-09T00:00:00"/>
    <n v="2026"/>
    <x v="3"/>
    <n v="11"/>
    <s v="November"/>
    <x v="0"/>
    <x v="0"/>
    <x v="2"/>
    <s v="New"/>
    <x v="4"/>
    <s v="Training Mat"/>
    <n v="1"/>
    <n v="51.65"/>
    <n v="0.15"/>
    <n v="21.86"/>
    <n v="43.902499999999996"/>
    <n v="21.86"/>
    <n v="22.042499999999997"/>
    <n v="0.50207846933545919"/>
    <n v="2026"/>
    <s v="Q4"/>
    <n v="11"/>
    <x v="10"/>
  </r>
  <r>
    <n v="2115"/>
    <d v="2026-11-09T00:00:00"/>
    <n v="2026"/>
    <x v="3"/>
    <n v="11"/>
    <s v="November"/>
    <x v="1"/>
    <x v="12"/>
    <x v="0"/>
    <s v="New"/>
    <x v="0"/>
    <s v="Commuter Helmet"/>
    <n v="5"/>
    <n v="82.96"/>
    <n v="0"/>
    <n v="43.55"/>
    <n v="414.79999999999995"/>
    <n v="217.75"/>
    <n v="197.04999999999995"/>
    <n v="0.47504821600771452"/>
    <n v="2026"/>
    <s v="Q4"/>
    <n v="11"/>
    <x v="10"/>
  </r>
  <r>
    <n v="2437"/>
    <d v="2026-11-09T00:00:00"/>
    <n v="2026"/>
    <x v="3"/>
    <n v="11"/>
    <s v="November"/>
    <x v="3"/>
    <x v="4"/>
    <x v="3"/>
    <s v="Business"/>
    <x v="1"/>
    <s v="Trekking Poles"/>
    <n v="1"/>
    <n v="70.3"/>
    <n v="0.05"/>
    <n v="33.31"/>
    <n v="66.784999999999997"/>
    <n v="33.31"/>
    <n v="33.474999999999994"/>
    <n v="0.50123530732949007"/>
    <n v="2026"/>
    <s v="Q4"/>
    <n v="11"/>
    <x v="10"/>
  </r>
  <r>
    <n v="3380"/>
    <d v="2026-11-09T00:00:00"/>
    <n v="2026"/>
    <x v="3"/>
    <n v="11"/>
    <s v="November"/>
    <x v="2"/>
    <x v="2"/>
    <x v="2"/>
    <s v="Returning"/>
    <x v="2"/>
    <s v="Packing Cube Set"/>
    <n v="2"/>
    <n v="47.12"/>
    <n v="0.15"/>
    <n v="18.64"/>
    <n v="80.103999999999999"/>
    <n v="37.28"/>
    <n v="42.823999999999998"/>
    <n v="0.5346050134824728"/>
    <n v="2026"/>
    <s v="Q4"/>
    <n v="11"/>
    <x v="10"/>
  </r>
  <r>
    <n v="3648"/>
    <d v="2026-11-09T00:00:00"/>
    <n v="2026"/>
    <x v="3"/>
    <n v="11"/>
    <s v="November"/>
    <x v="0"/>
    <x v="15"/>
    <x v="3"/>
    <s v="New"/>
    <x v="4"/>
    <s v="Resistance Band Set"/>
    <n v="4"/>
    <n v="39.82"/>
    <n v="0.2"/>
    <n v="14.98"/>
    <n v="127.42400000000001"/>
    <n v="59.92"/>
    <n v="67.504000000000005"/>
    <n v="0.52975891511803119"/>
    <n v="2026"/>
    <s v="Q4"/>
    <n v="11"/>
    <x v="10"/>
  </r>
  <r>
    <n v="3692"/>
    <d v="2026-11-09T00:00:00"/>
    <n v="2026"/>
    <x v="3"/>
    <n v="11"/>
    <s v="November"/>
    <x v="1"/>
    <x v="14"/>
    <x v="0"/>
    <s v="Returning"/>
    <x v="1"/>
    <s v="Summit Backpack 45L"/>
    <n v="4"/>
    <n v="154.27000000000001"/>
    <n v="0.05"/>
    <n v="78.36"/>
    <n v="586.226"/>
    <n v="313.44"/>
    <n v="272.786"/>
    <n v="0.46532565938733528"/>
    <n v="2026"/>
    <s v="Q4"/>
    <n v="11"/>
    <x v="10"/>
  </r>
  <r>
    <n v="4406"/>
    <d v="2026-11-09T00:00:00"/>
    <n v="2026"/>
    <x v="3"/>
    <n v="11"/>
    <s v="November"/>
    <x v="0"/>
    <x v="0"/>
    <x v="0"/>
    <s v="New"/>
    <x v="1"/>
    <s v="Trail Boots"/>
    <n v="1"/>
    <n v="143.02000000000001"/>
    <n v="0.1"/>
    <n v="79.25"/>
    <n v="128.71800000000002"/>
    <n v="79.25"/>
    <n v="49.468000000000018"/>
    <n v="0.3843129942976119"/>
    <n v="2026"/>
    <s v="Q4"/>
    <n v="11"/>
    <x v="10"/>
  </r>
  <r>
    <n v="4550"/>
    <d v="2026-11-09T00:00:00"/>
    <n v="2026"/>
    <x v="3"/>
    <n v="11"/>
    <s v="November"/>
    <x v="2"/>
    <x v="10"/>
    <x v="2"/>
    <s v="Returning"/>
    <x v="4"/>
    <s v="Recovery Roller"/>
    <n v="1"/>
    <n v="35.36"/>
    <n v="0"/>
    <n v="13.74"/>
    <n v="35.36"/>
    <n v="13.74"/>
    <n v="21.619999999999997"/>
    <n v="0.61142533936651577"/>
    <n v="2026"/>
    <s v="Q4"/>
    <n v="11"/>
    <x v="10"/>
  </r>
  <r>
    <n v="4855"/>
    <d v="2026-11-09T00:00:00"/>
    <n v="2026"/>
    <x v="3"/>
    <n v="11"/>
    <s v="November"/>
    <x v="1"/>
    <x v="6"/>
    <x v="0"/>
    <s v="Returning"/>
    <x v="1"/>
    <s v="Summit Backpack 45L"/>
    <n v="1"/>
    <n v="156.82"/>
    <n v="0.1"/>
    <n v="77.12"/>
    <n v="141.13800000000001"/>
    <n v="77.12"/>
    <n v="64.018000000000001"/>
    <n v="0.45358443509189589"/>
    <n v="2026"/>
    <s v="Q4"/>
    <n v="11"/>
    <x v="10"/>
  </r>
  <r>
    <n v="5151"/>
    <d v="2026-11-09T00:00:00"/>
    <n v="2026"/>
    <x v="3"/>
    <n v="11"/>
    <s v="November"/>
    <x v="2"/>
    <x v="16"/>
    <x v="1"/>
    <s v="Business"/>
    <x v="4"/>
    <s v="Resistance Band Set"/>
    <n v="10"/>
    <n v="40.98"/>
    <n v="0.1"/>
    <n v="14.6"/>
    <n v="368.82"/>
    <n v="146"/>
    <n v="222.82"/>
    <n v="0.60414294235670518"/>
    <n v="2026"/>
    <s v="Q4"/>
    <n v="11"/>
    <x v="10"/>
  </r>
  <r>
    <n v="5189"/>
    <d v="2026-11-09T00:00:00"/>
    <n v="2026"/>
    <x v="3"/>
    <n v="11"/>
    <s v="November"/>
    <x v="3"/>
    <x v="8"/>
    <x v="2"/>
    <s v="New"/>
    <x v="1"/>
    <s v="Trail Boots"/>
    <n v="3"/>
    <n v="144.22999999999999"/>
    <n v="0"/>
    <n v="80.959999999999994"/>
    <n v="432.68999999999994"/>
    <n v="242.88"/>
    <n v="189.80999999999995"/>
    <n v="0.43867433959647778"/>
    <n v="2026"/>
    <s v="Q4"/>
    <n v="11"/>
    <x v="10"/>
  </r>
  <r>
    <n v="726"/>
    <d v="2026-11-10T00:00:00"/>
    <n v="2026"/>
    <x v="3"/>
    <n v="11"/>
    <s v="November"/>
    <x v="3"/>
    <x v="7"/>
    <x v="0"/>
    <s v="New"/>
    <x v="1"/>
    <s v="Hiking Daypack 20L"/>
    <n v="1"/>
    <n v="90.23"/>
    <n v="0"/>
    <n v="44.06"/>
    <n v="90.23"/>
    <n v="44.06"/>
    <n v="46.17"/>
    <n v="0.51169234179319512"/>
    <n v="2026"/>
    <s v="Q4"/>
    <n v="11"/>
    <x v="10"/>
  </r>
  <r>
    <n v="2154"/>
    <d v="2026-11-10T00:00:00"/>
    <n v="2026"/>
    <x v="3"/>
    <n v="11"/>
    <s v="November"/>
    <x v="3"/>
    <x v="7"/>
    <x v="0"/>
    <s v="New"/>
    <x v="1"/>
    <s v="Summit Backpack 45L"/>
    <n v="5"/>
    <n v="152.82"/>
    <n v="0.1"/>
    <n v="80.09"/>
    <n v="687.68999999999994"/>
    <n v="400.45000000000005"/>
    <n v="287.2399999999999"/>
    <n v="0.417688202533118"/>
    <n v="2026"/>
    <s v="Q4"/>
    <n v="11"/>
    <x v="10"/>
  </r>
  <r>
    <n v="4403"/>
    <d v="2026-11-10T00:00:00"/>
    <n v="2026"/>
    <x v="3"/>
    <n v="11"/>
    <s v="November"/>
    <x v="0"/>
    <x v="0"/>
    <x v="0"/>
    <s v="Business"/>
    <x v="2"/>
    <s v="Insulated Bottle"/>
    <n v="2"/>
    <n v="36.61"/>
    <n v="0.05"/>
    <n v="13.31"/>
    <n v="69.558999999999997"/>
    <n v="26.62"/>
    <n v="42.938999999999993"/>
    <n v="0.61730329648212301"/>
    <n v="2026"/>
    <s v="Q4"/>
    <n v="11"/>
    <x v="10"/>
  </r>
  <r>
    <n v="4924"/>
    <d v="2026-11-10T00:00:00"/>
    <n v="2026"/>
    <x v="3"/>
    <n v="11"/>
    <s v="November"/>
    <x v="3"/>
    <x v="8"/>
    <x v="1"/>
    <s v="Business"/>
    <x v="1"/>
    <s v="Summit Backpack 45L"/>
    <n v="12"/>
    <n v="150.75"/>
    <n v="0.1"/>
    <n v="80.569999999999993"/>
    <n v="1628.1000000000001"/>
    <n v="966.83999999999992"/>
    <n v="661.26000000000022"/>
    <n v="0.40615441311958733"/>
    <n v="2026"/>
    <s v="Q4"/>
    <n v="11"/>
    <x v="10"/>
  </r>
  <r>
    <n v="25"/>
    <d v="2026-11-11T00:00:00"/>
    <n v="2026"/>
    <x v="3"/>
    <n v="11"/>
    <s v="November"/>
    <x v="0"/>
    <x v="0"/>
    <x v="0"/>
    <s v="Returning"/>
    <x v="1"/>
    <s v="Trail Boots"/>
    <n v="1"/>
    <n v="145.83000000000001"/>
    <n v="0.1"/>
    <n v="79.14"/>
    <n v="131.24700000000001"/>
    <n v="79.14"/>
    <n v="52.107000000000014"/>
    <n v="0.39701478890946085"/>
    <n v="2026"/>
    <s v="Q4"/>
    <n v="11"/>
    <x v="10"/>
  </r>
  <r>
    <n v="252"/>
    <d v="2026-11-11T00:00:00"/>
    <n v="2026"/>
    <x v="3"/>
    <n v="11"/>
    <s v="November"/>
    <x v="0"/>
    <x v="0"/>
    <x v="0"/>
    <s v="Returning"/>
    <x v="2"/>
    <s v="Travel Backpack 35L"/>
    <n v="4"/>
    <n v="162.04"/>
    <n v="0"/>
    <n v="85.77"/>
    <n v="648.16"/>
    <n v="343.08"/>
    <n v="305.08"/>
    <n v="0.47068625030856581"/>
    <n v="2026"/>
    <s v="Q4"/>
    <n v="11"/>
    <x v="10"/>
  </r>
  <r>
    <n v="1203"/>
    <d v="2026-11-11T00:00:00"/>
    <n v="2026"/>
    <x v="3"/>
    <n v="11"/>
    <s v="November"/>
    <x v="3"/>
    <x v="8"/>
    <x v="2"/>
    <s v="Returning"/>
    <x v="1"/>
    <s v="Trail Boots"/>
    <n v="2"/>
    <n v="141.33000000000001"/>
    <n v="0.05"/>
    <n v="79.739999999999995"/>
    <n v="268.52699999999999"/>
    <n v="159.47999999999999"/>
    <n v="109.047"/>
    <n v="0.40609324202035552"/>
    <n v="2026"/>
    <s v="Q4"/>
    <n v="11"/>
    <x v="10"/>
  </r>
  <r>
    <n v="1567"/>
    <d v="2026-11-11T00:00:00"/>
    <n v="2026"/>
    <x v="3"/>
    <n v="11"/>
    <s v="November"/>
    <x v="2"/>
    <x v="16"/>
    <x v="0"/>
    <s v="Returning"/>
    <x v="3"/>
    <s v="Compact Sleeping Bag"/>
    <n v="1"/>
    <n v="125.11"/>
    <n v="0.1"/>
    <n v="61.65"/>
    <n v="112.599"/>
    <n v="61.65"/>
    <n v="50.949000000000005"/>
    <n v="0.45248181600191834"/>
    <n v="2026"/>
    <s v="Q4"/>
    <n v="11"/>
    <x v="10"/>
  </r>
  <r>
    <n v="2060"/>
    <d v="2026-11-11T00:00:00"/>
    <n v="2026"/>
    <x v="3"/>
    <n v="11"/>
    <s v="November"/>
    <x v="2"/>
    <x v="5"/>
    <x v="0"/>
    <s v="Business"/>
    <x v="3"/>
    <s v="Compact Sleeping Bag"/>
    <n v="3"/>
    <n v="124.55"/>
    <n v="0.15"/>
    <n v="60.68"/>
    <n v="317.60249999999996"/>
    <n v="182.04"/>
    <n v="135.56249999999997"/>
    <n v="0.42683070819656643"/>
    <n v="2026"/>
    <s v="Q4"/>
    <n v="11"/>
    <x v="10"/>
  </r>
  <r>
    <n v="2485"/>
    <d v="2026-11-11T00:00:00"/>
    <n v="2026"/>
    <x v="3"/>
    <n v="11"/>
    <s v="November"/>
    <x v="2"/>
    <x v="10"/>
    <x v="2"/>
    <s v="Returning"/>
    <x v="1"/>
    <s v="Trail Boots"/>
    <n v="1"/>
    <n v="143.77000000000001"/>
    <n v="0.1"/>
    <n v="81.02"/>
    <n v="129.393"/>
    <n v="81.02"/>
    <n v="48.373000000000005"/>
    <n v="0.3738455712441941"/>
    <n v="2026"/>
    <s v="Q4"/>
    <n v="11"/>
    <x v="10"/>
  </r>
  <r>
    <n v="3101"/>
    <d v="2026-11-11T00:00:00"/>
    <n v="2026"/>
    <x v="3"/>
    <n v="11"/>
    <s v="November"/>
    <x v="3"/>
    <x v="8"/>
    <x v="0"/>
    <s v="New"/>
    <x v="3"/>
    <s v="Compact Sleeping Bag"/>
    <n v="3"/>
    <n v="124.72"/>
    <n v="0.15"/>
    <n v="60.35"/>
    <n v="318.03599999999994"/>
    <n v="181.05"/>
    <n v="136.98599999999993"/>
    <n v="0.4307248236048748"/>
    <n v="2026"/>
    <s v="Q4"/>
    <n v="11"/>
    <x v="10"/>
  </r>
  <r>
    <n v="3165"/>
    <d v="2026-11-11T00:00:00"/>
    <n v="2026"/>
    <x v="3"/>
    <n v="11"/>
    <s v="November"/>
    <x v="2"/>
    <x v="2"/>
    <x v="2"/>
    <s v="Returning"/>
    <x v="4"/>
    <s v="Recovery Roller"/>
    <n v="1"/>
    <n v="35.729999999999997"/>
    <n v="0.1"/>
    <n v="14.15"/>
    <n v="32.156999999999996"/>
    <n v="14.15"/>
    <n v="18.006999999999998"/>
    <n v="0.55997139036601673"/>
    <n v="2026"/>
    <s v="Q4"/>
    <n v="11"/>
    <x v="10"/>
  </r>
  <r>
    <n v="4179"/>
    <d v="2026-11-11T00:00:00"/>
    <n v="2026"/>
    <x v="3"/>
    <n v="11"/>
    <s v="November"/>
    <x v="2"/>
    <x v="3"/>
    <x v="2"/>
    <s v="Business"/>
    <x v="2"/>
    <s v="Travel Backpack 35L"/>
    <n v="2"/>
    <n v="166.1"/>
    <n v="0.05"/>
    <n v="88.2"/>
    <n v="315.58999999999997"/>
    <n v="176.4"/>
    <n v="139.18999999999997"/>
    <n v="0.44104692797617157"/>
    <n v="2026"/>
    <s v="Q4"/>
    <n v="11"/>
    <x v="10"/>
  </r>
  <r>
    <n v="4829"/>
    <d v="2026-11-11T00:00:00"/>
    <n v="2026"/>
    <x v="3"/>
    <n v="11"/>
    <s v="November"/>
    <x v="2"/>
    <x v="16"/>
    <x v="3"/>
    <s v="New"/>
    <x v="0"/>
    <s v="Commuter Helmet"/>
    <n v="2"/>
    <n v="81.27"/>
    <n v="0.05"/>
    <n v="43.04"/>
    <n v="154.41299999999998"/>
    <n v="86.08"/>
    <n v="68.332999999999984"/>
    <n v="0.44253398353765544"/>
    <n v="2026"/>
    <s v="Q4"/>
    <n v="11"/>
    <x v="10"/>
  </r>
  <r>
    <n v="4943"/>
    <d v="2026-11-11T00:00:00"/>
    <n v="2026"/>
    <x v="3"/>
    <n v="11"/>
    <s v="November"/>
    <x v="0"/>
    <x v="9"/>
    <x v="1"/>
    <s v="Returning"/>
    <x v="3"/>
    <s v="Trail Tent 2P"/>
    <n v="10"/>
    <n v="191.98"/>
    <n v="0.1"/>
    <n v="102.73"/>
    <n v="1727.82"/>
    <n v="1027.3"/>
    <n v="700.52"/>
    <n v="0.40543575140929033"/>
    <n v="2026"/>
    <s v="Q4"/>
    <n v="11"/>
    <x v="10"/>
  </r>
  <r>
    <n v="887"/>
    <d v="2026-11-12T00:00:00"/>
    <n v="2026"/>
    <x v="3"/>
    <n v="11"/>
    <s v="November"/>
    <x v="3"/>
    <x v="8"/>
    <x v="2"/>
    <s v="Returning"/>
    <x v="1"/>
    <s v="Hiking Daypack 20L"/>
    <n v="6"/>
    <n v="89.87"/>
    <n v="0.2"/>
    <n v="44.47"/>
    <n v="431.37600000000003"/>
    <n v="266.82"/>
    <n v="164.55600000000004"/>
    <n v="0.3814676755313231"/>
    <n v="2026"/>
    <s v="Q4"/>
    <n v="11"/>
    <x v="10"/>
  </r>
  <r>
    <n v="1090"/>
    <d v="2026-11-12T00:00:00"/>
    <n v="2026"/>
    <x v="3"/>
    <n v="11"/>
    <s v="November"/>
    <x v="1"/>
    <x v="14"/>
    <x v="3"/>
    <s v="New"/>
    <x v="0"/>
    <s v="Trail Bike Light"/>
    <n v="3"/>
    <n v="51.44"/>
    <n v="0.1"/>
    <n v="23.11"/>
    <n v="138.88800000000001"/>
    <n v="69.33"/>
    <n v="69.558000000000007"/>
    <n v="0.50082080525315364"/>
    <n v="2026"/>
    <s v="Q4"/>
    <n v="11"/>
    <x v="10"/>
  </r>
  <r>
    <n v="2090"/>
    <d v="2026-11-12T00:00:00"/>
    <n v="2026"/>
    <x v="3"/>
    <n v="11"/>
    <s v="November"/>
    <x v="3"/>
    <x v="4"/>
    <x v="3"/>
    <s v="New"/>
    <x v="2"/>
    <s v="Packing Cube Set"/>
    <n v="4"/>
    <n v="46.68"/>
    <n v="0.05"/>
    <n v="17.96"/>
    <n v="177.38399999999999"/>
    <n v="71.84"/>
    <n v="105.54399999999998"/>
    <n v="0.59500293149325756"/>
    <n v="2026"/>
    <s v="Q4"/>
    <n v="11"/>
    <x v="10"/>
  </r>
  <r>
    <n v="2561"/>
    <d v="2026-11-12T00:00:00"/>
    <n v="2026"/>
    <x v="3"/>
    <n v="11"/>
    <s v="November"/>
    <x v="1"/>
    <x v="12"/>
    <x v="2"/>
    <s v="New"/>
    <x v="1"/>
    <s v="Trekking Poles"/>
    <n v="4"/>
    <n v="73.05"/>
    <n v="0.2"/>
    <n v="32.82"/>
    <n v="233.76"/>
    <n v="131.28"/>
    <n v="102.47999999999999"/>
    <n v="0.4383983572895277"/>
    <n v="2026"/>
    <s v="Q4"/>
    <n v="11"/>
    <x v="10"/>
  </r>
  <r>
    <n v="2855"/>
    <d v="2026-11-12T00:00:00"/>
    <n v="2026"/>
    <x v="3"/>
    <n v="11"/>
    <s v="November"/>
    <x v="2"/>
    <x v="10"/>
    <x v="3"/>
    <s v="New"/>
    <x v="3"/>
    <s v="Compact Sleeping Bag"/>
    <n v="1"/>
    <n v="125.32"/>
    <n v="0.15"/>
    <n v="59.49"/>
    <n v="106.52199999999999"/>
    <n v="59.49"/>
    <n v="47.031999999999989"/>
    <n v="0.44152381667636725"/>
    <n v="2026"/>
    <s v="Q4"/>
    <n v="11"/>
    <x v="10"/>
  </r>
  <r>
    <n v="4421"/>
    <d v="2026-11-12T00:00:00"/>
    <n v="2026"/>
    <x v="3"/>
    <n v="11"/>
    <s v="November"/>
    <x v="1"/>
    <x v="11"/>
    <x v="3"/>
    <s v="Business"/>
    <x v="4"/>
    <s v="Weighted Vest"/>
    <n v="2"/>
    <n v="123.49"/>
    <n v="0.15"/>
    <n v="68.08"/>
    <n v="209.93299999999999"/>
    <n v="136.16"/>
    <n v="73.772999999999996"/>
    <n v="0.35141211719929694"/>
    <n v="2026"/>
    <s v="Q4"/>
    <n v="11"/>
    <x v="10"/>
  </r>
  <r>
    <n v="195"/>
    <d v="2026-11-13T00:00:00"/>
    <n v="2026"/>
    <x v="3"/>
    <n v="11"/>
    <s v="November"/>
    <x v="1"/>
    <x v="12"/>
    <x v="2"/>
    <s v="Returning"/>
    <x v="2"/>
    <s v="Packing Cube Set"/>
    <n v="1"/>
    <n v="47.37"/>
    <n v="0.2"/>
    <n v="18.739999999999998"/>
    <n v="37.896000000000001"/>
    <n v="18.739999999999998"/>
    <n v="19.156000000000002"/>
    <n v="0.50548870593202455"/>
    <n v="2026"/>
    <s v="Q4"/>
    <n v="11"/>
    <x v="10"/>
  </r>
  <r>
    <n v="520"/>
    <d v="2026-11-13T00:00:00"/>
    <n v="2026"/>
    <x v="3"/>
    <n v="11"/>
    <s v="November"/>
    <x v="1"/>
    <x v="12"/>
    <x v="1"/>
    <s v="Business"/>
    <x v="1"/>
    <s v="Hiking Daypack 20L"/>
    <n v="6"/>
    <n v="92.31"/>
    <n v="0.05"/>
    <n v="46.12"/>
    <n v="526.16700000000003"/>
    <n v="276.71999999999997"/>
    <n v="249.44700000000006"/>
    <n v="0.47408332335551268"/>
    <n v="2026"/>
    <s v="Q4"/>
    <n v="11"/>
    <x v="10"/>
  </r>
  <r>
    <n v="646"/>
    <d v="2026-11-13T00:00:00"/>
    <n v="2026"/>
    <x v="3"/>
    <n v="11"/>
    <s v="November"/>
    <x v="2"/>
    <x v="16"/>
    <x v="2"/>
    <s v="Returning"/>
    <x v="0"/>
    <s v="Trail Bike Light"/>
    <n v="1"/>
    <n v="49.53"/>
    <n v="0.1"/>
    <n v="22.18"/>
    <n v="44.577000000000005"/>
    <n v="22.18"/>
    <n v="22.397000000000006"/>
    <n v="0.50243399062296712"/>
    <n v="2026"/>
    <s v="Q4"/>
    <n v="11"/>
    <x v="10"/>
  </r>
  <r>
    <n v="893"/>
    <d v="2026-11-13T00:00:00"/>
    <n v="2026"/>
    <x v="3"/>
    <n v="11"/>
    <s v="November"/>
    <x v="3"/>
    <x v="8"/>
    <x v="0"/>
    <s v="New"/>
    <x v="2"/>
    <s v="Packing Cube Set"/>
    <n v="4"/>
    <n v="47.62"/>
    <n v="0.2"/>
    <n v="18.100000000000001"/>
    <n v="152.38399999999999"/>
    <n v="72.400000000000006"/>
    <n v="79.98399999999998"/>
    <n v="0.52488450230995376"/>
    <n v="2026"/>
    <s v="Q4"/>
    <n v="11"/>
    <x v="10"/>
  </r>
  <r>
    <n v="916"/>
    <d v="2026-11-13T00:00:00"/>
    <n v="2026"/>
    <x v="3"/>
    <n v="11"/>
    <s v="November"/>
    <x v="1"/>
    <x v="6"/>
    <x v="0"/>
    <s v="New"/>
    <x v="0"/>
    <s v="Trail Bike Light"/>
    <n v="4"/>
    <n v="51.93"/>
    <n v="0.05"/>
    <n v="22.62"/>
    <n v="197.334"/>
    <n v="90.48"/>
    <n v="106.854"/>
    <n v="0.54148803551339353"/>
    <n v="2026"/>
    <s v="Q4"/>
    <n v="11"/>
    <x v="10"/>
  </r>
  <r>
    <n v="1295"/>
    <d v="2026-11-13T00:00:00"/>
    <n v="2026"/>
    <x v="3"/>
    <n v="11"/>
    <s v="November"/>
    <x v="1"/>
    <x v="11"/>
    <x v="3"/>
    <s v="New"/>
    <x v="1"/>
    <s v="Summit Backpack 45L"/>
    <n v="1"/>
    <n v="155.44999999999999"/>
    <n v="0.05"/>
    <n v="77.25"/>
    <n v="147.67749999999998"/>
    <n v="77.25"/>
    <n v="70.427499999999981"/>
    <n v="0.47690067884410281"/>
    <n v="2026"/>
    <s v="Q4"/>
    <n v="11"/>
    <x v="10"/>
  </r>
  <r>
    <n v="3438"/>
    <d v="2026-11-13T00:00:00"/>
    <n v="2026"/>
    <x v="3"/>
    <n v="11"/>
    <s v="November"/>
    <x v="0"/>
    <x v="0"/>
    <x v="0"/>
    <s v="Returning"/>
    <x v="0"/>
    <s v="Compact Repair Kit"/>
    <n v="4"/>
    <n v="40.03"/>
    <n v="0.05"/>
    <n v="16.78"/>
    <n v="152.114"/>
    <n v="67.12"/>
    <n v="84.994"/>
    <n v="0.5587519886400989"/>
    <n v="2026"/>
    <s v="Q4"/>
    <n v="11"/>
    <x v="10"/>
  </r>
  <r>
    <n v="3573"/>
    <d v="2026-11-13T00:00:00"/>
    <n v="2026"/>
    <x v="3"/>
    <n v="11"/>
    <s v="November"/>
    <x v="0"/>
    <x v="9"/>
    <x v="0"/>
    <s v="Returning"/>
    <x v="1"/>
    <s v="Summit Backpack 45L"/>
    <n v="2"/>
    <n v="152.96"/>
    <n v="0.1"/>
    <n v="79.12"/>
    <n v="275.32800000000003"/>
    <n v="158.24"/>
    <n v="117.08800000000002"/>
    <n v="0.4252673175267318"/>
    <n v="2026"/>
    <s v="Q4"/>
    <n v="11"/>
    <x v="10"/>
  </r>
  <r>
    <n v="4257"/>
    <d v="2026-11-13T00:00:00"/>
    <n v="2026"/>
    <x v="3"/>
    <n v="11"/>
    <s v="November"/>
    <x v="3"/>
    <x v="13"/>
    <x v="2"/>
    <s v="New"/>
    <x v="4"/>
    <s v="Weighted Vest"/>
    <n v="2"/>
    <n v="124.06"/>
    <n v="0.05"/>
    <n v="69.98"/>
    <n v="235.714"/>
    <n v="139.96"/>
    <n v="95.753999999999991"/>
    <n v="0.40622958330858577"/>
    <n v="2026"/>
    <s v="Q4"/>
    <n v="11"/>
    <x v="10"/>
  </r>
  <r>
    <n v="4389"/>
    <d v="2026-11-13T00:00:00"/>
    <n v="2026"/>
    <x v="3"/>
    <n v="11"/>
    <s v="November"/>
    <x v="2"/>
    <x v="10"/>
    <x v="3"/>
    <s v="New"/>
    <x v="1"/>
    <s v="Summit Backpack 45L"/>
    <n v="1"/>
    <n v="151.66"/>
    <n v="0.1"/>
    <n v="80.209999999999994"/>
    <n v="136.494"/>
    <n v="80.209999999999994"/>
    <n v="56.284000000000006"/>
    <n v="0.41235512183685735"/>
    <n v="2026"/>
    <s v="Q4"/>
    <n v="11"/>
    <x v="10"/>
  </r>
  <r>
    <n v="4887"/>
    <d v="2026-11-13T00:00:00"/>
    <n v="2026"/>
    <x v="3"/>
    <n v="11"/>
    <s v="November"/>
    <x v="3"/>
    <x v="8"/>
    <x v="0"/>
    <s v="New"/>
    <x v="1"/>
    <s v="Trail Boots"/>
    <n v="2"/>
    <n v="142.30000000000001"/>
    <n v="0.15"/>
    <n v="77.760000000000005"/>
    <n v="241.91000000000003"/>
    <n v="155.52000000000001"/>
    <n v="86.390000000000015"/>
    <n v="0.35711628291513375"/>
    <n v="2026"/>
    <s v="Q4"/>
    <n v="11"/>
    <x v="10"/>
  </r>
  <r>
    <n v="5007"/>
    <d v="2026-11-13T00:00:00"/>
    <n v="2026"/>
    <x v="3"/>
    <n v="11"/>
    <s v="November"/>
    <x v="1"/>
    <x v="14"/>
    <x v="0"/>
    <s v="Business"/>
    <x v="2"/>
    <s v="Travel Backpack 35L"/>
    <n v="4"/>
    <n v="161.97"/>
    <n v="0.05"/>
    <n v="87.2"/>
    <n v="615.48599999999999"/>
    <n v="348.8"/>
    <n v="266.68599999999998"/>
    <n v="0.4332933649181297"/>
    <n v="2026"/>
    <s v="Q4"/>
    <n v="11"/>
    <x v="10"/>
  </r>
  <r>
    <n v="5111"/>
    <d v="2026-11-13T00:00:00"/>
    <n v="2026"/>
    <x v="3"/>
    <n v="11"/>
    <s v="November"/>
    <x v="1"/>
    <x v="14"/>
    <x v="1"/>
    <s v="Business"/>
    <x v="2"/>
    <s v="Carry-On Duffel"/>
    <n v="5"/>
    <n v="133.99"/>
    <n v="0.15"/>
    <n v="65.55"/>
    <n v="569.45749999999998"/>
    <n v="327.75"/>
    <n v="241.70749999999998"/>
    <n v="0.42445221987593451"/>
    <n v="2026"/>
    <s v="Q4"/>
    <n v="11"/>
    <x v="10"/>
  </r>
  <r>
    <n v="5177"/>
    <d v="2026-11-13T00:00:00"/>
    <n v="2026"/>
    <x v="3"/>
    <n v="11"/>
    <s v="November"/>
    <x v="1"/>
    <x v="6"/>
    <x v="2"/>
    <s v="Returning"/>
    <x v="3"/>
    <s v="Portable Camp Stove"/>
    <n v="2"/>
    <n v="83.18"/>
    <n v="0.1"/>
    <n v="40.479999999999997"/>
    <n v="149.72400000000002"/>
    <n v="80.959999999999994"/>
    <n v="68.764000000000024"/>
    <n v="0.45927172664369115"/>
    <n v="2026"/>
    <s v="Q4"/>
    <n v="11"/>
    <x v="10"/>
  </r>
  <r>
    <n v="584"/>
    <d v="2026-11-14T00:00:00"/>
    <n v="2026"/>
    <x v="3"/>
    <n v="11"/>
    <s v="November"/>
    <x v="1"/>
    <x v="12"/>
    <x v="0"/>
    <s v="New"/>
    <x v="1"/>
    <s v="Hiking Daypack 20L"/>
    <n v="1"/>
    <n v="91.95"/>
    <n v="0"/>
    <n v="46.64"/>
    <n v="91.95"/>
    <n v="46.64"/>
    <n v="45.31"/>
    <n v="0.49276780859162589"/>
    <n v="2026"/>
    <s v="Q4"/>
    <n v="11"/>
    <x v="10"/>
  </r>
  <r>
    <n v="621"/>
    <d v="2026-11-14T00:00:00"/>
    <n v="2026"/>
    <x v="3"/>
    <n v="11"/>
    <s v="November"/>
    <x v="3"/>
    <x v="13"/>
    <x v="1"/>
    <s v="Business"/>
    <x v="2"/>
    <s v="Insulated Bottle"/>
    <n v="5"/>
    <n v="35.68"/>
    <n v="0.15"/>
    <n v="13.48"/>
    <n v="151.64000000000001"/>
    <n v="67.400000000000006"/>
    <n v="84.240000000000009"/>
    <n v="0.55552624637298864"/>
    <n v="2026"/>
    <s v="Q4"/>
    <n v="11"/>
    <x v="10"/>
  </r>
  <r>
    <n v="623"/>
    <d v="2026-11-14T00:00:00"/>
    <n v="2026"/>
    <x v="3"/>
    <n v="11"/>
    <s v="November"/>
    <x v="2"/>
    <x v="16"/>
    <x v="0"/>
    <s v="Returning"/>
    <x v="3"/>
    <s v="Alpine Tent 4P"/>
    <n v="3"/>
    <n v="336.58"/>
    <n v="0.15"/>
    <n v="198.99"/>
    <n v="858.279"/>
    <n v="596.97"/>
    <n v="261.30899999999997"/>
    <n v="0.3044569423229509"/>
    <n v="2026"/>
    <s v="Q4"/>
    <n v="11"/>
    <x v="10"/>
  </r>
  <r>
    <n v="1431"/>
    <d v="2026-11-14T00:00:00"/>
    <n v="2026"/>
    <x v="3"/>
    <n v="11"/>
    <s v="November"/>
    <x v="2"/>
    <x v="2"/>
    <x v="0"/>
    <s v="New"/>
    <x v="4"/>
    <s v="Recovery Roller"/>
    <n v="2"/>
    <n v="36.979999999999997"/>
    <n v="0.15"/>
    <n v="14.13"/>
    <n v="62.865999999999993"/>
    <n v="28.26"/>
    <n v="34.605999999999995"/>
    <n v="0.55047243342983487"/>
    <n v="2026"/>
    <s v="Q4"/>
    <n v="11"/>
    <x v="10"/>
  </r>
  <r>
    <n v="1520"/>
    <d v="2026-11-14T00:00:00"/>
    <n v="2026"/>
    <x v="3"/>
    <n v="11"/>
    <s v="November"/>
    <x v="3"/>
    <x v="13"/>
    <x v="3"/>
    <s v="New"/>
    <x v="4"/>
    <s v="Recovery Roller"/>
    <n v="2"/>
    <n v="36.15"/>
    <n v="0"/>
    <n v="13.51"/>
    <n v="72.3"/>
    <n v="27.02"/>
    <n v="45.28"/>
    <n v="0.62627939142461964"/>
    <n v="2026"/>
    <s v="Q4"/>
    <n v="11"/>
    <x v="10"/>
  </r>
  <r>
    <n v="1791"/>
    <d v="2026-11-14T00:00:00"/>
    <n v="2026"/>
    <x v="3"/>
    <n v="11"/>
    <s v="November"/>
    <x v="2"/>
    <x v="2"/>
    <x v="0"/>
    <s v="Business"/>
    <x v="4"/>
    <s v="Weighted Vest"/>
    <n v="1"/>
    <n v="121.86"/>
    <n v="0.05"/>
    <n v="69.900000000000006"/>
    <n v="115.767"/>
    <n v="69.900000000000006"/>
    <n v="45.86699999999999"/>
    <n v="0.396200989919407"/>
    <n v="2026"/>
    <s v="Q4"/>
    <n v="11"/>
    <x v="10"/>
  </r>
  <r>
    <n v="2191"/>
    <d v="2026-11-14T00:00:00"/>
    <n v="2026"/>
    <x v="3"/>
    <n v="11"/>
    <s v="November"/>
    <x v="2"/>
    <x v="5"/>
    <x v="2"/>
    <s v="Returning"/>
    <x v="0"/>
    <s v="Trail Bike Light"/>
    <n v="6"/>
    <n v="49.85"/>
    <n v="0.05"/>
    <n v="22.68"/>
    <n v="284.14499999999998"/>
    <n v="136.07999999999998"/>
    <n v="148.065"/>
    <n v="0.52108958454310306"/>
    <n v="2026"/>
    <s v="Q4"/>
    <n v="11"/>
    <x v="10"/>
  </r>
  <r>
    <n v="2365"/>
    <d v="2026-11-14T00:00:00"/>
    <n v="2026"/>
    <x v="3"/>
    <n v="11"/>
    <s v="November"/>
    <x v="2"/>
    <x v="5"/>
    <x v="2"/>
    <s v="Business"/>
    <x v="1"/>
    <s v="Hiking Daypack 20L"/>
    <n v="2"/>
    <n v="91.95"/>
    <n v="0.05"/>
    <n v="46.45"/>
    <n v="174.70499999999998"/>
    <n v="92.9"/>
    <n v="81.804999999999978"/>
    <n v="0.46824647262528252"/>
    <n v="2026"/>
    <s v="Q4"/>
    <n v="11"/>
    <x v="10"/>
  </r>
  <r>
    <n v="2603"/>
    <d v="2026-11-14T00:00:00"/>
    <n v="2026"/>
    <x v="3"/>
    <n v="11"/>
    <s v="November"/>
    <x v="3"/>
    <x v="8"/>
    <x v="3"/>
    <s v="Returning"/>
    <x v="0"/>
    <s v="Trail Bike Light"/>
    <n v="2"/>
    <n v="51.71"/>
    <n v="0.15"/>
    <n v="22.93"/>
    <n v="87.906999999999996"/>
    <n v="45.86"/>
    <n v="42.046999999999997"/>
    <n v="0.47831230732478641"/>
    <n v="2026"/>
    <s v="Q4"/>
    <n v="11"/>
    <x v="10"/>
  </r>
  <r>
    <n v="4098"/>
    <d v="2026-11-14T00:00:00"/>
    <n v="2026"/>
    <x v="3"/>
    <n v="11"/>
    <s v="November"/>
    <x v="1"/>
    <x v="1"/>
    <x v="2"/>
    <s v="Returning"/>
    <x v="4"/>
    <s v="Resistance Band Set"/>
    <n v="1"/>
    <n v="41.05"/>
    <n v="0.05"/>
    <n v="14.6"/>
    <n v="38.997499999999995"/>
    <n v="14.6"/>
    <n v="24.397499999999994"/>
    <n v="0.62561702673248276"/>
    <n v="2026"/>
    <s v="Q4"/>
    <n v="11"/>
    <x v="10"/>
  </r>
  <r>
    <n v="1176"/>
    <d v="2026-11-15T00:00:00"/>
    <n v="2026"/>
    <x v="3"/>
    <n v="11"/>
    <s v="November"/>
    <x v="1"/>
    <x v="6"/>
    <x v="1"/>
    <s v="Business"/>
    <x v="3"/>
    <s v="Alpine Tent 4P"/>
    <n v="10"/>
    <n v="333.09"/>
    <n v="0.15"/>
    <n v="197.95"/>
    <n v="2831.2649999999994"/>
    <n v="1979.5"/>
    <n v="851.76499999999942"/>
    <n v="0.30084255624252748"/>
    <n v="2026"/>
    <s v="Q4"/>
    <n v="11"/>
    <x v="10"/>
  </r>
  <r>
    <n v="1895"/>
    <d v="2026-11-15T00:00:00"/>
    <n v="2026"/>
    <x v="3"/>
    <n v="11"/>
    <s v="November"/>
    <x v="3"/>
    <x v="4"/>
    <x v="0"/>
    <s v="Business"/>
    <x v="0"/>
    <s v="Trail Bike Light"/>
    <n v="3"/>
    <n v="51.79"/>
    <n v="0.2"/>
    <n v="22.23"/>
    <n v="124.29600000000001"/>
    <n v="66.69"/>
    <n v="57.606000000000009"/>
    <n v="0.4634581965630431"/>
    <n v="2026"/>
    <s v="Q4"/>
    <n v="11"/>
    <x v="10"/>
  </r>
  <r>
    <n v="3385"/>
    <d v="2026-11-15T00:00:00"/>
    <n v="2026"/>
    <x v="3"/>
    <n v="11"/>
    <s v="November"/>
    <x v="1"/>
    <x v="11"/>
    <x v="3"/>
    <s v="New"/>
    <x v="1"/>
    <s v="Trekking Poles"/>
    <n v="1"/>
    <n v="71.040000000000006"/>
    <n v="0.1"/>
    <n v="31.59"/>
    <n v="63.936000000000007"/>
    <n v="31.59"/>
    <n v="32.346000000000004"/>
    <n v="0.50591216216216217"/>
    <n v="2026"/>
    <s v="Q4"/>
    <n v="11"/>
    <x v="10"/>
  </r>
  <r>
    <n v="3581"/>
    <d v="2026-11-15T00:00:00"/>
    <n v="2026"/>
    <x v="3"/>
    <n v="11"/>
    <s v="November"/>
    <x v="3"/>
    <x v="4"/>
    <x v="3"/>
    <s v="Business"/>
    <x v="1"/>
    <s v="Trail Boots"/>
    <n v="2"/>
    <n v="141.21"/>
    <n v="0.1"/>
    <n v="78.31"/>
    <n v="254.17800000000003"/>
    <n v="156.62"/>
    <n v="97.558000000000021"/>
    <n v="0.38381763960688969"/>
    <n v="2026"/>
    <s v="Q4"/>
    <n v="11"/>
    <x v="10"/>
  </r>
  <r>
    <n v="4528"/>
    <d v="2026-11-15T00:00:00"/>
    <n v="2026"/>
    <x v="3"/>
    <n v="11"/>
    <s v="November"/>
    <x v="0"/>
    <x v="15"/>
    <x v="3"/>
    <s v="New"/>
    <x v="1"/>
    <s v="Trail Boots"/>
    <n v="2"/>
    <n v="141.63999999999999"/>
    <n v="0.15"/>
    <n v="80.349999999999994"/>
    <n v="240.78799999999998"/>
    <n v="160.69999999999999"/>
    <n v="80.087999999999994"/>
    <n v="0.33260793727262156"/>
    <n v="2026"/>
    <s v="Q4"/>
    <n v="11"/>
    <x v="10"/>
  </r>
  <r>
    <n v="4633"/>
    <d v="2026-11-15T00:00:00"/>
    <n v="2026"/>
    <x v="3"/>
    <n v="11"/>
    <s v="November"/>
    <x v="2"/>
    <x v="10"/>
    <x v="0"/>
    <s v="Returning"/>
    <x v="1"/>
    <s v="Trekking Poles"/>
    <n v="1"/>
    <n v="71.78"/>
    <n v="0.15"/>
    <n v="32.869999999999997"/>
    <n v="61.012999999999998"/>
    <n v="32.869999999999997"/>
    <n v="28.143000000000001"/>
    <n v="0.46126235392457349"/>
    <n v="2026"/>
    <s v="Q4"/>
    <n v="11"/>
    <x v="10"/>
  </r>
  <r>
    <n v="5195"/>
    <d v="2026-11-15T00:00:00"/>
    <n v="2026"/>
    <x v="3"/>
    <n v="11"/>
    <s v="November"/>
    <x v="2"/>
    <x v="16"/>
    <x v="0"/>
    <s v="Business"/>
    <x v="1"/>
    <s v="Summit Backpack 45L"/>
    <n v="3"/>
    <n v="153.88999999999999"/>
    <n v="0.1"/>
    <n v="80.36"/>
    <n v="415.50299999999999"/>
    <n v="241.07999999999998"/>
    <n v="174.423"/>
    <n v="0.41978758276113531"/>
    <n v="2026"/>
    <s v="Q4"/>
    <n v="11"/>
    <x v="10"/>
  </r>
  <r>
    <n v="2778"/>
    <d v="2026-11-16T00:00:00"/>
    <n v="2026"/>
    <x v="3"/>
    <n v="11"/>
    <s v="November"/>
    <x v="3"/>
    <x v="4"/>
    <x v="3"/>
    <s v="Returning"/>
    <x v="1"/>
    <s v="Trail Boots"/>
    <n v="1"/>
    <n v="145.4"/>
    <n v="0.1"/>
    <n v="77.66"/>
    <n v="130.86000000000001"/>
    <n v="77.66"/>
    <n v="53.200000000000017"/>
    <n v="0.40654134189209851"/>
    <n v="2026"/>
    <s v="Q4"/>
    <n v="11"/>
    <x v="10"/>
  </r>
  <r>
    <n v="341"/>
    <d v="2026-11-17T00:00:00"/>
    <n v="2026"/>
    <x v="3"/>
    <n v="11"/>
    <s v="November"/>
    <x v="3"/>
    <x v="8"/>
    <x v="0"/>
    <s v="Returning"/>
    <x v="2"/>
    <s v="Carry-On Duffel"/>
    <n v="1"/>
    <n v="132.94999999999999"/>
    <n v="0.05"/>
    <n v="65.36"/>
    <n v="126.30249999999998"/>
    <n v="65.36"/>
    <n v="60.942499999999981"/>
    <n v="0.48251222264009019"/>
    <n v="2026"/>
    <s v="Q4"/>
    <n v="11"/>
    <x v="10"/>
  </r>
  <r>
    <n v="374"/>
    <d v="2026-11-17T00:00:00"/>
    <n v="2026"/>
    <x v="3"/>
    <n v="11"/>
    <s v="November"/>
    <x v="3"/>
    <x v="7"/>
    <x v="2"/>
    <s v="Returning"/>
    <x v="4"/>
    <s v="Training Mat"/>
    <n v="1"/>
    <n v="51.34"/>
    <n v="0.15"/>
    <n v="21.37"/>
    <n v="43.639000000000003"/>
    <n v="21.37"/>
    <n v="22.269000000000002"/>
    <n v="0.5103004193496643"/>
    <n v="2026"/>
    <s v="Q4"/>
    <n v="11"/>
    <x v="10"/>
  </r>
  <r>
    <n v="598"/>
    <d v="2026-11-17T00:00:00"/>
    <n v="2026"/>
    <x v="3"/>
    <n v="11"/>
    <s v="November"/>
    <x v="0"/>
    <x v="0"/>
    <x v="0"/>
    <s v="New"/>
    <x v="0"/>
    <s v="Trail Bike Light"/>
    <n v="1"/>
    <n v="49.98"/>
    <n v="0.1"/>
    <n v="22.25"/>
    <n v="44.981999999999999"/>
    <n v="22.25"/>
    <n v="22.731999999999999"/>
    <n v="0.50535769863500957"/>
    <n v="2026"/>
    <s v="Q4"/>
    <n v="11"/>
    <x v="10"/>
  </r>
  <r>
    <n v="690"/>
    <d v="2026-11-17T00:00:00"/>
    <n v="2026"/>
    <x v="3"/>
    <n v="11"/>
    <s v="November"/>
    <x v="3"/>
    <x v="8"/>
    <x v="0"/>
    <s v="Returning"/>
    <x v="2"/>
    <s v="Travel Backpack 35L"/>
    <n v="2"/>
    <n v="168.08"/>
    <n v="0.1"/>
    <n v="87.63"/>
    <n v="302.54400000000004"/>
    <n v="175.26"/>
    <n v="127.28400000000005"/>
    <n v="0.42071235919403471"/>
    <n v="2026"/>
    <s v="Q4"/>
    <n v="11"/>
    <x v="10"/>
  </r>
  <r>
    <n v="1296"/>
    <d v="2026-11-17T00:00:00"/>
    <n v="2026"/>
    <x v="3"/>
    <n v="11"/>
    <s v="November"/>
    <x v="3"/>
    <x v="13"/>
    <x v="0"/>
    <s v="New"/>
    <x v="3"/>
    <s v="Trail Tent 2P"/>
    <n v="1"/>
    <n v="191.85"/>
    <n v="0.15"/>
    <n v="104.41"/>
    <n v="163.07249999999999"/>
    <n v="104.41"/>
    <n v="58.662499999999994"/>
    <n v="0.35973263425776875"/>
    <n v="2026"/>
    <s v="Q4"/>
    <n v="11"/>
    <x v="10"/>
  </r>
  <r>
    <n v="1585"/>
    <d v="2026-11-17T00:00:00"/>
    <n v="2026"/>
    <x v="3"/>
    <n v="11"/>
    <s v="November"/>
    <x v="1"/>
    <x v="14"/>
    <x v="2"/>
    <s v="Returning"/>
    <x v="1"/>
    <s v="Hiking Daypack 20L"/>
    <n v="4"/>
    <n v="93.99"/>
    <n v="0.1"/>
    <n v="44.07"/>
    <n v="338.36399999999998"/>
    <n v="176.28"/>
    <n v="162.08399999999997"/>
    <n v="0.47902259105578604"/>
    <n v="2026"/>
    <s v="Q4"/>
    <n v="11"/>
    <x v="10"/>
  </r>
  <r>
    <n v="2194"/>
    <d v="2026-11-17T00:00:00"/>
    <n v="2026"/>
    <x v="3"/>
    <n v="11"/>
    <s v="November"/>
    <x v="3"/>
    <x v="13"/>
    <x v="0"/>
    <s v="Returning"/>
    <x v="2"/>
    <s v="Insulated Bottle"/>
    <n v="4"/>
    <n v="36.57"/>
    <n v="0.05"/>
    <n v="13.35"/>
    <n v="138.96600000000001"/>
    <n v="53.4"/>
    <n v="85.566000000000003"/>
    <n v="0.61573334484694098"/>
    <n v="2026"/>
    <s v="Q4"/>
    <n v="11"/>
    <x v="10"/>
  </r>
  <r>
    <n v="2221"/>
    <d v="2026-11-17T00:00:00"/>
    <n v="2026"/>
    <x v="3"/>
    <n v="11"/>
    <s v="November"/>
    <x v="1"/>
    <x v="12"/>
    <x v="3"/>
    <s v="Returning"/>
    <x v="0"/>
    <s v="Compact Repair Kit"/>
    <n v="1"/>
    <n v="39.81"/>
    <n v="0.05"/>
    <n v="16.25"/>
    <n v="37.819499999999998"/>
    <n v="16.25"/>
    <n v="21.569499999999998"/>
    <n v="0.57032747656632155"/>
    <n v="2026"/>
    <s v="Q4"/>
    <n v="11"/>
    <x v="10"/>
  </r>
  <r>
    <n v="3836"/>
    <d v="2026-11-17T00:00:00"/>
    <n v="2026"/>
    <x v="3"/>
    <n v="11"/>
    <s v="November"/>
    <x v="3"/>
    <x v="4"/>
    <x v="2"/>
    <s v="Returning"/>
    <x v="1"/>
    <s v="Hiking Daypack 20L"/>
    <n v="1"/>
    <n v="91.43"/>
    <n v="0.1"/>
    <n v="45.06"/>
    <n v="82.287000000000006"/>
    <n v="45.06"/>
    <n v="37.227000000000004"/>
    <n v="0.45240438951474715"/>
    <n v="2026"/>
    <s v="Q4"/>
    <n v="11"/>
    <x v="10"/>
  </r>
  <r>
    <n v="4437"/>
    <d v="2026-11-17T00:00:00"/>
    <n v="2026"/>
    <x v="3"/>
    <n v="11"/>
    <s v="November"/>
    <x v="2"/>
    <x v="2"/>
    <x v="0"/>
    <s v="Returning"/>
    <x v="4"/>
    <s v="Weighted Vest"/>
    <n v="1"/>
    <n v="122.64"/>
    <n v="0"/>
    <n v="68.58"/>
    <n v="122.64"/>
    <n v="68.58"/>
    <n v="54.06"/>
    <n v="0.44080234833659493"/>
    <n v="2026"/>
    <s v="Q4"/>
    <n v="11"/>
    <x v="10"/>
  </r>
  <r>
    <n v="4735"/>
    <d v="2026-11-17T00:00:00"/>
    <n v="2026"/>
    <x v="3"/>
    <n v="11"/>
    <s v="November"/>
    <x v="1"/>
    <x v="12"/>
    <x v="0"/>
    <s v="Business"/>
    <x v="0"/>
    <s v="Commuter Helmet"/>
    <n v="1"/>
    <n v="80.959999999999994"/>
    <n v="0.1"/>
    <n v="43.86"/>
    <n v="72.86399999999999"/>
    <n v="43.86"/>
    <n v="29.003999999999991"/>
    <n v="0.39805665349143604"/>
    <n v="2026"/>
    <s v="Q4"/>
    <n v="11"/>
    <x v="10"/>
  </r>
  <r>
    <n v="554"/>
    <d v="2026-11-18T00:00:00"/>
    <n v="2026"/>
    <x v="3"/>
    <n v="11"/>
    <s v="November"/>
    <x v="2"/>
    <x v="5"/>
    <x v="3"/>
    <s v="Business"/>
    <x v="4"/>
    <s v="Recovery Roller"/>
    <n v="1"/>
    <n v="36.380000000000003"/>
    <n v="0.05"/>
    <n v="14.06"/>
    <n v="34.561"/>
    <n v="14.06"/>
    <n v="20.500999999999998"/>
    <n v="0.59318306761957118"/>
    <n v="2026"/>
    <s v="Q4"/>
    <n v="11"/>
    <x v="10"/>
  </r>
  <r>
    <n v="1205"/>
    <d v="2026-11-18T00:00:00"/>
    <n v="2026"/>
    <x v="3"/>
    <n v="11"/>
    <s v="November"/>
    <x v="3"/>
    <x v="13"/>
    <x v="0"/>
    <s v="Returning"/>
    <x v="0"/>
    <s v="Cycling Pack 12L"/>
    <n v="2"/>
    <n v="100.72"/>
    <n v="0.1"/>
    <n v="51.68"/>
    <n v="181.29599999999999"/>
    <n v="103.36"/>
    <n v="77.935999999999993"/>
    <n v="0.42988262289294854"/>
    <n v="2026"/>
    <s v="Q4"/>
    <n v="11"/>
    <x v="10"/>
  </r>
  <r>
    <n v="1979"/>
    <d v="2026-11-18T00:00:00"/>
    <n v="2026"/>
    <x v="3"/>
    <n v="11"/>
    <s v="November"/>
    <x v="1"/>
    <x v="11"/>
    <x v="2"/>
    <s v="Returning"/>
    <x v="3"/>
    <s v="Compact Sleeping Bag"/>
    <n v="3"/>
    <n v="120.29"/>
    <n v="0"/>
    <n v="62.04"/>
    <n v="360.87"/>
    <n v="186.12"/>
    <n v="174.75"/>
    <n v="0.48424640452240419"/>
    <n v="2026"/>
    <s v="Q4"/>
    <n v="11"/>
    <x v="10"/>
  </r>
  <r>
    <n v="2151"/>
    <d v="2026-11-18T00:00:00"/>
    <n v="2026"/>
    <x v="3"/>
    <n v="11"/>
    <s v="November"/>
    <x v="1"/>
    <x v="1"/>
    <x v="0"/>
    <s v="New"/>
    <x v="3"/>
    <s v="Compact Sleeping Bag"/>
    <n v="2"/>
    <n v="124.18"/>
    <n v="0.15"/>
    <n v="60.72"/>
    <n v="211.10599999999999"/>
    <n v="121.44"/>
    <n v="89.665999999999997"/>
    <n v="0.42474396748552862"/>
    <n v="2026"/>
    <s v="Q4"/>
    <n v="11"/>
    <x v="10"/>
  </r>
  <r>
    <n v="2730"/>
    <d v="2026-11-18T00:00:00"/>
    <n v="2026"/>
    <x v="3"/>
    <n v="11"/>
    <s v="November"/>
    <x v="0"/>
    <x v="0"/>
    <x v="0"/>
    <s v="Returning"/>
    <x v="1"/>
    <s v="Summit Backpack 45L"/>
    <n v="3"/>
    <n v="154.07"/>
    <n v="0.05"/>
    <n v="77.73"/>
    <n v="439.09949999999998"/>
    <n v="233.19"/>
    <n v="205.90949999999998"/>
    <n v="0.46893585622393102"/>
    <n v="2026"/>
    <s v="Q4"/>
    <n v="11"/>
    <x v="10"/>
  </r>
  <r>
    <n v="2779"/>
    <d v="2026-11-18T00:00:00"/>
    <n v="2026"/>
    <x v="3"/>
    <n v="11"/>
    <s v="November"/>
    <x v="0"/>
    <x v="15"/>
    <x v="1"/>
    <s v="Business"/>
    <x v="4"/>
    <s v="Weighted Vest"/>
    <n v="4"/>
    <n v="123.4"/>
    <n v="0.05"/>
    <n v="70.930000000000007"/>
    <n v="468.92"/>
    <n v="283.72000000000003"/>
    <n v="185.2"/>
    <n v="0.3949500980977565"/>
    <n v="2026"/>
    <s v="Q4"/>
    <n v="11"/>
    <x v="10"/>
  </r>
  <r>
    <n v="2853"/>
    <d v="2026-11-18T00:00:00"/>
    <n v="2026"/>
    <x v="3"/>
    <n v="11"/>
    <s v="November"/>
    <x v="2"/>
    <x v="3"/>
    <x v="0"/>
    <s v="New"/>
    <x v="0"/>
    <s v="Cycling Pack 12L"/>
    <n v="1"/>
    <n v="104.64"/>
    <n v="0"/>
    <n v="50.79"/>
    <n v="104.64"/>
    <n v="50.79"/>
    <n v="53.85"/>
    <n v="0.51462155963302758"/>
    <n v="2026"/>
    <s v="Q4"/>
    <n v="11"/>
    <x v="10"/>
  </r>
  <r>
    <n v="3825"/>
    <d v="2026-11-18T00:00:00"/>
    <n v="2026"/>
    <x v="3"/>
    <n v="11"/>
    <s v="November"/>
    <x v="3"/>
    <x v="8"/>
    <x v="0"/>
    <s v="New"/>
    <x v="2"/>
    <s v="Packing Cube Set"/>
    <n v="2"/>
    <n v="46.44"/>
    <n v="0.1"/>
    <n v="18.190000000000001"/>
    <n v="83.591999999999999"/>
    <n v="36.380000000000003"/>
    <n v="47.211999999999996"/>
    <n v="0.56479088908029473"/>
    <n v="2026"/>
    <s v="Q4"/>
    <n v="11"/>
    <x v="10"/>
  </r>
  <r>
    <n v="4808"/>
    <d v="2026-11-18T00:00:00"/>
    <n v="2026"/>
    <x v="3"/>
    <n v="11"/>
    <s v="November"/>
    <x v="2"/>
    <x v="16"/>
    <x v="0"/>
    <s v="New"/>
    <x v="3"/>
    <s v="Portable Camp Stove"/>
    <n v="2"/>
    <n v="81.67"/>
    <n v="0.05"/>
    <n v="40.43"/>
    <n v="155.173"/>
    <n v="80.86"/>
    <n v="74.313000000000002"/>
    <n v="0.4789041908063903"/>
    <n v="2026"/>
    <s v="Q4"/>
    <n v="11"/>
    <x v="10"/>
  </r>
  <r>
    <n v="5131"/>
    <d v="2026-11-18T00:00:00"/>
    <n v="2026"/>
    <x v="3"/>
    <n v="11"/>
    <s v="November"/>
    <x v="3"/>
    <x v="8"/>
    <x v="2"/>
    <s v="New"/>
    <x v="1"/>
    <s v="Trekking Poles"/>
    <n v="3"/>
    <n v="70.599999999999994"/>
    <n v="0.05"/>
    <n v="32.68"/>
    <n v="201.20999999999998"/>
    <n v="98.039999999999992"/>
    <n v="103.16999999999999"/>
    <n v="0.5127478753541076"/>
    <n v="2026"/>
    <s v="Q4"/>
    <n v="11"/>
    <x v="10"/>
  </r>
  <r>
    <n v="1502"/>
    <d v="2026-11-19T00:00:00"/>
    <n v="2026"/>
    <x v="3"/>
    <n v="11"/>
    <s v="November"/>
    <x v="3"/>
    <x v="7"/>
    <x v="3"/>
    <s v="New"/>
    <x v="4"/>
    <s v="Recovery Roller"/>
    <n v="1"/>
    <n v="35.770000000000003"/>
    <n v="0.15"/>
    <n v="13.69"/>
    <n v="30.404500000000002"/>
    <n v="13.69"/>
    <n v="16.714500000000001"/>
    <n v="0.54973770330049831"/>
    <n v="2026"/>
    <s v="Q4"/>
    <n v="11"/>
    <x v="10"/>
  </r>
  <r>
    <n v="2470"/>
    <d v="2026-11-19T00:00:00"/>
    <n v="2026"/>
    <x v="3"/>
    <n v="11"/>
    <s v="November"/>
    <x v="1"/>
    <x v="6"/>
    <x v="2"/>
    <s v="Business"/>
    <x v="1"/>
    <s v="Hiking Daypack 20L"/>
    <n v="1"/>
    <n v="92.13"/>
    <n v="0.15"/>
    <n v="45.85"/>
    <n v="78.31049999999999"/>
    <n v="45.85"/>
    <n v="32.460499999999989"/>
    <n v="0.41451018701195874"/>
    <n v="2026"/>
    <s v="Q4"/>
    <n v="11"/>
    <x v="10"/>
  </r>
  <r>
    <n v="3452"/>
    <d v="2026-11-19T00:00:00"/>
    <n v="2026"/>
    <x v="3"/>
    <n v="11"/>
    <s v="November"/>
    <x v="1"/>
    <x v="12"/>
    <x v="0"/>
    <s v="Returning"/>
    <x v="1"/>
    <s v="Summit Backpack 45L"/>
    <n v="5"/>
    <n v="151.09"/>
    <n v="0.05"/>
    <n v="79.33"/>
    <n v="717.67750000000001"/>
    <n v="396.65"/>
    <n v="321.02750000000003"/>
    <n v="0.44731442744129507"/>
    <n v="2026"/>
    <s v="Q4"/>
    <n v="11"/>
    <x v="10"/>
  </r>
  <r>
    <n v="4207"/>
    <d v="2026-11-19T00:00:00"/>
    <n v="2026"/>
    <x v="3"/>
    <n v="11"/>
    <s v="November"/>
    <x v="1"/>
    <x v="12"/>
    <x v="0"/>
    <s v="New"/>
    <x v="0"/>
    <s v="Cycling Pack 12L"/>
    <n v="2"/>
    <n v="103.99"/>
    <n v="0"/>
    <n v="50.36"/>
    <n v="207.98"/>
    <n v="100.72"/>
    <n v="107.25999999999999"/>
    <n v="0.51572266564092695"/>
    <n v="2026"/>
    <s v="Q4"/>
    <n v="11"/>
    <x v="10"/>
  </r>
  <r>
    <n v="695"/>
    <d v="2026-11-20T00:00:00"/>
    <n v="2026"/>
    <x v="3"/>
    <n v="11"/>
    <s v="November"/>
    <x v="2"/>
    <x v="3"/>
    <x v="0"/>
    <s v="Returning"/>
    <x v="2"/>
    <s v="Insulated Bottle"/>
    <n v="1"/>
    <n v="36.909999999999997"/>
    <n v="0.1"/>
    <n v="13.43"/>
    <n v="33.219000000000001"/>
    <n v="13.43"/>
    <n v="19.789000000000001"/>
    <n v="0.59571329660736327"/>
    <n v="2026"/>
    <s v="Q4"/>
    <n v="11"/>
    <x v="10"/>
  </r>
  <r>
    <n v="1127"/>
    <d v="2026-11-20T00:00:00"/>
    <n v="2026"/>
    <x v="3"/>
    <n v="11"/>
    <s v="November"/>
    <x v="0"/>
    <x v="0"/>
    <x v="3"/>
    <s v="New"/>
    <x v="0"/>
    <s v="Commuter Helmet"/>
    <n v="2"/>
    <n v="81.02"/>
    <n v="0"/>
    <n v="43.22"/>
    <n v="162.04"/>
    <n v="86.44"/>
    <n v="75.599999999999994"/>
    <n v="0.46655146877314241"/>
    <n v="2026"/>
    <s v="Q4"/>
    <n v="11"/>
    <x v="10"/>
  </r>
  <r>
    <n v="1174"/>
    <d v="2026-11-20T00:00:00"/>
    <n v="2026"/>
    <x v="3"/>
    <n v="11"/>
    <s v="November"/>
    <x v="0"/>
    <x v="0"/>
    <x v="3"/>
    <s v="New"/>
    <x v="2"/>
    <s v="Travel Backpack 35L"/>
    <n v="3"/>
    <n v="164.36"/>
    <n v="0.05"/>
    <n v="88.7"/>
    <n v="468.42600000000004"/>
    <n v="266.10000000000002"/>
    <n v="202.32600000000002"/>
    <n v="0.43192734818306416"/>
    <n v="2026"/>
    <s v="Q4"/>
    <n v="11"/>
    <x v="10"/>
  </r>
  <r>
    <n v="3968"/>
    <d v="2026-11-20T00:00:00"/>
    <n v="2026"/>
    <x v="3"/>
    <n v="11"/>
    <s v="November"/>
    <x v="1"/>
    <x v="11"/>
    <x v="1"/>
    <s v="Business"/>
    <x v="4"/>
    <s v="Training Mat"/>
    <n v="5"/>
    <n v="51.36"/>
    <n v="0.1"/>
    <n v="22.45"/>
    <n v="231.12"/>
    <n v="112.25"/>
    <n v="118.87"/>
    <n v="0.51432156455520939"/>
    <n v="2026"/>
    <s v="Q4"/>
    <n v="11"/>
    <x v="10"/>
  </r>
  <r>
    <n v="4049"/>
    <d v="2026-11-20T00:00:00"/>
    <n v="2026"/>
    <x v="3"/>
    <n v="11"/>
    <s v="November"/>
    <x v="2"/>
    <x v="16"/>
    <x v="3"/>
    <s v="Returning"/>
    <x v="2"/>
    <s v="Insulated Bottle"/>
    <n v="1"/>
    <n v="36.590000000000003"/>
    <n v="0"/>
    <n v="13.73"/>
    <n v="36.590000000000003"/>
    <n v="13.73"/>
    <n v="22.860000000000003"/>
    <n v="0.62476086362394101"/>
    <n v="2026"/>
    <s v="Q4"/>
    <n v="11"/>
    <x v="10"/>
  </r>
  <r>
    <n v="3"/>
    <d v="2026-11-21T00:00:00"/>
    <n v="2026"/>
    <x v="3"/>
    <n v="11"/>
    <s v="November"/>
    <x v="3"/>
    <x v="7"/>
    <x v="2"/>
    <s v="Returning"/>
    <x v="3"/>
    <s v="Compact Sleeping Bag"/>
    <n v="5"/>
    <n v="122.33"/>
    <n v="0.15"/>
    <n v="58.98"/>
    <n v="519.90249999999992"/>
    <n v="294.89999999999998"/>
    <n v="225.00249999999994"/>
    <n v="0.43277826130861069"/>
    <n v="2026"/>
    <s v="Q4"/>
    <n v="11"/>
    <x v="10"/>
  </r>
  <r>
    <n v="1603"/>
    <d v="2026-11-21T00:00:00"/>
    <n v="2026"/>
    <x v="3"/>
    <n v="11"/>
    <s v="November"/>
    <x v="3"/>
    <x v="8"/>
    <x v="0"/>
    <s v="Returning"/>
    <x v="3"/>
    <s v="Portable Camp Stove"/>
    <n v="1"/>
    <n v="83.49"/>
    <n v="0.05"/>
    <n v="39.659999999999997"/>
    <n v="79.315499999999986"/>
    <n v="39.659999999999997"/>
    <n v="39.655499999999989"/>
    <n v="0.49997163227868446"/>
    <n v="2026"/>
    <s v="Q4"/>
    <n v="11"/>
    <x v="10"/>
  </r>
  <r>
    <n v="2073"/>
    <d v="2026-11-21T00:00:00"/>
    <n v="2026"/>
    <x v="3"/>
    <n v="11"/>
    <s v="November"/>
    <x v="1"/>
    <x v="12"/>
    <x v="0"/>
    <s v="New"/>
    <x v="0"/>
    <s v="Trail Bike Light"/>
    <n v="2"/>
    <n v="51.48"/>
    <n v="0.1"/>
    <n v="22.51"/>
    <n v="92.664000000000001"/>
    <n v="45.02"/>
    <n v="47.643999999999998"/>
    <n v="0.51415868082534744"/>
    <n v="2026"/>
    <s v="Q4"/>
    <n v="11"/>
    <x v="10"/>
  </r>
  <r>
    <n v="2487"/>
    <d v="2026-11-21T00:00:00"/>
    <n v="2026"/>
    <x v="3"/>
    <n v="11"/>
    <s v="November"/>
    <x v="2"/>
    <x v="2"/>
    <x v="3"/>
    <s v="New"/>
    <x v="3"/>
    <s v="Compact Sleeping Bag"/>
    <n v="1"/>
    <n v="123.43"/>
    <n v="0.15"/>
    <n v="60.8"/>
    <n v="104.91550000000001"/>
    <n v="60.8"/>
    <n v="44.115500000000011"/>
    <n v="0.42048601017008935"/>
    <n v="2026"/>
    <s v="Q4"/>
    <n v="11"/>
    <x v="10"/>
  </r>
  <r>
    <n v="3407"/>
    <d v="2026-11-21T00:00:00"/>
    <n v="2026"/>
    <x v="3"/>
    <n v="11"/>
    <s v="November"/>
    <x v="3"/>
    <x v="7"/>
    <x v="0"/>
    <s v="New"/>
    <x v="2"/>
    <s v="Travel Backpack 35L"/>
    <n v="1"/>
    <n v="164.85"/>
    <n v="0.1"/>
    <n v="89.4"/>
    <n v="148.36500000000001"/>
    <n v="89.4"/>
    <n v="58.965000000000003"/>
    <n v="0.39743200889697705"/>
    <n v="2026"/>
    <s v="Q4"/>
    <n v="11"/>
    <x v="10"/>
  </r>
  <r>
    <n v="4052"/>
    <d v="2026-11-21T00:00:00"/>
    <n v="2026"/>
    <x v="3"/>
    <n v="11"/>
    <s v="November"/>
    <x v="0"/>
    <x v="0"/>
    <x v="0"/>
    <s v="New"/>
    <x v="2"/>
    <s v="Packing Cube Set"/>
    <n v="1"/>
    <n v="46.82"/>
    <n v="0.2"/>
    <n v="18.27"/>
    <n v="37.456000000000003"/>
    <n v="18.27"/>
    <n v="19.186000000000003"/>
    <n v="0.51222768047842804"/>
    <n v="2026"/>
    <s v="Q4"/>
    <n v="11"/>
    <x v="10"/>
  </r>
  <r>
    <n v="119"/>
    <d v="2026-11-22T00:00:00"/>
    <n v="2026"/>
    <x v="3"/>
    <n v="11"/>
    <s v="November"/>
    <x v="0"/>
    <x v="9"/>
    <x v="0"/>
    <s v="New"/>
    <x v="4"/>
    <s v="Resistance Band Set"/>
    <n v="1"/>
    <n v="41.16"/>
    <n v="0.1"/>
    <n v="14.82"/>
    <n v="37.043999999999997"/>
    <n v="14.82"/>
    <n v="22.223999999999997"/>
    <n v="0.59993521218011014"/>
    <n v="2026"/>
    <s v="Q4"/>
    <n v="11"/>
    <x v="10"/>
  </r>
  <r>
    <n v="298"/>
    <d v="2026-11-22T00:00:00"/>
    <n v="2026"/>
    <x v="3"/>
    <n v="11"/>
    <s v="November"/>
    <x v="1"/>
    <x v="12"/>
    <x v="3"/>
    <s v="New"/>
    <x v="3"/>
    <s v="Trail Tent 2P"/>
    <n v="1"/>
    <n v="196.08"/>
    <n v="0.1"/>
    <n v="104.19"/>
    <n v="176.47200000000001"/>
    <n v="104.19"/>
    <n v="72.282000000000011"/>
    <n v="0.40959472324221408"/>
    <n v="2026"/>
    <s v="Q4"/>
    <n v="11"/>
    <x v="10"/>
  </r>
  <r>
    <n v="419"/>
    <d v="2026-11-22T00:00:00"/>
    <n v="2026"/>
    <x v="3"/>
    <n v="11"/>
    <s v="November"/>
    <x v="3"/>
    <x v="8"/>
    <x v="2"/>
    <s v="New"/>
    <x v="3"/>
    <s v="Trail Tent 2P"/>
    <n v="1"/>
    <n v="192.62"/>
    <n v="0.1"/>
    <n v="105.97"/>
    <n v="173.358"/>
    <n v="105.97"/>
    <n v="67.388000000000005"/>
    <n v="0.38872160500236508"/>
    <n v="2026"/>
    <s v="Q4"/>
    <n v="11"/>
    <x v="10"/>
  </r>
  <r>
    <n v="1181"/>
    <d v="2026-11-22T00:00:00"/>
    <n v="2026"/>
    <x v="3"/>
    <n v="11"/>
    <s v="November"/>
    <x v="1"/>
    <x v="12"/>
    <x v="3"/>
    <s v="New"/>
    <x v="0"/>
    <s v="Cycling Pack 12L"/>
    <n v="2"/>
    <n v="102.87"/>
    <n v="0.05"/>
    <n v="51.69"/>
    <n v="195.453"/>
    <n v="103.38"/>
    <n v="92.073000000000008"/>
    <n v="0.4710748875688785"/>
    <n v="2026"/>
    <s v="Q4"/>
    <n v="11"/>
    <x v="10"/>
  </r>
  <r>
    <n v="1924"/>
    <d v="2026-11-22T00:00:00"/>
    <n v="2026"/>
    <x v="3"/>
    <n v="11"/>
    <s v="November"/>
    <x v="0"/>
    <x v="15"/>
    <x v="0"/>
    <s v="New"/>
    <x v="0"/>
    <s v="Trail Bike Light"/>
    <n v="3"/>
    <n v="50.99"/>
    <n v="0.2"/>
    <n v="22.53"/>
    <n v="122.376"/>
    <n v="67.59"/>
    <n v="54.786000000000001"/>
    <n v="0.44768582074916652"/>
    <n v="2026"/>
    <s v="Q4"/>
    <n v="11"/>
    <x v="10"/>
  </r>
  <r>
    <n v="3829"/>
    <d v="2026-11-22T00:00:00"/>
    <n v="2026"/>
    <x v="3"/>
    <n v="11"/>
    <s v="November"/>
    <x v="1"/>
    <x v="12"/>
    <x v="2"/>
    <s v="New"/>
    <x v="0"/>
    <s v="Compact Repair Kit"/>
    <n v="1"/>
    <n v="39.94"/>
    <n v="0.1"/>
    <n v="16.89"/>
    <n v="35.945999999999998"/>
    <n v="16.89"/>
    <n v="19.055999999999997"/>
    <n v="0.53012852612251704"/>
    <n v="2026"/>
    <s v="Q4"/>
    <n v="11"/>
    <x v="10"/>
  </r>
  <r>
    <n v="5065"/>
    <d v="2026-11-22T00:00:00"/>
    <n v="2026"/>
    <x v="3"/>
    <n v="11"/>
    <s v="November"/>
    <x v="3"/>
    <x v="8"/>
    <x v="0"/>
    <s v="New"/>
    <x v="2"/>
    <s v="Travel Backpack 35L"/>
    <n v="2"/>
    <n v="166.15"/>
    <n v="0"/>
    <n v="86.42"/>
    <n v="332.3"/>
    <n v="172.84"/>
    <n v="159.46"/>
    <n v="0.47986758952753539"/>
    <n v="2026"/>
    <s v="Q4"/>
    <n v="11"/>
    <x v="10"/>
  </r>
  <r>
    <n v="5146"/>
    <d v="2026-11-22T00:00:00"/>
    <n v="2026"/>
    <x v="3"/>
    <n v="11"/>
    <s v="November"/>
    <x v="1"/>
    <x v="6"/>
    <x v="0"/>
    <s v="New"/>
    <x v="4"/>
    <s v="Recovery Roller"/>
    <n v="1"/>
    <n v="35.79"/>
    <n v="0.1"/>
    <n v="14.17"/>
    <n v="32.210999999999999"/>
    <n v="14.17"/>
    <n v="18.040999999999997"/>
    <n v="0.56008816863804278"/>
    <n v="2026"/>
    <s v="Q4"/>
    <n v="11"/>
    <x v="10"/>
  </r>
  <r>
    <n v="320"/>
    <d v="2026-11-23T00:00:00"/>
    <n v="2026"/>
    <x v="3"/>
    <n v="11"/>
    <s v="November"/>
    <x v="2"/>
    <x v="2"/>
    <x v="0"/>
    <s v="New"/>
    <x v="3"/>
    <s v="Trail Tent 2P"/>
    <n v="5"/>
    <n v="196.53"/>
    <n v="0.15"/>
    <n v="105.01"/>
    <n v="835.25249999999994"/>
    <n v="525.05000000000007"/>
    <n v="310.20249999999987"/>
    <n v="0.37138769414039452"/>
    <n v="2026"/>
    <s v="Q4"/>
    <n v="11"/>
    <x v="10"/>
  </r>
  <r>
    <n v="1250"/>
    <d v="2026-11-23T00:00:00"/>
    <n v="2026"/>
    <x v="3"/>
    <n v="11"/>
    <s v="November"/>
    <x v="1"/>
    <x v="12"/>
    <x v="0"/>
    <s v="New"/>
    <x v="2"/>
    <s v="Insulated Bottle"/>
    <n v="6"/>
    <n v="36.35"/>
    <n v="0"/>
    <n v="13.24"/>
    <n v="218.10000000000002"/>
    <n v="79.44"/>
    <n v="138.66000000000003"/>
    <n v="0.63576341127922975"/>
    <n v="2026"/>
    <s v="Q4"/>
    <n v="11"/>
    <x v="10"/>
  </r>
  <r>
    <n v="2584"/>
    <d v="2026-11-23T00:00:00"/>
    <n v="2026"/>
    <x v="3"/>
    <n v="11"/>
    <s v="November"/>
    <x v="1"/>
    <x v="6"/>
    <x v="1"/>
    <s v="Returning"/>
    <x v="3"/>
    <s v="Trail Tent 2P"/>
    <n v="15"/>
    <n v="192.23"/>
    <n v="0.15"/>
    <n v="106.34"/>
    <n v="2450.9324999999999"/>
    <n v="1595.1000000000001"/>
    <n v="855.83249999999975"/>
    <n v="0.34918648310387979"/>
    <n v="2026"/>
    <s v="Q4"/>
    <n v="11"/>
    <x v="10"/>
  </r>
  <r>
    <n v="2717"/>
    <d v="2026-11-23T00:00:00"/>
    <n v="2026"/>
    <x v="3"/>
    <n v="11"/>
    <s v="November"/>
    <x v="1"/>
    <x v="12"/>
    <x v="0"/>
    <s v="New"/>
    <x v="2"/>
    <s v="Travel Backpack 35L"/>
    <n v="2"/>
    <n v="167.9"/>
    <n v="0.15"/>
    <n v="89.55"/>
    <n v="285.43"/>
    <n v="179.1"/>
    <n v="106.33000000000001"/>
    <n v="0.37252566303471957"/>
    <n v="2026"/>
    <s v="Q4"/>
    <n v="11"/>
    <x v="10"/>
  </r>
  <r>
    <n v="2737"/>
    <d v="2026-11-23T00:00:00"/>
    <n v="2026"/>
    <x v="3"/>
    <n v="11"/>
    <s v="November"/>
    <x v="1"/>
    <x v="6"/>
    <x v="0"/>
    <s v="Business"/>
    <x v="3"/>
    <s v="Portable Camp Stove"/>
    <n v="2"/>
    <n v="80.709999999999994"/>
    <n v="0.1"/>
    <n v="39.33"/>
    <n v="145.27799999999999"/>
    <n v="78.66"/>
    <n v="66.617999999999995"/>
    <n v="0.45855532152149669"/>
    <n v="2026"/>
    <s v="Q4"/>
    <n v="11"/>
    <x v="10"/>
  </r>
  <r>
    <n v="3021"/>
    <d v="2026-11-23T00:00:00"/>
    <n v="2026"/>
    <x v="3"/>
    <n v="11"/>
    <s v="November"/>
    <x v="0"/>
    <x v="15"/>
    <x v="0"/>
    <s v="Business"/>
    <x v="1"/>
    <s v="Trekking Poles"/>
    <n v="1"/>
    <n v="71.66"/>
    <n v="0.2"/>
    <n v="31.83"/>
    <n v="57.328000000000003"/>
    <n v="31.83"/>
    <n v="25.498000000000005"/>
    <n v="0.44477393245883345"/>
    <n v="2026"/>
    <s v="Q4"/>
    <n v="11"/>
    <x v="10"/>
  </r>
  <r>
    <n v="5199"/>
    <d v="2026-11-23T00:00:00"/>
    <n v="2026"/>
    <x v="3"/>
    <n v="11"/>
    <s v="November"/>
    <x v="2"/>
    <x v="3"/>
    <x v="0"/>
    <s v="Returning"/>
    <x v="3"/>
    <s v="Compact Sleeping Bag"/>
    <n v="5"/>
    <n v="125.23"/>
    <n v="0.05"/>
    <n v="59.84"/>
    <n v="594.84249999999997"/>
    <n v="299.20000000000005"/>
    <n v="295.64249999999993"/>
    <n v="0.49700971265503041"/>
    <n v="2026"/>
    <s v="Q4"/>
    <n v="11"/>
    <x v="10"/>
  </r>
  <r>
    <n v="1202"/>
    <d v="2026-11-24T00:00:00"/>
    <n v="2026"/>
    <x v="3"/>
    <n v="11"/>
    <s v="November"/>
    <x v="0"/>
    <x v="15"/>
    <x v="3"/>
    <s v="Returning"/>
    <x v="1"/>
    <s v="Hiking Daypack 20L"/>
    <n v="2"/>
    <n v="91.33"/>
    <n v="0.15"/>
    <n v="45.45"/>
    <n v="155.261"/>
    <n v="90.9"/>
    <n v="64.36099999999999"/>
    <n v="0.41453423589954974"/>
    <n v="2026"/>
    <s v="Q4"/>
    <n v="11"/>
    <x v="10"/>
  </r>
  <r>
    <n v="1365"/>
    <d v="2026-11-24T00:00:00"/>
    <n v="2026"/>
    <x v="3"/>
    <n v="11"/>
    <s v="November"/>
    <x v="0"/>
    <x v="0"/>
    <x v="3"/>
    <s v="New"/>
    <x v="1"/>
    <s v="Summit Backpack 45L"/>
    <n v="4"/>
    <n v="155.91"/>
    <n v="0"/>
    <n v="79.91"/>
    <n v="623.64"/>
    <n v="319.64"/>
    <n v="304"/>
    <n v="0.48746071451478418"/>
    <n v="2026"/>
    <s v="Q4"/>
    <n v="11"/>
    <x v="10"/>
  </r>
  <r>
    <n v="2575"/>
    <d v="2026-11-24T00:00:00"/>
    <n v="2026"/>
    <x v="3"/>
    <n v="11"/>
    <s v="November"/>
    <x v="2"/>
    <x v="10"/>
    <x v="2"/>
    <s v="Returning"/>
    <x v="4"/>
    <s v="Resistance Band Set"/>
    <n v="1"/>
    <n v="39.42"/>
    <n v="0"/>
    <n v="14.63"/>
    <n v="39.42"/>
    <n v="14.63"/>
    <n v="24.79"/>
    <n v="0.62886859462201927"/>
    <n v="2026"/>
    <s v="Q4"/>
    <n v="11"/>
    <x v="10"/>
  </r>
  <r>
    <n v="2673"/>
    <d v="2026-11-24T00:00:00"/>
    <n v="2026"/>
    <x v="3"/>
    <n v="11"/>
    <s v="November"/>
    <x v="2"/>
    <x v="2"/>
    <x v="0"/>
    <s v="Returning"/>
    <x v="0"/>
    <s v="Trail Bike Light"/>
    <n v="2"/>
    <n v="51.56"/>
    <n v="0.05"/>
    <n v="22.7"/>
    <n v="97.963999999999999"/>
    <n v="45.4"/>
    <n v="52.564"/>
    <n v="0.5365644522477645"/>
    <n v="2026"/>
    <s v="Q4"/>
    <n v="11"/>
    <x v="10"/>
  </r>
  <r>
    <n v="4145"/>
    <d v="2026-11-24T00:00:00"/>
    <n v="2026"/>
    <x v="3"/>
    <n v="11"/>
    <s v="November"/>
    <x v="0"/>
    <x v="0"/>
    <x v="0"/>
    <s v="Returning"/>
    <x v="3"/>
    <s v="Compact Sleeping Bag"/>
    <n v="1"/>
    <n v="120.49"/>
    <n v="0.15"/>
    <n v="61.22"/>
    <n v="102.4165"/>
    <n v="61.22"/>
    <n v="41.1965"/>
    <n v="0.40224475548373556"/>
    <n v="2026"/>
    <s v="Q4"/>
    <n v="11"/>
    <x v="10"/>
  </r>
  <r>
    <n v="4610"/>
    <d v="2026-11-24T00:00:00"/>
    <n v="2026"/>
    <x v="3"/>
    <n v="11"/>
    <s v="November"/>
    <x v="2"/>
    <x v="16"/>
    <x v="2"/>
    <s v="Returning"/>
    <x v="1"/>
    <s v="Summit Backpack 45L"/>
    <n v="2"/>
    <n v="153.96"/>
    <n v="0"/>
    <n v="79.33"/>
    <n v="307.92"/>
    <n v="158.66"/>
    <n v="149.26000000000002"/>
    <n v="0.48473629514159527"/>
    <n v="2026"/>
    <s v="Q4"/>
    <n v="11"/>
    <x v="10"/>
  </r>
  <r>
    <n v="4721"/>
    <d v="2026-11-24T00:00:00"/>
    <n v="2026"/>
    <x v="3"/>
    <n v="11"/>
    <s v="November"/>
    <x v="2"/>
    <x v="16"/>
    <x v="2"/>
    <s v="New"/>
    <x v="0"/>
    <s v="Compact Repair Kit"/>
    <n v="1"/>
    <n v="39.85"/>
    <n v="0"/>
    <n v="16.3"/>
    <n v="39.85"/>
    <n v="16.3"/>
    <n v="23.55"/>
    <n v="0.59096612296110418"/>
    <n v="2026"/>
    <s v="Q4"/>
    <n v="11"/>
    <x v="10"/>
  </r>
  <r>
    <n v="324"/>
    <d v="2026-11-25T00:00:00"/>
    <n v="2026"/>
    <x v="3"/>
    <n v="11"/>
    <s v="November"/>
    <x v="3"/>
    <x v="13"/>
    <x v="3"/>
    <s v="Returning"/>
    <x v="0"/>
    <s v="Cycling Pack 12L"/>
    <n v="2"/>
    <n v="103.88"/>
    <n v="0.15"/>
    <n v="49.26"/>
    <n v="176.59599999999998"/>
    <n v="98.52"/>
    <n v="78.075999999999979"/>
    <n v="0.44211646922920106"/>
    <n v="2026"/>
    <s v="Q4"/>
    <n v="11"/>
    <x v="10"/>
  </r>
  <r>
    <n v="559"/>
    <d v="2026-11-25T00:00:00"/>
    <n v="2026"/>
    <x v="3"/>
    <n v="11"/>
    <s v="November"/>
    <x v="3"/>
    <x v="7"/>
    <x v="0"/>
    <s v="Returning"/>
    <x v="2"/>
    <s v="Carry-On Duffel"/>
    <n v="2"/>
    <n v="134.19"/>
    <n v="0.1"/>
    <n v="65.39"/>
    <n v="241.542"/>
    <n v="130.78"/>
    <n v="110.762"/>
    <n v="0.45856207202060095"/>
    <n v="2026"/>
    <s v="Q4"/>
    <n v="11"/>
    <x v="10"/>
  </r>
  <r>
    <n v="1108"/>
    <d v="2026-11-25T00:00:00"/>
    <n v="2026"/>
    <x v="3"/>
    <n v="11"/>
    <s v="November"/>
    <x v="1"/>
    <x v="1"/>
    <x v="3"/>
    <s v="New"/>
    <x v="2"/>
    <s v="Insulated Bottle"/>
    <n v="1"/>
    <n v="37.06"/>
    <n v="0.1"/>
    <n v="13.18"/>
    <n v="33.354000000000006"/>
    <n v="13.18"/>
    <n v="20.174000000000007"/>
    <n v="0.6048449961024166"/>
    <n v="2026"/>
    <s v="Q4"/>
    <n v="11"/>
    <x v="10"/>
  </r>
  <r>
    <n v="1344"/>
    <d v="2026-11-25T00:00:00"/>
    <n v="2026"/>
    <x v="3"/>
    <n v="11"/>
    <s v="November"/>
    <x v="2"/>
    <x v="10"/>
    <x v="0"/>
    <s v="New"/>
    <x v="2"/>
    <s v="Carry-On Duffel"/>
    <n v="4"/>
    <n v="135.21"/>
    <n v="0.05"/>
    <n v="68.64"/>
    <n v="513.798"/>
    <n v="274.56"/>
    <n v="239.238"/>
    <n v="0.46562656919645462"/>
    <n v="2026"/>
    <s v="Q4"/>
    <n v="11"/>
    <x v="10"/>
  </r>
  <r>
    <n v="1922"/>
    <d v="2026-11-25T00:00:00"/>
    <n v="2026"/>
    <x v="3"/>
    <n v="11"/>
    <s v="November"/>
    <x v="0"/>
    <x v="9"/>
    <x v="3"/>
    <s v="Returning"/>
    <x v="1"/>
    <s v="Trail Boots"/>
    <n v="2"/>
    <n v="145.77000000000001"/>
    <n v="0.1"/>
    <n v="78.14"/>
    <n v="262.38600000000002"/>
    <n v="156.28"/>
    <n v="106.10600000000002"/>
    <n v="0.40438895367893107"/>
    <n v="2026"/>
    <s v="Q4"/>
    <n v="11"/>
    <x v="10"/>
  </r>
  <r>
    <n v="2343"/>
    <d v="2026-11-25T00:00:00"/>
    <n v="2026"/>
    <x v="3"/>
    <n v="11"/>
    <s v="November"/>
    <x v="0"/>
    <x v="15"/>
    <x v="2"/>
    <s v="New"/>
    <x v="3"/>
    <s v="Compact Sleeping Bag"/>
    <n v="1"/>
    <n v="121.53"/>
    <n v="0.15"/>
    <n v="62.14"/>
    <n v="103.3005"/>
    <n v="62.14"/>
    <n v="41.160499999999999"/>
    <n v="0.39845402490791426"/>
    <n v="2026"/>
    <s v="Q4"/>
    <n v="11"/>
    <x v="10"/>
  </r>
  <r>
    <n v="2466"/>
    <d v="2026-11-25T00:00:00"/>
    <n v="2026"/>
    <x v="3"/>
    <n v="11"/>
    <s v="November"/>
    <x v="2"/>
    <x v="2"/>
    <x v="0"/>
    <s v="Business"/>
    <x v="0"/>
    <s v="Compact Repair Kit"/>
    <n v="2"/>
    <n v="40.51"/>
    <n v="0.05"/>
    <n v="16.45"/>
    <n v="76.968999999999994"/>
    <n v="32.9"/>
    <n v="44.068999999999996"/>
    <n v="0.5725551845548208"/>
    <n v="2026"/>
    <s v="Q4"/>
    <n v="11"/>
    <x v="10"/>
  </r>
  <r>
    <n v="2647"/>
    <d v="2026-11-25T00:00:00"/>
    <n v="2026"/>
    <x v="3"/>
    <n v="11"/>
    <s v="November"/>
    <x v="2"/>
    <x v="5"/>
    <x v="0"/>
    <s v="New"/>
    <x v="1"/>
    <s v="Trekking Poles"/>
    <n v="1"/>
    <n v="70.099999999999994"/>
    <n v="0.15"/>
    <n v="32.28"/>
    <n v="59.584999999999994"/>
    <n v="32.28"/>
    <n v="27.304999999999993"/>
    <n v="0.45825291600234952"/>
    <n v="2026"/>
    <s v="Q4"/>
    <n v="11"/>
    <x v="10"/>
  </r>
  <r>
    <n v="2958"/>
    <d v="2026-11-25T00:00:00"/>
    <n v="2026"/>
    <x v="3"/>
    <n v="11"/>
    <s v="November"/>
    <x v="1"/>
    <x v="12"/>
    <x v="3"/>
    <s v="New"/>
    <x v="1"/>
    <s v="Trail Boots"/>
    <n v="1"/>
    <n v="144.25"/>
    <n v="0.1"/>
    <n v="79.55"/>
    <n v="129.82500000000002"/>
    <n v="79.55"/>
    <n v="50.27500000000002"/>
    <n v="0.38725207009435791"/>
    <n v="2026"/>
    <s v="Q4"/>
    <n v="11"/>
    <x v="10"/>
  </r>
  <r>
    <n v="3527"/>
    <d v="2026-11-25T00:00:00"/>
    <n v="2026"/>
    <x v="3"/>
    <n v="11"/>
    <s v="November"/>
    <x v="1"/>
    <x v="6"/>
    <x v="3"/>
    <s v="Returning"/>
    <x v="1"/>
    <s v="Trail Boots"/>
    <n v="4"/>
    <n v="146.19"/>
    <n v="0.1"/>
    <n v="79.569999999999993"/>
    <n v="526.28399999999999"/>
    <n v="318.27999999999997"/>
    <n v="208.00400000000002"/>
    <n v="0.39523147198090769"/>
    <n v="2026"/>
    <s v="Q4"/>
    <n v="11"/>
    <x v="10"/>
  </r>
  <r>
    <n v="3729"/>
    <d v="2026-11-25T00:00:00"/>
    <n v="2026"/>
    <x v="3"/>
    <n v="11"/>
    <s v="November"/>
    <x v="0"/>
    <x v="9"/>
    <x v="0"/>
    <s v="New"/>
    <x v="3"/>
    <s v="Portable Camp Stove"/>
    <n v="1"/>
    <n v="81.89"/>
    <n v="0.05"/>
    <n v="38.33"/>
    <n v="77.79549999999999"/>
    <n v="38.33"/>
    <n v="39.465499999999992"/>
    <n v="0.50729797996028048"/>
    <n v="2026"/>
    <s v="Q4"/>
    <n v="11"/>
    <x v="10"/>
  </r>
  <r>
    <n v="4961"/>
    <d v="2026-11-25T00:00:00"/>
    <n v="2026"/>
    <x v="3"/>
    <n v="11"/>
    <s v="November"/>
    <x v="2"/>
    <x v="2"/>
    <x v="2"/>
    <s v="New"/>
    <x v="3"/>
    <s v="Trail Tent 2P"/>
    <n v="2"/>
    <n v="194.78"/>
    <n v="0.15"/>
    <n v="102.51"/>
    <n v="331.12599999999998"/>
    <n v="205.02"/>
    <n v="126.10599999999997"/>
    <n v="0.38083992196324051"/>
    <n v="2026"/>
    <s v="Q4"/>
    <n v="11"/>
    <x v="10"/>
  </r>
  <r>
    <n v="5034"/>
    <d v="2026-11-25T00:00:00"/>
    <n v="2026"/>
    <x v="3"/>
    <n v="11"/>
    <s v="November"/>
    <x v="1"/>
    <x v="14"/>
    <x v="0"/>
    <s v="Returning"/>
    <x v="1"/>
    <s v="Trail Boots"/>
    <n v="1"/>
    <n v="141.63"/>
    <n v="0.05"/>
    <n v="77.17"/>
    <n v="134.54849999999999"/>
    <n v="77.17"/>
    <n v="57.378499999999988"/>
    <n v="0.42645217152179321"/>
    <n v="2026"/>
    <s v="Q4"/>
    <n v="11"/>
    <x v="10"/>
  </r>
  <r>
    <n v="343"/>
    <d v="2026-11-26T00:00:00"/>
    <n v="2026"/>
    <x v="3"/>
    <n v="11"/>
    <s v="November"/>
    <x v="2"/>
    <x v="16"/>
    <x v="0"/>
    <s v="Returning"/>
    <x v="0"/>
    <s v="Compact Repair Kit"/>
    <n v="1"/>
    <n v="40.86"/>
    <n v="0.05"/>
    <n v="17.14"/>
    <n v="38.817"/>
    <n v="17.14"/>
    <n v="21.677"/>
    <n v="0.55844088930107938"/>
    <n v="2026"/>
    <s v="Q4"/>
    <n v="11"/>
    <x v="10"/>
  </r>
  <r>
    <n v="405"/>
    <d v="2026-11-26T00:00:00"/>
    <n v="2026"/>
    <x v="3"/>
    <n v="11"/>
    <s v="November"/>
    <x v="3"/>
    <x v="8"/>
    <x v="0"/>
    <s v="New"/>
    <x v="1"/>
    <s v="Trail Boots"/>
    <n v="1"/>
    <n v="141.61000000000001"/>
    <n v="0.05"/>
    <n v="77.7"/>
    <n v="134.52950000000001"/>
    <n v="77.7"/>
    <n v="56.82950000000001"/>
    <n v="0.42243151130421214"/>
    <n v="2026"/>
    <s v="Q4"/>
    <n v="11"/>
    <x v="10"/>
  </r>
  <r>
    <n v="485"/>
    <d v="2026-11-26T00:00:00"/>
    <n v="2026"/>
    <x v="3"/>
    <n v="11"/>
    <s v="November"/>
    <x v="3"/>
    <x v="7"/>
    <x v="0"/>
    <s v="New"/>
    <x v="3"/>
    <s v="Compact Sleeping Bag"/>
    <n v="2"/>
    <n v="122.15"/>
    <n v="0.1"/>
    <n v="61.15"/>
    <n v="219.87"/>
    <n v="122.3"/>
    <n v="97.570000000000007"/>
    <n v="0.44376222313185065"/>
    <n v="2026"/>
    <s v="Q4"/>
    <n v="11"/>
    <x v="10"/>
  </r>
  <r>
    <n v="807"/>
    <d v="2026-11-26T00:00:00"/>
    <n v="2026"/>
    <x v="3"/>
    <n v="11"/>
    <s v="November"/>
    <x v="2"/>
    <x v="5"/>
    <x v="2"/>
    <s v="Returning"/>
    <x v="2"/>
    <s v="Carry-On Duffel"/>
    <n v="5"/>
    <n v="130.24"/>
    <n v="0.1"/>
    <n v="66.75"/>
    <n v="586.08000000000004"/>
    <n v="333.75"/>
    <n v="252.33000000000004"/>
    <n v="0.43053849303849306"/>
    <n v="2026"/>
    <s v="Q4"/>
    <n v="11"/>
    <x v="10"/>
  </r>
  <r>
    <n v="1666"/>
    <d v="2026-11-26T00:00:00"/>
    <n v="2026"/>
    <x v="3"/>
    <n v="11"/>
    <s v="November"/>
    <x v="0"/>
    <x v="15"/>
    <x v="1"/>
    <s v="Returning"/>
    <x v="0"/>
    <s v="Trail Bike Light"/>
    <n v="3"/>
    <n v="50.18"/>
    <n v="0.1"/>
    <n v="23.12"/>
    <n v="135.48599999999999"/>
    <n v="69.36"/>
    <n v="66.125999999999991"/>
    <n v="0.4880651875470528"/>
    <n v="2026"/>
    <s v="Q4"/>
    <n v="11"/>
    <x v="10"/>
  </r>
  <r>
    <n v="3442"/>
    <d v="2026-11-26T00:00:00"/>
    <n v="2026"/>
    <x v="3"/>
    <n v="11"/>
    <s v="November"/>
    <x v="0"/>
    <x v="9"/>
    <x v="2"/>
    <s v="New"/>
    <x v="4"/>
    <s v="Training Mat"/>
    <n v="2"/>
    <n v="50.93"/>
    <n v="0.15"/>
    <n v="22.35"/>
    <n v="86.581000000000003"/>
    <n v="44.7"/>
    <n v="41.881"/>
    <n v="0.48372044674928677"/>
    <n v="2026"/>
    <s v="Q4"/>
    <n v="11"/>
    <x v="10"/>
  </r>
  <r>
    <n v="4177"/>
    <d v="2026-11-26T00:00:00"/>
    <n v="2026"/>
    <x v="3"/>
    <n v="11"/>
    <s v="November"/>
    <x v="2"/>
    <x v="10"/>
    <x v="0"/>
    <s v="Business"/>
    <x v="0"/>
    <s v="Trail Bike Light"/>
    <n v="1"/>
    <n v="49.6"/>
    <n v="0"/>
    <n v="22.62"/>
    <n v="49.6"/>
    <n v="22.62"/>
    <n v="26.98"/>
    <n v="0.5439516129032258"/>
    <n v="2026"/>
    <s v="Q4"/>
    <n v="11"/>
    <x v="10"/>
  </r>
  <r>
    <n v="4659"/>
    <d v="2026-11-26T00:00:00"/>
    <n v="2026"/>
    <x v="3"/>
    <n v="11"/>
    <s v="November"/>
    <x v="1"/>
    <x v="11"/>
    <x v="1"/>
    <s v="Business"/>
    <x v="3"/>
    <s v="Portable Camp Stove"/>
    <n v="3"/>
    <n v="83.3"/>
    <n v="0.15"/>
    <n v="38.74"/>
    <n v="212.41499999999996"/>
    <n v="116.22"/>
    <n v="96.194999999999965"/>
    <n v="0.45286349834051259"/>
    <n v="2026"/>
    <s v="Q4"/>
    <n v="11"/>
    <x v="10"/>
  </r>
  <r>
    <n v="4667"/>
    <d v="2026-11-26T00:00:00"/>
    <n v="2026"/>
    <x v="3"/>
    <n v="11"/>
    <s v="November"/>
    <x v="1"/>
    <x v="14"/>
    <x v="3"/>
    <s v="Business"/>
    <x v="2"/>
    <s v="Insulated Bottle"/>
    <n v="1"/>
    <n v="35.89"/>
    <n v="0.05"/>
    <n v="13.53"/>
    <n v="34.095500000000001"/>
    <n v="13.53"/>
    <n v="20.5655"/>
    <n v="0.60317343931017287"/>
    <n v="2026"/>
    <s v="Q4"/>
    <n v="11"/>
    <x v="10"/>
  </r>
  <r>
    <n v="197"/>
    <d v="2026-11-27T00:00:00"/>
    <n v="2026"/>
    <x v="3"/>
    <n v="11"/>
    <s v="November"/>
    <x v="3"/>
    <x v="4"/>
    <x v="2"/>
    <s v="New"/>
    <x v="3"/>
    <s v="Trail Tent 2P"/>
    <n v="1"/>
    <n v="195.32"/>
    <n v="0"/>
    <n v="103.21"/>
    <n v="195.32"/>
    <n v="103.21"/>
    <n v="92.11"/>
    <n v="0.47158509113250052"/>
    <n v="2026"/>
    <s v="Q4"/>
    <n v="11"/>
    <x v="10"/>
  </r>
  <r>
    <n v="361"/>
    <d v="2026-11-27T00:00:00"/>
    <n v="2026"/>
    <x v="3"/>
    <n v="11"/>
    <s v="November"/>
    <x v="1"/>
    <x v="6"/>
    <x v="0"/>
    <s v="Returning"/>
    <x v="2"/>
    <s v="Insulated Bottle"/>
    <n v="1"/>
    <n v="36.36"/>
    <n v="0.05"/>
    <n v="13.33"/>
    <n v="34.541999999999994"/>
    <n v="13.33"/>
    <n v="21.211999999999996"/>
    <n v="0.61409298824619307"/>
    <n v="2026"/>
    <s v="Q4"/>
    <n v="11"/>
    <x v="10"/>
  </r>
  <r>
    <n v="841"/>
    <d v="2026-11-27T00:00:00"/>
    <n v="2026"/>
    <x v="3"/>
    <n v="11"/>
    <s v="November"/>
    <x v="1"/>
    <x v="12"/>
    <x v="0"/>
    <s v="Returning"/>
    <x v="2"/>
    <s v="Insulated Bottle"/>
    <n v="2"/>
    <n v="35.85"/>
    <n v="0.05"/>
    <n v="13.69"/>
    <n v="68.114999999999995"/>
    <n v="27.38"/>
    <n v="40.734999999999999"/>
    <n v="0.59803273875064233"/>
    <n v="2026"/>
    <s v="Q4"/>
    <n v="11"/>
    <x v="10"/>
  </r>
  <r>
    <n v="903"/>
    <d v="2026-11-27T00:00:00"/>
    <n v="2026"/>
    <x v="3"/>
    <n v="11"/>
    <s v="November"/>
    <x v="3"/>
    <x v="8"/>
    <x v="0"/>
    <s v="New"/>
    <x v="2"/>
    <s v="Packing Cube Set"/>
    <n v="4"/>
    <n v="46.73"/>
    <n v="0"/>
    <n v="17.989999999999998"/>
    <n v="186.92"/>
    <n v="71.959999999999994"/>
    <n v="114.96"/>
    <n v="0.61502246950567085"/>
    <n v="2026"/>
    <s v="Q4"/>
    <n v="11"/>
    <x v="10"/>
  </r>
  <r>
    <n v="1278"/>
    <d v="2026-11-27T00:00:00"/>
    <n v="2026"/>
    <x v="3"/>
    <n v="11"/>
    <s v="November"/>
    <x v="3"/>
    <x v="13"/>
    <x v="2"/>
    <s v="Returning"/>
    <x v="1"/>
    <s v="Trail Boots"/>
    <n v="3"/>
    <n v="143.72"/>
    <n v="0.15"/>
    <n v="78.56"/>
    <n v="366.48599999999999"/>
    <n v="235.68"/>
    <n v="130.80599999999998"/>
    <n v="0.35691950033561987"/>
    <n v="2026"/>
    <s v="Q4"/>
    <n v="11"/>
    <x v="10"/>
  </r>
  <r>
    <n v="2091"/>
    <d v="2026-11-27T00:00:00"/>
    <n v="2026"/>
    <x v="3"/>
    <n v="11"/>
    <s v="November"/>
    <x v="1"/>
    <x v="12"/>
    <x v="3"/>
    <s v="New"/>
    <x v="4"/>
    <s v="Recovery Roller"/>
    <n v="1"/>
    <n v="35.590000000000003"/>
    <n v="0"/>
    <n v="13.57"/>
    <n v="35.590000000000003"/>
    <n v="13.57"/>
    <n v="22.020000000000003"/>
    <n v="0.61871312166338865"/>
    <n v="2026"/>
    <s v="Q4"/>
    <n v="11"/>
    <x v="10"/>
  </r>
  <r>
    <n v="3070"/>
    <d v="2026-11-27T00:00:00"/>
    <n v="2026"/>
    <x v="3"/>
    <n v="11"/>
    <s v="November"/>
    <x v="3"/>
    <x v="13"/>
    <x v="3"/>
    <s v="Returning"/>
    <x v="1"/>
    <s v="Trekking Poles"/>
    <n v="4"/>
    <n v="71.11"/>
    <n v="0.05"/>
    <n v="32.25"/>
    <n v="270.21799999999996"/>
    <n v="129"/>
    <n v="141.21799999999996"/>
    <n v="0.52260767232382732"/>
    <n v="2026"/>
    <s v="Q4"/>
    <n v="11"/>
    <x v="10"/>
  </r>
  <r>
    <n v="4007"/>
    <d v="2026-11-27T00:00:00"/>
    <n v="2026"/>
    <x v="3"/>
    <n v="11"/>
    <s v="November"/>
    <x v="0"/>
    <x v="9"/>
    <x v="3"/>
    <s v="Business"/>
    <x v="0"/>
    <s v="Trail Bike Light"/>
    <n v="5"/>
    <n v="51.04"/>
    <n v="0"/>
    <n v="22.69"/>
    <n v="255.2"/>
    <n v="113.45"/>
    <n v="141.75"/>
    <n v="0.55544670846394983"/>
    <n v="2026"/>
    <s v="Q4"/>
    <n v="11"/>
    <x v="10"/>
  </r>
  <r>
    <n v="4488"/>
    <d v="2026-11-27T00:00:00"/>
    <n v="2026"/>
    <x v="3"/>
    <n v="11"/>
    <s v="November"/>
    <x v="1"/>
    <x v="14"/>
    <x v="2"/>
    <s v="Returning"/>
    <x v="2"/>
    <s v="Travel Backpack 35L"/>
    <n v="3"/>
    <n v="161.66"/>
    <n v="0.05"/>
    <n v="88.3"/>
    <n v="460.73099999999999"/>
    <n v="264.89999999999998"/>
    <n v="195.83100000000002"/>
    <n v="0.42504411467863029"/>
    <n v="2026"/>
    <s v="Q4"/>
    <n v="11"/>
    <x v="10"/>
  </r>
  <r>
    <n v="5159"/>
    <d v="2026-11-27T00:00:00"/>
    <n v="2026"/>
    <x v="3"/>
    <n v="11"/>
    <s v="November"/>
    <x v="3"/>
    <x v="13"/>
    <x v="0"/>
    <s v="Business"/>
    <x v="3"/>
    <s v="Portable Camp Stove"/>
    <n v="2"/>
    <n v="80.400000000000006"/>
    <n v="0.15"/>
    <n v="38.869999999999997"/>
    <n v="136.68"/>
    <n v="77.739999999999995"/>
    <n v="58.940000000000012"/>
    <n v="0.43122622183201648"/>
    <n v="2026"/>
    <s v="Q4"/>
    <n v="11"/>
    <x v="10"/>
  </r>
  <r>
    <n v="669"/>
    <d v="2026-11-28T00:00:00"/>
    <n v="2026"/>
    <x v="3"/>
    <n v="11"/>
    <s v="November"/>
    <x v="2"/>
    <x v="3"/>
    <x v="0"/>
    <s v="Returning"/>
    <x v="4"/>
    <s v="Recovery Roller"/>
    <n v="3"/>
    <n v="36.81"/>
    <n v="0.05"/>
    <n v="13.82"/>
    <n v="104.9085"/>
    <n v="41.46"/>
    <n v="63.448500000000003"/>
    <n v="0.60479846723573405"/>
    <n v="2026"/>
    <s v="Q4"/>
    <n v="11"/>
    <x v="10"/>
  </r>
  <r>
    <n v="686"/>
    <d v="2026-11-28T00:00:00"/>
    <n v="2026"/>
    <x v="3"/>
    <n v="11"/>
    <s v="November"/>
    <x v="1"/>
    <x v="12"/>
    <x v="3"/>
    <s v="Returning"/>
    <x v="2"/>
    <s v="Carry-On Duffel"/>
    <n v="2"/>
    <n v="132.61000000000001"/>
    <n v="0.1"/>
    <n v="67.3"/>
    <n v="238.69800000000004"/>
    <n v="134.6"/>
    <n v="104.09800000000004"/>
    <n v="0.43610755012610086"/>
    <n v="2026"/>
    <s v="Q4"/>
    <n v="11"/>
    <x v="10"/>
  </r>
  <r>
    <n v="990"/>
    <d v="2026-11-28T00:00:00"/>
    <n v="2026"/>
    <x v="3"/>
    <n v="11"/>
    <s v="November"/>
    <x v="0"/>
    <x v="15"/>
    <x v="0"/>
    <s v="Returning"/>
    <x v="0"/>
    <s v="Compact Repair Kit"/>
    <n v="5"/>
    <n v="39.79"/>
    <n v="0.1"/>
    <n v="17.09"/>
    <n v="179.05500000000001"/>
    <n v="85.45"/>
    <n v="93.605000000000004"/>
    <n v="0.52277233252352628"/>
    <n v="2026"/>
    <s v="Q4"/>
    <n v="11"/>
    <x v="10"/>
  </r>
  <r>
    <n v="1134"/>
    <d v="2026-11-28T00:00:00"/>
    <n v="2026"/>
    <x v="3"/>
    <n v="11"/>
    <s v="November"/>
    <x v="3"/>
    <x v="4"/>
    <x v="0"/>
    <s v="Returning"/>
    <x v="2"/>
    <s v="Insulated Bottle"/>
    <n v="2"/>
    <n v="36.119999999999997"/>
    <n v="0.1"/>
    <n v="13.61"/>
    <n v="65.015999999999991"/>
    <n v="27.22"/>
    <n v="37.795999999999992"/>
    <n v="0.58133382551987201"/>
    <n v="2026"/>
    <s v="Q4"/>
    <n v="11"/>
    <x v="10"/>
  </r>
  <r>
    <n v="1770"/>
    <d v="2026-11-28T00:00:00"/>
    <n v="2026"/>
    <x v="3"/>
    <n v="11"/>
    <s v="November"/>
    <x v="3"/>
    <x v="7"/>
    <x v="2"/>
    <s v="Returning"/>
    <x v="1"/>
    <s v="Summit Backpack 45L"/>
    <n v="5"/>
    <n v="153.93"/>
    <n v="0.05"/>
    <n v="77.27"/>
    <n v="731.16750000000002"/>
    <n v="386.34999999999997"/>
    <n v="344.81750000000005"/>
    <n v="0.4715985051304934"/>
    <n v="2026"/>
    <s v="Q4"/>
    <n v="11"/>
    <x v="10"/>
  </r>
  <r>
    <n v="3396"/>
    <d v="2026-11-28T00:00:00"/>
    <n v="2026"/>
    <x v="3"/>
    <n v="11"/>
    <s v="November"/>
    <x v="2"/>
    <x v="3"/>
    <x v="2"/>
    <s v="New"/>
    <x v="4"/>
    <s v="Training Mat"/>
    <n v="3"/>
    <n v="50.67"/>
    <n v="0.05"/>
    <n v="22.25"/>
    <n v="144.40949999999998"/>
    <n v="66.75"/>
    <n v="77.65949999999998"/>
    <n v="0.53777279195620775"/>
    <n v="2026"/>
    <s v="Q4"/>
    <n v="11"/>
    <x v="10"/>
  </r>
  <r>
    <n v="4259"/>
    <d v="2026-11-28T00:00:00"/>
    <n v="2026"/>
    <x v="3"/>
    <n v="11"/>
    <s v="November"/>
    <x v="2"/>
    <x v="3"/>
    <x v="0"/>
    <s v="Returning"/>
    <x v="1"/>
    <s v="Trekking Poles"/>
    <n v="4"/>
    <n v="72.77"/>
    <n v="0"/>
    <n v="32.090000000000003"/>
    <n v="291.08"/>
    <n v="128.36000000000001"/>
    <n v="162.71999999999997"/>
    <n v="0.55902157482479031"/>
    <n v="2026"/>
    <s v="Q4"/>
    <n v="11"/>
    <x v="10"/>
  </r>
  <r>
    <n v="4440"/>
    <d v="2026-11-28T00:00:00"/>
    <n v="2026"/>
    <x v="3"/>
    <n v="11"/>
    <s v="November"/>
    <x v="2"/>
    <x v="10"/>
    <x v="3"/>
    <s v="New"/>
    <x v="2"/>
    <s v="Packing Cube Set"/>
    <n v="1"/>
    <n v="46.45"/>
    <n v="0.1"/>
    <n v="17.96"/>
    <n v="41.805000000000007"/>
    <n v="17.96"/>
    <n v="23.845000000000006"/>
    <n v="0.57038631742614521"/>
    <n v="2026"/>
    <s v="Q4"/>
    <n v="11"/>
    <x v="10"/>
  </r>
  <r>
    <n v="5115"/>
    <d v="2026-11-28T00:00:00"/>
    <n v="2026"/>
    <x v="3"/>
    <n v="11"/>
    <s v="November"/>
    <x v="0"/>
    <x v="15"/>
    <x v="0"/>
    <s v="New"/>
    <x v="2"/>
    <s v="Travel Backpack 35L"/>
    <n v="1"/>
    <n v="165.75"/>
    <n v="0.2"/>
    <n v="89.16"/>
    <n v="132.6"/>
    <n v="89.16"/>
    <n v="43.44"/>
    <n v="0.32760180995475113"/>
    <n v="2026"/>
    <s v="Q4"/>
    <n v="11"/>
    <x v="10"/>
  </r>
  <r>
    <n v="5136"/>
    <d v="2026-11-28T00:00:00"/>
    <n v="2026"/>
    <x v="3"/>
    <n v="11"/>
    <s v="November"/>
    <x v="2"/>
    <x v="2"/>
    <x v="3"/>
    <s v="New"/>
    <x v="3"/>
    <s v="Trail Tent 2P"/>
    <n v="4"/>
    <n v="198.02"/>
    <n v="0.05"/>
    <n v="103.82"/>
    <n v="752.476"/>
    <n v="415.28"/>
    <n v="337.19600000000003"/>
    <n v="0.44811528872681655"/>
    <n v="2026"/>
    <s v="Q4"/>
    <n v="11"/>
    <x v="10"/>
  </r>
  <r>
    <n v="562"/>
    <d v="2026-11-29T00:00:00"/>
    <n v="2026"/>
    <x v="3"/>
    <n v="11"/>
    <s v="November"/>
    <x v="1"/>
    <x v="12"/>
    <x v="0"/>
    <s v="New"/>
    <x v="2"/>
    <s v="Packing Cube Set"/>
    <n v="1"/>
    <n v="46.3"/>
    <n v="0.2"/>
    <n v="18.78"/>
    <n v="37.04"/>
    <n v="18.78"/>
    <n v="18.259999999999998"/>
    <n v="0.49298056155507552"/>
    <n v="2026"/>
    <s v="Q4"/>
    <n v="11"/>
    <x v="10"/>
  </r>
  <r>
    <n v="806"/>
    <d v="2026-11-29T00:00:00"/>
    <n v="2026"/>
    <x v="3"/>
    <n v="11"/>
    <s v="November"/>
    <x v="0"/>
    <x v="15"/>
    <x v="3"/>
    <s v="Returning"/>
    <x v="4"/>
    <s v="Resistance Band Set"/>
    <n v="1"/>
    <n v="39.659999999999997"/>
    <n v="0"/>
    <n v="14.76"/>
    <n v="39.659999999999997"/>
    <n v="14.76"/>
    <n v="24.9"/>
    <n v="0.62783661119515888"/>
    <n v="2026"/>
    <s v="Q4"/>
    <n v="11"/>
    <x v="10"/>
  </r>
  <r>
    <n v="3150"/>
    <d v="2026-11-29T00:00:00"/>
    <n v="2026"/>
    <x v="3"/>
    <n v="11"/>
    <s v="November"/>
    <x v="1"/>
    <x v="6"/>
    <x v="0"/>
    <s v="New"/>
    <x v="3"/>
    <s v="Portable Camp Stove"/>
    <n v="3"/>
    <n v="80.72"/>
    <n v="0.05"/>
    <n v="39.130000000000003"/>
    <n v="230.05199999999999"/>
    <n v="117.39000000000001"/>
    <n v="112.66199999999998"/>
    <n v="0.48972406238589528"/>
    <n v="2026"/>
    <s v="Q4"/>
    <n v="11"/>
    <x v="10"/>
  </r>
  <r>
    <n v="4847"/>
    <d v="2026-11-29T00:00:00"/>
    <n v="2026"/>
    <x v="3"/>
    <n v="11"/>
    <s v="November"/>
    <x v="1"/>
    <x v="14"/>
    <x v="3"/>
    <s v="New"/>
    <x v="2"/>
    <s v="Insulated Bottle"/>
    <n v="2"/>
    <n v="35.51"/>
    <n v="0.05"/>
    <n v="13.24"/>
    <n v="67.468999999999994"/>
    <n v="26.48"/>
    <n v="40.98899999999999"/>
    <n v="0.60752345521646967"/>
    <n v="2026"/>
    <s v="Q4"/>
    <n v="11"/>
    <x v="10"/>
  </r>
  <r>
    <n v="221"/>
    <d v="2026-11-30T00:00:00"/>
    <n v="2026"/>
    <x v="3"/>
    <n v="11"/>
    <s v="November"/>
    <x v="3"/>
    <x v="8"/>
    <x v="2"/>
    <s v="Business"/>
    <x v="2"/>
    <s v="Carry-On Duffel"/>
    <n v="1"/>
    <n v="132.06"/>
    <n v="0.15"/>
    <n v="67.53"/>
    <n v="112.251"/>
    <n v="67.53"/>
    <n v="44.721000000000004"/>
    <n v="0.39840179597509157"/>
    <n v="2026"/>
    <s v="Q4"/>
    <n v="11"/>
    <x v="10"/>
  </r>
  <r>
    <n v="630"/>
    <d v="2026-11-30T00:00:00"/>
    <n v="2026"/>
    <x v="3"/>
    <n v="11"/>
    <s v="November"/>
    <x v="3"/>
    <x v="8"/>
    <x v="0"/>
    <s v="Business"/>
    <x v="0"/>
    <s v="Compact Repair Kit"/>
    <n v="3"/>
    <n v="41.07"/>
    <n v="0.1"/>
    <n v="16.86"/>
    <n v="110.88900000000001"/>
    <n v="50.58"/>
    <n v="60.309000000000012"/>
    <n v="0.54386819251684126"/>
    <n v="2026"/>
    <s v="Q4"/>
    <n v="11"/>
    <x v="10"/>
  </r>
  <r>
    <n v="1789"/>
    <d v="2026-11-30T00:00:00"/>
    <n v="2026"/>
    <x v="3"/>
    <n v="11"/>
    <s v="November"/>
    <x v="1"/>
    <x v="12"/>
    <x v="0"/>
    <s v="New"/>
    <x v="1"/>
    <s v="Summit Backpack 45L"/>
    <n v="2"/>
    <n v="151.49"/>
    <n v="0.1"/>
    <n v="81.39"/>
    <n v="272.68200000000002"/>
    <n v="162.78"/>
    <n v="109.90200000000002"/>
    <n v="0.40304090479019522"/>
    <n v="2026"/>
    <s v="Q4"/>
    <n v="11"/>
    <x v="10"/>
  </r>
  <r>
    <n v="1947"/>
    <d v="2026-11-30T00:00:00"/>
    <n v="2026"/>
    <x v="3"/>
    <n v="11"/>
    <s v="November"/>
    <x v="0"/>
    <x v="0"/>
    <x v="2"/>
    <s v="Business"/>
    <x v="4"/>
    <s v="Recovery Roller"/>
    <n v="1"/>
    <n v="35.729999999999997"/>
    <n v="0.2"/>
    <n v="14.33"/>
    <n v="28.584"/>
    <n v="14.33"/>
    <n v="14.254"/>
    <n v="0.49867058494262523"/>
    <n v="2026"/>
    <s v="Q4"/>
    <n v="11"/>
    <x v="10"/>
  </r>
  <r>
    <n v="2279"/>
    <d v="2026-11-30T00:00:00"/>
    <n v="2026"/>
    <x v="3"/>
    <n v="11"/>
    <s v="November"/>
    <x v="0"/>
    <x v="0"/>
    <x v="2"/>
    <s v="Returning"/>
    <x v="0"/>
    <s v="Trail Bike Light"/>
    <n v="2"/>
    <n v="50.38"/>
    <n v="0.1"/>
    <n v="22.41"/>
    <n v="90.684000000000012"/>
    <n v="44.82"/>
    <n v="45.864000000000011"/>
    <n v="0.50575625248114342"/>
    <n v="2026"/>
    <s v="Q4"/>
    <n v="11"/>
    <x v="10"/>
  </r>
  <r>
    <n v="2439"/>
    <d v="2026-11-30T00:00:00"/>
    <n v="2026"/>
    <x v="3"/>
    <n v="11"/>
    <s v="November"/>
    <x v="0"/>
    <x v="9"/>
    <x v="0"/>
    <s v="Business"/>
    <x v="4"/>
    <s v="Recovery Roller"/>
    <n v="1"/>
    <n v="35.67"/>
    <n v="0.1"/>
    <n v="13.81"/>
    <n v="32.103000000000002"/>
    <n v="13.81"/>
    <n v="18.292999999999999"/>
    <n v="0.5698221350029592"/>
    <n v="2026"/>
    <s v="Q4"/>
    <n v="11"/>
    <x v="10"/>
  </r>
  <r>
    <n v="2540"/>
    <d v="2026-11-30T00:00:00"/>
    <n v="2026"/>
    <x v="3"/>
    <n v="11"/>
    <s v="November"/>
    <x v="1"/>
    <x v="14"/>
    <x v="1"/>
    <s v="Business"/>
    <x v="3"/>
    <s v="Portable Camp Stove"/>
    <n v="12"/>
    <n v="81.150000000000006"/>
    <n v="0.15"/>
    <n v="39.590000000000003"/>
    <n v="827.73"/>
    <n v="475.08000000000004"/>
    <n v="352.65"/>
    <n v="0.42604472472907828"/>
    <n v="2026"/>
    <s v="Q4"/>
    <n v="11"/>
    <x v="10"/>
  </r>
  <r>
    <n v="2747"/>
    <d v="2026-11-30T00:00:00"/>
    <n v="2026"/>
    <x v="3"/>
    <n v="11"/>
    <s v="November"/>
    <x v="0"/>
    <x v="15"/>
    <x v="2"/>
    <s v="Returning"/>
    <x v="3"/>
    <s v="Trail Tent 2P"/>
    <n v="1"/>
    <n v="194.73"/>
    <n v="0"/>
    <n v="104.48"/>
    <n v="194.73"/>
    <n v="104.48"/>
    <n v="90.249999999999986"/>
    <n v="0.46346222975401835"/>
    <n v="2026"/>
    <s v="Q4"/>
    <n v="11"/>
    <x v="10"/>
  </r>
  <r>
    <n v="3094"/>
    <d v="2026-11-30T00:00:00"/>
    <n v="2026"/>
    <x v="3"/>
    <n v="11"/>
    <s v="November"/>
    <x v="1"/>
    <x v="1"/>
    <x v="3"/>
    <s v="Business"/>
    <x v="3"/>
    <s v="Compact Sleeping Bag"/>
    <n v="2"/>
    <n v="122.18"/>
    <n v="0.15"/>
    <n v="61.3"/>
    <n v="207.70600000000002"/>
    <n v="122.6"/>
    <n v="85.106000000000023"/>
    <n v="0.40974261696821479"/>
    <n v="2026"/>
    <s v="Q4"/>
    <n v="11"/>
    <x v="10"/>
  </r>
  <r>
    <n v="3359"/>
    <d v="2026-11-30T00:00:00"/>
    <n v="2026"/>
    <x v="3"/>
    <n v="11"/>
    <s v="November"/>
    <x v="3"/>
    <x v="13"/>
    <x v="0"/>
    <s v="Returning"/>
    <x v="3"/>
    <s v="Portable Camp Stove"/>
    <n v="1"/>
    <n v="83.14"/>
    <n v="0"/>
    <n v="39.369999999999997"/>
    <n v="83.14"/>
    <n v="39.369999999999997"/>
    <n v="43.77"/>
    <n v="0.52646139042578788"/>
    <n v="2026"/>
    <s v="Q4"/>
    <n v="11"/>
    <x v="10"/>
  </r>
  <r>
    <n v="3473"/>
    <d v="2026-11-30T00:00:00"/>
    <n v="2026"/>
    <x v="3"/>
    <n v="11"/>
    <s v="November"/>
    <x v="2"/>
    <x v="5"/>
    <x v="0"/>
    <s v="Returning"/>
    <x v="0"/>
    <s v="Commuter Helmet"/>
    <n v="1"/>
    <n v="80.97"/>
    <n v="0"/>
    <n v="43.64"/>
    <n v="80.97"/>
    <n v="43.64"/>
    <n v="37.33"/>
    <n v="0.4610349512164999"/>
    <n v="2026"/>
    <s v="Q4"/>
    <n v="11"/>
    <x v="10"/>
  </r>
  <r>
    <n v="3589"/>
    <d v="2026-11-30T00:00:00"/>
    <n v="2026"/>
    <x v="3"/>
    <n v="11"/>
    <s v="November"/>
    <x v="0"/>
    <x v="9"/>
    <x v="0"/>
    <s v="New"/>
    <x v="1"/>
    <s v="Trekking Poles"/>
    <n v="1"/>
    <n v="73.03"/>
    <n v="0"/>
    <n v="32.71"/>
    <n v="73.03"/>
    <n v="32.71"/>
    <n v="40.32"/>
    <n v="0.55210187594139393"/>
    <n v="2026"/>
    <s v="Q4"/>
    <n v="11"/>
    <x v="10"/>
  </r>
  <r>
    <n v="4689"/>
    <d v="2026-11-30T00:00:00"/>
    <n v="2026"/>
    <x v="3"/>
    <n v="11"/>
    <s v="November"/>
    <x v="2"/>
    <x v="3"/>
    <x v="0"/>
    <s v="Returning"/>
    <x v="2"/>
    <s v="Packing Cube Set"/>
    <n v="1"/>
    <n v="46.81"/>
    <n v="0.05"/>
    <n v="17.87"/>
    <n v="44.469500000000004"/>
    <n v="17.87"/>
    <n v="26.599500000000003"/>
    <n v="0.59815154206815913"/>
    <n v="2026"/>
    <s v="Q4"/>
    <n v="11"/>
    <x v="10"/>
  </r>
  <r>
    <n v="4819"/>
    <d v="2026-11-30T00:00:00"/>
    <n v="2026"/>
    <x v="3"/>
    <n v="11"/>
    <s v="November"/>
    <x v="3"/>
    <x v="7"/>
    <x v="3"/>
    <s v="New"/>
    <x v="1"/>
    <s v="Summit Backpack 45L"/>
    <n v="2"/>
    <n v="153.51"/>
    <n v="0.15"/>
    <n v="81.290000000000006"/>
    <n v="260.96699999999998"/>
    <n v="162.58000000000001"/>
    <n v="98.386999999999972"/>
    <n v="0.3770093536730697"/>
    <n v="2026"/>
    <s v="Q4"/>
    <n v="11"/>
    <x v="10"/>
  </r>
  <r>
    <n v="5167"/>
    <d v="2026-11-30T00:00:00"/>
    <n v="2026"/>
    <x v="3"/>
    <n v="11"/>
    <s v="November"/>
    <x v="2"/>
    <x v="5"/>
    <x v="3"/>
    <s v="New"/>
    <x v="3"/>
    <s v="Trail Tent 2P"/>
    <n v="2"/>
    <n v="197.5"/>
    <n v="0"/>
    <n v="104.47"/>
    <n v="395"/>
    <n v="208.94"/>
    <n v="186.06"/>
    <n v="0.4710379746835443"/>
    <n v="2026"/>
    <s v="Q4"/>
    <n v="11"/>
    <x v="10"/>
  </r>
  <r>
    <n v="38"/>
    <d v="2026-12-01T00:00:00"/>
    <n v="2026"/>
    <x v="3"/>
    <n v="12"/>
    <s v="December"/>
    <x v="3"/>
    <x v="8"/>
    <x v="1"/>
    <s v="Business"/>
    <x v="1"/>
    <s v="Trail Boots"/>
    <n v="8"/>
    <n v="146.55000000000001"/>
    <n v="0.1"/>
    <n v="78.03"/>
    <n v="1055.1600000000001"/>
    <n v="624.24"/>
    <n v="430.92000000000007"/>
    <n v="0.40839303991811671"/>
    <n v="2026"/>
    <s v="Q4"/>
    <n v="12"/>
    <x v="11"/>
  </r>
  <r>
    <n v="364"/>
    <d v="2026-12-01T00:00:00"/>
    <n v="2026"/>
    <x v="3"/>
    <n v="12"/>
    <s v="December"/>
    <x v="3"/>
    <x v="13"/>
    <x v="0"/>
    <s v="Business"/>
    <x v="0"/>
    <s v="Trail Bike Light"/>
    <n v="2"/>
    <n v="51.83"/>
    <n v="0.15"/>
    <n v="22.02"/>
    <n v="88.11099999999999"/>
    <n v="44.04"/>
    <n v="44.070999999999991"/>
    <n v="0.50017591447151888"/>
    <n v="2026"/>
    <s v="Q4"/>
    <n v="12"/>
    <x v="11"/>
  </r>
  <r>
    <n v="2040"/>
    <d v="2026-12-01T00:00:00"/>
    <n v="2026"/>
    <x v="3"/>
    <n v="12"/>
    <s v="December"/>
    <x v="1"/>
    <x v="12"/>
    <x v="0"/>
    <s v="New"/>
    <x v="1"/>
    <s v="Trail Boots"/>
    <n v="1"/>
    <n v="140.34"/>
    <n v="0.15"/>
    <n v="79.92"/>
    <n v="119.289"/>
    <n v="79.92"/>
    <n v="39.369"/>
    <n v="0.33003043029952467"/>
    <n v="2026"/>
    <s v="Q4"/>
    <n v="12"/>
    <x v="11"/>
  </r>
  <r>
    <n v="2899"/>
    <d v="2026-12-01T00:00:00"/>
    <n v="2026"/>
    <x v="3"/>
    <n v="12"/>
    <s v="December"/>
    <x v="0"/>
    <x v="0"/>
    <x v="0"/>
    <s v="New"/>
    <x v="1"/>
    <s v="Summit Backpack 45L"/>
    <n v="1"/>
    <n v="156.44999999999999"/>
    <n v="0"/>
    <n v="80.56"/>
    <n v="156.44999999999999"/>
    <n v="80.56"/>
    <n v="75.889999999999986"/>
    <n v="0.48507510386705011"/>
    <n v="2026"/>
    <s v="Q4"/>
    <n v="12"/>
    <x v="11"/>
  </r>
  <r>
    <n v="3199"/>
    <d v="2026-12-01T00:00:00"/>
    <n v="2026"/>
    <x v="3"/>
    <n v="12"/>
    <s v="December"/>
    <x v="2"/>
    <x v="16"/>
    <x v="3"/>
    <s v="Returning"/>
    <x v="4"/>
    <s v="Resistance Band Set"/>
    <n v="1"/>
    <n v="41.33"/>
    <n v="0"/>
    <n v="15.03"/>
    <n v="41.33"/>
    <n v="15.03"/>
    <n v="26.299999999999997"/>
    <n v="0.6363416404548754"/>
    <n v="2026"/>
    <s v="Q4"/>
    <n v="12"/>
    <x v="11"/>
  </r>
  <r>
    <n v="4722"/>
    <d v="2026-12-01T00:00:00"/>
    <n v="2026"/>
    <x v="3"/>
    <n v="12"/>
    <s v="December"/>
    <x v="1"/>
    <x v="11"/>
    <x v="2"/>
    <s v="New"/>
    <x v="0"/>
    <s v="Compact Repair Kit"/>
    <n v="1"/>
    <n v="39.479999999999997"/>
    <n v="0.05"/>
    <n v="16.78"/>
    <n v="37.505999999999993"/>
    <n v="16.78"/>
    <n v="20.725999999999992"/>
    <n v="0.55260491654668575"/>
    <n v="2026"/>
    <s v="Q4"/>
    <n v="12"/>
    <x v="11"/>
  </r>
  <r>
    <n v="1423"/>
    <d v="2026-12-02T00:00:00"/>
    <n v="2026"/>
    <x v="3"/>
    <n v="12"/>
    <s v="December"/>
    <x v="2"/>
    <x v="3"/>
    <x v="0"/>
    <s v="Business"/>
    <x v="1"/>
    <s v="Trekking Poles"/>
    <n v="1"/>
    <n v="73.010000000000005"/>
    <n v="0.1"/>
    <n v="31.51"/>
    <n v="65.709000000000003"/>
    <n v="31.51"/>
    <n v="34.198999999999998"/>
    <n v="0.52046142841924237"/>
    <n v="2026"/>
    <s v="Q4"/>
    <n v="12"/>
    <x v="11"/>
  </r>
  <r>
    <n v="1505"/>
    <d v="2026-12-02T00:00:00"/>
    <n v="2026"/>
    <x v="3"/>
    <n v="12"/>
    <s v="December"/>
    <x v="0"/>
    <x v="15"/>
    <x v="0"/>
    <s v="Business"/>
    <x v="4"/>
    <s v="Resistance Band Set"/>
    <n v="2"/>
    <n v="40.86"/>
    <n v="0.05"/>
    <n v="15.06"/>
    <n v="77.634"/>
    <n v="30.12"/>
    <n v="47.513999999999996"/>
    <n v="0.6120256588608084"/>
    <n v="2026"/>
    <s v="Q4"/>
    <n v="12"/>
    <x v="11"/>
  </r>
  <r>
    <n v="1664"/>
    <d v="2026-12-02T00:00:00"/>
    <n v="2026"/>
    <x v="3"/>
    <n v="12"/>
    <s v="December"/>
    <x v="2"/>
    <x v="5"/>
    <x v="3"/>
    <s v="Returning"/>
    <x v="3"/>
    <s v="Trail Tent 2P"/>
    <n v="6"/>
    <n v="194.79"/>
    <n v="0"/>
    <n v="105.73"/>
    <n v="1168.74"/>
    <n v="634.38"/>
    <n v="534.36"/>
    <n v="0.45721032907233433"/>
    <n v="2026"/>
    <s v="Q4"/>
    <n v="12"/>
    <x v="11"/>
  </r>
  <r>
    <n v="2035"/>
    <d v="2026-12-02T00:00:00"/>
    <n v="2026"/>
    <x v="3"/>
    <n v="12"/>
    <s v="December"/>
    <x v="3"/>
    <x v="13"/>
    <x v="0"/>
    <s v="New"/>
    <x v="3"/>
    <s v="Portable Camp Stove"/>
    <n v="4"/>
    <n v="80.98"/>
    <n v="0.2"/>
    <n v="38.6"/>
    <n v="259.13600000000002"/>
    <n v="154.4"/>
    <n v="104.73600000000002"/>
    <n v="0.40417387009138062"/>
    <n v="2026"/>
    <s v="Q4"/>
    <n v="12"/>
    <x v="11"/>
  </r>
  <r>
    <n v="2094"/>
    <d v="2026-12-02T00:00:00"/>
    <n v="2026"/>
    <x v="3"/>
    <n v="12"/>
    <s v="December"/>
    <x v="0"/>
    <x v="15"/>
    <x v="0"/>
    <s v="New"/>
    <x v="3"/>
    <s v="Trail Tent 2P"/>
    <n v="3"/>
    <n v="196.48"/>
    <n v="0.05"/>
    <n v="107.2"/>
    <n v="559.96799999999996"/>
    <n v="321.60000000000002"/>
    <n v="238.36799999999994"/>
    <n v="0.42568146751242919"/>
    <n v="2026"/>
    <s v="Q4"/>
    <n v="12"/>
    <x v="11"/>
  </r>
  <r>
    <n v="2204"/>
    <d v="2026-12-02T00:00:00"/>
    <n v="2026"/>
    <x v="3"/>
    <n v="12"/>
    <s v="December"/>
    <x v="0"/>
    <x v="9"/>
    <x v="2"/>
    <s v="New"/>
    <x v="2"/>
    <s v="Packing Cube Set"/>
    <n v="2"/>
    <n v="46.63"/>
    <n v="0"/>
    <n v="18.68"/>
    <n v="93.26"/>
    <n v="37.36"/>
    <n v="55.900000000000006"/>
    <n v="0.59939952820072917"/>
    <n v="2026"/>
    <s v="Q4"/>
    <n v="12"/>
    <x v="11"/>
  </r>
  <r>
    <n v="3921"/>
    <d v="2026-12-02T00:00:00"/>
    <n v="2026"/>
    <x v="3"/>
    <n v="12"/>
    <s v="December"/>
    <x v="2"/>
    <x v="5"/>
    <x v="1"/>
    <s v="Business"/>
    <x v="1"/>
    <s v="Trail Boots"/>
    <n v="12"/>
    <n v="142.93"/>
    <n v="0.1"/>
    <n v="79.81"/>
    <n v="1543.644"/>
    <n v="957.72"/>
    <n v="585.92399999999998"/>
    <n v="0.37957197384889263"/>
    <n v="2026"/>
    <s v="Q4"/>
    <n v="12"/>
    <x v="11"/>
  </r>
  <r>
    <n v="3999"/>
    <d v="2026-12-02T00:00:00"/>
    <n v="2026"/>
    <x v="3"/>
    <n v="12"/>
    <s v="December"/>
    <x v="1"/>
    <x v="12"/>
    <x v="2"/>
    <s v="Returning"/>
    <x v="1"/>
    <s v="Summit Backpack 45L"/>
    <n v="2"/>
    <n v="153.97"/>
    <n v="0"/>
    <n v="79.45"/>
    <n v="307.94"/>
    <n v="158.9"/>
    <n v="149.04"/>
    <n v="0.48399038773787101"/>
    <n v="2026"/>
    <s v="Q4"/>
    <n v="12"/>
    <x v="11"/>
  </r>
  <r>
    <n v="4546"/>
    <d v="2026-12-02T00:00:00"/>
    <n v="2026"/>
    <x v="3"/>
    <n v="12"/>
    <s v="December"/>
    <x v="3"/>
    <x v="13"/>
    <x v="0"/>
    <s v="Returning"/>
    <x v="3"/>
    <s v="Alpine Tent 4P"/>
    <n v="1"/>
    <n v="344.63"/>
    <n v="0.05"/>
    <n v="189.22"/>
    <n v="327.39849999999996"/>
    <n v="189.22"/>
    <n v="138.17849999999996"/>
    <n v="0.42204988721695419"/>
    <n v="2026"/>
    <s v="Q4"/>
    <n v="12"/>
    <x v="11"/>
  </r>
  <r>
    <n v="158"/>
    <d v="2026-12-03T00:00:00"/>
    <n v="2026"/>
    <x v="3"/>
    <n v="12"/>
    <s v="December"/>
    <x v="3"/>
    <x v="13"/>
    <x v="0"/>
    <s v="New"/>
    <x v="2"/>
    <s v="Packing Cube Set"/>
    <n v="2"/>
    <n v="46.51"/>
    <n v="0.05"/>
    <n v="18.73"/>
    <n v="88.368999999999986"/>
    <n v="37.46"/>
    <n v="50.908999999999985"/>
    <n v="0.57609568966492763"/>
    <n v="2026"/>
    <s v="Q4"/>
    <n v="12"/>
    <x v="11"/>
  </r>
  <r>
    <n v="1972"/>
    <d v="2026-12-03T00:00:00"/>
    <n v="2026"/>
    <x v="3"/>
    <n v="12"/>
    <s v="December"/>
    <x v="0"/>
    <x v="9"/>
    <x v="1"/>
    <s v="Business"/>
    <x v="0"/>
    <s v="Commuter Helmet"/>
    <n v="6"/>
    <n v="80.17"/>
    <n v="0.1"/>
    <n v="42.67"/>
    <n v="432.91800000000001"/>
    <n v="256.02"/>
    <n v="176.89800000000002"/>
    <n v="0.40861779828974543"/>
    <n v="2026"/>
    <s v="Q4"/>
    <n v="12"/>
    <x v="11"/>
  </r>
  <r>
    <n v="3196"/>
    <d v="2026-12-03T00:00:00"/>
    <n v="2026"/>
    <x v="3"/>
    <n v="12"/>
    <s v="December"/>
    <x v="3"/>
    <x v="13"/>
    <x v="0"/>
    <s v="New"/>
    <x v="3"/>
    <s v="Compact Sleeping Bag"/>
    <n v="2"/>
    <n v="124.62"/>
    <n v="0.1"/>
    <n v="58.91"/>
    <n v="224.316"/>
    <n v="117.82"/>
    <n v="106.49600000000001"/>
    <n v="0.47475882237557737"/>
    <n v="2026"/>
    <s v="Q4"/>
    <n v="12"/>
    <x v="11"/>
  </r>
  <r>
    <n v="3722"/>
    <d v="2026-12-03T00:00:00"/>
    <n v="2026"/>
    <x v="3"/>
    <n v="12"/>
    <s v="December"/>
    <x v="2"/>
    <x v="3"/>
    <x v="0"/>
    <s v="Returning"/>
    <x v="1"/>
    <s v="Trail Boots"/>
    <n v="1"/>
    <n v="144.78"/>
    <n v="0.15"/>
    <n v="81.53"/>
    <n v="123.063"/>
    <n v="81.53"/>
    <n v="41.533000000000001"/>
    <n v="0.33749380398657597"/>
    <n v="2026"/>
    <s v="Q4"/>
    <n v="12"/>
    <x v="11"/>
  </r>
  <r>
    <n v="4201"/>
    <d v="2026-12-03T00:00:00"/>
    <n v="2026"/>
    <x v="3"/>
    <n v="12"/>
    <s v="December"/>
    <x v="3"/>
    <x v="7"/>
    <x v="0"/>
    <s v="Business"/>
    <x v="2"/>
    <s v="Carry-On Duffel"/>
    <n v="1"/>
    <n v="133.80000000000001"/>
    <n v="0"/>
    <n v="66.349999999999994"/>
    <n v="133.80000000000001"/>
    <n v="66.349999999999994"/>
    <n v="67.450000000000017"/>
    <n v="0.50411061285500758"/>
    <n v="2026"/>
    <s v="Q4"/>
    <n v="12"/>
    <x v="11"/>
  </r>
  <r>
    <n v="4498"/>
    <d v="2026-12-03T00:00:00"/>
    <n v="2026"/>
    <x v="3"/>
    <n v="12"/>
    <s v="December"/>
    <x v="3"/>
    <x v="7"/>
    <x v="2"/>
    <s v="New"/>
    <x v="3"/>
    <s v="Compact Sleeping Bag"/>
    <n v="1"/>
    <n v="124.93"/>
    <n v="0"/>
    <n v="59.41"/>
    <n v="124.93"/>
    <n v="59.41"/>
    <n v="65.52000000000001"/>
    <n v="0.52445369406867848"/>
    <n v="2026"/>
    <s v="Q4"/>
    <n v="12"/>
    <x v="11"/>
  </r>
  <r>
    <n v="4791"/>
    <d v="2026-12-03T00:00:00"/>
    <n v="2026"/>
    <x v="3"/>
    <n v="12"/>
    <s v="December"/>
    <x v="1"/>
    <x v="12"/>
    <x v="0"/>
    <s v="New"/>
    <x v="1"/>
    <s v="Trekking Poles"/>
    <n v="2"/>
    <n v="70.59"/>
    <n v="0.1"/>
    <n v="32.68"/>
    <n v="127.06200000000001"/>
    <n v="65.36"/>
    <n v="61.702000000000012"/>
    <n v="0.48560545245628123"/>
    <n v="2026"/>
    <s v="Q4"/>
    <n v="12"/>
    <x v="11"/>
  </r>
  <r>
    <n v="614"/>
    <d v="2026-12-04T00:00:00"/>
    <n v="2026"/>
    <x v="3"/>
    <n v="12"/>
    <s v="December"/>
    <x v="3"/>
    <x v="7"/>
    <x v="0"/>
    <s v="Returning"/>
    <x v="1"/>
    <s v="Summit Backpack 45L"/>
    <n v="2"/>
    <n v="151.05000000000001"/>
    <n v="0.15"/>
    <n v="80.36"/>
    <n v="256.78500000000003"/>
    <n v="160.72"/>
    <n v="96.065000000000026"/>
    <n v="0.37410674299511271"/>
    <n v="2026"/>
    <s v="Q4"/>
    <n v="12"/>
    <x v="11"/>
  </r>
  <r>
    <n v="2301"/>
    <d v="2026-12-04T00:00:00"/>
    <n v="2026"/>
    <x v="3"/>
    <n v="12"/>
    <s v="December"/>
    <x v="3"/>
    <x v="7"/>
    <x v="0"/>
    <s v="Returning"/>
    <x v="3"/>
    <s v="Compact Sleeping Bag"/>
    <n v="2"/>
    <n v="120.37"/>
    <n v="0.2"/>
    <n v="59.39"/>
    <n v="192.59200000000001"/>
    <n v="118.78"/>
    <n v="73.812000000000012"/>
    <n v="0.3832557946332143"/>
    <n v="2026"/>
    <s v="Q4"/>
    <n v="12"/>
    <x v="11"/>
  </r>
  <r>
    <n v="4430"/>
    <d v="2026-12-04T00:00:00"/>
    <n v="2026"/>
    <x v="3"/>
    <n v="12"/>
    <s v="December"/>
    <x v="1"/>
    <x v="1"/>
    <x v="0"/>
    <s v="Returning"/>
    <x v="3"/>
    <s v="Trail Tent 2P"/>
    <n v="3"/>
    <n v="193.8"/>
    <n v="0"/>
    <n v="104.55"/>
    <n v="581.40000000000009"/>
    <n v="313.64999999999998"/>
    <n v="267.75000000000011"/>
    <n v="0.46052631578947378"/>
    <n v="2026"/>
    <s v="Q4"/>
    <n v="12"/>
    <x v="11"/>
  </r>
  <r>
    <n v="318"/>
    <d v="2026-12-05T00:00:00"/>
    <n v="2026"/>
    <x v="3"/>
    <n v="12"/>
    <s v="December"/>
    <x v="3"/>
    <x v="13"/>
    <x v="0"/>
    <s v="Business"/>
    <x v="1"/>
    <s v="Trail Boots"/>
    <n v="1"/>
    <n v="146.08000000000001"/>
    <n v="0.1"/>
    <n v="81.540000000000006"/>
    <n v="131.47200000000001"/>
    <n v="81.540000000000006"/>
    <n v="49.932000000000002"/>
    <n v="0.37979189485213583"/>
    <n v="2026"/>
    <s v="Q4"/>
    <n v="12"/>
    <x v="11"/>
  </r>
  <r>
    <n v="782"/>
    <d v="2026-12-05T00:00:00"/>
    <n v="2026"/>
    <x v="3"/>
    <n v="12"/>
    <s v="December"/>
    <x v="3"/>
    <x v="7"/>
    <x v="1"/>
    <s v="Business"/>
    <x v="0"/>
    <s v="Cycling Pack 12L"/>
    <n v="4"/>
    <n v="101.17"/>
    <n v="0.15"/>
    <n v="50.48"/>
    <n v="343.97800000000001"/>
    <n v="201.92"/>
    <n v="142.05800000000002"/>
    <n v="0.41298571420265257"/>
    <n v="2026"/>
    <s v="Q4"/>
    <n v="12"/>
    <x v="11"/>
  </r>
  <r>
    <n v="1402"/>
    <d v="2026-12-05T00:00:00"/>
    <n v="2026"/>
    <x v="3"/>
    <n v="12"/>
    <s v="December"/>
    <x v="1"/>
    <x v="6"/>
    <x v="2"/>
    <s v="New"/>
    <x v="3"/>
    <s v="Compact Sleeping Bag"/>
    <n v="2"/>
    <n v="121.64"/>
    <n v="0"/>
    <n v="61.94"/>
    <n v="243.28"/>
    <n v="123.88"/>
    <n v="119.4"/>
    <n v="0.49079250246629402"/>
    <n v="2026"/>
    <s v="Q4"/>
    <n v="12"/>
    <x v="11"/>
  </r>
  <r>
    <n v="1824"/>
    <d v="2026-12-05T00:00:00"/>
    <n v="2026"/>
    <x v="3"/>
    <n v="12"/>
    <s v="December"/>
    <x v="1"/>
    <x v="1"/>
    <x v="0"/>
    <s v="Returning"/>
    <x v="2"/>
    <s v="Travel Backpack 35L"/>
    <n v="1"/>
    <n v="165.1"/>
    <n v="0.05"/>
    <n v="85.23"/>
    <n v="156.845"/>
    <n v="85.23"/>
    <n v="71.614999999999995"/>
    <n v="0.45659727756702473"/>
    <n v="2026"/>
    <s v="Q4"/>
    <n v="12"/>
    <x v="11"/>
  </r>
  <r>
    <n v="2141"/>
    <d v="2026-12-05T00:00:00"/>
    <n v="2026"/>
    <x v="3"/>
    <n v="12"/>
    <s v="December"/>
    <x v="3"/>
    <x v="13"/>
    <x v="0"/>
    <s v="New"/>
    <x v="3"/>
    <s v="Trail Tent 2P"/>
    <n v="3"/>
    <n v="194.07"/>
    <n v="0.1"/>
    <n v="102.37"/>
    <n v="523.98900000000003"/>
    <n v="307.11"/>
    <n v="216.87900000000002"/>
    <n v="0.4138999101126169"/>
    <n v="2026"/>
    <s v="Q4"/>
    <n v="12"/>
    <x v="11"/>
  </r>
  <r>
    <n v="3517"/>
    <d v="2026-12-05T00:00:00"/>
    <n v="2026"/>
    <x v="3"/>
    <n v="12"/>
    <s v="December"/>
    <x v="3"/>
    <x v="13"/>
    <x v="3"/>
    <s v="New"/>
    <x v="1"/>
    <s v="Summit Backpack 45L"/>
    <n v="1"/>
    <n v="152.44"/>
    <n v="0.1"/>
    <n v="76.91"/>
    <n v="137.196"/>
    <n v="76.91"/>
    <n v="60.286000000000001"/>
    <n v="0.43941514329863846"/>
    <n v="2026"/>
    <s v="Q4"/>
    <n v="12"/>
    <x v="11"/>
  </r>
  <r>
    <n v="4055"/>
    <d v="2026-12-05T00:00:00"/>
    <n v="2026"/>
    <x v="3"/>
    <n v="12"/>
    <s v="December"/>
    <x v="1"/>
    <x v="12"/>
    <x v="0"/>
    <s v="Returning"/>
    <x v="3"/>
    <s v="Compact Sleeping Bag"/>
    <n v="1"/>
    <n v="123.82"/>
    <n v="0.05"/>
    <n v="59.19"/>
    <n v="117.62899999999999"/>
    <n v="59.19"/>
    <n v="58.438999999999993"/>
    <n v="0.49680775999115862"/>
    <n v="2026"/>
    <s v="Q4"/>
    <n v="12"/>
    <x v="11"/>
  </r>
  <r>
    <n v="4168"/>
    <d v="2026-12-05T00:00:00"/>
    <n v="2026"/>
    <x v="3"/>
    <n v="12"/>
    <s v="December"/>
    <x v="0"/>
    <x v="0"/>
    <x v="0"/>
    <s v="New"/>
    <x v="1"/>
    <s v="Trekking Poles"/>
    <n v="4"/>
    <n v="71.12"/>
    <n v="0.05"/>
    <n v="31.93"/>
    <n v="270.25600000000003"/>
    <n v="127.72"/>
    <n v="142.53600000000003"/>
    <n v="0.52741104730329769"/>
    <n v="2026"/>
    <s v="Q4"/>
    <n v="12"/>
    <x v="11"/>
  </r>
  <r>
    <n v="4317"/>
    <d v="2026-12-05T00:00:00"/>
    <n v="2026"/>
    <x v="3"/>
    <n v="12"/>
    <s v="December"/>
    <x v="2"/>
    <x v="16"/>
    <x v="3"/>
    <s v="Returning"/>
    <x v="1"/>
    <s v="Trekking Poles"/>
    <n v="1"/>
    <n v="71.55"/>
    <n v="0.1"/>
    <n v="32.07"/>
    <n v="64.394999999999996"/>
    <n v="32.07"/>
    <n v="32.324999999999996"/>
    <n v="0.50197996738877237"/>
    <n v="2026"/>
    <s v="Q4"/>
    <n v="12"/>
    <x v="11"/>
  </r>
  <r>
    <n v="4879"/>
    <d v="2026-12-05T00:00:00"/>
    <n v="2026"/>
    <x v="3"/>
    <n v="12"/>
    <s v="December"/>
    <x v="2"/>
    <x v="2"/>
    <x v="3"/>
    <s v="Returning"/>
    <x v="1"/>
    <s v="Trekking Poles"/>
    <n v="2"/>
    <n v="70.239999999999995"/>
    <n v="0.1"/>
    <n v="33.29"/>
    <n v="126.43199999999999"/>
    <n v="66.58"/>
    <n v="59.85199999999999"/>
    <n v="0.47339281194634264"/>
    <n v="2026"/>
    <s v="Q4"/>
    <n v="12"/>
    <x v="11"/>
  </r>
  <r>
    <n v="467"/>
    <d v="2026-12-06T00:00:00"/>
    <n v="2026"/>
    <x v="3"/>
    <n v="12"/>
    <s v="December"/>
    <x v="0"/>
    <x v="0"/>
    <x v="3"/>
    <s v="Returning"/>
    <x v="0"/>
    <s v="Trail Bike Light"/>
    <n v="2"/>
    <n v="50.68"/>
    <n v="0.15"/>
    <n v="22.41"/>
    <n v="86.155999999999992"/>
    <n v="44.82"/>
    <n v="41.335999999999991"/>
    <n v="0.47978086262129155"/>
    <n v="2026"/>
    <s v="Q4"/>
    <n v="12"/>
    <x v="11"/>
  </r>
  <r>
    <n v="825"/>
    <d v="2026-12-06T00:00:00"/>
    <n v="2026"/>
    <x v="3"/>
    <n v="12"/>
    <s v="December"/>
    <x v="3"/>
    <x v="7"/>
    <x v="0"/>
    <s v="New"/>
    <x v="0"/>
    <s v="Cycling Pack 12L"/>
    <n v="1"/>
    <n v="101.26"/>
    <n v="0"/>
    <n v="51.7"/>
    <n v="101.26"/>
    <n v="51.7"/>
    <n v="49.56"/>
    <n v="0.4894331424056883"/>
    <n v="2026"/>
    <s v="Q4"/>
    <n v="12"/>
    <x v="11"/>
  </r>
  <r>
    <n v="2346"/>
    <d v="2026-12-06T00:00:00"/>
    <n v="2026"/>
    <x v="3"/>
    <n v="12"/>
    <s v="December"/>
    <x v="0"/>
    <x v="0"/>
    <x v="3"/>
    <s v="Business"/>
    <x v="2"/>
    <s v="Packing Cube Set"/>
    <n v="2"/>
    <n v="46.01"/>
    <n v="0.05"/>
    <n v="18.399999999999999"/>
    <n v="87.418999999999997"/>
    <n v="36.799999999999997"/>
    <n v="50.619"/>
    <n v="0.57903888170763795"/>
    <n v="2026"/>
    <s v="Q4"/>
    <n v="12"/>
    <x v="11"/>
  </r>
  <r>
    <n v="3095"/>
    <d v="2026-12-06T00:00:00"/>
    <n v="2026"/>
    <x v="3"/>
    <n v="12"/>
    <s v="December"/>
    <x v="1"/>
    <x v="12"/>
    <x v="0"/>
    <s v="New"/>
    <x v="2"/>
    <s v="Carry-On Duffel"/>
    <n v="2"/>
    <n v="131.97999999999999"/>
    <n v="0.1"/>
    <n v="68.02"/>
    <n v="237.56399999999999"/>
    <n v="136.04"/>
    <n v="101.524"/>
    <n v="0.42735431294303855"/>
    <n v="2026"/>
    <s v="Q4"/>
    <n v="12"/>
    <x v="11"/>
  </r>
  <r>
    <n v="3580"/>
    <d v="2026-12-06T00:00:00"/>
    <n v="2026"/>
    <x v="3"/>
    <n v="12"/>
    <s v="December"/>
    <x v="3"/>
    <x v="7"/>
    <x v="2"/>
    <s v="New"/>
    <x v="1"/>
    <s v="Trekking Poles"/>
    <n v="2"/>
    <n v="73.16"/>
    <n v="0.15"/>
    <n v="32.64"/>
    <n v="124.37199999999999"/>
    <n v="65.28"/>
    <n v="59.091999999999985"/>
    <n v="0.47512301804264617"/>
    <n v="2026"/>
    <s v="Q4"/>
    <n v="12"/>
    <x v="11"/>
  </r>
  <r>
    <n v="4672"/>
    <d v="2026-12-06T00:00:00"/>
    <n v="2026"/>
    <x v="3"/>
    <n v="12"/>
    <s v="December"/>
    <x v="1"/>
    <x v="6"/>
    <x v="0"/>
    <s v="Business"/>
    <x v="2"/>
    <s v="Packing Cube Set"/>
    <n v="2"/>
    <n v="47.43"/>
    <n v="0.05"/>
    <n v="18.63"/>
    <n v="90.11699999999999"/>
    <n v="37.26"/>
    <n v="52.856999999999992"/>
    <n v="0.58653750124837711"/>
    <n v="2026"/>
    <s v="Q4"/>
    <n v="12"/>
    <x v="11"/>
  </r>
  <r>
    <n v="533"/>
    <d v="2026-12-07T00:00:00"/>
    <n v="2026"/>
    <x v="3"/>
    <n v="12"/>
    <s v="December"/>
    <x v="0"/>
    <x v="9"/>
    <x v="0"/>
    <s v="New"/>
    <x v="2"/>
    <s v="Insulated Bottle"/>
    <n v="1"/>
    <n v="35.93"/>
    <n v="0.05"/>
    <n v="13.23"/>
    <n v="34.133499999999998"/>
    <n v="13.23"/>
    <n v="20.903499999999998"/>
    <n v="0.6124042363074399"/>
    <n v="2026"/>
    <s v="Q4"/>
    <n v="12"/>
    <x v="11"/>
  </r>
  <r>
    <n v="2160"/>
    <d v="2026-12-07T00:00:00"/>
    <n v="2026"/>
    <x v="3"/>
    <n v="12"/>
    <s v="December"/>
    <x v="0"/>
    <x v="15"/>
    <x v="3"/>
    <s v="Returning"/>
    <x v="2"/>
    <s v="Insulated Bottle"/>
    <n v="1"/>
    <n v="35.53"/>
    <n v="0.05"/>
    <n v="13.28"/>
    <n v="33.753500000000003"/>
    <n v="13.28"/>
    <n v="20.473500000000001"/>
    <n v="0.6065593197742456"/>
    <n v="2026"/>
    <s v="Q4"/>
    <n v="12"/>
    <x v="11"/>
  </r>
  <r>
    <n v="2841"/>
    <d v="2026-12-07T00:00:00"/>
    <n v="2026"/>
    <x v="3"/>
    <n v="12"/>
    <s v="December"/>
    <x v="1"/>
    <x v="14"/>
    <x v="0"/>
    <s v="New"/>
    <x v="3"/>
    <s v="Trail Tent 2P"/>
    <n v="3"/>
    <n v="196.97"/>
    <n v="0.15"/>
    <n v="101.88"/>
    <n v="502.27349999999996"/>
    <n v="305.64"/>
    <n v="196.63349999999997"/>
    <n v="0.39148690902466482"/>
    <n v="2026"/>
    <s v="Q4"/>
    <n v="12"/>
    <x v="11"/>
  </r>
  <r>
    <n v="3433"/>
    <d v="2026-12-07T00:00:00"/>
    <n v="2026"/>
    <x v="3"/>
    <n v="12"/>
    <s v="December"/>
    <x v="0"/>
    <x v="0"/>
    <x v="0"/>
    <s v="New"/>
    <x v="2"/>
    <s v="Insulated Bottle"/>
    <n v="2"/>
    <n v="37.020000000000003"/>
    <n v="0.2"/>
    <n v="13.39"/>
    <n v="59.232000000000006"/>
    <n v="26.78"/>
    <n v="32.452000000000005"/>
    <n v="0.5478795245813074"/>
    <n v="2026"/>
    <s v="Q4"/>
    <n v="12"/>
    <x v="11"/>
  </r>
  <r>
    <n v="3763"/>
    <d v="2026-12-07T00:00:00"/>
    <n v="2026"/>
    <x v="3"/>
    <n v="12"/>
    <s v="December"/>
    <x v="1"/>
    <x v="14"/>
    <x v="0"/>
    <s v="New"/>
    <x v="2"/>
    <s v="Packing Cube Set"/>
    <n v="4"/>
    <n v="47.22"/>
    <n v="0"/>
    <n v="18.420000000000002"/>
    <n v="188.88"/>
    <n v="73.680000000000007"/>
    <n v="115.19999999999999"/>
    <n v="0.60991105463786521"/>
    <n v="2026"/>
    <s v="Q4"/>
    <n v="12"/>
    <x v="11"/>
  </r>
  <r>
    <n v="706"/>
    <d v="2026-12-08T00:00:00"/>
    <n v="2026"/>
    <x v="3"/>
    <n v="12"/>
    <s v="December"/>
    <x v="1"/>
    <x v="12"/>
    <x v="2"/>
    <s v="Returning"/>
    <x v="2"/>
    <s v="Packing Cube Set"/>
    <n v="4"/>
    <n v="46.48"/>
    <n v="0.1"/>
    <n v="18.66"/>
    <n v="167.328"/>
    <n v="74.64"/>
    <n v="92.688000000000002"/>
    <n v="0.55393000573723461"/>
    <n v="2026"/>
    <s v="Q4"/>
    <n v="12"/>
    <x v="11"/>
  </r>
  <r>
    <n v="1086"/>
    <d v="2026-12-08T00:00:00"/>
    <n v="2026"/>
    <x v="3"/>
    <n v="12"/>
    <s v="December"/>
    <x v="3"/>
    <x v="13"/>
    <x v="1"/>
    <s v="Business"/>
    <x v="1"/>
    <s v="Trail Boots"/>
    <n v="12"/>
    <n v="146.99"/>
    <n v="0.15"/>
    <n v="79.239999999999995"/>
    <n v="1499.298"/>
    <n v="950.87999999999988"/>
    <n v="548.41800000000012"/>
    <n v="0.36578318653129671"/>
    <n v="2026"/>
    <s v="Q4"/>
    <n v="12"/>
    <x v="11"/>
  </r>
  <r>
    <n v="1204"/>
    <d v="2026-12-08T00:00:00"/>
    <n v="2026"/>
    <x v="3"/>
    <n v="12"/>
    <s v="December"/>
    <x v="2"/>
    <x v="10"/>
    <x v="0"/>
    <s v="New"/>
    <x v="4"/>
    <s v="Resistance Band Set"/>
    <n v="1"/>
    <n v="40.29"/>
    <n v="0"/>
    <n v="15.07"/>
    <n v="40.29"/>
    <n v="15.07"/>
    <n v="25.22"/>
    <n v="0.62596177711590961"/>
    <n v="2026"/>
    <s v="Q4"/>
    <n v="12"/>
    <x v="11"/>
  </r>
  <r>
    <n v="1451"/>
    <d v="2026-12-08T00:00:00"/>
    <n v="2026"/>
    <x v="3"/>
    <n v="12"/>
    <s v="December"/>
    <x v="0"/>
    <x v="0"/>
    <x v="1"/>
    <s v="Business"/>
    <x v="3"/>
    <s v="Compact Sleeping Bag"/>
    <n v="4"/>
    <n v="125.82"/>
    <n v="0.15"/>
    <n v="61.39"/>
    <n v="427.78799999999995"/>
    <n v="245.56"/>
    <n v="182.22799999999995"/>
    <n v="0.42597735326844133"/>
    <n v="2026"/>
    <s v="Q4"/>
    <n v="12"/>
    <x v="11"/>
  </r>
  <r>
    <n v="1650"/>
    <d v="2026-12-08T00:00:00"/>
    <n v="2026"/>
    <x v="3"/>
    <n v="12"/>
    <s v="December"/>
    <x v="1"/>
    <x v="1"/>
    <x v="0"/>
    <s v="New"/>
    <x v="2"/>
    <s v="Insulated Bottle"/>
    <n v="3"/>
    <n v="36.25"/>
    <n v="0"/>
    <n v="13.67"/>
    <n v="108.75"/>
    <n v="41.01"/>
    <n v="67.740000000000009"/>
    <n v="0.62289655172413805"/>
    <n v="2026"/>
    <s v="Q4"/>
    <n v="12"/>
    <x v="11"/>
  </r>
  <r>
    <n v="1740"/>
    <d v="2026-12-08T00:00:00"/>
    <n v="2026"/>
    <x v="3"/>
    <n v="12"/>
    <s v="December"/>
    <x v="2"/>
    <x v="10"/>
    <x v="3"/>
    <s v="Returning"/>
    <x v="2"/>
    <s v="Travel Backpack 35L"/>
    <n v="1"/>
    <n v="165.29"/>
    <n v="0.05"/>
    <n v="89.92"/>
    <n v="157.02549999999999"/>
    <n v="89.92"/>
    <n v="67.105499999999992"/>
    <n v="0.42735415585366704"/>
    <n v="2026"/>
    <s v="Q4"/>
    <n v="12"/>
    <x v="11"/>
  </r>
  <r>
    <n v="3191"/>
    <d v="2026-12-08T00:00:00"/>
    <n v="2026"/>
    <x v="3"/>
    <n v="12"/>
    <s v="December"/>
    <x v="3"/>
    <x v="8"/>
    <x v="0"/>
    <s v="New"/>
    <x v="3"/>
    <s v="Portable Camp Stove"/>
    <n v="1"/>
    <n v="82.89"/>
    <n v="0.15"/>
    <n v="38.51"/>
    <n v="70.456500000000005"/>
    <n v="38.51"/>
    <n v="31.946500000000007"/>
    <n v="0.45342161475520365"/>
    <n v="2026"/>
    <s v="Q4"/>
    <n v="12"/>
    <x v="11"/>
  </r>
  <r>
    <n v="3662"/>
    <d v="2026-12-08T00:00:00"/>
    <n v="2026"/>
    <x v="3"/>
    <n v="12"/>
    <s v="December"/>
    <x v="1"/>
    <x v="6"/>
    <x v="0"/>
    <s v="Business"/>
    <x v="3"/>
    <s v="Trail Tent 2P"/>
    <n v="1"/>
    <n v="199.66"/>
    <n v="0"/>
    <n v="103.15"/>
    <n v="199.66"/>
    <n v="103.15"/>
    <n v="96.509999999999991"/>
    <n v="0.48337173194430527"/>
    <n v="2026"/>
    <s v="Q4"/>
    <n v="12"/>
    <x v="11"/>
  </r>
  <r>
    <n v="3922"/>
    <d v="2026-12-08T00:00:00"/>
    <n v="2026"/>
    <x v="3"/>
    <n v="12"/>
    <s v="December"/>
    <x v="3"/>
    <x v="8"/>
    <x v="2"/>
    <s v="New"/>
    <x v="1"/>
    <s v="Trail Boots"/>
    <n v="2"/>
    <n v="146.25"/>
    <n v="0.05"/>
    <n v="77.3"/>
    <n v="277.875"/>
    <n v="154.6"/>
    <n v="123.27500000000001"/>
    <n v="0.44363472784525421"/>
    <n v="2026"/>
    <s v="Q4"/>
    <n v="12"/>
    <x v="11"/>
  </r>
  <r>
    <n v="4022"/>
    <d v="2026-12-08T00:00:00"/>
    <n v="2026"/>
    <x v="3"/>
    <n v="12"/>
    <s v="December"/>
    <x v="0"/>
    <x v="9"/>
    <x v="3"/>
    <s v="Returning"/>
    <x v="3"/>
    <s v="Alpine Tent 4P"/>
    <n v="1"/>
    <n v="333.51"/>
    <n v="0.2"/>
    <n v="199.91"/>
    <n v="266.80799999999999"/>
    <n v="199.91"/>
    <n v="66.897999999999996"/>
    <n v="0.25073461065635211"/>
    <n v="2026"/>
    <s v="Q4"/>
    <n v="12"/>
    <x v="11"/>
  </r>
  <r>
    <n v="4366"/>
    <d v="2026-12-08T00:00:00"/>
    <n v="2026"/>
    <x v="3"/>
    <n v="12"/>
    <s v="December"/>
    <x v="1"/>
    <x v="12"/>
    <x v="2"/>
    <s v="New"/>
    <x v="1"/>
    <s v="Summit Backpack 45L"/>
    <n v="1"/>
    <n v="151.97"/>
    <n v="0.05"/>
    <n v="80.239999999999995"/>
    <n v="144.3715"/>
    <n v="80.239999999999995"/>
    <n v="64.131500000000003"/>
    <n v="0.44421163456776441"/>
    <n v="2026"/>
    <s v="Q4"/>
    <n v="12"/>
    <x v="11"/>
  </r>
  <r>
    <n v="4880"/>
    <d v="2026-12-08T00:00:00"/>
    <n v="2026"/>
    <x v="3"/>
    <n v="12"/>
    <s v="December"/>
    <x v="3"/>
    <x v="13"/>
    <x v="2"/>
    <s v="New"/>
    <x v="0"/>
    <s v="Compact Repair Kit"/>
    <n v="1"/>
    <n v="41.07"/>
    <n v="0"/>
    <n v="16.600000000000001"/>
    <n v="41.07"/>
    <n v="16.600000000000001"/>
    <n v="24.47"/>
    <n v="0.59581202824446067"/>
    <n v="2026"/>
    <s v="Q4"/>
    <n v="12"/>
    <x v="11"/>
  </r>
  <r>
    <n v="5127"/>
    <d v="2026-12-08T00:00:00"/>
    <n v="2026"/>
    <x v="3"/>
    <n v="12"/>
    <s v="December"/>
    <x v="1"/>
    <x v="11"/>
    <x v="3"/>
    <s v="Returning"/>
    <x v="3"/>
    <s v="Compact Sleeping Bag"/>
    <n v="1"/>
    <n v="122.65"/>
    <n v="0"/>
    <n v="58.9"/>
    <n v="122.65"/>
    <n v="58.9"/>
    <n v="63.750000000000007"/>
    <n v="0.51977170811251527"/>
    <n v="2026"/>
    <s v="Q4"/>
    <n v="12"/>
    <x v="11"/>
  </r>
  <r>
    <n v="13"/>
    <d v="2026-12-09T00:00:00"/>
    <n v="2026"/>
    <x v="3"/>
    <n v="12"/>
    <s v="December"/>
    <x v="1"/>
    <x v="6"/>
    <x v="0"/>
    <s v="Returning"/>
    <x v="1"/>
    <s v="Trail Boots"/>
    <n v="6"/>
    <n v="143.16"/>
    <n v="0.15"/>
    <n v="80.349999999999994"/>
    <n v="730.11599999999999"/>
    <n v="482.09999999999997"/>
    <n v="248.01600000000002"/>
    <n v="0.33969396643820987"/>
    <n v="2026"/>
    <s v="Q4"/>
    <n v="12"/>
    <x v="11"/>
  </r>
  <r>
    <n v="102"/>
    <d v="2026-12-09T00:00:00"/>
    <n v="2026"/>
    <x v="3"/>
    <n v="12"/>
    <s v="December"/>
    <x v="2"/>
    <x v="5"/>
    <x v="2"/>
    <s v="New"/>
    <x v="1"/>
    <s v="Trail Boots"/>
    <n v="3"/>
    <n v="142.75"/>
    <n v="0.1"/>
    <n v="81.739999999999995"/>
    <n v="385.42500000000001"/>
    <n v="245.21999999999997"/>
    <n v="140.20500000000004"/>
    <n v="0.3637672698968672"/>
    <n v="2026"/>
    <s v="Q4"/>
    <n v="12"/>
    <x v="11"/>
  </r>
  <r>
    <n v="519"/>
    <d v="2026-12-09T00:00:00"/>
    <n v="2026"/>
    <x v="3"/>
    <n v="12"/>
    <s v="December"/>
    <x v="1"/>
    <x v="12"/>
    <x v="2"/>
    <s v="Returning"/>
    <x v="4"/>
    <s v="Recovery Roller"/>
    <n v="2"/>
    <n v="36.03"/>
    <n v="0.1"/>
    <n v="13.54"/>
    <n v="64.853999999999999"/>
    <n v="27.08"/>
    <n v="37.774000000000001"/>
    <n v="0.58244672649335427"/>
    <n v="2026"/>
    <s v="Q4"/>
    <n v="12"/>
    <x v="11"/>
  </r>
  <r>
    <n v="522"/>
    <d v="2026-12-09T00:00:00"/>
    <n v="2026"/>
    <x v="3"/>
    <n v="12"/>
    <s v="December"/>
    <x v="0"/>
    <x v="15"/>
    <x v="2"/>
    <s v="Returning"/>
    <x v="2"/>
    <s v="Carry-On Duffel"/>
    <n v="2"/>
    <n v="133.4"/>
    <n v="0"/>
    <n v="67.69"/>
    <n v="266.8"/>
    <n v="135.38"/>
    <n v="131.42000000000002"/>
    <n v="0.49257871064467768"/>
    <n v="2026"/>
    <s v="Q4"/>
    <n v="12"/>
    <x v="11"/>
  </r>
  <r>
    <n v="798"/>
    <d v="2026-12-09T00:00:00"/>
    <n v="2026"/>
    <x v="3"/>
    <n v="12"/>
    <s v="December"/>
    <x v="2"/>
    <x v="2"/>
    <x v="2"/>
    <s v="Returning"/>
    <x v="3"/>
    <s v="Trail Tent 2P"/>
    <n v="3"/>
    <n v="199.31"/>
    <n v="0.05"/>
    <n v="101.19"/>
    <n v="568.0335"/>
    <n v="303.57"/>
    <n v="264.46350000000001"/>
    <n v="0.46557729429690325"/>
    <n v="2026"/>
    <s v="Q4"/>
    <n v="12"/>
    <x v="11"/>
  </r>
  <r>
    <n v="1746"/>
    <d v="2026-12-09T00:00:00"/>
    <n v="2026"/>
    <x v="3"/>
    <n v="12"/>
    <s v="December"/>
    <x v="1"/>
    <x v="11"/>
    <x v="0"/>
    <s v="Business"/>
    <x v="2"/>
    <s v="Packing Cube Set"/>
    <n v="1"/>
    <n v="47.44"/>
    <n v="0.15"/>
    <n v="17.899999999999999"/>
    <n v="40.323999999999998"/>
    <n v="17.899999999999999"/>
    <n v="22.423999999999999"/>
    <n v="0.55609562543398472"/>
    <n v="2026"/>
    <s v="Q4"/>
    <n v="12"/>
    <x v="11"/>
  </r>
  <r>
    <n v="3412"/>
    <d v="2026-12-09T00:00:00"/>
    <n v="2026"/>
    <x v="3"/>
    <n v="12"/>
    <s v="December"/>
    <x v="0"/>
    <x v="0"/>
    <x v="1"/>
    <s v="Business"/>
    <x v="1"/>
    <s v="Trail Boots"/>
    <n v="10"/>
    <n v="145.30000000000001"/>
    <n v="0.1"/>
    <n v="79.7"/>
    <n v="1307.7"/>
    <n v="797"/>
    <n v="510.70000000000005"/>
    <n v="0.39053299686472437"/>
    <n v="2026"/>
    <s v="Q4"/>
    <n v="12"/>
    <x v="11"/>
  </r>
  <r>
    <n v="175"/>
    <d v="2026-12-10T00:00:00"/>
    <n v="2026"/>
    <x v="3"/>
    <n v="12"/>
    <s v="December"/>
    <x v="0"/>
    <x v="0"/>
    <x v="3"/>
    <s v="New"/>
    <x v="0"/>
    <s v="Commuter Helmet"/>
    <n v="1"/>
    <n v="81.010000000000005"/>
    <n v="0.2"/>
    <n v="41.51"/>
    <n v="64.808000000000007"/>
    <n v="41.51"/>
    <n v="23.298000000000009"/>
    <n v="0.35949265522774976"/>
    <n v="2026"/>
    <s v="Q4"/>
    <n v="12"/>
    <x v="11"/>
  </r>
  <r>
    <n v="1014"/>
    <d v="2026-12-10T00:00:00"/>
    <n v="2026"/>
    <x v="3"/>
    <n v="12"/>
    <s v="December"/>
    <x v="3"/>
    <x v="7"/>
    <x v="3"/>
    <s v="New"/>
    <x v="2"/>
    <s v="Insulated Bottle"/>
    <n v="2"/>
    <n v="35.619999999999997"/>
    <n v="0"/>
    <n v="13.62"/>
    <n v="71.239999999999995"/>
    <n v="27.24"/>
    <n v="44"/>
    <n v="0.61763054463784395"/>
    <n v="2026"/>
    <s v="Q4"/>
    <n v="12"/>
    <x v="11"/>
  </r>
  <r>
    <n v="1763"/>
    <d v="2026-12-10T00:00:00"/>
    <n v="2026"/>
    <x v="3"/>
    <n v="12"/>
    <s v="December"/>
    <x v="0"/>
    <x v="0"/>
    <x v="0"/>
    <s v="New"/>
    <x v="0"/>
    <s v="Trail Bike Light"/>
    <n v="2"/>
    <n v="49.88"/>
    <n v="0.05"/>
    <n v="22.31"/>
    <n v="94.772000000000006"/>
    <n v="44.62"/>
    <n v="50.152000000000008"/>
    <n v="0.52918583547883347"/>
    <n v="2026"/>
    <s v="Q4"/>
    <n v="12"/>
    <x v="11"/>
  </r>
  <r>
    <n v="1863"/>
    <d v="2026-12-10T00:00:00"/>
    <n v="2026"/>
    <x v="3"/>
    <n v="12"/>
    <s v="December"/>
    <x v="3"/>
    <x v="7"/>
    <x v="3"/>
    <s v="Returning"/>
    <x v="0"/>
    <s v="Cycling Pack 12L"/>
    <n v="1"/>
    <n v="101.18"/>
    <n v="0.05"/>
    <n v="49.12"/>
    <n v="96.120999999999995"/>
    <n v="49.12"/>
    <n v="47.000999999999998"/>
    <n v="0.48897743469169069"/>
    <n v="2026"/>
    <s v="Q4"/>
    <n v="12"/>
    <x v="11"/>
  </r>
  <r>
    <n v="3466"/>
    <d v="2026-12-10T00:00:00"/>
    <n v="2026"/>
    <x v="3"/>
    <n v="12"/>
    <s v="December"/>
    <x v="1"/>
    <x v="12"/>
    <x v="2"/>
    <s v="Business"/>
    <x v="4"/>
    <s v="Recovery Roller"/>
    <n v="2"/>
    <n v="36.64"/>
    <n v="0"/>
    <n v="13.7"/>
    <n v="73.28"/>
    <n v="27.4"/>
    <n v="45.88"/>
    <n v="0.62609170305676853"/>
    <n v="2026"/>
    <s v="Q4"/>
    <n v="12"/>
    <x v="11"/>
  </r>
  <r>
    <n v="3630"/>
    <d v="2026-12-10T00:00:00"/>
    <n v="2026"/>
    <x v="3"/>
    <n v="12"/>
    <s v="December"/>
    <x v="1"/>
    <x v="12"/>
    <x v="2"/>
    <s v="Returning"/>
    <x v="0"/>
    <s v="Compact Repair Kit"/>
    <n v="3"/>
    <n v="39.979999999999997"/>
    <n v="0.1"/>
    <n v="16.989999999999998"/>
    <n v="107.946"/>
    <n v="50.97"/>
    <n v="56.975999999999999"/>
    <n v="0.52781946528819967"/>
    <n v="2026"/>
    <s v="Q4"/>
    <n v="12"/>
    <x v="11"/>
  </r>
  <r>
    <n v="3633"/>
    <d v="2026-12-10T00:00:00"/>
    <n v="2026"/>
    <x v="3"/>
    <n v="12"/>
    <s v="December"/>
    <x v="3"/>
    <x v="4"/>
    <x v="3"/>
    <s v="Business"/>
    <x v="1"/>
    <s v="Trail Boots"/>
    <n v="3"/>
    <n v="144.16"/>
    <n v="0"/>
    <n v="77.36"/>
    <n v="432.48"/>
    <n v="232.07999999999998"/>
    <n v="200.40000000000003"/>
    <n v="0.46337402885682583"/>
    <n v="2026"/>
    <s v="Q4"/>
    <n v="12"/>
    <x v="11"/>
  </r>
  <r>
    <n v="4"/>
    <d v="2026-12-11T00:00:00"/>
    <n v="2026"/>
    <x v="3"/>
    <n v="12"/>
    <s v="December"/>
    <x v="3"/>
    <x v="4"/>
    <x v="0"/>
    <s v="New"/>
    <x v="0"/>
    <s v="Cycling Pack 12L"/>
    <n v="1"/>
    <n v="102.98"/>
    <n v="0.1"/>
    <n v="51.45"/>
    <n v="92.682000000000002"/>
    <n v="51.45"/>
    <n v="41.231999999999999"/>
    <n v="0.4448760277076455"/>
    <n v="2026"/>
    <s v="Q4"/>
    <n v="12"/>
    <x v="11"/>
  </r>
  <r>
    <n v="70"/>
    <d v="2026-12-11T00:00:00"/>
    <n v="2026"/>
    <x v="3"/>
    <n v="12"/>
    <s v="December"/>
    <x v="3"/>
    <x v="13"/>
    <x v="0"/>
    <s v="New"/>
    <x v="4"/>
    <s v="Weighted Vest"/>
    <n v="2"/>
    <n v="122.49"/>
    <n v="0.15"/>
    <n v="70.930000000000007"/>
    <n v="208.23299999999998"/>
    <n v="141.86000000000001"/>
    <n v="66.372999999999962"/>
    <n v="0.31874390706564265"/>
    <n v="2026"/>
    <s v="Q4"/>
    <n v="12"/>
    <x v="11"/>
  </r>
  <r>
    <n v="948"/>
    <d v="2026-12-11T00:00:00"/>
    <n v="2026"/>
    <x v="3"/>
    <n v="12"/>
    <s v="December"/>
    <x v="1"/>
    <x v="11"/>
    <x v="3"/>
    <s v="New"/>
    <x v="1"/>
    <s v="Trail Boots"/>
    <n v="1"/>
    <n v="141.74"/>
    <n v="0.15"/>
    <n v="78.97"/>
    <n v="120.479"/>
    <n v="78.97"/>
    <n v="41.509"/>
    <n v="0.34453307215365336"/>
    <n v="2026"/>
    <s v="Q4"/>
    <n v="12"/>
    <x v="11"/>
  </r>
  <r>
    <n v="1957"/>
    <d v="2026-12-11T00:00:00"/>
    <n v="2026"/>
    <x v="3"/>
    <n v="12"/>
    <s v="December"/>
    <x v="3"/>
    <x v="7"/>
    <x v="0"/>
    <s v="Returning"/>
    <x v="0"/>
    <s v="Compact Repair Kit"/>
    <n v="6"/>
    <n v="39.44"/>
    <n v="0.1"/>
    <n v="16.89"/>
    <n v="212.976"/>
    <n v="101.34"/>
    <n v="111.636"/>
    <n v="0.52417173766058145"/>
    <n v="2026"/>
    <s v="Q4"/>
    <n v="12"/>
    <x v="11"/>
  </r>
  <r>
    <n v="3097"/>
    <d v="2026-12-11T00:00:00"/>
    <n v="2026"/>
    <x v="3"/>
    <n v="12"/>
    <s v="December"/>
    <x v="2"/>
    <x v="3"/>
    <x v="2"/>
    <s v="Returning"/>
    <x v="0"/>
    <s v="Trail Bike Light"/>
    <n v="1"/>
    <n v="49.64"/>
    <n v="0.1"/>
    <n v="22"/>
    <n v="44.676000000000002"/>
    <n v="22"/>
    <n v="22.676000000000002"/>
    <n v="0.50756558331094992"/>
    <n v="2026"/>
    <s v="Q4"/>
    <n v="12"/>
    <x v="11"/>
  </r>
  <r>
    <n v="3649"/>
    <d v="2026-12-11T00:00:00"/>
    <n v="2026"/>
    <x v="3"/>
    <n v="12"/>
    <s v="December"/>
    <x v="2"/>
    <x v="2"/>
    <x v="0"/>
    <s v="New"/>
    <x v="2"/>
    <s v="Travel Backpack 35L"/>
    <n v="1"/>
    <n v="164.29"/>
    <n v="0.05"/>
    <n v="88.66"/>
    <n v="156.07549999999998"/>
    <n v="88.66"/>
    <n v="67.41549999999998"/>
    <n v="0.43194159237035917"/>
    <n v="2026"/>
    <s v="Q4"/>
    <n v="12"/>
    <x v="11"/>
  </r>
  <r>
    <n v="3963"/>
    <d v="2026-12-11T00:00:00"/>
    <n v="2026"/>
    <x v="3"/>
    <n v="12"/>
    <s v="December"/>
    <x v="3"/>
    <x v="8"/>
    <x v="0"/>
    <s v="Returning"/>
    <x v="2"/>
    <s v="Insulated Bottle"/>
    <n v="1"/>
    <n v="35.81"/>
    <n v="0"/>
    <n v="13.28"/>
    <n v="35.81"/>
    <n v="13.28"/>
    <n v="22.53"/>
    <n v="0.62915386763473891"/>
    <n v="2026"/>
    <s v="Q4"/>
    <n v="12"/>
    <x v="11"/>
  </r>
  <r>
    <n v="4305"/>
    <d v="2026-12-11T00:00:00"/>
    <n v="2026"/>
    <x v="3"/>
    <n v="12"/>
    <s v="December"/>
    <x v="0"/>
    <x v="9"/>
    <x v="2"/>
    <s v="New"/>
    <x v="4"/>
    <s v="Resistance Band Set"/>
    <n v="1"/>
    <n v="41.31"/>
    <n v="0.05"/>
    <n v="14.56"/>
    <n v="39.244500000000002"/>
    <n v="14.56"/>
    <n v="24.6845"/>
    <n v="0.62899259768884808"/>
    <n v="2026"/>
    <s v="Q4"/>
    <n v="12"/>
    <x v="11"/>
  </r>
  <r>
    <n v="4942"/>
    <d v="2026-12-11T00:00:00"/>
    <n v="2026"/>
    <x v="3"/>
    <n v="12"/>
    <s v="December"/>
    <x v="3"/>
    <x v="13"/>
    <x v="3"/>
    <s v="New"/>
    <x v="2"/>
    <s v="Insulated Bottle"/>
    <n v="3"/>
    <n v="36.6"/>
    <n v="0.15"/>
    <n v="13.95"/>
    <n v="93.330000000000013"/>
    <n v="41.849999999999994"/>
    <n v="51.480000000000018"/>
    <n v="0.55159112825458068"/>
    <n v="2026"/>
    <s v="Q4"/>
    <n v="12"/>
    <x v="11"/>
  </r>
  <r>
    <n v="19"/>
    <d v="2026-12-12T00:00:00"/>
    <n v="2026"/>
    <x v="3"/>
    <n v="12"/>
    <s v="December"/>
    <x v="1"/>
    <x v="1"/>
    <x v="0"/>
    <s v="New"/>
    <x v="0"/>
    <s v="Trail Bike Light"/>
    <n v="5"/>
    <n v="49.59"/>
    <n v="0"/>
    <n v="22.63"/>
    <n v="247.95000000000002"/>
    <n v="113.14999999999999"/>
    <n v="134.80000000000001"/>
    <n v="0.54365799556362171"/>
    <n v="2026"/>
    <s v="Q4"/>
    <n v="12"/>
    <x v="11"/>
  </r>
  <r>
    <n v="4963"/>
    <d v="2026-12-12T00:00:00"/>
    <n v="2026"/>
    <x v="3"/>
    <n v="12"/>
    <s v="December"/>
    <x v="0"/>
    <x v="0"/>
    <x v="0"/>
    <s v="New"/>
    <x v="1"/>
    <s v="Trekking Poles"/>
    <n v="5"/>
    <n v="72.3"/>
    <n v="0.05"/>
    <n v="31.73"/>
    <n v="343.42500000000001"/>
    <n v="158.65"/>
    <n v="184.77500000000001"/>
    <n v="0.53803596127247577"/>
    <n v="2026"/>
    <s v="Q4"/>
    <n v="12"/>
    <x v="11"/>
  </r>
  <r>
    <n v="5110"/>
    <d v="2026-12-12T00:00:00"/>
    <n v="2026"/>
    <x v="3"/>
    <n v="12"/>
    <s v="December"/>
    <x v="3"/>
    <x v="4"/>
    <x v="0"/>
    <s v="New"/>
    <x v="0"/>
    <s v="Trail Bike Light"/>
    <n v="1"/>
    <n v="51.57"/>
    <n v="0.1"/>
    <n v="23.11"/>
    <n v="46.413000000000004"/>
    <n v="23.11"/>
    <n v="23.303000000000004"/>
    <n v="0.5020791588563549"/>
    <n v="2026"/>
    <s v="Q4"/>
    <n v="12"/>
    <x v="11"/>
  </r>
  <r>
    <n v="10"/>
    <d v="2026-12-13T00:00:00"/>
    <n v="2026"/>
    <x v="3"/>
    <n v="12"/>
    <s v="December"/>
    <x v="0"/>
    <x v="0"/>
    <x v="0"/>
    <s v="Returning"/>
    <x v="2"/>
    <s v="Insulated Bottle"/>
    <n v="3"/>
    <n v="35.380000000000003"/>
    <n v="0"/>
    <n v="13.51"/>
    <n v="106.14000000000001"/>
    <n v="40.53"/>
    <n v="65.610000000000014"/>
    <n v="0.61814584511023185"/>
    <n v="2026"/>
    <s v="Q4"/>
    <n v="12"/>
    <x v="11"/>
  </r>
  <r>
    <n v="216"/>
    <d v="2026-12-13T00:00:00"/>
    <n v="2026"/>
    <x v="3"/>
    <n v="12"/>
    <s v="December"/>
    <x v="2"/>
    <x v="2"/>
    <x v="0"/>
    <s v="Business"/>
    <x v="0"/>
    <s v="Commuter Helmet"/>
    <n v="1"/>
    <n v="83.08"/>
    <n v="0.15"/>
    <n v="42.91"/>
    <n v="70.617999999999995"/>
    <n v="42.91"/>
    <n v="27.707999999999998"/>
    <n v="0.39236455294684075"/>
    <n v="2026"/>
    <s v="Q4"/>
    <n v="12"/>
    <x v="11"/>
  </r>
  <r>
    <n v="1937"/>
    <d v="2026-12-13T00:00:00"/>
    <n v="2026"/>
    <x v="3"/>
    <n v="12"/>
    <s v="December"/>
    <x v="1"/>
    <x v="12"/>
    <x v="1"/>
    <s v="Business"/>
    <x v="3"/>
    <s v="Compact Sleeping Bag"/>
    <n v="3"/>
    <n v="120.5"/>
    <n v="0.15"/>
    <n v="61.44"/>
    <n v="307.27499999999998"/>
    <n v="184.32"/>
    <n v="122.95499999999998"/>
    <n v="0.40014644862094212"/>
    <n v="2026"/>
    <s v="Q4"/>
    <n v="12"/>
    <x v="11"/>
  </r>
  <r>
    <n v="4720"/>
    <d v="2026-12-13T00:00:00"/>
    <n v="2026"/>
    <x v="3"/>
    <n v="12"/>
    <s v="December"/>
    <x v="0"/>
    <x v="0"/>
    <x v="0"/>
    <s v="New"/>
    <x v="1"/>
    <s v="Trekking Poles"/>
    <n v="3"/>
    <n v="73.040000000000006"/>
    <n v="0.1"/>
    <n v="31.78"/>
    <n v="197.208"/>
    <n v="95.34"/>
    <n v="101.86799999999999"/>
    <n v="0.51655105269563095"/>
    <n v="2026"/>
    <s v="Q4"/>
    <n v="12"/>
    <x v="11"/>
  </r>
  <r>
    <n v="91"/>
    <d v="2026-12-14T00:00:00"/>
    <n v="2026"/>
    <x v="3"/>
    <n v="12"/>
    <s v="December"/>
    <x v="1"/>
    <x v="1"/>
    <x v="0"/>
    <s v="Returning"/>
    <x v="3"/>
    <s v="Alpine Tent 4P"/>
    <n v="2"/>
    <n v="339.95"/>
    <n v="0"/>
    <n v="195.78"/>
    <n v="679.9"/>
    <n v="391.56"/>
    <n v="288.33999999999997"/>
    <n v="0.42409177820267685"/>
    <n v="2026"/>
    <s v="Q4"/>
    <n v="12"/>
    <x v="11"/>
  </r>
  <r>
    <n v="505"/>
    <d v="2026-12-14T00:00:00"/>
    <n v="2026"/>
    <x v="3"/>
    <n v="12"/>
    <s v="December"/>
    <x v="0"/>
    <x v="15"/>
    <x v="3"/>
    <s v="Returning"/>
    <x v="3"/>
    <s v="Trail Tent 2P"/>
    <n v="2"/>
    <n v="199.43"/>
    <n v="0.05"/>
    <n v="106.58"/>
    <n v="378.91699999999997"/>
    <n v="213.16"/>
    <n v="165.75699999999998"/>
    <n v="0.4374493622613923"/>
    <n v="2026"/>
    <s v="Q4"/>
    <n v="12"/>
    <x v="11"/>
  </r>
  <r>
    <n v="640"/>
    <d v="2026-12-14T00:00:00"/>
    <n v="2026"/>
    <x v="3"/>
    <n v="12"/>
    <s v="December"/>
    <x v="0"/>
    <x v="15"/>
    <x v="0"/>
    <s v="Returning"/>
    <x v="4"/>
    <s v="Training Mat"/>
    <n v="2"/>
    <n v="51.77"/>
    <n v="0.05"/>
    <n v="21.76"/>
    <n v="98.363"/>
    <n v="43.52"/>
    <n v="54.842999999999996"/>
    <n v="0.55755721155312465"/>
    <n v="2026"/>
    <s v="Q4"/>
    <n v="12"/>
    <x v="11"/>
  </r>
  <r>
    <n v="1408"/>
    <d v="2026-12-14T00:00:00"/>
    <n v="2026"/>
    <x v="3"/>
    <n v="12"/>
    <s v="December"/>
    <x v="1"/>
    <x v="1"/>
    <x v="0"/>
    <s v="New"/>
    <x v="2"/>
    <s v="Travel Backpack 35L"/>
    <n v="1"/>
    <n v="161.53"/>
    <n v="0"/>
    <n v="87.43"/>
    <n v="161.53"/>
    <n v="87.43"/>
    <n v="74.099999999999994"/>
    <n v="0.45873831486411187"/>
    <n v="2026"/>
    <s v="Q4"/>
    <n v="12"/>
    <x v="11"/>
  </r>
  <r>
    <n v="2074"/>
    <d v="2026-12-14T00:00:00"/>
    <n v="2026"/>
    <x v="3"/>
    <n v="12"/>
    <s v="December"/>
    <x v="1"/>
    <x v="12"/>
    <x v="1"/>
    <s v="Business"/>
    <x v="1"/>
    <s v="Trail Boots"/>
    <n v="4"/>
    <n v="145.85"/>
    <n v="0.1"/>
    <n v="79.47"/>
    <n v="525.05999999999995"/>
    <n v="317.88"/>
    <n v="207.17999999999995"/>
    <n v="0.39458347617415146"/>
    <n v="2026"/>
    <s v="Q4"/>
    <n v="12"/>
    <x v="11"/>
  </r>
  <r>
    <n v="2639"/>
    <d v="2026-12-14T00:00:00"/>
    <n v="2026"/>
    <x v="3"/>
    <n v="12"/>
    <s v="December"/>
    <x v="3"/>
    <x v="13"/>
    <x v="0"/>
    <s v="Returning"/>
    <x v="3"/>
    <s v="Trail Tent 2P"/>
    <n v="1"/>
    <n v="197.18"/>
    <n v="0"/>
    <n v="105.28"/>
    <n v="197.18"/>
    <n v="105.28"/>
    <n v="91.9"/>
    <n v="0.46607160969672384"/>
    <n v="2026"/>
    <s v="Q4"/>
    <n v="12"/>
    <x v="11"/>
  </r>
  <r>
    <n v="2694"/>
    <d v="2026-12-14T00:00:00"/>
    <n v="2026"/>
    <x v="3"/>
    <n v="12"/>
    <s v="December"/>
    <x v="3"/>
    <x v="7"/>
    <x v="0"/>
    <s v="New"/>
    <x v="3"/>
    <s v="Compact Sleeping Bag"/>
    <n v="1"/>
    <n v="124.9"/>
    <n v="0"/>
    <n v="62.16"/>
    <n v="124.9"/>
    <n v="62.16"/>
    <n v="62.740000000000009"/>
    <n v="0.50232185748598879"/>
    <n v="2026"/>
    <s v="Q4"/>
    <n v="12"/>
    <x v="11"/>
  </r>
  <r>
    <n v="2797"/>
    <d v="2026-12-14T00:00:00"/>
    <n v="2026"/>
    <x v="3"/>
    <n v="12"/>
    <s v="December"/>
    <x v="2"/>
    <x v="16"/>
    <x v="2"/>
    <s v="New"/>
    <x v="1"/>
    <s v="Trekking Poles"/>
    <n v="2"/>
    <n v="70.239999999999995"/>
    <n v="0.1"/>
    <n v="32.130000000000003"/>
    <n v="126.43199999999999"/>
    <n v="64.260000000000005"/>
    <n v="62.171999999999983"/>
    <n v="0.49174259681093385"/>
    <n v="2026"/>
    <s v="Q4"/>
    <n v="12"/>
    <x v="11"/>
  </r>
  <r>
    <n v="2811"/>
    <d v="2026-12-14T00:00:00"/>
    <n v="2026"/>
    <x v="3"/>
    <n v="12"/>
    <s v="December"/>
    <x v="1"/>
    <x v="11"/>
    <x v="2"/>
    <s v="Business"/>
    <x v="1"/>
    <s v="Trail Boots"/>
    <n v="5"/>
    <n v="145.6"/>
    <n v="0.15"/>
    <n v="81.180000000000007"/>
    <n v="618.79999999999995"/>
    <n v="405.90000000000003"/>
    <n v="212.89999999999992"/>
    <n v="0.34405300581771159"/>
    <n v="2026"/>
    <s v="Q4"/>
    <n v="12"/>
    <x v="11"/>
  </r>
  <r>
    <n v="4037"/>
    <d v="2026-12-14T00:00:00"/>
    <n v="2026"/>
    <x v="3"/>
    <n v="12"/>
    <s v="December"/>
    <x v="3"/>
    <x v="8"/>
    <x v="2"/>
    <s v="Returning"/>
    <x v="1"/>
    <s v="Summit Backpack 45L"/>
    <n v="1"/>
    <n v="152.4"/>
    <n v="0.05"/>
    <n v="77.98"/>
    <n v="144.78"/>
    <n v="77.98"/>
    <n v="66.8"/>
    <n v="0.46138969470921398"/>
    <n v="2026"/>
    <s v="Q4"/>
    <n v="12"/>
    <x v="11"/>
  </r>
  <r>
    <n v="4629"/>
    <d v="2026-12-14T00:00:00"/>
    <n v="2026"/>
    <x v="3"/>
    <n v="12"/>
    <s v="December"/>
    <x v="2"/>
    <x v="2"/>
    <x v="0"/>
    <s v="New"/>
    <x v="2"/>
    <s v="Insulated Bottle"/>
    <n v="1"/>
    <n v="36.17"/>
    <n v="0.05"/>
    <n v="13.87"/>
    <n v="34.361499999999999"/>
    <n v="13.87"/>
    <n v="20.491500000000002"/>
    <n v="0.59635056676803988"/>
    <n v="2026"/>
    <s v="Q4"/>
    <n v="12"/>
    <x v="11"/>
  </r>
  <r>
    <n v="2455"/>
    <d v="2026-12-15T00:00:00"/>
    <n v="2026"/>
    <x v="3"/>
    <n v="12"/>
    <s v="December"/>
    <x v="1"/>
    <x v="12"/>
    <x v="0"/>
    <s v="Returning"/>
    <x v="3"/>
    <s v="Compact Sleeping Bag"/>
    <n v="3"/>
    <n v="126.21"/>
    <n v="0.1"/>
    <n v="60.65"/>
    <n v="340.767"/>
    <n v="181.95"/>
    <n v="158.81700000000001"/>
    <n v="0.46605745274630467"/>
    <n v="2026"/>
    <s v="Q4"/>
    <n v="12"/>
    <x v="11"/>
  </r>
  <r>
    <n v="3184"/>
    <d v="2026-12-15T00:00:00"/>
    <n v="2026"/>
    <x v="3"/>
    <n v="12"/>
    <s v="December"/>
    <x v="3"/>
    <x v="13"/>
    <x v="1"/>
    <s v="Returning"/>
    <x v="1"/>
    <s v="Trail Boots"/>
    <n v="6"/>
    <n v="143.72999999999999"/>
    <n v="0.15"/>
    <n v="77.27"/>
    <n v="733.02299999999991"/>
    <n v="463.62"/>
    <n v="269.40299999999991"/>
    <n v="0.36752325643260847"/>
    <n v="2026"/>
    <s v="Q4"/>
    <n v="12"/>
    <x v="11"/>
  </r>
  <r>
    <n v="3363"/>
    <d v="2026-12-15T00:00:00"/>
    <n v="2026"/>
    <x v="3"/>
    <n v="12"/>
    <s v="December"/>
    <x v="1"/>
    <x v="12"/>
    <x v="3"/>
    <s v="New"/>
    <x v="1"/>
    <s v="Trail Boots"/>
    <n v="4"/>
    <n v="146.38999999999999"/>
    <n v="0"/>
    <n v="78.95"/>
    <n v="585.55999999999995"/>
    <n v="315.8"/>
    <n v="269.75999999999993"/>
    <n v="0.46068720541020552"/>
    <n v="2026"/>
    <s v="Q4"/>
    <n v="12"/>
    <x v="11"/>
  </r>
  <r>
    <n v="3373"/>
    <d v="2026-12-15T00:00:00"/>
    <n v="2026"/>
    <x v="3"/>
    <n v="12"/>
    <s v="December"/>
    <x v="1"/>
    <x v="12"/>
    <x v="3"/>
    <s v="Returning"/>
    <x v="1"/>
    <s v="Hiking Daypack 20L"/>
    <n v="2"/>
    <n v="89.84"/>
    <n v="0.05"/>
    <n v="45.17"/>
    <n v="170.696"/>
    <n v="90.34"/>
    <n v="80.355999999999995"/>
    <n v="0.47075502647982376"/>
    <n v="2026"/>
    <s v="Q4"/>
    <n v="12"/>
    <x v="11"/>
  </r>
  <r>
    <n v="3799"/>
    <d v="2026-12-15T00:00:00"/>
    <n v="2026"/>
    <x v="3"/>
    <n v="12"/>
    <s v="December"/>
    <x v="2"/>
    <x v="10"/>
    <x v="2"/>
    <s v="New"/>
    <x v="4"/>
    <s v="Training Mat"/>
    <n v="3"/>
    <n v="49.67"/>
    <n v="0.05"/>
    <n v="21.5"/>
    <n v="141.55949999999999"/>
    <n v="64.5"/>
    <n v="77.059499999999986"/>
    <n v="0.54436120500566898"/>
    <n v="2026"/>
    <s v="Q4"/>
    <n v="12"/>
    <x v="11"/>
  </r>
  <r>
    <n v="5002"/>
    <d v="2026-12-15T00:00:00"/>
    <n v="2026"/>
    <x v="3"/>
    <n v="12"/>
    <s v="December"/>
    <x v="1"/>
    <x v="14"/>
    <x v="1"/>
    <s v="Business"/>
    <x v="1"/>
    <s v="Hiking Daypack 20L"/>
    <n v="4"/>
    <n v="94.3"/>
    <n v="0.1"/>
    <n v="44.36"/>
    <n v="339.48"/>
    <n v="177.44"/>
    <n v="162.04000000000002"/>
    <n v="0.47731825144338402"/>
    <n v="2026"/>
    <s v="Q4"/>
    <n v="12"/>
    <x v="11"/>
  </r>
  <r>
    <n v="2896"/>
    <d v="2026-12-16T00:00:00"/>
    <n v="2026"/>
    <x v="3"/>
    <n v="12"/>
    <s v="December"/>
    <x v="1"/>
    <x v="12"/>
    <x v="2"/>
    <s v="Business"/>
    <x v="4"/>
    <s v="Recovery Roller"/>
    <n v="2"/>
    <n v="36.020000000000003"/>
    <n v="0.1"/>
    <n v="13.59"/>
    <n v="64.836000000000013"/>
    <n v="27.18"/>
    <n v="37.656000000000013"/>
    <n v="0.58078845086063302"/>
    <n v="2026"/>
    <s v="Q4"/>
    <n v="12"/>
    <x v="11"/>
  </r>
  <r>
    <n v="3334"/>
    <d v="2026-12-16T00:00:00"/>
    <n v="2026"/>
    <x v="3"/>
    <n v="12"/>
    <s v="December"/>
    <x v="1"/>
    <x v="14"/>
    <x v="0"/>
    <s v="Returning"/>
    <x v="1"/>
    <s v="Summit Backpack 45L"/>
    <n v="1"/>
    <n v="154.12"/>
    <n v="0"/>
    <n v="77.45"/>
    <n v="154.12"/>
    <n v="77.45"/>
    <n v="76.67"/>
    <n v="0.49746950428237735"/>
    <n v="2026"/>
    <s v="Q4"/>
    <n v="12"/>
    <x v="11"/>
  </r>
  <r>
    <n v="3469"/>
    <d v="2026-12-16T00:00:00"/>
    <n v="2026"/>
    <x v="3"/>
    <n v="12"/>
    <s v="December"/>
    <x v="0"/>
    <x v="9"/>
    <x v="0"/>
    <s v="Returning"/>
    <x v="1"/>
    <s v="Summit Backpack 45L"/>
    <n v="1"/>
    <n v="150.88"/>
    <n v="0.05"/>
    <n v="81.02"/>
    <n v="143.33599999999998"/>
    <n v="81.02"/>
    <n v="62.315999999999988"/>
    <n v="0.43475470223809787"/>
    <n v="2026"/>
    <s v="Q4"/>
    <n v="12"/>
    <x v="11"/>
  </r>
  <r>
    <n v="569"/>
    <d v="2026-12-17T00:00:00"/>
    <n v="2026"/>
    <x v="3"/>
    <n v="12"/>
    <s v="December"/>
    <x v="2"/>
    <x v="2"/>
    <x v="3"/>
    <s v="New"/>
    <x v="0"/>
    <s v="Compact Repair Kit"/>
    <n v="2"/>
    <n v="40.479999999999997"/>
    <n v="0"/>
    <n v="16.23"/>
    <n v="80.959999999999994"/>
    <n v="32.46"/>
    <n v="48.499999999999993"/>
    <n v="0.5990612648221344"/>
    <n v="2026"/>
    <s v="Q4"/>
    <n v="12"/>
    <x v="11"/>
  </r>
  <r>
    <n v="2404"/>
    <d v="2026-12-17T00:00:00"/>
    <n v="2026"/>
    <x v="3"/>
    <n v="12"/>
    <s v="December"/>
    <x v="2"/>
    <x v="10"/>
    <x v="3"/>
    <s v="Business"/>
    <x v="2"/>
    <s v="Travel Backpack 35L"/>
    <n v="3"/>
    <n v="163.34"/>
    <n v="0.1"/>
    <n v="88.53"/>
    <n v="441.01799999999997"/>
    <n v="265.59000000000003"/>
    <n v="175.42799999999994"/>
    <n v="0.39777968246194023"/>
    <n v="2026"/>
    <s v="Q4"/>
    <n v="12"/>
    <x v="11"/>
  </r>
  <r>
    <n v="4682"/>
    <d v="2026-12-17T00:00:00"/>
    <n v="2026"/>
    <x v="3"/>
    <n v="12"/>
    <s v="December"/>
    <x v="3"/>
    <x v="4"/>
    <x v="2"/>
    <s v="New"/>
    <x v="4"/>
    <s v="Resistance Band Set"/>
    <n v="2"/>
    <n v="40.89"/>
    <n v="0"/>
    <n v="14.95"/>
    <n v="81.78"/>
    <n v="29.9"/>
    <n v="51.88"/>
    <n v="0.63438493519197847"/>
    <n v="2026"/>
    <s v="Q4"/>
    <n v="12"/>
    <x v="11"/>
  </r>
  <r>
    <n v="4888"/>
    <d v="2026-12-17T00:00:00"/>
    <n v="2026"/>
    <x v="3"/>
    <n v="12"/>
    <s v="December"/>
    <x v="2"/>
    <x v="2"/>
    <x v="3"/>
    <s v="New"/>
    <x v="4"/>
    <s v="Resistance Band Set"/>
    <n v="1"/>
    <n v="40.159999999999997"/>
    <n v="0.15"/>
    <n v="14.46"/>
    <n v="34.135999999999996"/>
    <n v="14.46"/>
    <n v="19.675999999999995"/>
    <n v="0.576400281228029"/>
    <n v="2026"/>
    <s v="Q4"/>
    <n v="12"/>
    <x v="11"/>
  </r>
  <r>
    <n v="4923"/>
    <d v="2026-12-17T00:00:00"/>
    <n v="2026"/>
    <x v="3"/>
    <n v="12"/>
    <s v="December"/>
    <x v="3"/>
    <x v="13"/>
    <x v="0"/>
    <s v="New"/>
    <x v="3"/>
    <s v="Portable Camp Stove"/>
    <n v="2"/>
    <n v="79.86"/>
    <n v="0"/>
    <n v="39.049999999999997"/>
    <n v="159.72"/>
    <n v="78.099999999999994"/>
    <n v="81.62"/>
    <n v="0.51101928374655647"/>
    <n v="2026"/>
    <s v="Q4"/>
    <n v="12"/>
    <x v="11"/>
  </r>
  <r>
    <n v="131"/>
    <d v="2026-12-18T00:00:00"/>
    <n v="2026"/>
    <x v="3"/>
    <n v="12"/>
    <s v="December"/>
    <x v="1"/>
    <x v="11"/>
    <x v="3"/>
    <s v="Returning"/>
    <x v="3"/>
    <s v="Compact Sleeping Bag"/>
    <n v="2"/>
    <n v="123.42"/>
    <n v="0.1"/>
    <n v="60.03"/>
    <n v="222.15600000000001"/>
    <n v="120.06"/>
    <n v="102.096"/>
    <n v="0.45956895154756117"/>
    <n v="2026"/>
    <s v="Q4"/>
    <n v="12"/>
    <x v="11"/>
  </r>
  <r>
    <n v="349"/>
    <d v="2026-12-18T00:00:00"/>
    <n v="2026"/>
    <x v="3"/>
    <n v="12"/>
    <s v="December"/>
    <x v="2"/>
    <x v="2"/>
    <x v="0"/>
    <s v="Returning"/>
    <x v="2"/>
    <s v="Packing Cube Set"/>
    <n v="1"/>
    <n v="47.61"/>
    <n v="0.05"/>
    <n v="18.18"/>
    <n v="45.229499999999994"/>
    <n v="18.18"/>
    <n v="27.049499999999995"/>
    <n v="0.59804994527907662"/>
    <n v="2026"/>
    <s v="Q4"/>
    <n v="12"/>
    <x v="11"/>
  </r>
  <r>
    <n v="1131"/>
    <d v="2026-12-18T00:00:00"/>
    <n v="2026"/>
    <x v="3"/>
    <n v="12"/>
    <s v="December"/>
    <x v="3"/>
    <x v="8"/>
    <x v="0"/>
    <s v="Returning"/>
    <x v="1"/>
    <s v="Hiking Daypack 20L"/>
    <n v="2"/>
    <n v="93.88"/>
    <n v="0.1"/>
    <n v="45.89"/>
    <n v="168.98400000000001"/>
    <n v="91.78"/>
    <n v="77.204000000000008"/>
    <n v="0.45687165648818823"/>
    <n v="2026"/>
    <s v="Q4"/>
    <n v="12"/>
    <x v="11"/>
  </r>
  <r>
    <n v="2738"/>
    <d v="2026-12-18T00:00:00"/>
    <n v="2026"/>
    <x v="3"/>
    <n v="12"/>
    <s v="December"/>
    <x v="1"/>
    <x v="11"/>
    <x v="0"/>
    <s v="New"/>
    <x v="1"/>
    <s v="Trail Boots"/>
    <n v="3"/>
    <n v="145.43"/>
    <n v="0.05"/>
    <n v="81.72"/>
    <n v="414.47550000000001"/>
    <n v="245.16"/>
    <n v="169.31550000000001"/>
    <n v="0.40850544845232106"/>
    <n v="2026"/>
    <s v="Q4"/>
    <n v="12"/>
    <x v="11"/>
  </r>
  <r>
    <n v="4400"/>
    <d v="2026-12-18T00:00:00"/>
    <n v="2026"/>
    <x v="3"/>
    <n v="12"/>
    <s v="December"/>
    <x v="3"/>
    <x v="4"/>
    <x v="0"/>
    <s v="Returning"/>
    <x v="2"/>
    <s v="Insulated Bottle"/>
    <n v="2"/>
    <n v="36.89"/>
    <n v="0.1"/>
    <n v="13.74"/>
    <n v="66.402000000000001"/>
    <n v="27.48"/>
    <n v="38.921999999999997"/>
    <n v="0.58615704346254627"/>
    <n v="2026"/>
    <s v="Q4"/>
    <n v="12"/>
    <x v="11"/>
  </r>
  <r>
    <n v="3122"/>
    <d v="2026-12-19T00:00:00"/>
    <n v="2026"/>
    <x v="3"/>
    <n v="12"/>
    <s v="December"/>
    <x v="0"/>
    <x v="0"/>
    <x v="3"/>
    <s v="Returning"/>
    <x v="1"/>
    <s v="Trail Boots"/>
    <n v="1"/>
    <n v="145.44"/>
    <n v="0.1"/>
    <n v="80.42"/>
    <n v="130.89600000000002"/>
    <n v="80.42"/>
    <n v="50.476000000000013"/>
    <n v="0.38561911746730232"/>
    <n v="2026"/>
    <s v="Q4"/>
    <n v="12"/>
    <x v="11"/>
  </r>
  <r>
    <n v="4572"/>
    <d v="2026-12-19T00:00:00"/>
    <n v="2026"/>
    <x v="3"/>
    <n v="12"/>
    <s v="December"/>
    <x v="0"/>
    <x v="15"/>
    <x v="0"/>
    <s v="New"/>
    <x v="4"/>
    <s v="Training Mat"/>
    <n v="2"/>
    <n v="51.56"/>
    <n v="0"/>
    <n v="21.9"/>
    <n v="103.12"/>
    <n v="43.8"/>
    <n v="59.320000000000007"/>
    <n v="0.57525213343677273"/>
    <n v="2026"/>
    <s v="Q4"/>
    <n v="12"/>
    <x v="11"/>
  </r>
  <r>
    <n v="4783"/>
    <d v="2026-12-19T00:00:00"/>
    <n v="2026"/>
    <x v="3"/>
    <n v="12"/>
    <s v="December"/>
    <x v="3"/>
    <x v="7"/>
    <x v="0"/>
    <s v="New"/>
    <x v="3"/>
    <s v="Compact Sleeping Bag"/>
    <n v="2"/>
    <n v="122"/>
    <n v="0.15"/>
    <n v="60.01"/>
    <n v="207.4"/>
    <n v="120.02"/>
    <n v="87.38000000000001"/>
    <n v="0.4213114754098361"/>
    <n v="2026"/>
    <s v="Q4"/>
    <n v="12"/>
    <x v="11"/>
  </r>
  <r>
    <n v="5055"/>
    <d v="2026-12-19T00:00:00"/>
    <n v="2026"/>
    <x v="3"/>
    <n v="12"/>
    <s v="December"/>
    <x v="2"/>
    <x v="3"/>
    <x v="3"/>
    <s v="New"/>
    <x v="1"/>
    <s v="Trekking Poles"/>
    <n v="1"/>
    <n v="71.89"/>
    <n v="0.15"/>
    <n v="32.409999999999997"/>
    <n v="61.106499999999997"/>
    <n v="32.409999999999997"/>
    <n v="28.6965"/>
    <n v="0.46961452545964832"/>
    <n v="2026"/>
    <s v="Q4"/>
    <n v="12"/>
    <x v="11"/>
  </r>
  <r>
    <n v="5100"/>
    <d v="2026-12-19T00:00:00"/>
    <n v="2026"/>
    <x v="3"/>
    <n v="12"/>
    <s v="December"/>
    <x v="2"/>
    <x v="5"/>
    <x v="0"/>
    <s v="Returning"/>
    <x v="1"/>
    <s v="Trekking Poles"/>
    <n v="2"/>
    <n v="70.59"/>
    <n v="0.15"/>
    <n v="31.56"/>
    <n v="120.003"/>
    <n v="63.12"/>
    <n v="56.883000000000003"/>
    <n v="0.47401314967125824"/>
    <n v="2026"/>
    <s v="Q4"/>
    <n v="12"/>
    <x v="11"/>
  </r>
  <r>
    <n v="488"/>
    <d v="2026-12-20T00:00:00"/>
    <n v="2026"/>
    <x v="3"/>
    <n v="12"/>
    <s v="December"/>
    <x v="3"/>
    <x v="7"/>
    <x v="0"/>
    <s v="Returning"/>
    <x v="1"/>
    <s v="Trail Boots"/>
    <n v="4"/>
    <n v="141.91"/>
    <n v="0.05"/>
    <n v="80.260000000000005"/>
    <n v="539.25799999999992"/>
    <n v="321.04000000000002"/>
    <n v="218.2179999999999"/>
    <n v="0.40466344495584661"/>
    <n v="2026"/>
    <s v="Q4"/>
    <n v="12"/>
    <x v="11"/>
  </r>
  <r>
    <n v="710"/>
    <d v="2026-12-20T00:00:00"/>
    <n v="2026"/>
    <x v="3"/>
    <n v="12"/>
    <s v="December"/>
    <x v="1"/>
    <x v="6"/>
    <x v="1"/>
    <s v="Business"/>
    <x v="1"/>
    <s v="Trail Boots"/>
    <n v="3"/>
    <n v="140.4"/>
    <n v="0.2"/>
    <n v="81.760000000000005"/>
    <n v="336.96000000000004"/>
    <n v="245.28000000000003"/>
    <n v="91.68"/>
    <n v="0.27207977207977208"/>
    <n v="2026"/>
    <s v="Q4"/>
    <n v="12"/>
    <x v="11"/>
  </r>
  <r>
    <n v="1009"/>
    <d v="2026-12-20T00:00:00"/>
    <n v="2026"/>
    <x v="3"/>
    <n v="12"/>
    <s v="December"/>
    <x v="3"/>
    <x v="13"/>
    <x v="3"/>
    <s v="Returning"/>
    <x v="1"/>
    <s v="Trekking Poles"/>
    <n v="2"/>
    <n v="72.349999999999994"/>
    <n v="0.15"/>
    <n v="32.44"/>
    <n v="122.99499999999999"/>
    <n v="64.88"/>
    <n v="58.114999999999995"/>
    <n v="0.47249888206837676"/>
    <n v="2026"/>
    <s v="Q4"/>
    <n v="12"/>
    <x v="11"/>
  </r>
  <r>
    <n v="1231"/>
    <d v="2026-12-20T00:00:00"/>
    <n v="2026"/>
    <x v="3"/>
    <n v="12"/>
    <s v="December"/>
    <x v="3"/>
    <x v="8"/>
    <x v="0"/>
    <s v="New"/>
    <x v="3"/>
    <s v="Compact Sleeping Bag"/>
    <n v="4"/>
    <n v="120.8"/>
    <n v="0.1"/>
    <n v="59.93"/>
    <n v="434.88"/>
    <n v="239.72"/>
    <n v="195.16"/>
    <n v="0.44876747608535689"/>
    <n v="2026"/>
    <s v="Q4"/>
    <n v="12"/>
    <x v="11"/>
  </r>
  <r>
    <n v="1445"/>
    <d v="2026-12-20T00:00:00"/>
    <n v="2026"/>
    <x v="3"/>
    <n v="12"/>
    <s v="December"/>
    <x v="3"/>
    <x v="7"/>
    <x v="0"/>
    <s v="New"/>
    <x v="1"/>
    <s v="Trekking Poles"/>
    <n v="1"/>
    <n v="71.23"/>
    <n v="0"/>
    <n v="31.63"/>
    <n v="71.23"/>
    <n v="31.63"/>
    <n v="39.600000000000009"/>
    <n v="0.55594552856942303"/>
    <n v="2026"/>
    <s v="Q4"/>
    <n v="12"/>
    <x v="11"/>
  </r>
  <r>
    <n v="2842"/>
    <d v="2026-12-20T00:00:00"/>
    <n v="2026"/>
    <x v="3"/>
    <n v="12"/>
    <s v="December"/>
    <x v="2"/>
    <x v="10"/>
    <x v="1"/>
    <s v="Business"/>
    <x v="0"/>
    <s v="Trail Bike Light"/>
    <n v="5"/>
    <n v="51.02"/>
    <n v="0.05"/>
    <n v="22.56"/>
    <n v="242.345"/>
    <n v="112.8"/>
    <n v="129.54500000000002"/>
    <n v="0.5345478553302111"/>
    <n v="2026"/>
    <s v="Q4"/>
    <n v="12"/>
    <x v="11"/>
  </r>
  <r>
    <n v="3783"/>
    <d v="2026-12-20T00:00:00"/>
    <n v="2026"/>
    <x v="3"/>
    <n v="12"/>
    <s v="December"/>
    <x v="2"/>
    <x v="2"/>
    <x v="3"/>
    <s v="New"/>
    <x v="2"/>
    <s v="Carry-On Duffel"/>
    <n v="1"/>
    <n v="130.52000000000001"/>
    <n v="0.1"/>
    <n v="66.09"/>
    <n v="117.46800000000002"/>
    <n v="66.09"/>
    <n v="51.378000000000014"/>
    <n v="0.43737869036673821"/>
    <n v="2026"/>
    <s v="Q4"/>
    <n v="12"/>
    <x v="11"/>
  </r>
  <r>
    <n v="4484"/>
    <d v="2026-12-20T00:00:00"/>
    <n v="2026"/>
    <x v="3"/>
    <n v="12"/>
    <s v="December"/>
    <x v="1"/>
    <x v="14"/>
    <x v="0"/>
    <s v="Returning"/>
    <x v="0"/>
    <s v="Commuter Helmet"/>
    <n v="2"/>
    <n v="79.87"/>
    <n v="0.15"/>
    <n v="41.9"/>
    <n v="135.779"/>
    <n v="83.8"/>
    <n v="51.978999999999999"/>
    <n v="0.38282061290773978"/>
    <n v="2026"/>
    <s v="Q4"/>
    <n v="12"/>
    <x v="11"/>
  </r>
  <r>
    <n v="4597"/>
    <d v="2026-12-20T00:00:00"/>
    <n v="2026"/>
    <x v="3"/>
    <n v="12"/>
    <s v="December"/>
    <x v="3"/>
    <x v="13"/>
    <x v="0"/>
    <s v="Returning"/>
    <x v="1"/>
    <s v="Trekking Poles"/>
    <n v="3"/>
    <n v="71.3"/>
    <n v="0.1"/>
    <n v="32.93"/>
    <n v="192.51"/>
    <n v="98.789999999999992"/>
    <n v="93.72"/>
    <n v="0.48683185289075892"/>
    <n v="2026"/>
    <s v="Q4"/>
    <n v="12"/>
    <x v="11"/>
  </r>
  <r>
    <n v="4917"/>
    <d v="2026-12-20T00:00:00"/>
    <n v="2026"/>
    <x v="3"/>
    <n v="12"/>
    <s v="December"/>
    <x v="0"/>
    <x v="9"/>
    <x v="0"/>
    <s v="Returning"/>
    <x v="3"/>
    <s v="Compact Sleeping Bag"/>
    <n v="2"/>
    <n v="122.95"/>
    <n v="0.1"/>
    <n v="59.79"/>
    <n v="221.31"/>
    <n v="119.58"/>
    <n v="101.73"/>
    <n v="0.45967195336857802"/>
    <n v="2026"/>
    <s v="Q4"/>
    <n v="12"/>
    <x v="11"/>
  </r>
  <r>
    <n v="629"/>
    <d v="2026-12-21T00:00:00"/>
    <n v="2026"/>
    <x v="3"/>
    <n v="12"/>
    <s v="December"/>
    <x v="3"/>
    <x v="13"/>
    <x v="0"/>
    <s v="Business"/>
    <x v="4"/>
    <s v="Training Mat"/>
    <n v="2"/>
    <n v="50.04"/>
    <n v="0.05"/>
    <n v="22.43"/>
    <n v="95.075999999999993"/>
    <n v="44.86"/>
    <n v="50.215999999999994"/>
    <n v="0.52816694013210486"/>
    <n v="2026"/>
    <s v="Q4"/>
    <n v="12"/>
    <x v="11"/>
  </r>
  <r>
    <n v="1373"/>
    <d v="2026-12-21T00:00:00"/>
    <n v="2026"/>
    <x v="3"/>
    <n v="12"/>
    <s v="December"/>
    <x v="1"/>
    <x v="1"/>
    <x v="3"/>
    <s v="Returning"/>
    <x v="3"/>
    <s v="Portable Camp Stove"/>
    <n v="1"/>
    <n v="80.92"/>
    <n v="0.05"/>
    <n v="40.14"/>
    <n v="76.873999999999995"/>
    <n v="40.14"/>
    <n v="36.733999999999995"/>
    <n v="0.47784686630069978"/>
    <n v="2026"/>
    <s v="Q4"/>
    <n v="12"/>
    <x v="11"/>
  </r>
  <r>
    <n v="1668"/>
    <d v="2026-12-21T00:00:00"/>
    <n v="2026"/>
    <x v="3"/>
    <n v="12"/>
    <s v="December"/>
    <x v="2"/>
    <x v="5"/>
    <x v="0"/>
    <s v="Business"/>
    <x v="0"/>
    <s v="Trail Bike Light"/>
    <n v="6"/>
    <n v="50.35"/>
    <n v="0.15"/>
    <n v="22.91"/>
    <n v="256.78500000000003"/>
    <n v="137.46"/>
    <n v="119.32500000000002"/>
    <n v="0.46468835796483443"/>
    <n v="2026"/>
    <s v="Q4"/>
    <n v="12"/>
    <x v="11"/>
  </r>
  <r>
    <n v="2646"/>
    <d v="2026-12-21T00:00:00"/>
    <n v="2026"/>
    <x v="3"/>
    <n v="12"/>
    <s v="December"/>
    <x v="1"/>
    <x v="1"/>
    <x v="0"/>
    <s v="Returning"/>
    <x v="4"/>
    <s v="Recovery Roller"/>
    <n v="1"/>
    <n v="35.799999999999997"/>
    <n v="0.05"/>
    <n v="14.12"/>
    <n v="34.01"/>
    <n v="14.12"/>
    <n v="19.89"/>
    <n v="0.58482799176712741"/>
    <n v="2026"/>
    <s v="Q4"/>
    <n v="12"/>
    <x v="11"/>
  </r>
  <r>
    <n v="3044"/>
    <d v="2026-12-21T00:00:00"/>
    <n v="2026"/>
    <x v="3"/>
    <n v="12"/>
    <s v="December"/>
    <x v="1"/>
    <x v="6"/>
    <x v="1"/>
    <s v="Business"/>
    <x v="0"/>
    <s v="Compact Repair Kit"/>
    <n v="4"/>
    <n v="40.64"/>
    <n v="0.1"/>
    <n v="16.260000000000002"/>
    <n v="146.304"/>
    <n v="65.040000000000006"/>
    <n v="81.263999999999996"/>
    <n v="0.55544619422572172"/>
    <n v="2026"/>
    <s v="Q4"/>
    <n v="12"/>
    <x v="11"/>
  </r>
  <r>
    <n v="3065"/>
    <d v="2026-12-21T00:00:00"/>
    <n v="2026"/>
    <x v="3"/>
    <n v="12"/>
    <s v="December"/>
    <x v="2"/>
    <x v="10"/>
    <x v="0"/>
    <s v="New"/>
    <x v="3"/>
    <s v="Portable Camp Stove"/>
    <n v="3"/>
    <n v="81.510000000000005"/>
    <n v="0.05"/>
    <n v="39.9"/>
    <n v="232.30350000000001"/>
    <n v="119.69999999999999"/>
    <n v="112.60350000000003"/>
    <n v="0.48472580051527425"/>
    <n v="2026"/>
    <s v="Q4"/>
    <n v="12"/>
    <x v="11"/>
  </r>
  <r>
    <n v="3365"/>
    <d v="2026-12-21T00:00:00"/>
    <n v="2026"/>
    <x v="3"/>
    <n v="12"/>
    <s v="December"/>
    <x v="3"/>
    <x v="7"/>
    <x v="2"/>
    <s v="New"/>
    <x v="4"/>
    <s v="Weighted Vest"/>
    <n v="2"/>
    <n v="122.4"/>
    <n v="0.1"/>
    <n v="71.09"/>
    <n v="220.32000000000002"/>
    <n v="142.18"/>
    <n v="78.140000000000015"/>
    <n v="0.35466594045025424"/>
    <n v="2026"/>
    <s v="Q4"/>
    <n v="12"/>
    <x v="11"/>
  </r>
  <r>
    <n v="4042"/>
    <d v="2026-12-21T00:00:00"/>
    <n v="2026"/>
    <x v="3"/>
    <n v="12"/>
    <s v="December"/>
    <x v="0"/>
    <x v="9"/>
    <x v="3"/>
    <s v="Returning"/>
    <x v="2"/>
    <s v="Packing Cube Set"/>
    <n v="1"/>
    <n v="45.94"/>
    <n v="0.05"/>
    <n v="18.100000000000001"/>
    <n v="43.642999999999994"/>
    <n v="18.100000000000001"/>
    <n v="25.542999999999992"/>
    <n v="0.58527140664024002"/>
    <n v="2026"/>
    <s v="Q4"/>
    <n v="12"/>
    <x v="11"/>
  </r>
  <r>
    <n v="4635"/>
    <d v="2026-12-21T00:00:00"/>
    <n v="2026"/>
    <x v="3"/>
    <n v="12"/>
    <s v="December"/>
    <x v="3"/>
    <x v="13"/>
    <x v="1"/>
    <s v="Returning"/>
    <x v="3"/>
    <s v="Trail Tent 2P"/>
    <n v="15"/>
    <n v="196.89"/>
    <n v="0.15"/>
    <n v="105.09"/>
    <n v="2510.3474999999999"/>
    <n v="1576.3500000000001"/>
    <n v="933.99749999999972"/>
    <n v="0.37205904760197533"/>
    <n v="2026"/>
    <s v="Q4"/>
    <n v="12"/>
    <x v="11"/>
  </r>
  <r>
    <n v="4748"/>
    <d v="2026-12-21T00:00:00"/>
    <n v="2026"/>
    <x v="3"/>
    <n v="12"/>
    <s v="December"/>
    <x v="3"/>
    <x v="13"/>
    <x v="2"/>
    <s v="Business"/>
    <x v="0"/>
    <s v="Trail Bike Light"/>
    <n v="1"/>
    <n v="51.18"/>
    <n v="0.05"/>
    <n v="22.98"/>
    <n v="48.620999999999995"/>
    <n v="22.98"/>
    <n v="25.640999999999995"/>
    <n v="0.52736471894860237"/>
    <n v="2026"/>
    <s v="Q4"/>
    <n v="12"/>
    <x v="11"/>
  </r>
  <r>
    <n v="342"/>
    <d v="2026-12-22T00:00:00"/>
    <n v="2026"/>
    <x v="3"/>
    <n v="12"/>
    <s v="December"/>
    <x v="1"/>
    <x v="6"/>
    <x v="2"/>
    <s v="New"/>
    <x v="0"/>
    <s v="Compact Repair Kit"/>
    <n v="3"/>
    <n v="40.78"/>
    <n v="0.15"/>
    <n v="16.73"/>
    <n v="103.989"/>
    <n v="50.19"/>
    <n v="53.799000000000007"/>
    <n v="0.51735279693044456"/>
    <n v="2026"/>
    <s v="Q4"/>
    <n v="12"/>
    <x v="11"/>
  </r>
  <r>
    <n v="676"/>
    <d v="2026-12-22T00:00:00"/>
    <n v="2026"/>
    <x v="3"/>
    <n v="12"/>
    <s v="December"/>
    <x v="2"/>
    <x v="3"/>
    <x v="3"/>
    <s v="Returning"/>
    <x v="3"/>
    <s v="Trail Tent 2P"/>
    <n v="1"/>
    <n v="195.63"/>
    <n v="0.05"/>
    <n v="102.13"/>
    <n v="185.84849999999997"/>
    <n v="102.13"/>
    <n v="83.718499999999977"/>
    <n v="0.45046637449320276"/>
    <n v="2026"/>
    <s v="Q4"/>
    <n v="12"/>
    <x v="11"/>
  </r>
  <r>
    <n v="1912"/>
    <d v="2026-12-22T00:00:00"/>
    <n v="2026"/>
    <x v="3"/>
    <n v="12"/>
    <s v="December"/>
    <x v="2"/>
    <x v="5"/>
    <x v="1"/>
    <s v="Returning"/>
    <x v="2"/>
    <s v="Carry-On Duffel"/>
    <n v="10"/>
    <n v="134.86000000000001"/>
    <n v="0.1"/>
    <n v="65.3"/>
    <n v="1213.7400000000002"/>
    <n v="653"/>
    <n v="560.74000000000024"/>
    <n v="0.46199350767050612"/>
    <n v="2026"/>
    <s v="Q4"/>
    <n v="12"/>
    <x v="11"/>
  </r>
  <r>
    <n v="2065"/>
    <d v="2026-12-22T00:00:00"/>
    <n v="2026"/>
    <x v="3"/>
    <n v="12"/>
    <s v="December"/>
    <x v="3"/>
    <x v="4"/>
    <x v="0"/>
    <s v="New"/>
    <x v="0"/>
    <s v="Commuter Helmet"/>
    <n v="1"/>
    <n v="83.15"/>
    <n v="0"/>
    <n v="42.3"/>
    <n v="83.15"/>
    <n v="42.3"/>
    <n v="40.850000000000009"/>
    <n v="0.49128081779915822"/>
    <n v="2026"/>
    <s v="Q4"/>
    <n v="12"/>
    <x v="11"/>
  </r>
  <r>
    <n v="3136"/>
    <d v="2026-12-22T00:00:00"/>
    <n v="2026"/>
    <x v="3"/>
    <n v="12"/>
    <s v="December"/>
    <x v="1"/>
    <x v="6"/>
    <x v="3"/>
    <s v="Business"/>
    <x v="0"/>
    <s v="Commuter Helmet"/>
    <n v="1"/>
    <n v="81.599999999999994"/>
    <n v="0.15"/>
    <n v="42"/>
    <n v="69.36"/>
    <n v="42"/>
    <n v="27.36"/>
    <n v="0.3944636678200692"/>
    <n v="2026"/>
    <s v="Q4"/>
    <n v="12"/>
    <x v="11"/>
  </r>
  <r>
    <n v="3423"/>
    <d v="2026-12-22T00:00:00"/>
    <n v="2026"/>
    <x v="3"/>
    <n v="12"/>
    <s v="December"/>
    <x v="3"/>
    <x v="7"/>
    <x v="2"/>
    <s v="Business"/>
    <x v="2"/>
    <s v="Packing Cube Set"/>
    <n v="5"/>
    <n v="47.67"/>
    <n v="0.1"/>
    <n v="17.84"/>
    <n v="214.51500000000001"/>
    <n v="89.2"/>
    <n v="125.31500000000001"/>
    <n v="0.5841782625923595"/>
    <n v="2026"/>
    <s v="Q4"/>
    <n v="12"/>
    <x v="11"/>
  </r>
  <r>
    <n v="3746"/>
    <d v="2026-12-22T00:00:00"/>
    <n v="2026"/>
    <x v="3"/>
    <n v="12"/>
    <s v="December"/>
    <x v="3"/>
    <x v="7"/>
    <x v="2"/>
    <s v="Business"/>
    <x v="0"/>
    <s v="Trail Bike Light"/>
    <n v="2"/>
    <n v="50.96"/>
    <n v="0.15"/>
    <n v="22.59"/>
    <n v="86.632000000000005"/>
    <n v="45.18"/>
    <n v="41.452000000000005"/>
    <n v="0.47848370117277683"/>
    <n v="2026"/>
    <s v="Q4"/>
    <n v="12"/>
    <x v="11"/>
  </r>
  <r>
    <n v="1198"/>
    <d v="2026-12-23T00:00:00"/>
    <n v="2026"/>
    <x v="3"/>
    <n v="12"/>
    <s v="December"/>
    <x v="3"/>
    <x v="7"/>
    <x v="2"/>
    <s v="New"/>
    <x v="2"/>
    <s v="Packing Cube Set"/>
    <n v="5"/>
    <n v="47.69"/>
    <n v="0.05"/>
    <n v="18.23"/>
    <n v="226.52749999999997"/>
    <n v="91.15"/>
    <n v="135.37749999999997"/>
    <n v="0.59762059794064726"/>
    <n v="2026"/>
    <s v="Q4"/>
    <n v="12"/>
    <x v="11"/>
  </r>
  <r>
    <n v="2123"/>
    <d v="2026-12-23T00:00:00"/>
    <n v="2026"/>
    <x v="3"/>
    <n v="12"/>
    <s v="December"/>
    <x v="3"/>
    <x v="8"/>
    <x v="0"/>
    <s v="Returning"/>
    <x v="1"/>
    <s v="Hiking Daypack 20L"/>
    <n v="1"/>
    <n v="91.08"/>
    <n v="0.2"/>
    <n v="46.14"/>
    <n v="72.864000000000004"/>
    <n v="46.14"/>
    <n v="26.724000000000004"/>
    <n v="0.36676548089591571"/>
    <n v="2026"/>
    <s v="Q4"/>
    <n v="12"/>
    <x v="11"/>
  </r>
  <r>
    <n v="2586"/>
    <d v="2026-12-23T00:00:00"/>
    <n v="2026"/>
    <x v="3"/>
    <n v="12"/>
    <s v="December"/>
    <x v="1"/>
    <x v="14"/>
    <x v="2"/>
    <s v="New"/>
    <x v="1"/>
    <s v="Trail Boots"/>
    <n v="1"/>
    <n v="143.84"/>
    <n v="0.15"/>
    <n v="78.17"/>
    <n v="122.264"/>
    <n v="78.17"/>
    <n v="44.093999999999994"/>
    <n v="0.360645815612118"/>
    <n v="2026"/>
    <s v="Q4"/>
    <n v="12"/>
    <x v="11"/>
  </r>
  <r>
    <n v="3048"/>
    <d v="2026-12-23T00:00:00"/>
    <n v="2026"/>
    <x v="3"/>
    <n v="12"/>
    <s v="December"/>
    <x v="1"/>
    <x v="6"/>
    <x v="0"/>
    <s v="New"/>
    <x v="0"/>
    <s v="Cycling Pack 12L"/>
    <n v="1"/>
    <n v="102.66"/>
    <n v="0.05"/>
    <n v="49.2"/>
    <n v="97.526999999999987"/>
    <n v="49.2"/>
    <n v="48.326999999999984"/>
    <n v="0.4955243163431664"/>
    <n v="2026"/>
    <s v="Q4"/>
    <n v="12"/>
    <x v="11"/>
  </r>
  <r>
    <n v="3838"/>
    <d v="2026-12-23T00:00:00"/>
    <n v="2026"/>
    <x v="3"/>
    <n v="12"/>
    <s v="December"/>
    <x v="1"/>
    <x v="11"/>
    <x v="2"/>
    <s v="New"/>
    <x v="4"/>
    <s v="Resistance Band Set"/>
    <n v="2"/>
    <n v="40.32"/>
    <n v="0"/>
    <n v="14.39"/>
    <n v="80.64"/>
    <n v="28.78"/>
    <n v="51.86"/>
    <n v="0.64310515873015872"/>
    <n v="2026"/>
    <s v="Q4"/>
    <n v="12"/>
    <x v="11"/>
  </r>
  <r>
    <n v="4718"/>
    <d v="2026-12-23T00:00:00"/>
    <n v="2026"/>
    <x v="3"/>
    <n v="12"/>
    <s v="December"/>
    <x v="0"/>
    <x v="0"/>
    <x v="2"/>
    <s v="Returning"/>
    <x v="1"/>
    <s v="Summit Backpack 45L"/>
    <n v="1"/>
    <n v="157.58000000000001"/>
    <n v="0.1"/>
    <n v="80.37"/>
    <n v="141.822"/>
    <n v="80.37"/>
    <n v="61.451999999999998"/>
    <n v="0.43330371874603374"/>
    <n v="2026"/>
    <s v="Q4"/>
    <n v="12"/>
    <x v="11"/>
  </r>
  <r>
    <n v="4844"/>
    <d v="2026-12-23T00:00:00"/>
    <n v="2026"/>
    <x v="3"/>
    <n v="12"/>
    <s v="December"/>
    <x v="1"/>
    <x v="14"/>
    <x v="0"/>
    <s v="New"/>
    <x v="4"/>
    <s v="Recovery Roller"/>
    <n v="1"/>
    <n v="36.4"/>
    <n v="0"/>
    <n v="14.22"/>
    <n v="36.4"/>
    <n v="14.22"/>
    <n v="22.18"/>
    <n v="0.6093406593406594"/>
    <n v="2026"/>
    <s v="Q4"/>
    <n v="12"/>
    <x v="11"/>
  </r>
  <r>
    <n v="678"/>
    <d v="2026-12-24T00:00:00"/>
    <n v="2026"/>
    <x v="3"/>
    <n v="12"/>
    <s v="December"/>
    <x v="1"/>
    <x v="11"/>
    <x v="0"/>
    <s v="Business"/>
    <x v="1"/>
    <s v="Trail Boots"/>
    <n v="1"/>
    <n v="142.15"/>
    <n v="0.05"/>
    <n v="80.5"/>
    <n v="135.04249999999999"/>
    <n v="80.5"/>
    <n v="54.54249999999999"/>
    <n v="0.40389136753244342"/>
    <n v="2026"/>
    <s v="Q4"/>
    <n v="12"/>
    <x v="11"/>
  </r>
  <r>
    <n v="1706"/>
    <d v="2026-12-24T00:00:00"/>
    <n v="2026"/>
    <x v="3"/>
    <n v="12"/>
    <s v="December"/>
    <x v="0"/>
    <x v="0"/>
    <x v="0"/>
    <s v="Returning"/>
    <x v="3"/>
    <s v="Alpine Tent 4P"/>
    <n v="2"/>
    <n v="332.38"/>
    <n v="0.05"/>
    <n v="192.16"/>
    <n v="631.52199999999993"/>
    <n v="384.32"/>
    <n v="247.20199999999994"/>
    <n v="0.39143846136793331"/>
    <n v="2026"/>
    <s v="Q4"/>
    <n v="12"/>
    <x v="11"/>
  </r>
  <r>
    <n v="3034"/>
    <d v="2026-12-24T00:00:00"/>
    <n v="2026"/>
    <x v="3"/>
    <n v="12"/>
    <s v="December"/>
    <x v="1"/>
    <x v="1"/>
    <x v="2"/>
    <s v="New"/>
    <x v="3"/>
    <s v="Compact Sleeping Bag"/>
    <n v="1"/>
    <n v="122.18"/>
    <n v="0.15"/>
    <n v="61.28"/>
    <n v="103.85300000000001"/>
    <n v="61.28"/>
    <n v="42.573000000000008"/>
    <n v="0.40993519686479934"/>
    <n v="2026"/>
    <s v="Q4"/>
    <n v="12"/>
    <x v="11"/>
  </r>
  <r>
    <n v="3883"/>
    <d v="2026-12-24T00:00:00"/>
    <n v="2026"/>
    <x v="3"/>
    <n v="12"/>
    <s v="December"/>
    <x v="0"/>
    <x v="0"/>
    <x v="0"/>
    <s v="New"/>
    <x v="3"/>
    <s v="Compact Sleeping Bag"/>
    <n v="1"/>
    <n v="125.66"/>
    <n v="0.15"/>
    <n v="60.6"/>
    <n v="106.81099999999999"/>
    <n v="60.6"/>
    <n v="46.210999999999991"/>
    <n v="0.43264270533933763"/>
    <n v="2026"/>
    <s v="Q4"/>
    <n v="12"/>
    <x v="11"/>
  </r>
  <r>
    <n v="4342"/>
    <d v="2026-12-24T00:00:00"/>
    <n v="2026"/>
    <x v="3"/>
    <n v="12"/>
    <s v="December"/>
    <x v="3"/>
    <x v="4"/>
    <x v="0"/>
    <s v="Returning"/>
    <x v="2"/>
    <s v="Packing Cube Set"/>
    <n v="2"/>
    <n v="47.38"/>
    <n v="0.05"/>
    <n v="18.850000000000001"/>
    <n v="90.022000000000006"/>
    <n v="37.700000000000003"/>
    <n v="52.322000000000003"/>
    <n v="0.58121348114905247"/>
    <n v="2026"/>
    <s v="Q4"/>
    <n v="12"/>
    <x v="11"/>
  </r>
  <r>
    <n v="4468"/>
    <d v="2026-12-24T00:00:00"/>
    <n v="2026"/>
    <x v="3"/>
    <n v="12"/>
    <s v="December"/>
    <x v="0"/>
    <x v="0"/>
    <x v="0"/>
    <s v="Business"/>
    <x v="3"/>
    <s v="Portable Camp Stove"/>
    <n v="1"/>
    <n v="80.8"/>
    <n v="0.05"/>
    <n v="38.33"/>
    <n v="76.759999999999991"/>
    <n v="38.33"/>
    <n v="38.429999999999993"/>
    <n v="0.50065138092756645"/>
    <n v="2026"/>
    <s v="Q4"/>
    <n v="12"/>
    <x v="11"/>
  </r>
  <r>
    <n v="7"/>
    <d v="2026-12-25T00:00:00"/>
    <n v="2026"/>
    <x v="3"/>
    <n v="12"/>
    <s v="December"/>
    <x v="3"/>
    <x v="8"/>
    <x v="0"/>
    <s v="Returning"/>
    <x v="0"/>
    <s v="Cycling Pack 12L"/>
    <n v="5"/>
    <n v="103.52"/>
    <n v="0.1"/>
    <n v="49.1"/>
    <n v="465.84000000000003"/>
    <n v="245.5"/>
    <n v="220.34000000000003"/>
    <n v="0.47299501974927016"/>
    <n v="2026"/>
    <s v="Q4"/>
    <n v="12"/>
    <x v="11"/>
  </r>
  <r>
    <n v="658"/>
    <d v="2026-12-25T00:00:00"/>
    <n v="2026"/>
    <x v="3"/>
    <n v="12"/>
    <s v="December"/>
    <x v="1"/>
    <x v="6"/>
    <x v="2"/>
    <s v="Business"/>
    <x v="1"/>
    <s v="Summit Backpack 45L"/>
    <n v="2"/>
    <n v="153.38999999999999"/>
    <n v="0.05"/>
    <n v="78.06"/>
    <n v="291.44099999999997"/>
    <n v="156.12"/>
    <n v="135.32099999999997"/>
    <n v="0.46431696295305047"/>
    <n v="2026"/>
    <s v="Q4"/>
    <n v="12"/>
    <x v="11"/>
  </r>
  <r>
    <n v="1192"/>
    <d v="2026-12-25T00:00:00"/>
    <n v="2026"/>
    <x v="3"/>
    <n v="12"/>
    <s v="December"/>
    <x v="3"/>
    <x v="13"/>
    <x v="1"/>
    <s v="Business"/>
    <x v="4"/>
    <s v="Resistance Band Set"/>
    <n v="6"/>
    <n v="39.49"/>
    <n v="0.05"/>
    <n v="14.49"/>
    <n v="225.09299999999999"/>
    <n v="86.94"/>
    <n v="138.15299999999999"/>
    <n v="0.61375964601298127"/>
    <n v="2026"/>
    <s v="Q4"/>
    <n v="12"/>
    <x v="11"/>
  </r>
  <r>
    <n v="3852"/>
    <d v="2026-12-25T00:00:00"/>
    <n v="2026"/>
    <x v="3"/>
    <n v="12"/>
    <s v="December"/>
    <x v="2"/>
    <x v="2"/>
    <x v="2"/>
    <s v="Business"/>
    <x v="4"/>
    <s v="Recovery Roller"/>
    <n v="1"/>
    <n v="35.54"/>
    <n v="0.1"/>
    <n v="13.63"/>
    <n v="31.986000000000001"/>
    <n v="13.63"/>
    <n v="18.356000000000002"/>
    <n v="0.5738760707809667"/>
    <n v="2026"/>
    <s v="Q4"/>
    <n v="12"/>
    <x v="11"/>
  </r>
  <r>
    <n v="4507"/>
    <d v="2026-12-25T00:00:00"/>
    <n v="2026"/>
    <x v="3"/>
    <n v="12"/>
    <s v="December"/>
    <x v="1"/>
    <x v="12"/>
    <x v="3"/>
    <s v="Returning"/>
    <x v="2"/>
    <s v="Travel Backpack 35L"/>
    <n v="2"/>
    <n v="167.21"/>
    <n v="0.05"/>
    <n v="88.23"/>
    <n v="317.69900000000001"/>
    <n v="176.46"/>
    <n v="141.239"/>
    <n v="0.44456860109726504"/>
    <n v="2026"/>
    <s v="Q4"/>
    <n v="12"/>
    <x v="11"/>
  </r>
  <r>
    <n v="260"/>
    <d v="2026-12-26T00:00:00"/>
    <n v="2026"/>
    <x v="3"/>
    <n v="12"/>
    <s v="December"/>
    <x v="2"/>
    <x v="2"/>
    <x v="0"/>
    <s v="Business"/>
    <x v="1"/>
    <s v="Trekking Poles"/>
    <n v="1"/>
    <n v="71.89"/>
    <n v="0.1"/>
    <n v="31.88"/>
    <n v="64.701000000000008"/>
    <n v="31.88"/>
    <n v="32.821000000000012"/>
    <n v="0.50727191233520363"/>
    <n v="2026"/>
    <s v="Q4"/>
    <n v="12"/>
    <x v="11"/>
  </r>
  <r>
    <n v="1659"/>
    <d v="2026-12-26T00:00:00"/>
    <n v="2026"/>
    <x v="3"/>
    <n v="12"/>
    <s v="December"/>
    <x v="0"/>
    <x v="15"/>
    <x v="2"/>
    <s v="New"/>
    <x v="2"/>
    <s v="Carry-On Duffel"/>
    <n v="1"/>
    <n v="133.56"/>
    <n v="0.05"/>
    <n v="68.739999999999995"/>
    <n v="126.88199999999999"/>
    <n v="68.739999999999995"/>
    <n v="58.141999999999996"/>
    <n v="0.4582367869358932"/>
    <n v="2026"/>
    <s v="Q4"/>
    <n v="12"/>
    <x v="11"/>
  </r>
  <r>
    <n v="3188"/>
    <d v="2026-12-26T00:00:00"/>
    <n v="2026"/>
    <x v="3"/>
    <n v="12"/>
    <s v="December"/>
    <x v="3"/>
    <x v="7"/>
    <x v="3"/>
    <s v="New"/>
    <x v="3"/>
    <s v="Compact Sleeping Bag"/>
    <n v="2"/>
    <n v="122.28"/>
    <n v="0.1"/>
    <n v="61.64"/>
    <n v="220.10400000000001"/>
    <n v="123.28"/>
    <n v="96.824000000000012"/>
    <n v="0.43990113764402283"/>
    <n v="2026"/>
    <s v="Q4"/>
    <n v="12"/>
    <x v="11"/>
  </r>
  <r>
    <n v="3673"/>
    <d v="2026-12-26T00:00:00"/>
    <n v="2026"/>
    <x v="3"/>
    <n v="12"/>
    <s v="December"/>
    <x v="0"/>
    <x v="15"/>
    <x v="0"/>
    <s v="Business"/>
    <x v="4"/>
    <s v="Resistance Band Set"/>
    <n v="1"/>
    <n v="40.619999999999997"/>
    <n v="0"/>
    <n v="14.62"/>
    <n v="40.619999999999997"/>
    <n v="14.62"/>
    <n v="26"/>
    <n v="0.64007877892663712"/>
    <n v="2026"/>
    <s v="Q4"/>
    <n v="12"/>
    <x v="11"/>
  </r>
  <r>
    <n v="3805"/>
    <d v="2026-12-26T00:00:00"/>
    <n v="2026"/>
    <x v="3"/>
    <n v="12"/>
    <s v="December"/>
    <x v="3"/>
    <x v="4"/>
    <x v="1"/>
    <s v="Business"/>
    <x v="2"/>
    <s v="Packing Cube Set"/>
    <n v="8"/>
    <n v="45.54"/>
    <n v="0.15"/>
    <n v="18.54"/>
    <n v="309.67199999999997"/>
    <n v="148.32"/>
    <n v="161.35199999999998"/>
    <n v="0.52104161822831896"/>
    <n v="2026"/>
    <s v="Q4"/>
    <n v="12"/>
    <x v="11"/>
  </r>
  <r>
    <n v="3945"/>
    <d v="2026-12-26T00:00:00"/>
    <n v="2026"/>
    <x v="3"/>
    <n v="12"/>
    <s v="December"/>
    <x v="3"/>
    <x v="13"/>
    <x v="1"/>
    <s v="Business"/>
    <x v="0"/>
    <s v="Trail Bike Light"/>
    <n v="4"/>
    <n v="50.96"/>
    <n v="0.1"/>
    <n v="22.14"/>
    <n v="183.45600000000002"/>
    <n v="88.56"/>
    <n v="94.896000000000015"/>
    <n v="0.51726844583987441"/>
    <n v="2026"/>
    <s v="Q4"/>
    <n v="12"/>
    <x v="11"/>
  </r>
  <r>
    <n v="4266"/>
    <d v="2026-12-26T00:00:00"/>
    <n v="2026"/>
    <x v="3"/>
    <n v="12"/>
    <s v="December"/>
    <x v="1"/>
    <x v="1"/>
    <x v="0"/>
    <s v="New"/>
    <x v="0"/>
    <s v="Compact Repair Kit"/>
    <n v="4"/>
    <n v="40.19"/>
    <n v="0.15"/>
    <n v="16.55"/>
    <n v="136.64599999999999"/>
    <n v="66.2"/>
    <n v="70.445999999999984"/>
    <n v="0.51553649576277383"/>
    <n v="2026"/>
    <s v="Q4"/>
    <n v="12"/>
    <x v="11"/>
  </r>
  <r>
    <n v="606"/>
    <d v="2026-12-27T00:00:00"/>
    <n v="2026"/>
    <x v="3"/>
    <n v="12"/>
    <s v="December"/>
    <x v="1"/>
    <x v="12"/>
    <x v="0"/>
    <s v="New"/>
    <x v="3"/>
    <s v="Alpine Tent 4P"/>
    <n v="3"/>
    <n v="333.84"/>
    <n v="0"/>
    <n v="193.05"/>
    <n v="1001.52"/>
    <n v="579.15000000000009"/>
    <n v="422.36999999999989"/>
    <n v="0.42172897196261672"/>
    <n v="2026"/>
    <s v="Q4"/>
    <n v="12"/>
    <x v="11"/>
  </r>
  <r>
    <n v="1166"/>
    <d v="2026-12-27T00:00:00"/>
    <n v="2026"/>
    <x v="3"/>
    <n v="12"/>
    <s v="December"/>
    <x v="2"/>
    <x v="16"/>
    <x v="3"/>
    <s v="Returning"/>
    <x v="3"/>
    <s v="Trail Tent 2P"/>
    <n v="2"/>
    <n v="198.94"/>
    <n v="0.15"/>
    <n v="102.32"/>
    <n v="338.19799999999998"/>
    <n v="204.64"/>
    <n v="133.55799999999999"/>
    <n v="0.39491067362905752"/>
    <n v="2026"/>
    <s v="Q4"/>
    <n v="12"/>
    <x v="11"/>
  </r>
  <r>
    <n v="1913"/>
    <d v="2026-12-27T00:00:00"/>
    <n v="2026"/>
    <x v="3"/>
    <n v="12"/>
    <s v="December"/>
    <x v="2"/>
    <x v="5"/>
    <x v="3"/>
    <s v="New"/>
    <x v="4"/>
    <s v="Recovery Roller"/>
    <n v="3"/>
    <n v="35.979999999999997"/>
    <n v="0"/>
    <n v="13.6"/>
    <n v="107.94"/>
    <n v="40.799999999999997"/>
    <n v="67.14"/>
    <n v="0.62201222901612008"/>
    <n v="2026"/>
    <s v="Q4"/>
    <n v="12"/>
    <x v="11"/>
  </r>
  <r>
    <n v="2402"/>
    <d v="2026-12-27T00:00:00"/>
    <n v="2026"/>
    <x v="3"/>
    <n v="12"/>
    <s v="December"/>
    <x v="1"/>
    <x v="14"/>
    <x v="3"/>
    <s v="New"/>
    <x v="2"/>
    <s v="Carry-On Duffel"/>
    <n v="6"/>
    <n v="133.4"/>
    <n v="0.1"/>
    <n v="66.3"/>
    <n v="720.36000000000013"/>
    <n v="397.79999999999995"/>
    <n v="322.56000000000017"/>
    <n v="0.44777611194402817"/>
    <n v="2026"/>
    <s v="Q4"/>
    <n v="12"/>
    <x v="11"/>
  </r>
  <r>
    <n v="3192"/>
    <d v="2026-12-27T00:00:00"/>
    <n v="2026"/>
    <x v="3"/>
    <n v="12"/>
    <s v="December"/>
    <x v="3"/>
    <x v="7"/>
    <x v="0"/>
    <s v="Returning"/>
    <x v="1"/>
    <s v="Hiking Daypack 20L"/>
    <n v="2"/>
    <n v="93.45"/>
    <n v="0"/>
    <n v="45.75"/>
    <n v="186.9"/>
    <n v="91.5"/>
    <n v="95.4"/>
    <n v="0.5104333868378812"/>
    <n v="2026"/>
    <s v="Q4"/>
    <n v="12"/>
    <x v="11"/>
  </r>
  <r>
    <n v="3721"/>
    <d v="2026-12-27T00:00:00"/>
    <n v="2026"/>
    <x v="3"/>
    <n v="12"/>
    <s v="December"/>
    <x v="2"/>
    <x v="5"/>
    <x v="3"/>
    <s v="New"/>
    <x v="4"/>
    <s v="Training Mat"/>
    <n v="1"/>
    <n v="49.79"/>
    <n v="0.2"/>
    <n v="21.87"/>
    <n v="39.832000000000001"/>
    <n v="21.87"/>
    <n v="17.962"/>
    <n v="0.45094396465153641"/>
    <n v="2026"/>
    <s v="Q4"/>
    <n v="12"/>
    <x v="11"/>
  </r>
  <r>
    <n v="3882"/>
    <d v="2026-12-27T00:00:00"/>
    <n v="2026"/>
    <x v="3"/>
    <n v="12"/>
    <s v="December"/>
    <x v="3"/>
    <x v="8"/>
    <x v="3"/>
    <s v="Returning"/>
    <x v="1"/>
    <s v="Trekking Poles"/>
    <n v="3"/>
    <n v="70.430000000000007"/>
    <n v="0.1"/>
    <n v="32.869999999999997"/>
    <n v="190.16100000000003"/>
    <n v="98.609999999999985"/>
    <n v="91.551000000000045"/>
    <n v="0.48143941186678674"/>
    <n v="2026"/>
    <s v="Q4"/>
    <n v="12"/>
    <x v="11"/>
  </r>
  <r>
    <n v="4945"/>
    <d v="2026-12-27T00:00:00"/>
    <n v="2026"/>
    <x v="3"/>
    <n v="12"/>
    <s v="December"/>
    <x v="2"/>
    <x v="2"/>
    <x v="0"/>
    <s v="Business"/>
    <x v="3"/>
    <s v="Portable Camp Stove"/>
    <n v="2"/>
    <n v="82.04"/>
    <n v="0.1"/>
    <n v="38.880000000000003"/>
    <n v="147.67200000000003"/>
    <n v="77.760000000000005"/>
    <n v="69.91200000000002"/>
    <n v="0.47342759629449055"/>
    <n v="2026"/>
    <s v="Q4"/>
    <n v="12"/>
    <x v="11"/>
  </r>
  <r>
    <n v="5084"/>
    <d v="2026-12-27T00:00:00"/>
    <n v="2026"/>
    <x v="3"/>
    <n v="12"/>
    <s v="December"/>
    <x v="1"/>
    <x v="11"/>
    <x v="3"/>
    <s v="Returning"/>
    <x v="2"/>
    <s v="Insulated Bottle"/>
    <n v="1"/>
    <n v="35.409999999999997"/>
    <n v="0.2"/>
    <n v="13.54"/>
    <n v="28.327999999999999"/>
    <n v="13.54"/>
    <n v="14.788"/>
    <n v="0.5220276757977973"/>
    <n v="2026"/>
    <s v="Q4"/>
    <n v="12"/>
    <x v="11"/>
  </r>
  <r>
    <n v="246"/>
    <d v="2026-12-28T00:00:00"/>
    <n v="2026"/>
    <x v="3"/>
    <n v="12"/>
    <s v="December"/>
    <x v="3"/>
    <x v="7"/>
    <x v="3"/>
    <s v="Business"/>
    <x v="0"/>
    <s v="Compact Repair Kit"/>
    <n v="1"/>
    <n v="41.06"/>
    <n v="0.1"/>
    <n v="16.23"/>
    <n v="36.954000000000001"/>
    <n v="16.23"/>
    <n v="20.724"/>
    <n v="0.5608053255398604"/>
    <n v="2026"/>
    <s v="Q4"/>
    <n v="12"/>
    <x v="11"/>
  </r>
  <r>
    <n v="537"/>
    <d v="2026-12-28T00:00:00"/>
    <n v="2026"/>
    <x v="3"/>
    <n v="12"/>
    <s v="December"/>
    <x v="3"/>
    <x v="8"/>
    <x v="1"/>
    <s v="Business"/>
    <x v="1"/>
    <s v="Hiking Daypack 20L"/>
    <n v="12"/>
    <n v="90.29"/>
    <n v="0.1"/>
    <n v="45.76"/>
    <n v="975.13200000000006"/>
    <n v="549.12"/>
    <n v="426.01200000000006"/>
    <n v="0.43687623829389255"/>
    <n v="2026"/>
    <s v="Q4"/>
    <n v="12"/>
    <x v="11"/>
  </r>
  <r>
    <n v="968"/>
    <d v="2026-12-28T00:00:00"/>
    <n v="2026"/>
    <x v="3"/>
    <n v="12"/>
    <s v="December"/>
    <x v="1"/>
    <x v="12"/>
    <x v="2"/>
    <s v="New"/>
    <x v="0"/>
    <s v="Cycling Pack 12L"/>
    <n v="1"/>
    <n v="103.13"/>
    <n v="0.15"/>
    <n v="50.06"/>
    <n v="87.660499999999999"/>
    <n v="50.06"/>
    <n v="37.600499999999997"/>
    <n v="0.42893321393329947"/>
    <n v="2026"/>
    <s v="Q4"/>
    <n v="12"/>
    <x v="11"/>
  </r>
  <r>
    <n v="1234"/>
    <d v="2026-12-28T00:00:00"/>
    <n v="2026"/>
    <x v="3"/>
    <n v="12"/>
    <s v="December"/>
    <x v="3"/>
    <x v="13"/>
    <x v="0"/>
    <s v="Returning"/>
    <x v="0"/>
    <s v="Commuter Helmet"/>
    <n v="1"/>
    <n v="81.39"/>
    <n v="0.05"/>
    <n v="43.54"/>
    <n v="77.320499999999996"/>
    <n v="43.54"/>
    <n v="33.780499999999996"/>
    <n v="0.43688931137279247"/>
    <n v="2026"/>
    <s v="Q4"/>
    <n v="12"/>
    <x v="11"/>
  </r>
  <r>
    <n v="2061"/>
    <d v="2026-12-28T00:00:00"/>
    <n v="2026"/>
    <x v="3"/>
    <n v="12"/>
    <s v="December"/>
    <x v="0"/>
    <x v="15"/>
    <x v="3"/>
    <s v="Returning"/>
    <x v="3"/>
    <s v="Alpine Tent 4P"/>
    <n v="2"/>
    <n v="342.78"/>
    <n v="0"/>
    <n v="197.89"/>
    <n v="685.56"/>
    <n v="395.78"/>
    <n v="289.77999999999997"/>
    <n v="0.4226909387945621"/>
    <n v="2026"/>
    <s v="Q4"/>
    <n v="12"/>
    <x v="11"/>
  </r>
  <r>
    <n v="2219"/>
    <d v="2026-12-28T00:00:00"/>
    <n v="2026"/>
    <x v="3"/>
    <n v="12"/>
    <s v="December"/>
    <x v="1"/>
    <x v="14"/>
    <x v="0"/>
    <s v="Returning"/>
    <x v="1"/>
    <s v="Trail Boots"/>
    <n v="1"/>
    <n v="147"/>
    <n v="0.15"/>
    <n v="79.58"/>
    <n v="124.95"/>
    <n v="79.58"/>
    <n v="45.370000000000005"/>
    <n v="0.36310524209683875"/>
    <n v="2026"/>
    <s v="Q4"/>
    <n v="12"/>
    <x v="11"/>
  </r>
  <r>
    <n v="2651"/>
    <d v="2026-12-28T00:00:00"/>
    <n v="2026"/>
    <x v="3"/>
    <n v="12"/>
    <s v="December"/>
    <x v="0"/>
    <x v="15"/>
    <x v="0"/>
    <s v="New"/>
    <x v="2"/>
    <s v="Packing Cube Set"/>
    <n v="1"/>
    <n v="45.69"/>
    <n v="0.2"/>
    <n v="18.829999999999998"/>
    <n v="36.552"/>
    <n v="18.829999999999998"/>
    <n v="17.722000000000001"/>
    <n v="0.48484351061501429"/>
    <n v="2026"/>
    <s v="Q4"/>
    <n v="12"/>
    <x v="11"/>
  </r>
  <r>
    <n v="3173"/>
    <d v="2026-12-28T00:00:00"/>
    <n v="2026"/>
    <x v="3"/>
    <n v="12"/>
    <s v="December"/>
    <x v="1"/>
    <x v="12"/>
    <x v="3"/>
    <s v="Returning"/>
    <x v="0"/>
    <s v="Compact Repair Kit"/>
    <n v="1"/>
    <n v="39.69"/>
    <n v="0"/>
    <n v="17.09"/>
    <n v="39.69"/>
    <n v="17.09"/>
    <n v="22.599999999999998"/>
    <n v="0.56941295036533135"/>
    <n v="2026"/>
    <s v="Q4"/>
    <n v="12"/>
    <x v="11"/>
  </r>
  <r>
    <n v="3409"/>
    <d v="2026-12-28T00:00:00"/>
    <n v="2026"/>
    <x v="3"/>
    <n v="12"/>
    <s v="December"/>
    <x v="3"/>
    <x v="4"/>
    <x v="0"/>
    <s v="New"/>
    <x v="3"/>
    <s v="Compact Sleeping Bag"/>
    <n v="5"/>
    <n v="122.42"/>
    <n v="0"/>
    <n v="60.8"/>
    <n v="612.1"/>
    <n v="304"/>
    <n v="308.10000000000002"/>
    <n v="0.50334912595981052"/>
    <n v="2026"/>
    <s v="Q4"/>
    <n v="12"/>
    <x v="11"/>
  </r>
  <r>
    <n v="3535"/>
    <d v="2026-12-28T00:00:00"/>
    <n v="2026"/>
    <x v="3"/>
    <n v="12"/>
    <s v="December"/>
    <x v="1"/>
    <x v="6"/>
    <x v="2"/>
    <s v="New"/>
    <x v="2"/>
    <s v="Insulated Bottle"/>
    <n v="1"/>
    <n v="37.03"/>
    <n v="0.15"/>
    <n v="13.53"/>
    <n v="31.4755"/>
    <n v="13.53"/>
    <n v="17.945500000000003"/>
    <n v="0.57014185636447401"/>
    <n v="2026"/>
    <s v="Q4"/>
    <n v="12"/>
    <x v="11"/>
  </r>
  <r>
    <n v="5134"/>
    <d v="2026-12-28T00:00:00"/>
    <n v="2026"/>
    <x v="3"/>
    <n v="12"/>
    <s v="December"/>
    <x v="1"/>
    <x v="14"/>
    <x v="2"/>
    <s v="Returning"/>
    <x v="1"/>
    <s v="Hiking Daypack 20L"/>
    <n v="1"/>
    <n v="90.99"/>
    <n v="0.05"/>
    <n v="44.78"/>
    <n v="86.440499999999986"/>
    <n v="44.78"/>
    <n v="41.660499999999985"/>
    <n v="0.48195579618350187"/>
    <n v="2026"/>
    <s v="Q4"/>
    <n v="12"/>
    <x v="11"/>
  </r>
  <r>
    <n v="2011"/>
    <d v="2026-12-29T00:00:00"/>
    <n v="2026"/>
    <x v="3"/>
    <n v="12"/>
    <s v="December"/>
    <x v="1"/>
    <x v="11"/>
    <x v="0"/>
    <s v="Returning"/>
    <x v="1"/>
    <s v="Hiking Daypack 20L"/>
    <n v="1"/>
    <n v="90.81"/>
    <n v="0.1"/>
    <n v="46.53"/>
    <n v="81.728999999999999"/>
    <n v="46.53"/>
    <n v="35.198999999999998"/>
    <n v="0.43067944059024332"/>
    <n v="2026"/>
    <s v="Q4"/>
    <n v="12"/>
    <x v="11"/>
  </r>
  <r>
    <n v="2477"/>
    <d v="2026-12-29T00:00:00"/>
    <n v="2026"/>
    <x v="3"/>
    <n v="12"/>
    <s v="December"/>
    <x v="0"/>
    <x v="15"/>
    <x v="2"/>
    <s v="New"/>
    <x v="0"/>
    <s v="Compact Repair Kit"/>
    <n v="1"/>
    <n v="41.28"/>
    <n v="0.15"/>
    <n v="16.41"/>
    <n v="35.088000000000001"/>
    <n v="16.41"/>
    <n v="18.678000000000001"/>
    <n v="0.53231874145006841"/>
    <n v="2026"/>
    <s v="Q4"/>
    <n v="12"/>
    <x v="11"/>
  </r>
  <r>
    <n v="2745"/>
    <d v="2026-12-29T00:00:00"/>
    <n v="2026"/>
    <x v="3"/>
    <n v="12"/>
    <s v="December"/>
    <x v="3"/>
    <x v="13"/>
    <x v="3"/>
    <s v="Business"/>
    <x v="2"/>
    <s v="Packing Cube Set"/>
    <n v="1"/>
    <n v="46.07"/>
    <n v="0"/>
    <n v="18.420000000000002"/>
    <n v="46.07"/>
    <n v="18.420000000000002"/>
    <n v="27.65"/>
    <n v="0.60017364879531143"/>
    <n v="2026"/>
    <s v="Q4"/>
    <n v="12"/>
    <x v="11"/>
  </r>
  <r>
    <n v="4427"/>
    <d v="2026-12-29T00:00:00"/>
    <n v="2026"/>
    <x v="3"/>
    <n v="12"/>
    <s v="December"/>
    <x v="1"/>
    <x v="12"/>
    <x v="2"/>
    <s v="Business"/>
    <x v="1"/>
    <s v="Trail Boots"/>
    <n v="1"/>
    <n v="147.29"/>
    <n v="0.1"/>
    <n v="78.2"/>
    <n v="132.56100000000001"/>
    <n v="78.2"/>
    <n v="54.361000000000004"/>
    <n v="0.4100829052285363"/>
    <n v="2026"/>
    <s v="Q4"/>
    <n v="12"/>
    <x v="11"/>
  </r>
  <r>
    <n v="377"/>
    <d v="2026-12-30T00:00:00"/>
    <n v="2026"/>
    <x v="3"/>
    <n v="12"/>
    <s v="December"/>
    <x v="3"/>
    <x v="13"/>
    <x v="0"/>
    <s v="New"/>
    <x v="0"/>
    <s v="Compact Repair Kit"/>
    <n v="1"/>
    <n v="40.82"/>
    <n v="0.1"/>
    <n v="17.2"/>
    <n v="36.738"/>
    <n v="17.2"/>
    <n v="19.538"/>
    <n v="0.53181991398551909"/>
    <n v="2026"/>
    <s v="Q4"/>
    <n v="12"/>
    <x v="11"/>
  </r>
  <r>
    <n v="1530"/>
    <d v="2026-12-30T00:00:00"/>
    <n v="2026"/>
    <x v="3"/>
    <n v="12"/>
    <s v="December"/>
    <x v="3"/>
    <x v="7"/>
    <x v="0"/>
    <s v="New"/>
    <x v="4"/>
    <s v="Training Mat"/>
    <n v="3"/>
    <n v="50.72"/>
    <n v="0"/>
    <n v="22.3"/>
    <n v="152.16"/>
    <n v="66.900000000000006"/>
    <n v="85.259999999999991"/>
    <n v="0.56033123028391163"/>
    <n v="2026"/>
    <s v="Q4"/>
    <n v="12"/>
    <x v="11"/>
  </r>
  <r>
    <n v="2135"/>
    <d v="2026-12-30T00:00:00"/>
    <n v="2026"/>
    <x v="3"/>
    <n v="12"/>
    <s v="December"/>
    <x v="1"/>
    <x v="12"/>
    <x v="3"/>
    <s v="Business"/>
    <x v="3"/>
    <s v="Trail Tent 2P"/>
    <n v="3"/>
    <n v="194.7"/>
    <n v="0.1"/>
    <n v="102.62"/>
    <n v="525.68999999999994"/>
    <n v="307.86"/>
    <n v="217.82999999999993"/>
    <n v="0.41436968555612613"/>
    <n v="2026"/>
    <s v="Q4"/>
    <n v="12"/>
    <x v="11"/>
  </r>
  <r>
    <n v="2916"/>
    <d v="2026-12-30T00:00:00"/>
    <n v="2026"/>
    <x v="3"/>
    <n v="12"/>
    <s v="December"/>
    <x v="1"/>
    <x v="6"/>
    <x v="2"/>
    <s v="New"/>
    <x v="2"/>
    <s v="Insulated Bottle"/>
    <n v="1"/>
    <n v="36.64"/>
    <n v="0.05"/>
    <n v="13.59"/>
    <n v="34.808"/>
    <n v="13.59"/>
    <n v="21.218"/>
    <n v="0.60957251206619167"/>
    <n v="2026"/>
    <s v="Q4"/>
    <n v="12"/>
    <x v="11"/>
  </r>
  <r>
    <n v="3449"/>
    <d v="2026-12-30T00:00:00"/>
    <n v="2026"/>
    <x v="3"/>
    <n v="12"/>
    <s v="December"/>
    <x v="2"/>
    <x v="10"/>
    <x v="3"/>
    <s v="Returning"/>
    <x v="3"/>
    <s v="Trail Tent 2P"/>
    <n v="6"/>
    <n v="192.9"/>
    <n v="0.2"/>
    <n v="106.89"/>
    <n v="925.92000000000007"/>
    <n v="641.34"/>
    <n v="284.58000000000004"/>
    <n v="0.30734836702954899"/>
    <n v="2026"/>
    <s v="Q4"/>
    <n v="12"/>
    <x v="11"/>
  </r>
  <r>
    <n v="3498"/>
    <d v="2026-12-30T00:00:00"/>
    <n v="2026"/>
    <x v="3"/>
    <n v="12"/>
    <s v="December"/>
    <x v="3"/>
    <x v="7"/>
    <x v="3"/>
    <s v="Returning"/>
    <x v="1"/>
    <s v="Trekking Poles"/>
    <n v="2"/>
    <n v="71.56"/>
    <n v="0.1"/>
    <n v="32.99"/>
    <n v="128.80800000000002"/>
    <n v="65.98"/>
    <n v="62.828000000000017"/>
    <n v="0.4877647351096206"/>
    <n v="2026"/>
    <s v="Q4"/>
    <n v="12"/>
    <x v="11"/>
  </r>
  <r>
    <n v="4851"/>
    <d v="2026-12-30T00:00:00"/>
    <n v="2026"/>
    <x v="3"/>
    <n v="12"/>
    <s v="December"/>
    <x v="3"/>
    <x v="13"/>
    <x v="3"/>
    <s v="New"/>
    <x v="0"/>
    <s v="Compact Repair Kit"/>
    <n v="1"/>
    <n v="40.270000000000003"/>
    <n v="0.1"/>
    <n v="16.63"/>
    <n v="36.243000000000002"/>
    <n v="16.63"/>
    <n v="19.613000000000003"/>
    <n v="0.54115277432883602"/>
    <n v="2026"/>
    <s v="Q4"/>
    <n v="12"/>
    <x v="11"/>
  </r>
  <r>
    <n v="4926"/>
    <d v="2026-12-30T00:00:00"/>
    <n v="2026"/>
    <x v="3"/>
    <n v="12"/>
    <s v="December"/>
    <x v="3"/>
    <x v="7"/>
    <x v="2"/>
    <s v="Business"/>
    <x v="0"/>
    <s v="Commuter Helmet"/>
    <n v="6"/>
    <n v="81.180000000000007"/>
    <n v="0.05"/>
    <n v="43.3"/>
    <n v="462.726"/>
    <n v="259.79999999999995"/>
    <n v="202.92600000000004"/>
    <n v="0.43854462468069666"/>
    <n v="2026"/>
    <s v="Q4"/>
    <n v="12"/>
    <x v="11"/>
  </r>
  <r>
    <n v="5035"/>
    <d v="2026-12-30T00:00:00"/>
    <n v="2026"/>
    <x v="3"/>
    <n v="12"/>
    <s v="December"/>
    <x v="1"/>
    <x v="12"/>
    <x v="0"/>
    <s v="New"/>
    <x v="0"/>
    <s v="Cycling Pack 12L"/>
    <n v="2"/>
    <n v="101.73"/>
    <n v="0.1"/>
    <n v="49.3"/>
    <n v="183.114"/>
    <n v="98.6"/>
    <n v="84.51400000000001"/>
    <n v="0.46153762137247839"/>
    <n v="2026"/>
    <s v="Q4"/>
    <n v="12"/>
    <x v="11"/>
  </r>
  <r>
    <n v="5135"/>
    <d v="2026-12-30T00:00:00"/>
    <n v="2026"/>
    <x v="3"/>
    <n v="12"/>
    <s v="December"/>
    <x v="2"/>
    <x v="10"/>
    <x v="0"/>
    <s v="New"/>
    <x v="0"/>
    <s v="Trail Bike Light"/>
    <n v="5"/>
    <n v="51.78"/>
    <n v="0.15"/>
    <n v="22.37"/>
    <n v="220.06499999999997"/>
    <n v="111.85000000000001"/>
    <n v="108.21499999999996"/>
    <n v="0.49174107650012483"/>
    <n v="2026"/>
    <s v="Q4"/>
    <n v="1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30AFAB-8340-41CA-9B98-8551313721B0}" name="Sales Chann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H10:I15" firstHeaderRow="1" firstDataRow="1" firstDataCol="1"/>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h="1" x="3"/>
        <item h="1" x="0"/>
        <item x="4"/>
        <item h="1" x="1"/>
        <item h="1"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nonAutoSortDefault="1">
      <items count="13">
        <item x="0"/>
        <item x="1"/>
        <item x="2"/>
        <item x="3"/>
        <item x="4"/>
        <item x="5"/>
        <item x="6"/>
        <item x="7"/>
        <item x="8"/>
        <item x="9"/>
        <item x="10"/>
        <item x="11"/>
        <item t="default"/>
      </items>
    </pivotField>
  </pivotFields>
  <rowFields count="1">
    <field x="8"/>
  </rowFields>
  <rowItems count="5">
    <i>
      <x/>
    </i>
    <i>
      <x v="1"/>
    </i>
    <i>
      <x v="2"/>
    </i>
    <i>
      <x v="3"/>
    </i>
    <i t="grand">
      <x/>
    </i>
  </rowItems>
  <colItems count="1">
    <i/>
  </colItems>
  <dataFields count="1">
    <dataField name="Sum of Revenue" fld="16" baseField="7" baseItem="0" numFmtId="165"/>
  </dataFields>
  <chartFormats count="7">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8" count="1" selected="0">
            <x v="0"/>
          </reference>
        </references>
      </pivotArea>
    </chartFormat>
    <chartFormat chart="19" format="8">
      <pivotArea type="data" outline="0" fieldPosition="0">
        <references count="2">
          <reference field="4294967294" count="1" selected="0">
            <x v="0"/>
          </reference>
          <reference field="8" count="1" selected="0">
            <x v="1"/>
          </reference>
        </references>
      </pivotArea>
    </chartFormat>
    <chartFormat chart="19" format="9">
      <pivotArea type="data" outline="0" fieldPosition="0">
        <references count="2">
          <reference field="4294967294" count="1" selected="0">
            <x v="0"/>
          </reference>
          <reference field="8" count="1" selected="0">
            <x v="2"/>
          </reference>
        </references>
      </pivotArea>
    </chartFormat>
    <chartFormat chart="19"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FA9EDE-94E0-4197-8136-37FAD293D4E9}" name="Monthly profit and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0:C23" firstHeaderRow="0" firstDataRow="1" firstDataCol="1"/>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x="4"/>
        <item h="1" x="1"/>
        <item h="1"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axis="axisRow" showAll="0" nonAutoSortDefault="1">
      <items count="13">
        <item x="0"/>
        <item x="1"/>
        <item x="2"/>
        <item x="3"/>
        <item x="4"/>
        <item x="5"/>
        <item x="6"/>
        <item x="7"/>
        <item x="8"/>
        <item x="9"/>
        <item x="10"/>
        <item x="11"/>
        <item t="default"/>
      </items>
    </pivotField>
  </pivotFields>
  <rowFields count="1">
    <field x="23"/>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23" baseItem="0" numFmtId="165"/>
    <dataField name="Total Gross Profit" fld="18" baseField="23" baseItem="0" numFmtId="165"/>
  </dataFields>
  <formats count="2">
    <format dxfId="75">
      <pivotArea collapsedLevelsAreSubtotals="1" fieldPosition="0">
        <references count="2">
          <reference field="4294967294" count="1" selected="0">
            <x v="0"/>
          </reference>
          <reference field="23" count="0"/>
        </references>
      </pivotArea>
    </format>
    <format dxfId="74">
      <pivotArea collapsedLevelsAreSubtotals="1" fieldPosition="0">
        <references count="2">
          <reference field="4294967294" count="1" selected="0">
            <x v="1"/>
          </reference>
          <reference field="23" count="0"/>
        </references>
      </pivotArea>
    </format>
  </formats>
  <chartFormats count="4">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946A57-93DF-4C1E-9A62-F4AAAB44E462}" name="Total unit Sold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x="4"/>
        <item h="1" x="1"/>
        <item h="1"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E60AAB-EFD1-4B75-A35B-F11DDE8BB27F}" name="Total 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4">
    <pivotField dataField="1"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x="4"/>
        <item h="1" x="1"/>
        <item h="1"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dataFields>
  <formats count="3">
    <format dxfId="78">
      <pivotArea type="all" dataOnly="0" outline="0" fieldPosition="0"/>
    </format>
    <format dxfId="77">
      <pivotArea outline="0" collapsedLevelsAreSubtotals="1" fieldPosition="0"/>
    </format>
    <format dxfId="7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3539A7-8D2A-4055-9969-0EB0190CCE54}" name="Gross 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x="4"/>
        <item h="1" x="1"/>
        <item h="1"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CE6FC3-7B0C-4B33-ACBA-F1EA533343E6}" name="Country wise Ma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K10:L28" firstHeaderRow="1" firstDataRow="1" firstDataCol="1"/>
  <pivotFields count="24">
    <pivotField showAll="0"/>
    <pivotField numFmtId="164" showAll="0"/>
    <pivotField showAll="0"/>
    <pivotField showAll="0">
      <items count="5">
        <item x="0"/>
        <item x="1"/>
        <item x="2"/>
        <item x="3"/>
        <item t="default"/>
      </items>
    </pivotField>
    <pivotField showAll="0"/>
    <pivotField showAll="0"/>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x="4"/>
        <item h="1" x="1"/>
        <item h="1"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nonAutoSortDefault="1">
      <items count="13">
        <item x="0"/>
        <item x="1"/>
        <item x="2"/>
        <item x="3"/>
        <item x="4"/>
        <item x="5"/>
        <item x="6"/>
        <item x="7"/>
        <item x="8"/>
        <item x="9"/>
        <item x="10"/>
        <item x="11"/>
        <item t="default"/>
      </items>
    </pivotField>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Sum of Revenue" fld="16" baseField="7" baseItem="0" numFmtId="165"/>
  </dataFields>
  <formats count="2">
    <format dxfId="80">
      <pivotArea collapsedLevelsAreSubtotals="1" fieldPosition="0">
        <references count="1">
          <reference field="7" count="0"/>
        </references>
      </pivotArea>
    </format>
    <format dxfId="79">
      <pivotArea collapsedLevelsAreSubtotals="1" fieldPosition="0">
        <references count="1">
          <reference field="7" count="5">
            <x v="5"/>
            <x v="6"/>
            <x v="8"/>
            <x v="13"/>
            <x v="16"/>
          </reference>
        </references>
      </pivotArea>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E96BB6-0A1B-4E77-AFDF-52CBBD19D0D4}" name="Top 5 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10:F28" firstHeaderRow="1" firstDataRow="1" firstDataCol="1"/>
  <pivotFields count="24">
    <pivotField showAll="0"/>
    <pivotField numFmtId="164" showAll="0"/>
    <pivotField showAll="0"/>
    <pivotField showAll="0">
      <items count="5">
        <item x="0"/>
        <item x="1"/>
        <item x="2"/>
        <item x="3"/>
        <item t="default"/>
      </items>
    </pivotField>
    <pivotField showAll="0"/>
    <pivotField showAll="0"/>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x="4"/>
        <item h="1" x="1"/>
        <item h="1"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nonAutoSortDefault="1">
      <items count="13">
        <item x="0"/>
        <item x="1"/>
        <item x="2"/>
        <item x="3"/>
        <item x="4"/>
        <item x="5"/>
        <item x="6"/>
        <item x="7"/>
        <item x="8"/>
        <item x="9"/>
        <item x="10"/>
        <item x="11"/>
        <item t="default"/>
      </items>
    </pivotField>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Sum of Revenue" fld="16" baseField="7" baseItem="0" numFmtId="165"/>
  </dataFields>
  <formats count="2">
    <format dxfId="82">
      <pivotArea collapsedLevelsAreSubtotals="1" fieldPosition="0">
        <references count="1">
          <reference field="7" count="0"/>
        </references>
      </pivotArea>
    </format>
    <format dxfId="81">
      <pivotArea collapsedLevelsAreSubtotals="1" fieldPosition="0">
        <references count="1">
          <reference field="7" count="5">
            <x v="5"/>
            <x v="6"/>
            <x v="8"/>
            <x v="13"/>
            <x v="16"/>
          </reference>
        </references>
      </pivotArea>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098DEC9-FDC0-4333-8486-7C1F4BCAD0F3}" name="Total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x="4"/>
        <item h="1" x="1"/>
        <item h="1"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F593456-D31E-47C3-957B-6611F7D81A1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x="4"/>
        <item h="1" x="1"/>
        <item h="1"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7" baseField="0" baseItem="0" numFmtId="165"/>
  </dataFields>
  <formats count="3">
    <format dxfId="85">
      <pivotArea type="all" dataOnly="0" outline="0" fieldPosition="0"/>
    </format>
    <format dxfId="84">
      <pivotArea outline="0" collapsedLevelsAreSubtotals="1" fieldPosition="0"/>
    </format>
    <format dxfId="8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06BB116-8B20-48C2-A7E0-D343678177F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G20:H25" firstHeaderRow="1" firstDataRow="1" firstDataCol="1"/>
  <pivotFields count="24">
    <pivotField showAll="0"/>
    <pivotField numFmtId="164" showAll="0"/>
    <pivotField showAll="0"/>
    <pivotField showAll="0">
      <items count="5">
        <item x="0"/>
        <item x="1"/>
        <item x="2"/>
        <item x="3"/>
        <item t="default"/>
      </items>
    </pivotField>
    <pivotField showAll="0"/>
    <pivotField showAll="0"/>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x="4"/>
        <item h="1" x="1"/>
        <item h="1"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nonAutoSortDefault="1">
      <items count="13">
        <item x="0"/>
        <item x="1"/>
        <item x="2"/>
        <item x="3"/>
        <item x="4"/>
        <item x="5"/>
        <item x="6"/>
        <item x="7"/>
        <item x="8"/>
        <item x="9"/>
        <item x="10"/>
        <item x="11"/>
        <item t="default"/>
      </items>
    </pivotField>
  </pivotFields>
  <rowFields count="1">
    <field x="6"/>
  </rowFields>
  <rowItems count="5">
    <i>
      <x/>
    </i>
    <i>
      <x v="1"/>
    </i>
    <i>
      <x v="2"/>
    </i>
    <i>
      <x v="3"/>
    </i>
    <i t="grand">
      <x/>
    </i>
  </rowItems>
  <colItems count="1">
    <i/>
  </colItems>
  <dataFields count="1">
    <dataField name="Sum of Revenue" fld="16" baseField="7" baseItem="0" numFmtId="165"/>
  </dataFields>
  <chartFormats count="6">
    <chartFormat chart="12" format="2"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6" count="1" selected="0">
            <x v="0"/>
          </reference>
        </references>
      </pivotArea>
    </chartFormat>
    <chartFormat chart="19" format="8">
      <pivotArea type="data" outline="0" fieldPosition="0">
        <references count="2">
          <reference field="4294967294" count="1" selected="0">
            <x v="0"/>
          </reference>
          <reference field="6" count="1" selected="0">
            <x v="1"/>
          </reference>
        </references>
      </pivotArea>
    </chartFormat>
    <chartFormat chart="19" format="9">
      <pivotArea type="data" outline="0" fieldPosition="0">
        <references count="2">
          <reference field="4294967294" count="1" selected="0">
            <x v="0"/>
          </reference>
          <reference field="6" count="1" selected="0">
            <x v="2"/>
          </reference>
        </references>
      </pivotArea>
    </chartFormat>
    <chartFormat chart="19"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A5CE272-F723-4BEF-BBF8-AD319C769835}" sourceName="Product Category">
  <pivotTables>
    <pivotTable tabId="2" name="Top 5 Country"/>
    <pivotTable tabId="2" name="Country wise Map"/>
    <pivotTable tabId="2" name="Gross _Profit"/>
    <pivotTable tabId="2" name="Monthly profit and revenue"/>
    <pivotTable tabId="2" name="PivotTable5"/>
    <pivotTable tabId="2" name="PivotTable9"/>
    <pivotTable tabId="2" name="Sales Channel"/>
    <pivotTable tabId="2" name="Total Orders"/>
    <pivotTable tabId="2" name="Total unit Soldes"/>
    <pivotTable tabId="2" name="Total_Revenue"/>
  </pivotTables>
  <data>
    <tabular pivotCacheId="238873378" customListSort="0">
      <items count="5">
        <i x="3"/>
        <i x="0"/>
        <i x="4"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FBB39EB-5508-431A-BF01-BB4B7B0C6E8F}" sourceName="Country">
  <pivotTables>
    <pivotTable tabId="2" name="Top 5 Country"/>
    <pivotTable tabId="2" name="Country wise Map"/>
    <pivotTable tabId="2" name="Gross _Profit"/>
    <pivotTable tabId="2" name="Monthly profit and revenue"/>
    <pivotTable tabId="2" name="PivotTable5"/>
    <pivotTable tabId="2" name="PivotTable9"/>
    <pivotTable tabId="2" name="Sales Channel"/>
    <pivotTable tabId="2" name="Total Orders"/>
    <pivotTable tabId="2" name="Total unit Soldes"/>
    <pivotTable tabId="2" name="Total_Revenue"/>
  </pivotTables>
  <data>
    <tabular pivotCacheId="238873378">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27F85B5B-EA61-4CBF-AFEB-A4FA0ADD6F97}" sourceName="Quarter">
  <pivotTables>
    <pivotTable tabId="2" name="Top 5 Country"/>
    <pivotTable tabId="2" name="Country wise Map"/>
    <pivotTable tabId="2" name="Gross _Profit"/>
    <pivotTable tabId="2" name="Monthly profit and revenue"/>
    <pivotTable tabId="2" name="PivotTable5"/>
    <pivotTable tabId="2" name="PivotTable9"/>
    <pivotTable tabId="2" name="Sales Channel"/>
    <pivotTable tabId="2" name="Total Orders"/>
    <pivotTable tabId="2" name="Total unit Soldes"/>
    <pivotTable tabId="2" name="Total_Revenue"/>
  </pivotTables>
  <data>
    <tabular pivotCacheId="238873378">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FAA6D1A8-5A5B-4D9F-ADE0-EB10B0F5FCEF}" cache="Slicer_Product_Category" caption="Product Category" style="SlicerStyleDark1 2" rowHeight="468000"/>
  <slicer name="Country" xr10:uid="{AD1FBBC3-DB80-482D-B9B9-F90EA19B1F71}" cache="Slicer_Country" caption="Country" startItem="4" style="SlicerStyleDark1 2" rowHeight="396000"/>
  <slicer name="Quarter" xr10:uid="{25EAA2A9-39E5-49C5-8A62-BF68FE5D29A6}" cache="Slicer_Quarter" caption="Quarter" style="SlicerStyleDark1 2" rowHeight="50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771ACB-E684-422B-8761-E4596A946B23}" name="Table2" displayName="Table2" ref="A3:X153" totalsRowShown="0">
  <autoFilter ref="A3:X153" xr:uid="{81771ACB-E684-422B-8761-E4596A946B23}"/>
  <tableColumns count="24">
    <tableColumn id="1" xr3:uid="{D9B4CBE6-E662-4042-B701-4A97EC9A3DB6}" name="ID"/>
    <tableColumn id="2" xr3:uid="{84414FB6-ED3D-404C-9F57-D8FA2FDAF748}" name="Order Date" dataDxfId="86"/>
    <tableColumn id="3" xr3:uid="{27D4C320-8F9A-4774-8774-6CF4EB9084E9}" name="Year"/>
    <tableColumn id="4" xr3:uid="{57B6A599-4062-4D8D-85C4-52206543E279}" name="Quarter"/>
    <tableColumn id="5" xr3:uid="{493FE5A3-11BC-40E6-9687-72B65CF5732E}" name="Month no."/>
    <tableColumn id="6" xr3:uid="{F4D80AE2-0673-4754-A098-F2CB2065BF56}" name="Month "/>
    <tableColumn id="7" xr3:uid="{C94C0B0F-C0D2-46E2-9B30-6CC8D5E06862}" name="Region"/>
    <tableColumn id="8" xr3:uid="{CBCC71DB-D586-46F3-83EC-A06FACCB61C6}" name="Country"/>
    <tableColumn id="9" xr3:uid="{14500371-1BBE-40BB-8211-C276E4E2BD8A}" name="Sales Channel"/>
    <tableColumn id="10" xr3:uid="{44ED3583-0058-47AF-A2B6-46F25A5F923F}" name="Customer Type"/>
    <tableColumn id="11" xr3:uid="{AA9CBA02-F603-444C-BD26-F5EC14207358}" name="Product Category"/>
    <tableColumn id="12" xr3:uid="{E238EE05-635E-4A4C-AFE5-131AC263C0C2}" name="Product"/>
    <tableColumn id="13" xr3:uid="{702684A8-B7EF-4F0B-ACC8-EA652D4C4C97}" name="Units Sold"/>
    <tableColumn id="14" xr3:uid="{A1BAC403-4F44-428D-B0BD-703E0AE1875C}" name="Unit Price"/>
    <tableColumn id="15" xr3:uid="{5DFF46D0-573E-419D-B7DC-3CE3E58EDF49}" name="Discount %"/>
    <tableColumn id="16" xr3:uid="{F30E4FE7-E475-4DCA-ABD8-DA0DFADD1AE9}" name="Unit Cost"/>
    <tableColumn id="17" xr3:uid="{1E9F4134-A2EB-4AE1-B84D-04AB79F43417}" name="Revenue"/>
    <tableColumn id="18" xr3:uid="{44A8DCC0-DEEC-41AF-AE32-CBE80B40160D}" name="COGS"/>
    <tableColumn id="19" xr3:uid="{EFC119E8-A3F4-4E5A-B0E2-138EB70FBAE8}" name="Gross Profit"/>
    <tableColumn id="20" xr3:uid="{D58917EC-0CE8-4CE1-8325-2676A6463F10}" name="Gross Margin %"/>
    <tableColumn id="21" xr3:uid="{F92E334E-66FB-4BFC-8F1E-7DB29F1F5E46}" name="Year2"/>
    <tableColumn id="22" xr3:uid="{60B3A469-5D43-4F8B-A427-9E244A705C33}" name="Quarter2"/>
    <tableColumn id="23" xr3:uid="{EEDA4313-3FDE-4C12-AF6C-AC9C052756D5}" name="MonthNo"/>
    <tableColumn id="24" xr3:uid="{63A23AD9-D72E-4490-92B5-C454A8255E2B}" name="Month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73" dataDxfId="72">
  <tableColumns count="24">
    <tableColumn id="21" xr3:uid="{6225545C-05B8-4FEB-B4C9-2C84CBF55B01}" name="ID" dataDxfId="71"/>
    <tableColumn id="2" xr3:uid="{99F5FD81-8F5C-4B7A-810D-BB7E4869701E}" name="Order Date" dataDxfId="70"/>
    <tableColumn id="22" xr3:uid="{D8D41797-E550-4321-9EAB-DEF7B40427A8}" name="Year" dataDxfId="69">
      <calculatedColumnFormula>YEAR(SalesDataTable[[#This Row],[Order Date]])</calculatedColumnFormula>
    </tableColumn>
    <tableColumn id="25" xr3:uid="{18A899C8-0FDE-4C51-A967-330B25E746E8}" name="Quarter" dataDxfId="68">
      <calculatedColumnFormula>"Q"&amp;ROUNDUP(MONTH(SalesDataTable[[#This Row],[Order Date]])/3,0)</calculatedColumnFormula>
    </tableColumn>
    <tableColumn id="23" xr3:uid="{E8DD7E31-391E-4A1B-9F7D-AA2DCE19A833}" name="Month no." dataDxfId="67">
      <calculatedColumnFormula>MONTH(SalesDataTable[[#This Row],[Order Date]])</calculatedColumnFormula>
    </tableColumn>
    <tableColumn id="24" xr3:uid="{FDF669C9-6FE3-4F46-8BB1-B5EC89763D17}" name="Month " dataDxfId="66">
      <calculatedColumnFormula>TEXT(SalesDataTable[[#This Row],[Order Date]],"MMMM")</calculatedColumnFormula>
    </tableColumn>
    <tableColumn id="3" xr3:uid="{BABD2837-4996-49F4-B8FC-F980EA4C9534}" name="Region" dataDxfId="65"/>
    <tableColumn id="4" xr3:uid="{ED840ADB-B6D0-4386-8CC3-66DEA65BED3E}" name="Country" dataDxfId="64"/>
    <tableColumn id="5" xr3:uid="{C21A7B37-6F6C-4361-82C1-4670F9FDBEC2}" name="Sales Channel" dataDxfId="63"/>
    <tableColumn id="6" xr3:uid="{84080584-6B54-4896-A4DE-A87DFF0731C6}" name="Customer Type" dataDxfId="62"/>
    <tableColumn id="7" xr3:uid="{0B005238-5F14-4C46-B503-7F3DFF36170E}" name="Product Category" dataDxfId="61"/>
    <tableColumn id="8" xr3:uid="{B930794A-6484-4BE3-BBD2-E8771691DFAD}" name="Product" dataDxfId="60"/>
    <tableColumn id="9" xr3:uid="{5CA4DF7A-9AF5-4D9D-9D5A-DDED3D0A7E80}" name="Units Sold" dataDxfId="59"/>
    <tableColumn id="10" xr3:uid="{6756035F-A4CB-4AFF-BFF3-3610B142F0EE}" name="Unit Price" dataDxfId="58"/>
    <tableColumn id="11" xr3:uid="{B694F18E-F9BD-40E2-A356-3F67136CB960}" name="Discount %" dataDxfId="57"/>
    <tableColumn id="12" xr3:uid="{15D4CF49-FA19-4C44-A023-7C629B44C0DB}" name="Unit Cost" dataDxfId="56"/>
    <tableColumn id="13" xr3:uid="{3D8A84CF-5674-491F-8F81-BB5FC7A74D30}" name="Revenue" dataDxfId="55">
      <calculatedColumnFormula>M2*N2*(1-O2)</calculatedColumnFormula>
    </tableColumn>
    <tableColumn id="14" xr3:uid="{455060E3-F1BA-493D-AC17-8D56984B9F5C}" name="COGS" dataDxfId="54">
      <calculatedColumnFormula>M2*P2</calculatedColumnFormula>
    </tableColumn>
    <tableColumn id="15" xr3:uid="{89F4A687-84DC-4069-9C8B-9548E670D916}" name="Gross Profit" dataDxfId="53">
      <calculatedColumnFormula>Q2-R2</calculatedColumnFormula>
    </tableColumn>
    <tableColumn id="16" xr3:uid="{F7B6CDDB-7E56-4D6C-91A8-8CE6DC05EA92}" name="Gross Margin %" dataDxfId="52">
      <calculatedColumnFormula>IFERROR(S2/Q2,0)</calculatedColumnFormula>
    </tableColumn>
    <tableColumn id="17" xr3:uid="{08206B5F-132F-48A2-8A7D-C8ED29DE854B}" name="Year2" dataDxfId="51">
      <calculatedColumnFormula>YEAR(SalesDataTable[[#This Row],[Order Date]])</calculatedColumnFormula>
    </tableColumn>
    <tableColumn id="18" xr3:uid="{530C4447-0E80-44A0-80E4-83BFF5397AA3}" name="Quarter2" dataDxfId="50">
      <calculatedColumnFormula>"Q"&amp;ROUNDUP(MONTH(SalesDataTable[[#This Row],[Order Date]])/3,0)</calculatedColumnFormula>
    </tableColumn>
    <tableColumn id="19" xr3:uid="{64306A9E-3E61-4C1D-8A04-5C3C05269760}" name="MonthNo" dataDxfId="49">
      <calculatedColumnFormula>MONTH(SalesDataTable[[#This Row],[Order Date]])</calculatedColumnFormula>
    </tableColumn>
    <tableColumn id="20" xr3:uid="{053C1C3B-A83C-4691-96F2-805F5CEED276}" name="Month2" dataDxfId="48">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ACC19-036D-4C75-9EF1-EAF883AD713B}">
  <dimension ref="B1:Y16"/>
  <sheetViews>
    <sheetView tabSelected="1" zoomScale="42" zoomScaleNormal="100" workbookViewId="0">
      <selection activeCell="Y38" sqref="Y38"/>
    </sheetView>
  </sheetViews>
  <sheetFormatPr defaultRowHeight="19.95" customHeight="1" x14ac:dyDescent="1.2"/>
  <cols>
    <col min="1" max="1" width="20.77734375" style="20" customWidth="1"/>
    <col min="2" max="2" width="20.77734375" style="27" customWidth="1"/>
    <col min="3" max="22" width="20.77734375" style="20" customWidth="1"/>
    <col min="23" max="39" width="15.77734375" style="20" customWidth="1"/>
    <col min="40" max="16384" width="8.88671875" style="20"/>
  </cols>
  <sheetData>
    <row r="1" spans="25:25" ht="9" customHeight="1" x14ac:dyDescent="1.2"/>
    <row r="16" spans="25:25" ht="19.95" customHeight="1" x14ac:dyDescent="1.2">
      <c r="Y16" s="2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9EC0-F6A6-4727-BE6A-FB071ECF5C42}">
  <dimension ref="A1:X153"/>
  <sheetViews>
    <sheetView topLeftCell="A4" workbookViewId="0">
      <selection activeCell="A4" sqref="A4:X153"/>
    </sheetView>
  </sheetViews>
  <sheetFormatPr defaultRowHeight="14.4" x14ac:dyDescent="0.3"/>
  <cols>
    <col min="1" max="1" width="9" bestFit="1" customWidth="1"/>
    <col min="2" max="2" width="12.21875" bestFit="1" customWidth="1"/>
    <col min="3" max="3" width="9" bestFit="1" customWidth="1"/>
    <col min="4" max="4" width="9.5546875" bestFit="1" customWidth="1"/>
    <col min="5" max="5" width="11.21875" bestFit="1" customWidth="1"/>
    <col min="6" max="6" width="9" bestFit="1" customWidth="1"/>
    <col min="7" max="7" width="14.33203125" bestFit="1" customWidth="1"/>
    <col min="8" max="8" width="13.5546875" bestFit="1" customWidth="1"/>
    <col min="9" max="9" width="14.88671875" bestFit="1" customWidth="1"/>
    <col min="10" max="10" width="15.6640625" bestFit="1" customWidth="1"/>
    <col min="11" max="11" width="17.5546875" bestFit="1" customWidth="1"/>
    <col min="12" max="12" width="19" bestFit="1" customWidth="1"/>
    <col min="13" max="13" width="11.6640625" bestFit="1" customWidth="1"/>
    <col min="14" max="14" width="11.33203125" bestFit="1" customWidth="1"/>
    <col min="15" max="15" width="12.44140625" bestFit="1" customWidth="1"/>
    <col min="16" max="16" width="10.77734375" bestFit="1" customWidth="1"/>
    <col min="17" max="17" width="10.21875" bestFit="1" customWidth="1"/>
    <col min="18" max="18" width="9" bestFit="1" customWidth="1"/>
    <col min="19" max="19" width="12.88671875" bestFit="1" customWidth="1"/>
    <col min="20" max="20" width="15.88671875" bestFit="1" customWidth="1"/>
    <col min="21" max="21" width="9" bestFit="1" customWidth="1"/>
    <col min="22" max="22" width="10.5546875" bestFit="1" customWidth="1"/>
    <col min="23" max="23" width="10.6640625" bestFit="1" customWidth="1"/>
    <col min="24" max="24" width="9.33203125" bestFit="1" customWidth="1"/>
  </cols>
  <sheetData>
    <row r="1" spans="1:24" x14ac:dyDescent="0.3">
      <c r="A1" s="19" t="s">
        <v>91</v>
      </c>
    </row>
    <row r="3" spans="1:24" x14ac:dyDescent="0.3">
      <c r="A3" t="s">
        <v>53</v>
      </c>
      <c r="B3" t="s">
        <v>54</v>
      </c>
      <c r="C3" t="s">
        <v>69</v>
      </c>
      <c r="D3" t="s">
        <v>70</v>
      </c>
      <c r="E3" t="s">
        <v>75</v>
      </c>
      <c r="F3" t="s">
        <v>74</v>
      </c>
      <c r="G3" t="s">
        <v>55</v>
      </c>
      <c r="H3" t="s">
        <v>56</v>
      </c>
      <c r="I3" t="s">
        <v>57</v>
      </c>
      <c r="J3" t="s">
        <v>58</v>
      </c>
      <c r="K3" t="s">
        <v>59</v>
      </c>
      <c r="L3" t="s">
        <v>60</v>
      </c>
      <c r="M3" t="s">
        <v>61</v>
      </c>
      <c r="N3" t="s">
        <v>62</v>
      </c>
      <c r="O3" t="s">
        <v>63</v>
      </c>
      <c r="P3" t="s">
        <v>64</v>
      </c>
      <c r="Q3" t="s">
        <v>65</v>
      </c>
      <c r="R3" t="s">
        <v>66</v>
      </c>
      <c r="S3" t="s">
        <v>67</v>
      </c>
      <c r="T3" t="s">
        <v>68</v>
      </c>
      <c r="U3" t="s">
        <v>72</v>
      </c>
      <c r="V3" t="s">
        <v>76</v>
      </c>
      <c r="W3" t="s">
        <v>71</v>
      </c>
      <c r="X3" t="s">
        <v>73</v>
      </c>
    </row>
    <row r="4" spans="1:24" x14ac:dyDescent="0.3">
      <c r="A4">
        <v>3392</v>
      </c>
      <c r="B4" s="23">
        <v>46023</v>
      </c>
      <c r="C4">
        <v>2026</v>
      </c>
      <c r="D4" t="s">
        <v>89</v>
      </c>
      <c r="E4">
        <v>1</v>
      </c>
      <c r="F4" t="s">
        <v>90</v>
      </c>
      <c r="G4" t="s">
        <v>0</v>
      </c>
      <c r="H4" t="s">
        <v>1</v>
      </c>
      <c r="I4" t="s">
        <v>2</v>
      </c>
      <c r="J4" t="s">
        <v>3</v>
      </c>
      <c r="K4" t="s">
        <v>4</v>
      </c>
      <c r="L4" t="s">
        <v>5</v>
      </c>
      <c r="M4">
        <v>2</v>
      </c>
      <c r="N4">
        <v>82.06</v>
      </c>
      <c r="O4">
        <v>0</v>
      </c>
      <c r="P4">
        <v>42.94</v>
      </c>
      <c r="Q4">
        <v>164.12</v>
      </c>
      <c r="R4">
        <v>85.88</v>
      </c>
      <c r="S4">
        <v>78.240000000000009</v>
      </c>
      <c r="T4">
        <v>0.476724348038021</v>
      </c>
      <c r="U4">
        <v>2026</v>
      </c>
      <c r="V4" t="s">
        <v>89</v>
      </c>
      <c r="W4">
        <v>1</v>
      </c>
      <c r="X4" t="s">
        <v>84</v>
      </c>
    </row>
    <row r="5" spans="1:24" x14ac:dyDescent="0.3">
      <c r="A5">
        <v>4836</v>
      </c>
      <c r="B5" s="23">
        <v>46024</v>
      </c>
      <c r="C5">
        <v>2026</v>
      </c>
      <c r="D5" t="s">
        <v>89</v>
      </c>
      <c r="E5">
        <v>1</v>
      </c>
      <c r="F5" t="s">
        <v>90</v>
      </c>
      <c r="G5" t="s">
        <v>6</v>
      </c>
      <c r="H5" t="s">
        <v>7</v>
      </c>
      <c r="I5" t="s">
        <v>8</v>
      </c>
      <c r="J5" t="s">
        <v>3</v>
      </c>
      <c r="K5" t="s">
        <v>9</v>
      </c>
      <c r="L5" t="s">
        <v>10</v>
      </c>
      <c r="M5">
        <v>4</v>
      </c>
      <c r="N5">
        <v>94.18</v>
      </c>
      <c r="O5">
        <v>0.15</v>
      </c>
      <c r="P5">
        <v>45.03</v>
      </c>
      <c r="Q5">
        <v>320.21199999999999</v>
      </c>
      <c r="R5">
        <v>180.12</v>
      </c>
      <c r="S5">
        <v>140.09199999999998</v>
      </c>
      <c r="T5">
        <v>0.43749765780170635</v>
      </c>
      <c r="U5">
        <v>2026</v>
      </c>
      <c r="V5" t="s">
        <v>89</v>
      </c>
      <c r="W5">
        <v>1</v>
      </c>
      <c r="X5" t="s">
        <v>84</v>
      </c>
    </row>
    <row r="6" spans="1:24" x14ac:dyDescent="0.3">
      <c r="A6">
        <v>163</v>
      </c>
      <c r="B6" s="23">
        <v>46025</v>
      </c>
      <c r="C6">
        <v>2026</v>
      </c>
      <c r="D6" t="s">
        <v>89</v>
      </c>
      <c r="E6">
        <v>1</v>
      </c>
      <c r="F6" t="s">
        <v>90</v>
      </c>
      <c r="G6" t="s">
        <v>11</v>
      </c>
      <c r="H6" t="s">
        <v>12</v>
      </c>
      <c r="I6" t="s">
        <v>2</v>
      </c>
      <c r="J6" t="s">
        <v>13</v>
      </c>
      <c r="K6" t="s">
        <v>14</v>
      </c>
      <c r="L6" t="s">
        <v>15</v>
      </c>
      <c r="M6">
        <v>2</v>
      </c>
      <c r="N6">
        <v>36.72</v>
      </c>
      <c r="O6">
        <v>0.05</v>
      </c>
      <c r="P6">
        <v>13.76</v>
      </c>
      <c r="Q6">
        <v>69.768000000000001</v>
      </c>
      <c r="R6">
        <v>27.52</v>
      </c>
      <c r="S6">
        <v>42.248000000000005</v>
      </c>
      <c r="T6">
        <v>0.60554982226808862</v>
      </c>
      <c r="U6">
        <v>2026</v>
      </c>
      <c r="V6" t="s">
        <v>89</v>
      </c>
      <c r="W6">
        <v>1</v>
      </c>
      <c r="X6" t="s">
        <v>84</v>
      </c>
    </row>
    <row r="7" spans="1:24" x14ac:dyDescent="0.3">
      <c r="A7">
        <v>542</v>
      </c>
      <c r="B7" s="23">
        <v>46025</v>
      </c>
      <c r="C7">
        <v>2026</v>
      </c>
      <c r="D7" t="s">
        <v>89</v>
      </c>
      <c r="E7">
        <v>1</v>
      </c>
      <c r="F7" t="s">
        <v>90</v>
      </c>
      <c r="G7" t="s">
        <v>0</v>
      </c>
      <c r="H7" t="s">
        <v>1</v>
      </c>
      <c r="I7" t="s">
        <v>8</v>
      </c>
      <c r="J7" t="s">
        <v>16</v>
      </c>
      <c r="K7" t="s">
        <v>9</v>
      </c>
      <c r="L7" t="s">
        <v>17</v>
      </c>
      <c r="M7">
        <v>4</v>
      </c>
      <c r="N7">
        <v>143.66999999999999</v>
      </c>
      <c r="O7">
        <v>0.1</v>
      </c>
      <c r="P7">
        <v>81.22</v>
      </c>
      <c r="Q7">
        <v>517.21199999999999</v>
      </c>
      <c r="R7">
        <v>324.88</v>
      </c>
      <c r="S7">
        <v>192.33199999999999</v>
      </c>
      <c r="T7">
        <v>0.37186298848441257</v>
      </c>
      <c r="U7">
        <v>2026</v>
      </c>
      <c r="V7" t="s">
        <v>89</v>
      </c>
      <c r="W7">
        <v>1</v>
      </c>
      <c r="X7" t="s">
        <v>84</v>
      </c>
    </row>
    <row r="8" spans="1:24" x14ac:dyDescent="0.3">
      <c r="A8">
        <v>2002</v>
      </c>
      <c r="B8" s="23">
        <v>46025</v>
      </c>
      <c r="C8">
        <v>2026</v>
      </c>
      <c r="D8" t="s">
        <v>89</v>
      </c>
      <c r="E8">
        <v>1</v>
      </c>
      <c r="F8" t="s">
        <v>90</v>
      </c>
      <c r="G8" t="s">
        <v>0</v>
      </c>
      <c r="H8" t="s">
        <v>1</v>
      </c>
      <c r="I8" t="s">
        <v>8</v>
      </c>
      <c r="J8" t="s">
        <v>16</v>
      </c>
      <c r="K8" t="s">
        <v>14</v>
      </c>
      <c r="L8" t="s">
        <v>15</v>
      </c>
      <c r="M8">
        <v>3</v>
      </c>
      <c r="N8">
        <v>36.53</v>
      </c>
      <c r="O8">
        <v>0.15</v>
      </c>
      <c r="P8">
        <v>13.67</v>
      </c>
      <c r="Q8">
        <v>93.151499999999999</v>
      </c>
      <c r="R8">
        <v>41.01</v>
      </c>
      <c r="S8">
        <v>52.141500000000001</v>
      </c>
      <c r="T8">
        <v>0.55974944042769037</v>
      </c>
      <c r="U8">
        <v>2026</v>
      </c>
      <c r="V8" t="s">
        <v>89</v>
      </c>
      <c r="W8">
        <v>1</v>
      </c>
      <c r="X8" t="s">
        <v>84</v>
      </c>
    </row>
    <row r="9" spans="1:24" x14ac:dyDescent="0.3">
      <c r="A9">
        <v>2005</v>
      </c>
      <c r="B9" s="23">
        <v>46025</v>
      </c>
      <c r="C9">
        <v>2026</v>
      </c>
      <c r="D9" t="s">
        <v>89</v>
      </c>
      <c r="E9">
        <v>1</v>
      </c>
      <c r="F9" t="s">
        <v>90</v>
      </c>
      <c r="G9" t="s">
        <v>11</v>
      </c>
      <c r="H9" t="s">
        <v>18</v>
      </c>
      <c r="I9" t="s">
        <v>19</v>
      </c>
      <c r="J9" t="s">
        <v>13</v>
      </c>
      <c r="K9" t="s">
        <v>14</v>
      </c>
      <c r="L9" t="s">
        <v>15</v>
      </c>
      <c r="M9">
        <v>1</v>
      </c>
      <c r="N9">
        <v>35.340000000000003</v>
      </c>
      <c r="O9">
        <v>0</v>
      </c>
      <c r="P9">
        <v>13.37</v>
      </c>
      <c r="Q9">
        <v>35.340000000000003</v>
      </c>
      <c r="R9">
        <v>13.37</v>
      </c>
      <c r="S9">
        <v>21.970000000000006</v>
      </c>
      <c r="T9">
        <v>0.62167515563101317</v>
      </c>
      <c r="U9">
        <v>2026</v>
      </c>
      <c r="V9" t="s">
        <v>89</v>
      </c>
      <c r="W9">
        <v>1</v>
      </c>
      <c r="X9" t="s">
        <v>84</v>
      </c>
    </row>
    <row r="10" spans="1:24" x14ac:dyDescent="0.3">
      <c r="A10">
        <v>2937</v>
      </c>
      <c r="B10" s="23">
        <v>46025</v>
      </c>
      <c r="C10">
        <v>2026</v>
      </c>
      <c r="D10" t="s">
        <v>89</v>
      </c>
      <c r="E10">
        <v>1</v>
      </c>
      <c r="F10" t="s">
        <v>90</v>
      </c>
      <c r="G10" t="s">
        <v>20</v>
      </c>
      <c r="H10" t="s">
        <v>21</v>
      </c>
      <c r="I10" t="s">
        <v>8</v>
      </c>
      <c r="J10" t="s">
        <v>3</v>
      </c>
      <c r="K10" t="s">
        <v>4</v>
      </c>
      <c r="L10" t="s">
        <v>22</v>
      </c>
      <c r="M10">
        <v>8</v>
      </c>
      <c r="N10">
        <v>49.6</v>
      </c>
      <c r="O10">
        <v>0.1</v>
      </c>
      <c r="P10">
        <v>23.05</v>
      </c>
      <c r="Q10">
        <v>357.12</v>
      </c>
      <c r="R10">
        <v>184.4</v>
      </c>
      <c r="S10">
        <v>172.72</v>
      </c>
      <c r="T10">
        <v>0.4836469534050179</v>
      </c>
      <c r="U10">
        <v>2026</v>
      </c>
      <c r="V10" t="s">
        <v>89</v>
      </c>
      <c r="W10">
        <v>1</v>
      </c>
      <c r="X10" t="s">
        <v>84</v>
      </c>
    </row>
    <row r="11" spans="1:24" x14ac:dyDescent="0.3">
      <c r="A11">
        <v>3326</v>
      </c>
      <c r="B11" s="23">
        <v>46025</v>
      </c>
      <c r="C11">
        <v>2026</v>
      </c>
      <c r="D11" t="s">
        <v>89</v>
      </c>
      <c r="E11">
        <v>1</v>
      </c>
      <c r="F11" t="s">
        <v>90</v>
      </c>
      <c r="G11" t="s">
        <v>0</v>
      </c>
      <c r="H11" t="s">
        <v>1</v>
      </c>
      <c r="I11" t="s">
        <v>19</v>
      </c>
      <c r="J11" t="s">
        <v>13</v>
      </c>
      <c r="K11" t="s">
        <v>23</v>
      </c>
      <c r="L11" t="s">
        <v>24</v>
      </c>
      <c r="M11">
        <v>2</v>
      </c>
      <c r="N11">
        <v>347.51</v>
      </c>
      <c r="O11">
        <v>0</v>
      </c>
      <c r="P11">
        <v>190.16</v>
      </c>
      <c r="Q11">
        <v>695.02</v>
      </c>
      <c r="R11">
        <v>380.32</v>
      </c>
      <c r="S11">
        <v>314.7</v>
      </c>
      <c r="T11">
        <v>0.4527927253891974</v>
      </c>
      <c r="U11">
        <v>2026</v>
      </c>
      <c r="V11" t="s">
        <v>89</v>
      </c>
      <c r="W11">
        <v>1</v>
      </c>
      <c r="X11" t="s">
        <v>84</v>
      </c>
    </row>
    <row r="12" spans="1:24" x14ac:dyDescent="0.3">
      <c r="A12">
        <v>3863</v>
      </c>
      <c r="B12" s="23">
        <v>46025</v>
      </c>
      <c r="C12">
        <v>2026</v>
      </c>
      <c r="D12" t="s">
        <v>89</v>
      </c>
      <c r="E12">
        <v>1</v>
      </c>
      <c r="F12" t="s">
        <v>90</v>
      </c>
      <c r="G12" t="s">
        <v>11</v>
      </c>
      <c r="H12" t="s">
        <v>25</v>
      </c>
      <c r="I12" t="s">
        <v>8</v>
      </c>
      <c r="J12" t="s">
        <v>3</v>
      </c>
      <c r="K12" t="s">
        <v>4</v>
      </c>
      <c r="L12" t="s">
        <v>26</v>
      </c>
      <c r="M12">
        <v>12</v>
      </c>
      <c r="N12">
        <v>41.22</v>
      </c>
      <c r="O12">
        <v>0.1</v>
      </c>
      <c r="P12">
        <v>16.64</v>
      </c>
      <c r="Q12">
        <v>445.17599999999999</v>
      </c>
      <c r="R12">
        <v>199.68</v>
      </c>
      <c r="S12">
        <v>245.49599999999998</v>
      </c>
      <c r="T12">
        <v>0.55145829963879456</v>
      </c>
      <c r="U12">
        <v>2026</v>
      </c>
      <c r="V12" t="s">
        <v>89</v>
      </c>
      <c r="W12">
        <v>1</v>
      </c>
      <c r="X12" t="s">
        <v>84</v>
      </c>
    </row>
    <row r="13" spans="1:24" x14ac:dyDescent="0.3">
      <c r="A13">
        <v>4910</v>
      </c>
      <c r="B13" s="23">
        <v>46025</v>
      </c>
      <c r="C13">
        <v>2026</v>
      </c>
      <c r="D13" t="s">
        <v>89</v>
      </c>
      <c r="E13">
        <v>1</v>
      </c>
      <c r="F13" t="s">
        <v>90</v>
      </c>
      <c r="G13" t="s">
        <v>11</v>
      </c>
      <c r="H13" t="s">
        <v>18</v>
      </c>
      <c r="I13" t="s">
        <v>19</v>
      </c>
      <c r="J13" t="s">
        <v>16</v>
      </c>
      <c r="K13" t="s">
        <v>23</v>
      </c>
      <c r="L13" t="s">
        <v>24</v>
      </c>
      <c r="M13">
        <v>1</v>
      </c>
      <c r="N13">
        <v>332.18</v>
      </c>
      <c r="O13">
        <v>0</v>
      </c>
      <c r="P13">
        <v>195.33</v>
      </c>
      <c r="Q13">
        <v>332.18</v>
      </c>
      <c r="R13">
        <v>195.33</v>
      </c>
      <c r="S13">
        <v>136.85</v>
      </c>
      <c r="T13">
        <v>0.41197543500511768</v>
      </c>
      <c r="U13">
        <v>2026</v>
      </c>
      <c r="V13" t="s">
        <v>89</v>
      </c>
      <c r="W13">
        <v>1</v>
      </c>
      <c r="X13" t="s">
        <v>84</v>
      </c>
    </row>
    <row r="14" spans="1:24" x14ac:dyDescent="0.3">
      <c r="A14">
        <v>5188</v>
      </c>
      <c r="B14" s="23">
        <v>46025</v>
      </c>
      <c r="C14">
        <v>2026</v>
      </c>
      <c r="D14" t="s">
        <v>89</v>
      </c>
      <c r="E14">
        <v>1</v>
      </c>
      <c r="F14" t="s">
        <v>90</v>
      </c>
      <c r="G14" t="s">
        <v>6</v>
      </c>
      <c r="H14" t="s">
        <v>27</v>
      </c>
      <c r="I14" t="s">
        <v>28</v>
      </c>
      <c r="J14" t="s">
        <v>3</v>
      </c>
      <c r="K14" t="s">
        <v>4</v>
      </c>
      <c r="L14" t="s">
        <v>22</v>
      </c>
      <c r="M14">
        <v>1</v>
      </c>
      <c r="N14">
        <v>49.71</v>
      </c>
      <c r="O14">
        <v>0</v>
      </c>
      <c r="P14">
        <v>23.15</v>
      </c>
      <c r="Q14">
        <v>49.71</v>
      </c>
      <c r="R14">
        <v>23.15</v>
      </c>
      <c r="S14">
        <v>26.560000000000002</v>
      </c>
      <c r="T14">
        <v>0.53429893381613358</v>
      </c>
      <c r="U14">
        <v>2026</v>
      </c>
      <c r="V14" t="s">
        <v>89</v>
      </c>
      <c r="W14">
        <v>1</v>
      </c>
      <c r="X14" t="s">
        <v>84</v>
      </c>
    </row>
    <row r="15" spans="1:24" x14ac:dyDescent="0.3">
      <c r="A15">
        <v>845</v>
      </c>
      <c r="B15" s="23">
        <v>46026</v>
      </c>
      <c r="C15">
        <v>2026</v>
      </c>
      <c r="D15" t="s">
        <v>89</v>
      </c>
      <c r="E15">
        <v>1</v>
      </c>
      <c r="F15" t="s">
        <v>90</v>
      </c>
      <c r="G15" t="s">
        <v>11</v>
      </c>
      <c r="H15" t="s">
        <v>18</v>
      </c>
      <c r="I15" t="s">
        <v>2</v>
      </c>
      <c r="J15" t="s">
        <v>13</v>
      </c>
      <c r="K15" t="s">
        <v>23</v>
      </c>
      <c r="L15" t="s">
        <v>29</v>
      </c>
      <c r="M15">
        <v>2</v>
      </c>
      <c r="N15">
        <v>194.35</v>
      </c>
      <c r="O15">
        <v>0</v>
      </c>
      <c r="P15">
        <v>104.22</v>
      </c>
      <c r="Q15">
        <v>388.7</v>
      </c>
      <c r="R15">
        <v>208.44</v>
      </c>
      <c r="S15">
        <v>180.26</v>
      </c>
      <c r="T15">
        <v>0.46375096475430921</v>
      </c>
      <c r="U15">
        <v>2026</v>
      </c>
      <c r="V15" t="s">
        <v>89</v>
      </c>
      <c r="W15">
        <v>1</v>
      </c>
      <c r="X15" t="s">
        <v>84</v>
      </c>
    </row>
    <row r="16" spans="1:24" x14ac:dyDescent="0.3">
      <c r="A16">
        <v>1077</v>
      </c>
      <c r="B16" s="23">
        <v>46026</v>
      </c>
      <c r="C16">
        <v>2026</v>
      </c>
      <c r="D16" t="s">
        <v>89</v>
      </c>
      <c r="E16">
        <v>1</v>
      </c>
      <c r="F16" t="s">
        <v>90</v>
      </c>
      <c r="G16" t="s">
        <v>6</v>
      </c>
      <c r="H16" t="s">
        <v>27</v>
      </c>
      <c r="I16" t="s">
        <v>2</v>
      </c>
      <c r="J16" t="s">
        <v>13</v>
      </c>
      <c r="K16" t="s">
        <v>4</v>
      </c>
      <c r="L16" t="s">
        <v>30</v>
      </c>
      <c r="M16">
        <v>3</v>
      </c>
      <c r="N16">
        <v>102.12</v>
      </c>
      <c r="O16">
        <v>0.1</v>
      </c>
      <c r="P16">
        <v>51.28</v>
      </c>
      <c r="Q16">
        <v>275.72400000000005</v>
      </c>
      <c r="R16">
        <v>153.84</v>
      </c>
      <c r="S16">
        <v>121.88400000000004</v>
      </c>
      <c r="T16">
        <v>0.44205074639857256</v>
      </c>
      <c r="U16">
        <v>2026</v>
      </c>
      <c r="V16" t="s">
        <v>89</v>
      </c>
      <c r="W16">
        <v>1</v>
      </c>
      <c r="X16" t="s">
        <v>84</v>
      </c>
    </row>
    <row r="17" spans="1:24" x14ac:dyDescent="0.3">
      <c r="A17">
        <v>1237</v>
      </c>
      <c r="B17" s="23">
        <v>46026</v>
      </c>
      <c r="C17">
        <v>2026</v>
      </c>
      <c r="D17" t="s">
        <v>89</v>
      </c>
      <c r="E17">
        <v>1</v>
      </c>
      <c r="F17" t="s">
        <v>90</v>
      </c>
      <c r="G17" t="s">
        <v>20</v>
      </c>
      <c r="H17" t="s">
        <v>31</v>
      </c>
      <c r="I17" t="s">
        <v>19</v>
      </c>
      <c r="J17" t="s">
        <v>16</v>
      </c>
      <c r="K17" t="s">
        <v>14</v>
      </c>
      <c r="L17" t="s">
        <v>32</v>
      </c>
      <c r="M17">
        <v>1</v>
      </c>
      <c r="N17">
        <v>46.99</v>
      </c>
      <c r="O17">
        <v>0.05</v>
      </c>
      <c r="P17">
        <v>18.11</v>
      </c>
      <c r="Q17">
        <v>44.640500000000003</v>
      </c>
      <c r="R17">
        <v>18.11</v>
      </c>
      <c r="S17">
        <v>26.530500000000004</v>
      </c>
      <c r="T17">
        <v>0.59431457980981395</v>
      </c>
      <c r="U17">
        <v>2026</v>
      </c>
      <c r="V17" t="s">
        <v>89</v>
      </c>
      <c r="W17">
        <v>1</v>
      </c>
      <c r="X17" t="s">
        <v>84</v>
      </c>
    </row>
    <row r="18" spans="1:24" x14ac:dyDescent="0.3">
      <c r="A18">
        <v>1908</v>
      </c>
      <c r="B18" s="23">
        <v>46026</v>
      </c>
      <c r="C18">
        <v>2026</v>
      </c>
      <c r="D18" t="s">
        <v>89</v>
      </c>
      <c r="E18">
        <v>1</v>
      </c>
      <c r="F18" t="s">
        <v>90</v>
      </c>
      <c r="G18" t="s">
        <v>20</v>
      </c>
      <c r="H18" t="s">
        <v>33</v>
      </c>
      <c r="I18" t="s">
        <v>2</v>
      </c>
      <c r="J18" t="s">
        <v>13</v>
      </c>
      <c r="K18" t="s">
        <v>34</v>
      </c>
      <c r="L18" t="s">
        <v>35</v>
      </c>
      <c r="M18">
        <v>1</v>
      </c>
      <c r="N18">
        <v>40</v>
      </c>
      <c r="O18">
        <v>0</v>
      </c>
      <c r="P18">
        <v>15.04</v>
      </c>
      <c r="Q18">
        <v>40</v>
      </c>
      <c r="R18">
        <v>15.04</v>
      </c>
      <c r="S18">
        <v>24.96</v>
      </c>
      <c r="T18">
        <v>0.624</v>
      </c>
      <c r="U18">
        <v>2026</v>
      </c>
      <c r="V18" t="s">
        <v>89</v>
      </c>
      <c r="W18">
        <v>1</v>
      </c>
      <c r="X18" t="s">
        <v>84</v>
      </c>
    </row>
    <row r="19" spans="1:24" x14ac:dyDescent="0.3">
      <c r="A19">
        <v>2245</v>
      </c>
      <c r="B19" s="23">
        <v>46026</v>
      </c>
      <c r="C19">
        <v>2026</v>
      </c>
      <c r="D19" t="s">
        <v>89</v>
      </c>
      <c r="E19">
        <v>1</v>
      </c>
      <c r="F19" t="s">
        <v>90</v>
      </c>
      <c r="G19" t="s">
        <v>0</v>
      </c>
      <c r="H19" t="s">
        <v>36</v>
      </c>
      <c r="I19" t="s">
        <v>2</v>
      </c>
      <c r="J19" t="s">
        <v>13</v>
      </c>
      <c r="K19" t="s">
        <v>9</v>
      </c>
      <c r="L19" t="s">
        <v>37</v>
      </c>
      <c r="M19">
        <v>1</v>
      </c>
      <c r="N19">
        <v>153.38999999999999</v>
      </c>
      <c r="O19">
        <v>0</v>
      </c>
      <c r="P19">
        <v>78.59</v>
      </c>
      <c r="Q19">
        <v>153.38999999999999</v>
      </c>
      <c r="R19">
        <v>78.59</v>
      </c>
      <c r="S19">
        <v>74.799999999999983</v>
      </c>
      <c r="T19">
        <v>0.48764587000456344</v>
      </c>
      <c r="U19">
        <v>2026</v>
      </c>
      <c r="V19" t="s">
        <v>89</v>
      </c>
      <c r="W19">
        <v>1</v>
      </c>
      <c r="X19" t="s">
        <v>84</v>
      </c>
    </row>
    <row r="20" spans="1:24" x14ac:dyDescent="0.3">
      <c r="A20">
        <v>2928</v>
      </c>
      <c r="B20" s="23">
        <v>46026</v>
      </c>
      <c r="C20">
        <v>2026</v>
      </c>
      <c r="D20" t="s">
        <v>89</v>
      </c>
      <c r="E20">
        <v>1</v>
      </c>
      <c r="F20" t="s">
        <v>90</v>
      </c>
      <c r="G20" t="s">
        <v>6</v>
      </c>
      <c r="H20" t="s">
        <v>27</v>
      </c>
      <c r="I20" t="s">
        <v>2</v>
      </c>
      <c r="J20" t="s">
        <v>3</v>
      </c>
      <c r="K20" t="s">
        <v>34</v>
      </c>
      <c r="L20" t="s">
        <v>38</v>
      </c>
      <c r="M20">
        <v>2</v>
      </c>
      <c r="N20">
        <v>124.97</v>
      </c>
      <c r="O20">
        <v>0.1</v>
      </c>
      <c r="P20">
        <v>67.36</v>
      </c>
      <c r="Q20">
        <v>224.946</v>
      </c>
      <c r="R20">
        <v>134.72</v>
      </c>
      <c r="S20">
        <v>90.225999999999999</v>
      </c>
      <c r="T20">
        <v>0.40110070861451191</v>
      </c>
      <c r="U20">
        <v>2026</v>
      </c>
      <c r="V20" t="s">
        <v>89</v>
      </c>
      <c r="W20">
        <v>1</v>
      </c>
      <c r="X20" t="s">
        <v>84</v>
      </c>
    </row>
    <row r="21" spans="1:24" x14ac:dyDescent="0.3">
      <c r="A21">
        <v>4249</v>
      </c>
      <c r="B21" s="23">
        <v>46026</v>
      </c>
      <c r="C21">
        <v>2026</v>
      </c>
      <c r="D21" t="s">
        <v>89</v>
      </c>
      <c r="E21">
        <v>1</v>
      </c>
      <c r="F21" t="s">
        <v>90</v>
      </c>
      <c r="G21" t="s">
        <v>20</v>
      </c>
      <c r="H21" t="s">
        <v>21</v>
      </c>
      <c r="I21" t="s">
        <v>28</v>
      </c>
      <c r="J21" t="s">
        <v>13</v>
      </c>
      <c r="K21" t="s">
        <v>4</v>
      </c>
      <c r="L21" t="s">
        <v>30</v>
      </c>
      <c r="M21">
        <v>2</v>
      </c>
      <c r="N21">
        <v>100.12</v>
      </c>
      <c r="O21">
        <v>0.1</v>
      </c>
      <c r="P21">
        <v>49.67</v>
      </c>
      <c r="Q21">
        <v>180.21600000000001</v>
      </c>
      <c r="R21">
        <v>99.34</v>
      </c>
      <c r="S21">
        <v>80.876000000000005</v>
      </c>
      <c r="T21">
        <v>0.44877258401029874</v>
      </c>
      <c r="U21">
        <v>2026</v>
      </c>
      <c r="V21" t="s">
        <v>89</v>
      </c>
      <c r="W21">
        <v>1</v>
      </c>
      <c r="X21" t="s">
        <v>84</v>
      </c>
    </row>
    <row r="22" spans="1:24" x14ac:dyDescent="0.3">
      <c r="A22">
        <v>1734</v>
      </c>
      <c r="B22" s="23">
        <v>46027</v>
      </c>
      <c r="C22">
        <v>2026</v>
      </c>
      <c r="D22" t="s">
        <v>89</v>
      </c>
      <c r="E22">
        <v>1</v>
      </c>
      <c r="F22" t="s">
        <v>90</v>
      </c>
      <c r="G22" t="s">
        <v>20</v>
      </c>
      <c r="H22" t="s">
        <v>33</v>
      </c>
      <c r="I22" t="s">
        <v>28</v>
      </c>
      <c r="J22" t="s">
        <v>3</v>
      </c>
      <c r="K22" t="s">
        <v>34</v>
      </c>
      <c r="L22" t="s">
        <v>35</v>
      </c>
      <c r="M22">
        <v>1</v>
      </c>
      <c r="N22">
        <v>40.6</v>
      </c>
      <c r="O22">
        <v>0.15</v>
      </c>
      <c r="P22">
        <v>14.61</v>
      </c>
      <c r="Q22">
        <v>34.51</v>
      </c>
      <c r="R22">
        <v>14.61</v>
      </c>
      <c r="S22">
        <v>19.899999999999999</v>
      </c>
      <c r="T22">
        <v>0.57664445088380178</v>
      </c>
      <c r="U22">
        <v>2026</v>
      </c>
      <c r="V22" t="s">
        <v>89</v>
      </c>
      <c r="W22">
        <v>1</v>
      </c>
      <c r="X22" t="s">
        <v>84</v>
      </c>
    </row>
    <row r="23" spans="1:24" x14ac:dyDescent="0.3">
      <c r="A23">
        <v>2331</v>
      </c>
      <c r="B23" s="23">
        <v>46027</v>
      </c>
      <c r="C23">
        <v>2026</v>
      </c>
      <c r="D23" t="s">
        <v>89</v>
      </c>
      <c r="E23">
        <v>1</v>
      </c>
      <c r="F23" t="s">
        <v>90</v>
      </c>
      <c r="G23" t="s">
        <v>20</v>
      </c>
      <c r="H23" t="s">
        <v>33</v>
      </c>
      <c r="I23" t="s">
        <v>2</v>
      </c>
      <c r="J23" t="s">
        <v>13</v>
      </c>
      <c r="K23" t="s">
        <v>4</v>
      </c>
      <c r="L23" t="s">
        <v>30</v>
      </c>
      <c r="M23">
        <v>1</v>
      </c>
      <c r="N23">
        <v>104.23</v>
      </c>
      <c r="O23">
        <v>0.1</v>
      </c>
      <c r="P23">
        <v>51.6</v>
      </c>
      <c r="Q23">
        <v>93.807000000000002</v>
      </c>
      <c r="R23">
        <v>51.6</v>
      </c>
      <c r="S23">
        <v>42.207000000000001</v>
      </c>
      <c r="T23">
        <v>0.44993443986056475</v>
      </c>
      <c r="U23">
        <v>2026</v>
      </c>
      <c r="V23" t="s">
        <v>89</v>
      </c>
      <c r="W23">
        <v>1</v>
      </c>
      <c r="X23" t="s">
        <v>84</v>
      </c>
    </row>
    <row r="24" spans="1:24" x14ac:dyDescent="0.3">
      <c r="A24">
        <v>2475</v>
      </c>
      <c r="B24" s="23">
        <v>46027</v>
      </c>
      <c r="C24">
        <v>2026</v>
      </c>
      <c r="D24" t="s">
        <v>89</v>
      </c>
      <c r="E24">
        <v>1</v>
      </c>
      <c r="F24" t="s">
        <v>90</v>
      </c>
      <c r="G24" t="s">
        <v>6</v>
      </c>
      <c r="H24" t="s">
        <v>7</v>
      </c>
      <c r="I24" t="s">
        <v>19</v>
      </c>
      <c r="J24" t="s">
        <v>3</v>
      </c>
      <c r="K24" t="s">
        <v>34</v>
      </c>
      <c r="L24" t="s">
        <v>38</v>
      </c>
      <c r="M24">
        <v>5</v>
      </c>
      <c r="N24">
        <v>122.87</v>
      </c>
      <c r="O24">
        <v>0.05</v>
      </c>
      <c r="P24">
        <v>69.67</v>
      </c>
      <c r="Q24">
        <v>583.63250000000005</v>
      </c>
      <c r="R24">
        <v>348.35</v>
      </c>
      <c r="S24">
        <v>235.28250000000003</v>
      </c>
      <c r="T24">
        <v>0.40313467807224584</v>
      </c>
      <c r="U24">
        <v>2026</v>
      </c>
      <c r="V24" t="s">
        <v>89</v>
      </c>
      <c r="W24">
        <v>1</v>
      </c>
      <c r="X24" t="s">
        <v>84</v>
      </c>
    </row>
    <row r="25" spans="1:24" x14ac:dyDescent="0.3">
      <c r="A25">
        <v>1433</v>
      </c>
      <c r="B25" s="23">
        <v>46028</v>
      </c>
      <c r="C25">
        <v>2026</v>
      </c>
      <c r="D25" t="s">
        <v>89</v>
      </c>
      <c r="E25">
        <v>1</v>
      </c>
      <c r="F25" t="s">
        <v>90</v>
      </c>
      <c r="G25" t="s">
        <v>11</v>
      </c>
      <c r="H25" t="s">
        <v>39</v>
      </c>
      <c r="I25" t="s">
        <v>2</v>
      </c>
      <c r="J25" t="s">
        <v>13</v>
      </c>
      <c r="K25" t="s">
        <v>14</v>
      </c>
      <c r="L25" t="s">
        <v>15</v>
      </c>
      <c r="M25">
        <v>2</v>
      </c>
      <c r="N25">
        <v>36.619999999999997</v>
      </c>
      <c r="O25">
        <v>0.05</v>
      </c>
      <c r="P25">
        <v>13.87</v>
      </c>
      <c r="Q25">
        <v>69.577999999999989</v>
      </c>
      <c r="R25">
        <v>27.74</v>
      </c>
      <c r="S25">
        <v>41.837999999999994</v>
      </c>
      <c r="T25">
        <v>0.60131075914800658</v>
      </c>
      <c r="U25">
        <v>2026</v>
      </c>
      <c r="V25" t="s">
        <v>89</v>
      </c>
      <c r="W25">
        <v>1</v>
      </c>
      <c r="X25" t="s">
        <v>84</v>
      </c>
    </row>
    <row r="26" spans="1:24" x14ac:dyDescent="0.3">
      <c r="A26">
        <v>3624</v>
      </c>
      <c r="B26" s="23">
        <v>46028</v>
      </c>
      <c r="C26">
        <v>2026</v>
      </c>
      <c r="D26" t="s">
        <v>89</v>
      </c>
      <c r="E26">
        <v>1</v>
      </c>
      <c r="F26" t="s">
        <v>90</v>
      </c>
      <c r="G26" t="s">
        <v>20</v>
      </c>
      <c r="H26" t="s">
        <v>31</v>
      </c>
      <c r="I26" t="s">
        <v>2</v>
      </c>
      <c r="J26" t="s">
        <v>13</v>
      </c>
      <c r="K26" t="s">
        <v>9</v>
      </c>
      <c r="L26" t="s">
        <v>10</v>
      </c>
      <c r="M26">
        <v>1</v>
      </c>
      <c r="N26">
        <v>93.4</v>
      </c>
      <c r="O26">
        <v>0</v>
      </c>
      <c r="P26">
        <v>46.11</v>
      </c>
      <c r="Q26">
        <v>93.4</v>
      </c>
      <c r="R26">
        <v>46.11</v>
      </c>
      <c r="S26">
        <v>47.290000000000006</v>
      </c>
      <c r="T26">
        <v>0.50631691648822275</v>
      </c>
      <c r="U26">
        <v>2026</v>
      </c>
      <c r="V26" t="s">
        <v>89</v>
      </c>
      <c r="W26">
        <v>1</v>
      </c>
      <c r="X26" t="s">
        <v>84</v>
      </c>
    </row>
    <row r="27" spans="1:24" x14ac:dyDescent="0.3">
      <c r="A27">
        <v>4680</v>
      </c>
      <c r="B27" s="23">
        <v>46028</v>
      </c>
      <c r="C27">
        <v>2026</v>
      </c>
      <c r="D27" t="s">
        <v>89</v>
      </c>
      <c r="E27">
        <v>1</v>
      </c>
      <c r="F27" t="s">
        <v>90</v>
      </c>
      <c r="G27" t="s">
        <v>6</v>
      </c>
      <c r="H27" t="s">
        <v>7</v>
      </c>
      <c r="I27" t="s">
        <v>28</v>
      </c>
      <c r="J27" t="s">
        <v>13</v>
      </c>
      <c r="K27" t="s">
        <v>23</v>
      </c>
      <c r="L27" t="s">
        <v>40</v>
      </c>
      <c r="M27">
        <v>2</v>
      </c>
      <c r="N27">
        <v>81.260000000000005</v>
      </c>
      <c r="O27">
        <v>0</v>
      </c>
      <c r="P27">
        <v>39.119999999999997</v>
      </c>
      <c r="Q27">
        <v>162.52000000000001</v>
      </c>
      <c r="R27">
        <v>78.239999999999995</v>
      </c>
      <c r="S27">
        <v>84.280000000000015</v>
      </c>
      <c r="T27">
        <v>0.51858232832882112</v>
      </c>
      <c r="U27">
        <v>2026</v>
      </c>
      <c r="V27" t="s">
        <v>89</v>
      </c>
      <c r="W27">
        <v>1</v>
      </c>
      <c r="X27" t="s">
        <v>84</v>
      </c>
    </row>
    <row r="28" spans="1:24" x14ac:dyDescent="0.3">
      <c r="A28">
        <v>4803</v>
      </c>
      <c r="B28" s="23">
        <v>46028</v>
      </c>
      <c r="C28">
        <v>2026</v>
      </c>
      <c r="D28" t="s">
        <v>89</v>
      </c>
      <c r="E28">
        <v>1</v>
      </c>
      <c r="F28" t="s">
        <v>90</v>
      </c>
      <c r="G28" t="s">
        <v>6</v>
      </c>
      <c r="H28" t="s">
        <v>41</v>
      </c>
      <c r="I28" t="s">
        <v>28</v>
      </c>
      <c r="J28" t="s">
        <v>13</v>
      </c>
      <c r="K28" t="s">
        <v>34</v>
      </c>
      <c r="L28" t="s">
        <v>42</v>
      </c>
      <c r="M28">
        <v>2</v>
      </c>
      <c r="N28">
        <v>35.78</v>
      </c>
      <c r="O28">
        <v>0</v>
      </c>
      <c r="P28">
        <v>13.84</v>
      </c>
      <c r="Q28">
        <v>71.56</v>
      </c>
      <c r="R28">
        <v>27.68</v>
      </c>
      <c r="S28">
        <v>43.88</v>
      </c>
      <c r="T28">
        <v>0.61319172722191173</v>
      </c>
      <c r="U28">
        <v>2026</v>
      </c>
      <c r="V28" t="s">
        <v>89</v>
      </c>
      <c r="W28">
        <v>1</v>
      </c>
      <c r="X28" t="s">
        <v>84</v>
      </c>
    </row>
    <row r="29" spans="1:24" x14ac:dyDescent="0.3">
      <c r="A29">
        <v>248</v>
      </c>
      <c r="B29" s="23">
        <v>46029</v>
      </c>
      <c r="C29">
        <v>2026</v>
      </c>
      <c r="D29" t="s">
        <v>89</v>
      </c>
      <c r="E29">
        <v>1</v>
      </c>
      <c r="F29" t="s">
        <v>90</v>
      </c>
      <c r="G29" t="s">
        <v>6</v>
      </c>
      <c r="H29" t="s">
        <v>43</v>
      </c>
      <c r="I29" t="s">
        <v>28</v>
      </c>
      <c r="J29" t="s">
        <v>13</v>
      </c>
      <c r="K29" t="s">
        <v>4</v>
      </c>
      <c r="L29" t="s">
        <v>5</v>
      </c>
      <c r="M29">
        <v>3</v>
      </c>
      <c r="N29">
        <v>81.64</v>
      </c>
      <c r="O29">
        <v>0</v>
      </c>
      <c r="P29">
        <v>43.84</v>
      </c>
      <c r="Q29">
        <v>244.92000000000002</v>
      </c>
      <c r="R29">
        <v>131.52000000000001</v>
      </c>
      <c r="S29">
        <v>113.4</v>
      </c>
      <c r="T29">
        <v>0.46300832925036745</v>
      </c>
      <c r="U29">
        <v>2026</v>
      </c>
      <c r="V29" t="s">
        <v>89</v>
      </c>
      <c r="W29">
        <v>1</v>
      </c>
      <c r="X29" t="s">
        <v>84</v>
      </c>
    </row>
    <row r="30" spans="1:24" x14ac:dyDescent="0.3">
      <c r="A30">
        <v>1118</v>
      </c>
      <c r="B30" s="23">
        <v>46029</v>
      </c>
      <c r="C30">
        <v>2026</v>
      </c>
      <c r="D30" t="s">
        <v>89</v>
      </c>
      <c r="E30">
        <v>1</v>
      </c>
      <c r="F30" t="s">
        <v>90</v>
      </c>
      <c r="G30" t="s">
        <v>6</v>
      </c>
      <c r="H30" t="s">
        <v>43</v>
      </c>
      <c r="I30" t="s">
        <v>2</v>
      </c>
      <c r="J30" t="s">
        <v>3</v>
      </c>
      <c r="K30" t="s">
        <v>14</v>
      </c>
      <c r="L30" t="s">
        <v>44</v>
      </c>
      <c r="M30">
        <v>2</v>
      </c>
      <c r="N30">
        <v>131.63999999999999</v>
      </c>
      <c r="O30">
        <v>0.05</v>
      </c>
      <c r="P30">
        <v>69.02</v>
      </c>
      <c r="Q30">
        <v>250.11599999999996</v>
      </c>
      <c r="R30">
        <v>138.04</v>
      </c>
      <c r="S30">
        <v>112.07599999999996</v>
      </c>
      <c r="T30">
        <v>0.44809608341729429</v>
      </c>
      <c r="U30">
        <v>2026</v>
      </c>
      <c r="V30" t="s">
        <v>89</v>
      </c>
      <c r="W30">
        <v>1</v>
      </c>
      <c r="X30" t="s">
        <v>84</v>
      </c>
    </row>
    <row r="31" spans="1:24" x14ac:dyDescent="0.3">
      <c r="A31">
        <v>3023</v>
      </c>
      <c r="B31" s="23">
        <v>46029</v>
      </c>
      <c r="C31">
        <v>2026</v>
      </c>
      <c r="D31" t="s">
        <v>89</v>
      </c>
      <c r="E31">
        <v>1</v>
      </c>
      <c r="F31" t="s">
        <v>90</v>
      </c>
      <c r="G31" t="s">
        <v>11</v>
      </c>
      <c r="H31" t="s">
        <v>18</v>
      </c>
      <c r="I31" t="s">
        <v>28</v>
      </c>
      <c r="J31" t="s">
        <v>13</v>
      </c>
      <c r="K31" t="s">
        <v>9</v>
      </c>
      <c r="L31" t="s">
        <v>37</v>
      </c>
      <c r="M31">
        <v>2</v>
      </c>
      <c r="N31">
        <v>155.35</v>
      </c>
      <c r="O31">
        <v>0</v>
      </c>
      <c r="P31">
        <v>80.790000000000006</v>
      </c>
      <c r="Q31">
        <v>310.7</v>
      </c>
      <c r="R31">
        <v>161.58000000000001</v>
      </c>
      <c r="S31">
        <v>149.11999999999998</v>
      </c>
      <c r="T31">
        <v>0.47994850337946565</v>
      </c>
      <c r="U31">
        <v>2026</v>
      </c>
      <c r="V31" t="s">
        <v>89</v>
      </c>
      <c r="W31">
        <v>1</v>
      </c>
      <c r="X31" t="s">
        <v>84</v>
      </c>
    </row>
    <row r="32" spans="1:24" x14ac:dyDescent="0.3">
      <c r="A32">
        <v>3903</v>
      </c>
      <c r="B32" s="23">
        <v>46029</v>
      </c>
      <c r="C32">
        <v>2026</v>
      </c>
      <c r="D32" t="s">
        <v>89</v>
      </c>
      <c r="E32">
        <v>1</v>
      </c>
      <c r="F32" t="s">
        <v>90</v>
      </c>
      <c r="G32" t="s">
        <v>20</v>
      </c>
      <c r="H32" t="s">
        <v>33</v>
      </c>
      <c r="I32" t="s">
        <v>2</v>
      </c>
      <c r="J32" t="s">
        <v>3</v>
      </c>
      <c r="K32" t="s">
        <v>34</v>
      </c>
      <c r="L32" t="s">
        <v>45</v>
      </c>
      <c r="M32">
        <v>2</v>
      </c>
      <c r="N32">
        <v>51.56</v>
      </c>
      <c r="O32">
        <v>0.05</v>
      </c>
      <c r="P32">
        <v>22.26</v>
      </c>
      <c r="Q32">
        <v>97.963999999999999</v>
      </c>
      <c r="R32">
        <v>44.52</v>
      </c>
      <c r="S32">
        <v>53.443999999999996</v>
      </c>
      <c r="T32">
        <v>0.54554734392225712</v>
      </c>
      <c r="U32">
        <v>2026</v>
      </c>
      <c r="V32" t="s">
        <v>89</v>
      </c>
      <c r="W32">
        <v>1</v>
      </c>
      <c r="X32" t="s">
        <v>84</v>
      </c>
    </row>
    <row r="33" spans="1:24" x14ac:dyDescent="0.3">
      <c r="A33">
        <v>62</v>
      </c>
      <c r="B33" s="23">
        <v>46030</v>
      </c>
      <c r="C33">
        <v>2026</v>
      </c>
      <c r="D33" t="s">
        <v>89</v>
      </c>
      <c r="E33">
        <v>1</v>
      </c>
      <c r="F33" t="s">
        <v>90</v>
      </c>
      <c r="G33" t="s">
        <v>6</v>
      </c>
      <c r="H33" t="s">
        <v>43</v>
      </c>
      <c r="I33" t="s">
        <v>2</v>
      </c>
      <c r="J33" t="s">
        <v>13</v>
      </c>
      <c r="K33" t="s">
        <v>4</v>
      </c>
      <c r="L33" t="s">
        <v>22</v>
      </c>
      <c r="M33">
        <v>2</v>
      </c>
      <c r="N33">
        <v>51.63</v>
      </c>
      <c r="O33">
        <v>0</v>
      </c>
      <c r="P33">
        <v>22.54</v>
      </c>
      <c r="Q33">
        <v>103.26</v>
      </c>
      <c r="R33">
        <v>45.08</v>
      </c>
      <c r="S33">
        <v>58.180000000000007</v>
      </c>
      <c r="T33">
        <v>0.5634321131125315</v>
      </c>
      <c r="U33">
        <v>2026</v>
      </c>
      <c r="V33" t="s">
        <v>89</v>
      </c>
      <c r="W33">
        <v>1</v>
      </c>
      <c r="X33" t="s">
        <v>84</v>
      </c>
    </row>
    <row r="34" spans="1:24" x14ac:dyDescent="0.3">
      <c r="A34">
        <v>142</v>
      </c>
      <c r="B34" s="23">
        <v>46030</v>
      </c>
      <c r="C34">
        <v>2026</v>
      </c>
      <c r="D34" t="s">
        <v>89</v>
      </c>
      <c r="E34">
        <v>1</v>
      </c>
      <c r="F34" t="s">
        <v>90</v>
      </c>
      <c r="G34" t="s">
        <v>0</v>
      </c>
      <c r="H34" t="s">
        <v>36</v>
      </c>
      <c r="I34" t="s">
        <v>8</v>
      </c>
      <c r="J34" t="s">
        <v>16</v>
      </c>
      <c r="K34" t="s">
        <v>23</v>
      </c>
      <c r="L34" t="s">
        <v>24</v>
      </c>
      <c r="M34">
        <v>5</v>
      </c>
      <c r="N34">
        <v>344.88</v>
      </c>
      <c r="O34">
        <v>0.15</v>
      </c>
      <c r="P34">
        <v>190.66</v>
      </c>
      <c r="Q34">
        <v>1465.74</v>
      </c>
      <c r="R34">
        <v>953.3</v>
      </c>
      <c r="S34">
        <v>512.44000000000005</v>
      </c>
      <c r="T34">
        <v>0.34961180018284282</v>
      </c>
      <c r="U34">
        <v>2026</v>
      </c>
      <c r="V34" t="s">
        <v>89</v>
      </c>
      <c r="W34">
        <v>1</v>
      </c>
      <c r="X34" t="s">
        <v>84</v>
      </c>
    </row>
    <row r="35" spans="1:24" x14ac:dyDescent="0.3">
      <c r="A35">
        <v>450</v>
      </c>
      <c r="B35" s="23">
        <v>46030</v>
      </c>
      <c r="C35">
        <v>2026</v>
      </c>
      <c r="D35" t="s">
        <v>89</v>
      </c>
      <c r="E35">
        <v>1</v>
      </c>
      <c r="F35" t="s">
        <v>90</v>
      </c>
      <c r="G35" t="s">
        <v>11</v>
      </c>
      <c r="H35" t="s">
        <v>18</v>
      </c>
      <c r="I35" t="s">
        <v>19</v>
      </c>
      <c r="J35" t="s">
        <v>13</v>
      </c>
      <c r="K35" t="s">
        <v>9</v>
      </c>
      <c r="L35" t="s">
        <v>10</v>
      </c>
      <c r="M35">
        <v>2</v>
      </c>
      <c r="N35">
        <v>94.06</v>
      </c>
      <c r="O35">
        <v>0.15</v>
      </c>
      <c r="P35">
        <v>46.33</v>
      </c>
      <c r="Q35">
        <v>159.90199999999999</v>
      </c>
      <c r="R35">
        <v>92.66</v>
      </c>
      <c r="S35">
        <v>67.24199999999999</v>
      </c>
      <c r="T35">
        <v>0.42052006854198193</v>
      </c>
      <c r="U35">
        <v>2026</v>
      </c>
      <c r="V35" t="s">
        <v>89</v>
      </c>
      <c r="W35">
        <v>1</v>
      </c>
      <c r="X35" t="s">
        <v>84</v>
      </c>
    </row>
    <row r="36" spans="1:24" x14ac:dyDescent="0.3">
      <c r="A36">
        <v>4397</v>
      </c>
      <c r="B36" s="23">
        <v>46030</v>
      </c>
      <c r="C36">
        <v>2026</v>
      </c>
      <c r="D36" t="s">
        <v>89</v>
      </c>
      <c r="E36">
        <v>1</v>
      </c>
      <c r="F36" t="s">
        <v>90</v>
      </c>
      <c r="G36" t="s">
        <v>0</v>
      </c>
      <c r="H36" t="s">
        <v>1</v>
      </c>
      <c r="I36" t="s">
        <v>2</v>
      </c>
      <c r="J36" t="s">
        <v>16</v>
      </c>
      <c r="K36" t="s">
        <v>9</v>
      </c>
      <c r="L36" t="s">
        <v>46</v>
      </c>
      <c r="M36">
        <v>1</v>
      </c>
      <c r="N36">
        <v>72.38</v>
      </c>
      <c r="O36">
        <v>0</v>
      </c>
      <c r="P36">
        <v>31.65</v>
      </c>
      <c r="Q36">
        <v>72.38</v>
      </c>
      <c r="R36">
        <v>31.65</v>
      </c>
      <c r="S36">
        <v>40.729999999999997</v>
      </c>
      <c r="T36">
        <v>0.56272450953302011</v>
      </c>
      <c r="U36">
        <v>2026</v>
      </c>
      <c r="V36" t="s">
        <v>89</v>
      </c>
      <c r="W36">
        <v>1</v>
      </c>
      <c r="X36" t="s">
        <v>84</v>
      </c>
    </row>
    <row r="37" spans="1:24" x14ac:dyDescent="0.3">
      <c r="A37">
        <v>4798</v>
      </c>
      <c r="B37" s="23">
        <v>46030</v>
      </c>
      <c r="C37">
        <v>2026</v>
      </c>
      <c r="D37" t="s">
        <v>89</v>
      </c>
      <c r="E37">
        <v>1</v>
      </c>
      <c r="F37" t="s">
        <v>90</v>
      </c>
      <c r="G37" t="s">
        <v>6</v>
      </c>
      <c r="H37" t="s">
        <v>27</v>
      </c>
      <c r="I37" t="s">
        <v>2</v>
      </c>
      <c r="J37" t="s">
        <v>13</v>
      </c>
      <c r="K37" t="s">
        <v>9</v>
      </c>
      <c r="L37" t="s">
        <v>37</v>
      </c>
      <c r="M37">
        <v>1</v>
      </c>
      <c r="N37">
        <v>153.69</v>
      </c>
      <c r="O37">
        <v>0</v>
      </c>
      <c r="P37">
        <v>77.47</v>
      </c>
      <c r="Q37">
        <v>153.69</v>
      </c>
      <c r="R37">
        <v>77.47</v>
      </c>
      <c r="S37">
        <v>76.22</v>
      </c>
      <c r="T37">
        <v>0.49593337237295854</v>
      </c>
      <c r="U37">
        <v>2026</v>
      </c>
      <c r="V37" t="s">
        <v>89</v>
      </c>
      <c r="W37">
        <v>1</v>
      </c>
      <c r="X37" t="s">
        <v>84</v>
      </c>
    </row>
    <row r="38" spans="1:24" x14ac:dyDescent="0.3">
      <c r="A38">
        <v>136</v>
      </c>
      <c r="B38" s="23">
        <v>46031</v>
      </c>
      <c r="C38">
        <v>2026</v>
      </c>
      <c r="D38" t="s">
        <v>89</v>
      </c>
      <c r="E38">
        <v>1</v>
      </c>
      <c r="F38" t="s">
        <v>90</v>
      </c>
      <c r="G38" t="s">
        <v>20</v>
      </c>
      <c r="H38" t="s">
        <v>47</v>
      </c>
      <c r="I38" t="s">
        <v>8</v>
      </c>
      <c r="J38" t="s">
        <v>16</v>
      </c>
      <c r="K38" t="s">
        <v>14</v>
      </c>
      <c r="L38" t="s">
        <v>48</v>
      </c>
      <c r="M38">
        <v>15</v>
      </c>
      <c r="N38">
        <v>168.62</v>
      </c>
      <c r="O38">
        <v>0.05</v>
      </c>
      <c r="P38">
        <v>86.09</v>
      </c>
      <c r="Q38">
        <v>2402.835</v>
      </c>
      <c r="R38">
        <v>1291.3500000000001</v>
      </c>
      <c r="S38">
        <v>1111.4849999999999</v>
      </c>
      <c r="T38">
        <v>0.46257233642759488</v>
      </c>
      <c r="U38">
        <v>2026</v>
      </c>
      <c r="V38" t="s">
        <v>89</v>
      </c>
      <c r="W38">
        <v>1</v>
      </c>
      <c r="X38" t="s">
        <v>84</v>
      </c>
    </row>
    <row r="39" spans="1:24" x14ac:dyDescent="0.3">
      <c r="A39">
        <v>2782</v>
      </c>
      <c r="B39" s="23">
        <v>46031</v>
      </c>
      <c r="C39">
        <v>2026</v>
      </c>
      <c r="D39" t="s">
        <v>89</v>
      </c>
      <c r="E39">
        <v>1</v>
      </c>
      <c r="F39" t="s">
        <v>90</v>
      </c>
      <c r="G39" t="s">
        <v>20</v>
      </c>
      <c r="H39" t="s">
        <v>21</v>
      </c>
      <c r="I39" t="s">
        <v>2</v>
      </c>
      <c r="J39" t="s">
        <v>13</v>
      </c>
      <c r="K39" t="s">
        <v>9</v>
      </c>
      <c r="L39" t="s">
        <v>37</v>
      </c>
      <c r="M39">
        <v>1</v>
      </c>
      <c r="N39">
        <v>152.75</v>
      </c>
      <c r="O39">
        <v>0.05</v>
      </c>
      <c r="P39">
        <v>79.88</v>
      </c>
      <c r="Q39">
        <v>145.11249999999998</v>
      </c>
      <c r="R39">
        <v>79.88</v>
      </c>
      <c r="S39">
        <v>65.232499999999987</v>
      </c>
      <c r="T39">
        <v>0.44953053665259707</v>
      </c>
      <c r="U39">
        <v>2026</v>
      </c>
      <c r="V39" t="s">
        <v>89</v>
      </c>
      <c r="W39">
        <v>1</v>
      </c>
      <c r="X39" t="s">
        <v>84</v>
      </c>
    </row>
    <row r="40" spans="1:24" x14ac:dyDescent="0.3">
      <c r="A40">
        <v>4704</v>
      </c>
      <c r="B40" s="23">
        <v>46031</v>
      </c>
      <c r="C40">
        <v>2026</v>
      </c>
      <c r="D40" t="s">
        <v>89</v>
      </c>
      <c r="E40">
        <v>1</v>
      </c>
      <c r="F40" t="s">
        <v>90</v>
      </c>
      <c r="G40" t="s">
        <v>6</v>
      </c>
      <c r="H40" t="s">
        <v>49</v>
      </c>
      <c r="I40" t="s">
        <v>28</v>
      </c>
      <c r="J40" t="s">
        <v>13</v>
      </c>
      <c r="K40" t="s">
        <v>34</v>
      </c>
      <c r="L40" t="s">
        <v>42</v>
      </c>
      <c r="M40">
        <v>2</v>
      </c>
      <c r="N40">
        <v>36.72</v>
      </c>
      <c r="O40">
        <v>0.05</v>
      </c>
      <c r="P40">
        <v>14.15</v>
      </c>
      <c r="Q40">
        <v>69.768000000000001</v>
      </c>
      <c r="R40">
        <v>28.3</v>
      </c>
      <c r="S40">
        <v>41.468000000000004</v>
      </c>
      <c r="T40">
        <v>0.59436991170737308</v>
      </c>
      <c r="U40">
        <v>2026</v>
      </c>
      <c r="V40" t="s">
        <v>89</v>
      </c>
      <c r="W40">
        <v>1</v>
      </c>
      <c r="X40" t="s">
        <v>84</v>
      </c>
    </row>
    <row r="41" spans="1:24" x14ac:dyDescent="0.3">
      <c r="A41">
        <v>69</v>
      </c>
      <c r="B41" s="23">
        <v>46032</v>
      </c>
      <c r="C41">
        <v>2026</v>
      </c>
      <c r="D41" t="s">
        <v>89</v>
      </c>
      <c r="E41">
        <v>1</v>
      </c>
      <c r="F41" t="s">
        <v>90</v>
      </c>
      <c r="G41" t="s">
        <v>0</v>
      </c>
      <c r="H41" t="s">
        <v>50</v>
      </c>
      <c r="I41" t="s">
        <v>2</v>
      </c>
      <c r="J41" t="s">
        <v>3</v>
      </c>
      <c r="K41" t="s">
        <v>9</v>
      </c>
      <c r="L41" t="s">
        <v>17</v>
      </c>
      <c r="M41">
        <v>6</v>
      </c>
      <c r="N41">
        <v>141.31</v>
      </c>
      <c r="O41">
        <v>0.05</v>
      </c>
      <c r="P41">
        <v>79.349999999999994</v>
      </c>
      <c r="Q41">
        <v>805.46699999999998</v>
      </c>
      <c r="R41">
        <v>476.09999999999997</v>
      </c>
      <c r="S41">
        <v>329.36700000000002</v>
      </c>
      <c r="T41">
        <v>0.4089143316858419</v>
      </c>
      <c r="U41">
        <v>2026</v>
      </c>
      <c r="V41" t="s">
        <v>89</v>
      </c>
      <c r="W41">
        <v>1</v>
      </c>
      <c r="X41" t="s">
        <v>84</v>
      </c>
    </row>
    <row r="42" spans="1:24" x14ac:dyDescent="0.3">
      <c r="A42">
        <v>490</v>
      </c>
      <c r="B42" s="23">
        <v>46032</v>
      </c>
      <c r="C42">
        <v>2026</v>
      </c>
      <c r="D42" t="s">
        <v>89</v>
      </c>
      <c r="E42">
        <v>1</v>
      </c>
      <c r="F42" t="s">
        <v>90</v>
      </c>
      <c r="G42" t="s">
        <v>11</v>
      </c>
      <c r="H42" t="s">
        <v>39</v>
      </c>
      <c r="I42" t="s">
        <v>2</v>
      </c>
      <c r="J42" t="s">
        <v>16</v>
      </c>
      <c r="K42" t="s">
        <v>23</v>
      </c>
      <c r="L42" t="s">
        <v>51</v>
      </c>
      <c r="M42">
        <v>2</v>
      </c>
      <c r="N42">
        <v>121.23</v>
      </c>
      <c r="O42">
        <v>0</v>
      </c>
      <c r="P42">
        <v>59.66</v>
      </c>
      <c r="Q42">
        <v>242.46</v>
      </c>
      <c r="R42">
        <v>119.32</v>
      </c>
      <c r="S42">
        <v>123.14000000000001</v>
      </c>
      <c r="T42">
        <v>0.50787758805576178</v>
      </c>
      <c r="U42">
        <v>2026</v>
      </c>
      <c r="V42" t="s">
        <v>89</v>
      </c>
      <c r="W42">
        <v>1</v>
      </c>
      <c r="X42" t="s">
        <v>84</v>
      </c>
    </row>
    <row r="43" spans="1:24" x14ac:dyDescent="0.3">
      <c r="A43">
        <v>3685</v>
      </c>
      <c r="B43" s="23">
        <v>46032</v>
      </c>
      <c r="C43">
        <v>2026</v>
      </c>
      <c r="D43" t="s">
        <v>89</v>
      </c>
      <c r="E43">
        <v>1</v>
      </c>
      <c r="F43" t="s">
        <v>90</v>
      </c>
      <c r="G43" t="s">
        <v>20</v>
      </c>
      <c r="H43" t="s">
        <v>33</v>
      </c>
      <c r="I43" t="s">
        <v>2</v>
      </c>
      <c r="J43" t="s">
        <v>13</v>
      </c>
      <c r="K43" t="s">
        <v>14</v>
      </c>
      <c r="L43" t="s">
        <v>48</v>
      </c>
      <c r="M43">
        <v>3</v>
      </c>
      <c r="N43">
        <v>161.58000000000001</v>
      </c>
      <c r="O43">
        <v>0</v>
      </c>
      <c r="P43">
        <v>85.58</v>
      </c>
      <c r="Q43">
        <v>484.74</v>
      </c>
      <c r="R43">
        <v>256.74</v>
      </c>
      <c r="S43">
        <v>228</v>
      </c>
      <c r="T43">
        <v>0.47035524198539425</v>
      </c>
      <c r="U43">
        <v>2026</v>
      </c>
      <c r="V43" t="s">
        <v>89</v>
      </c>
      <c r="W43">
        <v>1</v>
      </c>
      <c r="X43" t="s">
        <v>84</v>
      </c>
    </row>
    <row r="44" spans="1:24" x14ac:dyDescent="0.3">
      <c r="A44">
        <v>3796</v>
      </c>
      <c r="B44" s="23">
        <v>46032</v>
      </c>
      <c r="C44">
        <v>2026</v>
      </c>
      <c r="D44" t="s">
        <v>89</v>
      </c>
      <c r="E44">
        <v>1</v>
      </c>
      <c r="F44" t="s">
        <v>90</v>
      </c>
      <c r="G44" t="s">
        <v>20</v>
      </c>
      <c r="H44" t="s">
        <v>33</v>
      </c>
      <c r="I44" t="s">
        <v>19</v>
      </c>
      <c r="J44" t="s">
        <v>3</v>
      </c>
      <c r="K44" t="s">
        <v>14</v>
      </c>
      <c r="L44" t="s">
        <v>48</v>
      </c>
      <c r="M44">
        <v>2</v>
      </c>
      <c r="N44">
        <v>166.84</v>
      </c>
      <c r="O44">
        <v>0</v>
      </c>
      <c r="P44">
        <v>88.67</v>
      </c>
      <c r="Q44">
        <v>333.68</v>
      </c>
      <c r="R44">
        <v>177.34</v>
      </c>
      <c r="S44">
        <v>156.34</v>
      </c>
      <c r="T44">
        <v>0.4685327259649964</v>
      </c>
      <c r="U44">
        <v>2026</v>
      </c>
      <c r="V44" t="s">
        <v>89</v>
      </c>
      <c r="W44">
        <v>1</v>
      </c>
      <c r="X44" t="s">
        <v>84</v>
      </c>
    </row>
    <row r="45" spans="1:24" x14ac:dyDescent="0.3">
      <c r="A45">
        <v>387</v>
      </c>
      <c r="B45" s="23">
        <v>46033</v>
      </c>
      <c r="C45">
        <v>2026</v>
      </c>
      <c r="D45" t="s">
        <v>89</v>
      </c>
      <c r="E45">
        <v>1</v>
      </c>
      <c r="F45" t="s">
        <v>90</v>
      </c>
      <c r="G45" t="s">
        <v>11</v>
      </c>
      <c r="H45" t="s">
        <v>25</v>
      </c>
      <c r="I45" t="s">
        <v>2</v>
      </c>
      <c r="J45" t="s">
        <v>3</v>
      </c>
      <c r="K45" t="s">
        <v>9</v>
      </c>
      <c r="L45" t="s">
        <v>37</v>
      </c>
      <c r="M45">
        <v>1</v>
      </c>
      <c r="N45">
        <v>150.96</v>
      </c>
      <c r="O45">
        <v>0</v>
      </c>
      <c r="P45">
        <v>77.5</v>
      </c>
      <c r="Q45">
        <v>150.96</v>
      </c>
      <c r="R45">
        <v>77.5</v>
      </c>
      <c r="S45">
        <v>73.460000000000008</v>
      </c>
      <c r="T45">
        <v>0.48661897191308956</v>
      </c>
      <c r="U45">
        <v>2026</v>
      </c>
      <c r="V45" t="s">
        <v>89</v>
      </c>
      <c r="W45">
        <v>1</v>
      </c>
      <c r="X45" t="s">
        <v>84</v>
      </c>
    </row>
    <row r="46" spans="1:24" x14ac:dyDescent="0.3">
      <c r="A46">
        <v>2796</v>
      </c>
      <c r="B46" s="23">
        <v>46033</v>
      </c>
      <c r="C46">
        <v>2026</v>
      </c>
      <c r="D46" t="s">
        <v>89</v>
      </c>
      <c r="E46">
        <v>1</v>
      </c>
      <c r="F46" t="s">
        <v>90</v>
      </c>
      <c r="G46" t="s">
        <v>20</v>
      </c>
      <c r="H46" t="s">
        <v>31</v>
      </c>
      <c r="I46" t="s">
        <v>19</v>
      </c>
      <c r="J46" t="s">
        <v>3</v>
      </c>
      <c r="K46" t="s">
        <v>14</v>
      </c>
      <c r="L46" t="s">
        <v>15</v>
      </c>
      <c r="M46">
        <v>3</v>
      </c>
      <c r="N46">
        <v>36.33</v>
      </c>
      <c r="O46">
        <v>0.05</v>
      </c>
      <c r="P46">
        <v>13.27</v>
      </c>
      <c r="Q46">
        <v>103.54049999999999</v>
      </c>
      <c r="R46">
        <v>39.81</v>
      </c>
      <c r="S46">
        <v>63.730499999999992</v>
      </c>
      <c r="T46">
        <v>0.61551277036521934</v>
      </c>
      <c r="U46">
        <v>2026</v>
      </c>
      <c r="V46" t="s">
        <v>89</v>
      </c>
      <c r="W46">
        <v>1</v>
      </c>
      <c r="X46" t="s">
        <v>84</v>
      </c>
    </row>
    <row r="47" spans="1:24" x14ac:dyDescent="0.3">
      <c r="A47">
        <v>3703</v>
      </c>
      <c r="B47" s="23">
        <v>46033</v>
      </c>
      <c r="C47">
        <v>2026</v>
      </c>
      <c r="D47" t="s">
        <v>89</v>
      </c>
      <c r="E47">
        <v>1</v>
      </c>
      <c r="F47" t="s">
        <v>90</v>
      </c>
      <c r="G47" t="s">
        <v>20</v>
      </c>
      <c r="H47" t="s">
        <v>33</v>
      </c>
      <c r="I47" t="s">
        <v>2</v>
      </c>
      <c r="J47" t="s">
        <v>3</v>
      </c>
      <c r="K47" t="s">
        <v>14</v>
      </c>
      <c r="L47" t="s">
        <v>15</v>
      </c>
      <c r="M47">
        <v>1</v>
      </c>
      <c r="N47">
        <v>35.340000000000003</v>
      </c>
      <c r="O47">
        <v>0.1</v>
      </c>
      <c r="P47">
        <v>13.36</v>
      </c>
      <c r="Q47">
        <v>31.806000000000004</v>
      </c>
      <c r="R47">
        <v>13.36</v>
      </c>
      <c r="S47">
        <v>18.446000000000005</v>
      </c>
      <c r="T47">
        <v>0.5799534678991386</v>
      </c>
      <c r="U47">
        <v>2026</v>
      </c>
      <c r="V47" t="s">
        <v>89</v>
      </c>
      <c r="W47">
        <v>1</v>
      </c>
      <c r="X47" t="s">
        <v>84</v>
      </c>
    </row>
    <row r="48" spans="1:24" x14ac:dyDescent="0.3">
      <c r="A48">
        <v>4674</v>
      </c>
      <c r="B48" s="23">
        <v>46033</v>
      </c>
      <c r="C48">
        <v>2026</v>
      </c>
      <c r="D48" t="s">
        <v>89</v>
      </c>
      <c r="E48">
        <v>1</v>
      </c>
      <c r="F48" t="s">
        <v>90</v>
      </c>
      <c r="G48" t="s">
        <v>20</v>
      </c>
      <c r="H48" t="s">
        <v>33</v>
      </c>
      <c r="I48" t="s">
        <v>2</v>
      </c>
      <c r="J48" t="s">
        <v>3</v>
      </c>
      <c r="K48" t="s">
        <v>14</v>
      </c>
      <c r="L48" t="s">
        <v>32</v>
      </c>
      <c r="M48">
        <v>2</v>
      </c>
      <c r="N48">
        <v>46.27</v>
      </c>
      <c r="O48">
        <v>0</v>
      </c>
      <c r="P48">
        <v>18.23</v>
      </c>
      <c r="Q48">
        <v>92.54</v>
      </c>
      <c r="R48">
        <v>36.46</v>
      </c>
      <c r="S48">
        <v>56.080000000000005</v>
      </c>
      <c r="T48">
        <v>0.60600821266479366</v>
      </c>
      <c r="U48">
        <v>2026</v>
      </c>
      <c r="V48" t="s">
        <v>89</v>
      </c>
      <c r="W48">
        <v>1</v>
      </c>
      <c r="X48" t="s">
        <v>84</v>
      </c>
    </row>
    <row r="49" spans="1:24" x14ac:dyDescent="0.3">
      <c r="A49">
        <v>4789</v>
      </c>
      <c r="B49" s="23">
        <v>46033</v>
      </c>
      <c r="C49">
        <v>2026</v>
      </c>
      <c r="D49" t="s">
        <v>89</v>
      </c>
      <c r="E49">
        <v>1</v>
      </c>
      <c r="F49" t="s">
        <v>90</v>
      </c>
      <c r="G49" t="s">
        <v>20</v>
      </c>
      <c r="H49" t="s">
        <v>31</v>
      </c>
      <c r="I49" t="s">
        <v>2</v>
      </c>
      <c r="J49" t="s">
        <v>3</v>
      </c>
      <c r="K49" t="s">
        <v>4</v>
      </c>
      <c r="L49" t="s">
        <v>5</v>
      </c>
      <c r="M49">
        <v>1</v>
      </c>
      <c r="N49">
        <v>79.930000000000007</v>
      </c>
      <c r="O49">
        <v>0.05</v>
      </c>
      <c r="P49">
        <v>43.73</v>
      </c>
      <c r="Q49">
        <v>75.933500000000009</v>
      </c>
      <c r="R49">
        <v>43.73</v>
      </c>
      <c r="S49">
        <v>32.203500000000012</v>
      </c>
      <c r="T49">
        <v>0.42410135184075554</v>
      </c>
      <c r="U49">
        <v>2026</v>
      </c>
      <c r="V49" t="s">
        <v>89</v>
      </c>
      <c r="W49">
        <v>1</v>
      </c>
      <c r="X49" t="s">
        <v>84</v>
      </c>
    </row>
    <row r="50" spans="1:24" x14ac:dyDescent="0.3">
      <c r="A50">
        <v>804</v>
      </c>
      <c r="B50" s="23">
        <v>46034</v>
      </c>
      <c r="C50">
        <v>2026</v>
      </c>
      <c r="D50" t="s">
        <v>89</v>
      </c>
      <c r="E50">
        <v>1</v>
      </c>
      <c r="F50" t="s">
        <v>90</v>
      </c>
      <c r="G50" t="s">
        <v>6</v>
      </c>
      <c r="H50" t="s">
        <v>43</v>
      </c>
      <c r="I50" t="s">
        <v>19</v>
      </c>
      <c r="J50" t="s">
        <v>13</v>
      </c>
      <c r="K50" t="s">
        <v>9</v>
      </c>
      <c r="L50" t="s">
        <v>17</v>
      </c>
      <c r="M50">
        <v>1</v>
      </c>
      <c r="N50">
        <v>141.25</v>
      </c>
      <c r="O50">
        <v>0</v>
      </c>
      <c r="P50">
        <v>78.72</v>
      </c>
      <c r="Q50">
        <v>141.25</v>
      </c>
      <c r="R50">
        <v>78.72</v>
      </c>
      <c r="S50">
        <v>62.53</v>
      </c>
      <c r="T50">
        <v>0.44269026548672569</v>
      </c>
      <c r="U50">
        <v>2026</v>
      </c>
      <c r="V50" t="s">
        <v>89</v>
      </c>
      <c r="W50">
        <v>1</v>
      </c>
      <c r="X50" t="s">
        <v>84</v>
      </c>
    </row>
    <row r="51" spans="1:24" x14ac:dyDescent="0.3">
      <c r="A51">
        <v>1780</v>
      </c>
      <c r="B51" s="23">
        <v>46034</v>
      </c>
      <c r="C51">
        <v>2026</v>
      </c>
      <c r="D51" t="s">
        <v>89</v>
      </c>
      <c r="E51">
        <v>1</v>
      </c>
      <c r="F51" t="s">
        <v>90</v>
      </c>
      <c r="G51" t="s">
        <v>20</v>
      </c>
      <c r="H51" t="s">
        <v>33</v>
      </c>
      <c r="I51" t="s">
        <v>2</v>
      </c>
      <c r="J51" t="s">
        <v>3</v>
      </c>
      <c r="K51" t="s">
        <v>4</v>
      </c>
      <c r="L51" t="s">
        <v>30</v>
      </c>
      <c r="M51">
        <v>2</v>
      </c>
      <c r="N51">
        <v>103.64</v>
      </c>
      <c r="O51">
        <v>0.1</v>
      </c>
      <c r="P51">
        <v>50.96</v>
      </c>
      <c r="Q51">
        <v>186.55199999999999</v>
      </c>
      <c r="R51">
        <v>101.92</v>
      </c>
      <c r="S51">
        <v>84.631999999999991</v>
      </c>
      <c r="T51">
        <v>0.45366439384193147</v>
      </c>
      <c r="U51">
        <v>2026</v>
      </c>
      <c r="V51" t="s">
        <v>89</v>
      </c>
      <c r="W51">
        <v>1</v>
      </c>
      <c r="X51" t="s">
        <v>84</v>
      </c>
    </row>
    <row r="52" spans="1:24" x14ac:dyDescent="0.3">
      <c r="A52">
        <v>2844</v>
      </c>
      <c r="B52" s="23">
        <v>46034</v>
      </c>
      <c r="C52">
        <v>2026</v>
      </c>
      <c r="D52" t="s">
        <v>89</v>
      </c>
      <c r="E52">
        <v>1</v>
      </c>
      <c r="F52" t="s">
        <v>90</v>
      </c>
      <c r="G52" t="s">
        <v>0</v>
      </c>
      <c r="H52" t="s">
        <v>1</v>
      </c>
      <c r="I52" t="s">
        <v>2</v>
      </c>
      <c r="J52" t="s">
        <v>13</v>
      </c>
      <c r="K52" t="s">
        <v>14</v>
      </c>
      <c r="L52" t="s">
        <v>44</v>
      </c>
      <c r="M52">
        <v>1</v>
      </c>
      <c r="N52">
        <v>136.18</v>
      </c>
      <c r="O52">
        <v>0</v>
      </c>
      <c r="P52">
        <v>68.34</v>
      </c>
      <c r="Q52">
        <v>136.18</v>
      </c>
      <c r="R52">
        <v>68.34</v>
      </c>
      <c r="S52">
        <v>67.84</v>
      </c>
      <c r="T52">
        <v>0.498164194448524</v>
      </c>
      <c r="U52">
        <v>2026</v>
      </c>
      <c r="V52" t="s">
        <v>89</v>
      </c>
      <c r="W52">
        <v>1</v>
      </c>
      <c r="X52" t="s">
        <v>84</v>
      </c>
    </row>
    <row r="53" spans="1:24" x14ac:dyDescent="0.3">
      <c r="A53">
        <v>3068</v>
      </c>
      <c r="B53" s="23">
        <v>46034</v>
      </c>
      <c r="C53">
        <v>2026</v>
      </c>
      <c r="D53" t="s">
        <v>89</v>
      </c>
      <c r="E53">
        <v>1</v>
      </c>
      <c r="F53" t="s">
        <v>90</v>
      </c>
      <c r="G53" t="s">
        <v>11</v>
      </c>
      <c r="H53" t="s">
        <v>12</v>
      </c>
      <c r="I53" t="s">
        <v>28</v>
      </c>
      <c r="J53" t="s">
        <v>13</v>
      </c>
      <c r="K53" t="s">
        <v>34</v>
      </c>
      <c r="L53" t="s">
        <v>42</v>
      </c>
      <c r="M53">
        <v>1</v>
      </c>
      <c r="N53">
        <v>36.43</v>
      </c>
      <c r="O53">
        <v>0</v>
      </c>
      <c r="P53">
        <v>14.33</v>
      </c>
      <c r="Q53">
        <v>36.43</v>
      </c>
      <c r="R53">
        <v>14.33</v>
      </c>
      <c r="S53">
        <v>22.1</v>
      </c>
      <c r="T53">
        <v>0.60664287674993145</v>
      </c>
      <c r="U53">
        <v>2026</v>
      </c>
      <c r="V53" t="s">
        <v>89</v>
      </c>
      <c r="W53">
        <v>1</v>
      </c>
      <c r="X53" t="s">
        <v>84</v>
      </c>
    </row>
    <row r="54" spans="1:24" x14ac:dyDescent="0.3">
      <c r="A54">
        <v>3096</v>
      </c>
      <c r="B54" s="23">
        <v>46034</v>
      </c>
      <c r="C54">
        <v>2026</v>
      </c>
      <c r="D54" t="s">
        <v>89</v>
      </c>
      <c r="E54">
        <v>1</v>
      </c>
      <c r="F54" t="s">
        <v>90</v>
      </c>
      <c r="G54" t="s">
        <v>20</v>
      </c>
      <c r="H54" t="s">
        <v>31</v>
      </c>
      <c r="I54" t="s">
        <v>2</v>
      </c>
      <c r="J54" t="s">
        <v>13</v>
      </c>
      <c r="K54" t="s">
        <v>34</v>
      </c>
      <c r="L54" t="s">
        <v>45</v>
      </c>
      <c r="M54">
        <v>2</v>
      </c>
      <c r="N54">
        <v>50.51</v>
      </c>
      <c r="O54">
        <v>0.1</v>
      </c>
      <c r="P54">
        <v>21.84</v>
      </c>
      <c r="Q54">
        <v>90.917999999999992</v>
      </c>
      <c r="R54">
        <v>43.68</v>
      </c>
      <c r="S54">
        <v>47.237999999999992</v>
      </c>
      <c r="T54">
        <v>0.5195670824259222</v>
      </c>
      <c r="U54">
        <v>2026</v>
      </c>
      <c r="V54" t="s">
        <v>89</v>
      </c>
      <c r="W54">
        <v>1</v>
      </c>
      <c r="X54" t="s">
        <v>84</v>
      </c>
    </row>
    <row r="55" spans="1:24" x14ac:dyDescent="0.3">
      <c r="A55">
        <v>3129</v>
      </c>
      <c r="B55" s="23">
        <v>46034</v>
      </c>
      <c r="C55">
        <v>2026</v>
      </c>
      <c r="D55" t="s">
        <v>89</v>
      </c>
      <c r="E55">
        <v>1</v>
      </c>
      <c r="F55" t="s">
        <v>90</v>
      </c>
      <c r="G55" t="s">
        <v>20</v>
      </c>
      <c r="H55" t="s">
        <v>47</v>
      </c>
      <c r="I55" t="s">
        <v>19</v>
      </c>
      <c r="J55" t="s">
        <v>3</v>
      </c>
      <c r="K55" t="s">
        <v>34</v>
      </c>
      <c r="L55" t="s">
        <v>38</v>
      </c>
      <c r="M55">
        <v>1</v>
      </c>
      <c r="N55">
        <v>123</v>
      </c>
      <c r="O55">
        <v>0</v>
      </c>
      <c r="P55">
        <v>67.3</v>
      </c>
      <c r="Q55">
        <v>123</v>
      </c>
      <c r="R55">
        <v>67.3</v>
      </c>
      <c r="S55">
        <v>55.7</v>
      </c>
      <c r="T55">
        <v>0.45284552845528458</v>
      </c>
      <c r="U55">
        <v>2026</v>
      </c>
      <c r="V55" t="s">
        <v>89</v>
      </c>
      <c r="W55">
        <v>1</v>
      </c>
      <c r="X55" t="s">
        <v>84</v>
      </c>
    </row>
    <row r="56" spans="1:24" x14ac:dyDescent="0.3">
      <c r="A56">
        <v>3948</v>
      </c>
      <c r="B56" s="23">
        <v>46034</v>
      </c>
      <c r="C56">
        <v>2026</v>
      </c>
      <c r="D56" t="s">
        <v>89</v>
      </c>
      <c r="E56">
        <v>1</v>
      </c>
      <c r="F56" t="s">
        <v>90</v>
      </c>
      <c r="G56" t="s">
        <v>6</v>
      </c>
      <c r="H56" t="s">
        <v>49</v>
      </c>
      <c r="I56" t="s">
        <v>2</v>
      </c>
      <c r="J56" t="s">
        <v>13</v>
      </c>
      <c r="K56" t="s">
        <v>9</v>
      </c>
      <c r="L56" t="s">
        <v>46</v>
      </c>
      <c r="M56">
        <v>2</v>
      </c>
      <c r="N56">
        <v>72.239999999999995</v>
      </c>
      <c r="O56">
        <v>0</v>
      </c>
      <c r="P56">
        <v>32.94</v>
      </c>
      <c r="Q56">
        <v>144.47999999999999</v>
      </c>
      <c r="R56">
        <v>65.88</v>
      </c>
      <c r="S56">
        <v>78.599999999999994</v>
      </c>
      <c r="T56">
        <v>0.54401993355481726</v>
      </c>
      <c r="U56">
        <v>2026</v>
      </c>
      <c r="V56" t="s">
        <v>89</v>
      </c>
      <c r="W56">
        <v>1</v>
      </c>
      <c r="X56" t="s">
        <v>84</v>
      </c>
    </row>
    <row r="57" spans="1:24" x14ac:dyDescent="0.3">
      <c r="A57">
        <v>5036</v>
      </c>
      <c r="B57" s="23">
        <v>46034</v>
      </c>
      <c r="C57">
        <v>2026</v>
      </c>
      <c r="D57" t="s">
        <v>89</v>
      </c>
      <c r="E57">
        <v>1</v>
      </c>
      <c r="F57" t="s">
        <v>90</v>
      </c>
      <c r="G57" t="s">
        <v>11</v>
      </c>
      <c r="H57" t="s">
        <v>18</v>
      </c>
      <c r="I57" t="s">
        <v>19</v>
      </c>
      <c r="J57" t="s">
        <v>3</v>
      </c>
      <c r="K57" t="s">
        <v>9</v>
      </c>
      <c r="L57" t="s">
        <v>37</v>
      </c>
      <c r="M57">
        <v>1</v>
      </c>
      <c r="N57">
        <v>151.11000000000001</v>
      </c>
      <c r="O57">
        <v>0.15</v>
      </c>
      <c r="P57">
        <v>79.650000000000006</v>
      </c>
      <c r="Q57">
        <v>128.4435</v>
      </c>
      <c r="R57">
        <v>79.650000000000006</v>
      </c>
      <c r="S57">
        <v>48.793499999999995</v>
      </c>
      <c r="T57">
        <v>0.37988298356865075</v>
      </c>
      <c r="U57">
        <v>2026</v>
      </c>
      <c r="V57" t="s">
        <v>89</v>
      </c>
      <c r="W57">
        <v>1</v>
      </c>
      <c r="X57" t="s">
        <v>84</v>
      </c>
    </row>
    <row r="58" spans="1:24" x14ac:dyDescent="0.3">
      <c r="A58">
        <v>2681</v>
      </c>
      <c r="B58" s="23">
        <v>46035</v>
      </c>
      <c r="C58">
        <v>2026</v>
      </c>
      <c r="D58" t="s">
        <v>89</v>
      </c>
      <c r="E58">
        <v>1</v>
      </c>
      <c r="F58" t="s">
        <v>90</v>
      </c>
      <c r="G58" t="s">
        <v>20</v>
      </c>
      <c r="H58" t="s">
        <v>21</v>
      </c>
      <c r="I58" t="s">
        <v>2</v>
      </c>
      <c r="J58" t="s">
        <v>13</v>
      </c>
      <c r="K58" t="s">
        <v>9</v>
      </c>
      <c r="L58" t="s">
        <v>10</v>
      </c>
      <c r="M58">
        <v>1</v>
      </c>
      <c r="N58">
        <v>94.32</v>
      </c>
      <c r="O58">
        <v>0</v>
      </c>
      <c r="P58">
        <v>45.93</v>
      </c>
      <c r="Q58">
        <v>94.32</v>
      </c>
      <c r="R58">
        <v>45.93</v>
      </c>
      <c r="S58">
        <v>48.389999999999993</v>
      </c>
      <c r="T58">
        <v>0.51304071246819338</v>
      </c>
      <c r="U58">
        <v>2026</v>
      </c>
      <c r="V58" t="s">
        <v>89</v>
      </c>
      <c r="W58">
        <v>1</v>
      </c>
      <c r="X58" t="s">
        <v>84</v>
      </c>
    </row>
    <row r="59" spans="1:24" x14ac:dyDescent="0.3">
      <c r="A59">
        <v>5101</v>
      </c>
      <c r="B59" s="23">
        <v>46035</v>
      </c>
      <c r="C59">
        <v>2026</v>
      </c>
      <c r="D59" t="s">
        <v>89</v>
      </c>
      <c r="E59">
        <v>1</v>
      </c>
      <c r="F59" t="s">
        <v>90</v>
      </c>
      <c r="G59" t="s">
        <v>6</v>
      </c>
      <c r="H59" t="s">
        <v>43</v>
      </c>
      <c r="I59" t="s">
        <v>2</v>
      </c>
      <c r="J59" t="s">
        <v>3</v>
      </c>
      <c r="K59" t="s">
        <v>4</v>
      </c>
      <c r="L59" t="s">
        <v>22</v>
      </c>
      <c r="M59">
        <v>3</v>
      </c>
      <c r="N59">
        <v>51.52</v>
      </c>
      <c r="O59">
        <v>0</v>
      </c>
      <c r="P59">
        <v>21.92</v>
      </c>
      <c r="Q59">
        <v>154.56</v>
      </c>
      <c r="R59">
        <v>65.760000000000005</v>
      </c>
      <c r="S59">
        <v>88.8</v>
      </c>
      <c r="T59">
        <v>0.57453416149068315</v>
      </c>
      <c r="U59">
        <v>2026</v>
      </c>
      <c r="V59" t="s">
        <v>89</v>
      </c>
      <c r="W59">
        <v>1</v>
      </c>
      <c r="X59" t="s">
        <v>84</v>
      </c>
    </row>
    <row r="60" spans="1:24" x14ac:dyDescent="0.3">
      <c r="A60">
        <v>3871</v>
      </c>
      <c r="B60" s="23">
        <v>46036</v>
      </c>
      <c r="C60">
        <v>2026</v>
      </c>
      <c r="D60" t="s">
        <v>89</v>
      </c>
      <c r="E60">
        <v>1</v>
      </c>
      <c r="F60" t="s">
        <v>90</v>
      </c>
      <c r="G60" t="s">
        <v>0</v>
      </c>
      <c r="H60" t="s">
        <v>50</v>
      </c>
      <c r="I60" t="s">
        <v>2</v>
      </c>
      <c r="J60" t="s">
        <v>13</v>
      </c>
      <c r="K60" t="s">
        <v>9</v>
      </c>
      <c r="L60" t="s">
        <v>17</v>
      </c>
      <c r="M60">
        <v>2</v>
      </c>
      <c r="N60">
        <v>146.4</v>
      </c>
      <c r="O60">
        <v>0.05</v>
      </c>
      <c r="P60">
        <v>81.72</v>
      </c>
      <c r="Q60">
        <v>278.16000000000003</v>
      </c>
      <c r="R60">
        <v>163.44</v>
      </c>
      <c r="S60">
        <v>114.72000000000003</v>
      </c>
      <c r="T60">
        <v>0.4124245038826575</v>
      </c>
      <c r="U60">
        <v>2026</v>
      </c>
      <c r="V60" t="s">
        <v>89</v>
      </c>
      <c r="W60">
        <v>1</v>
      </c>
      <c r="X60" t="s">
        <v>84</v>
      </c>
    </row>
    <row r="61" spans="1:24" x14ac:dyDescent="0.3">
      <c r="A61">
        <v>4643</v>
      </c>
      <c r="B61" s="23">
        <v>46036</v>
      </c>
      <c r="C61">
        <v>2026</v>
      </c>
      <c r="D61" t="s">
        <v>89</v>
      </c>
      <c r="E61">
        <v>1</v>
      </c>
      <c r="F61" t="s">
        <v>90</v>
      </c>
      <c r="G61" t="s">
        <v>0</v>
      </c>
      <c r="H61" t="s">
        <v>1</v>
      </c>
      <c r="I61" t="s">
        <v>8</v>
      </c>
      <c r="J61" t="s">
        <v>16</v>
      </c>
      <c r="K61" t="s">
        <v>14</v>
      </c>
      <c r="L61" t="s">
        <v>32</v>
      </c>
      <c r="M61">
        <v>3</v>
      </c>
      <c r="N61">
        <v>47.32</v>
      </c>
      <c r="O61">
        <v>0.1</v>
      </c>
      <c r="P61">
        <v>18.420000000000002</v>
      </c>
      <c r="Q61">
        <v>127.76400000000001</v>
      </c>
      <c r="R61">
        <v>55.260000000000005</v>
      </c>
      <c r="S61">
        <v>72.504000000000005</v>
      </c>
      <c r="T61">
        <v>0.56748379825302897</v>
      </c>
      <c r="U61">
        <v>2026</v>
      </c>
      <c r="V61" t="s">
        <v>89</v>
      </c>
      <c r="W61">
        <v>1</v>
      </c>
      <c r="X61" t="s">
        <v>84</v>
      </c>
    </row>
    <row r="62" spans="1:24" x14ac:dyDescent="0.3">
      <c r="A62">
        <v>4703</v>
      </c>
      <c r="B62" s="23">
        <v>46036</v>
      </c>
      <c r="C62">
        <v>2026</v>
      </c>
      <c r="D62" t="s">
        <v>89</v>
      </c>
      <c r="E62">
        <v>1</v>
      </c>
      <c r="F62" t="s">
        <v>90</v>
      </c>
      <c r="G62" t="s">
        <v>20</v>
      </c>
      <c r="H62" t="s">
        <v>47</v>
      </c>
      <c r="I62" t="s">
        <v>19</v>
      </c>
      <c r="J62" t="s">
        <v>16</v>
      </c>
      <c r="K62" t="s">
        <v>34</v>
      </c>
      <c r="L62" t="s">
        <v>35</v>
      </c>
      <c r="M62">
        <v>2</v>
      </c>
      <c r="N62">
        <v>40.450000000000003</v>
      </c>
      <c r="O62">
        <v>0.05</v>
      </c>
      <c r="P62">
        <v>15.14</v>
      </c>
      <c r="Q62">
        <v>76.855000000000004</v>
      </c>
      <c r="R62">
        <v>30.28</v>
      </c>
      <c r="S62">
        <v>46.575000000000003</v>
      </c>
      <c r="T62">
        <v>0.60601132001821612</v>
      </c>
      <c r="U62">
        <v>2026</v>
      </c>
      <c r="V62" t="s">
        <v>89</v>
      </c>
      <c r="W62">
        <v>1</v>
      </c>
      <c r="X62" t="s">
        <v>84</v>
      </c>
    </row>
    <row r="63" spans="1:24" x14ac:dyDescent="0.3">
      <c r="A63">
        <v>5068</v>
      </c>
      <c r="B63" s="23">
        <v>46036</v>
      </c>
      <c r="C63">
        <v>2026</v>
      </c>
      <c r="D63" t="s">
        <v>89</v>
      </c>
      <c r="E63">
        <v>1</v>
      </c>
      <c r="F63" t="s">
        <v>90</v>
      </c>
      <c r="G63" t="s">
        <v>0</v>
      </c>
      <c r="H63" t="s">
        <v>1</v>
      </c>
      <c r="I63" t="s">
        <v>2</v>
      </c>
      <c r="J63" t="s">
        <v>3</v>
      </c>
      <c r="K63" t="s">
        <v>14</v>
      </c>
      <c r="L63" t="s">
        <v>32</v>
      </c>
      <c r="M63">
        <v>2</v>
      </c>
      <c r="N63">
        <v>47.05</v>
      </c>
      <c r="O63">
        <v>0.1</v>
      </c>
      <c r="P63">
        <v>18.8</v>
      </c>
      <c r="Q63">
        <v>84.69</v>
      </c>
      <c r="R63">
        <v>37.6</v>
      </c>
      <c r="S63">
        <v>47.089999999999996</v>
      </c>
      <c r="T63">
        <v>0.55602786633604906</v>
      </c>
      <c r="U63">
        <v>2026</v>
      </c>
      <c r="V63" t="s">
        <v>89</v>
      </c>
      <c r="W63">
        <v>1</v>
      </c>
      <c r="X63" t="s">
        <v>84</v>
      </c>
    </row>
    <row r="64" spans="1:24" x14ac:dyDescent="0.3">
      <c r="A64">
        <v>1539</v>
      </c>
      <c r="B64" s="23">
        <v>46037</v>
      </c>
      <c r="C64">
        <v>2026</v>
      </c>
      <c r="D64" t="s">
        <v>89</v>
      </c>
      <c r="E64">
        <v>1</v>
      </c>
      <c r="F64" t="s">
        <v>90</v>
      </c>
      <c r="G64" t="s">
        <v>20</v>
      </c>
      <c r="H64" t="s">
        <v>33</v>
      </c>
      <c r="I64" t="s">
        <v>19</v>
      </c>
      <c r="J64" t="s">
        <v>16</v>
      </c>
      <c r="K64" t="s">
        <v>34</v>
      </c>
      <c r="L64" t="s">
        <v>38</v>
      </c>
      <c r="M64">
        <v>3</v>
      </c>
      <c r="N64">
        <v>123.14</v>
      </c>
      <c r="O64">
        <v>0.05</v>
      </c>
      <c r="P64">
        <v>70.67</v>
      </c>
      <c r="Q64">
        <v>350.94900000000001</v>
      </c>
      <c r="R64">
        <v>212.01</v>
      </c>
      <c r="S64">
        <v>138.93900000000002</v>
      </c>
      <c r="T64">
        <v>0.39589513006163296</v>
      </c>
      <c r="U64">
        <v>2026</v>
      </c>
      <c r="V64" t="s">
        <v>89</v>
      </c>
      <c r="W64">
        <v>1</v>
      </c>
      <c r="X64" t="s">
        <v>84</v>
      </c>
    </row>
    <row r="65" spans="1:24" x14ac:dyDescent="0.3">
      <c r="A65">
        <v>1709</v>
      </c>
      <c r="B65" s="23">
        <v>46037</v>
      </c>
      <c r="C65">
        <v>2026</v>
      </c>
      <c r="D65" t="s">
        <v>89</v>
      </c>
      <c r="E65">
        <v>1</v>
      </c>
      <c r="F65" t="s">
        <v>90</v>
      </c>
      <c r="G65" t="s">
        <v>20</v>
      </c>
      <c r="H65" t="s">
        <v>47</v>
      </c>
      <c r="I65" t="s">
        <v>2</v>
      </c>
      <c r="J65" t="s">
        <v>3</v>
      </c>
      <c r="K65" t="s">
        <v>9</v>
      </c>
      <c r="L65" t="s">
        <v>37</v>
      </c>
      <c r="M65">
        <v>2</v>
      </c>
      <c r="N65">
        <v>151.33000000000001</v>
      </c>
      <c r="O65">
        <v>0.1</v>
      </c>
      <c r="P65">
        <v>78.44</v>
      </c>
      <c r="Q65">
        <v>272.39400000000001</v>
      </c>
      <c r="R65">
        <v>156.88</v>
      </c>
      <c r="S65">
        <v>115.51400000000001</v>
      </c>
      <c r="T65">
        <v>0.42406954631893512</v>
      </c>
      <c r="U65">
        <v>2026</v>
      </c>
      <c r="V65" t="s">
        <v>89</v>
      </c>
      <c r="W65">
        <v>1</v>
      </c>
      <c r="X65" t="s">
        <v>84</v>
      </c>
    </row>
    <row r="66" spans="1:24" x14ac:dyDescent="0.3">
      <c r="A66">
        <v>2702</v>
      </c>
      <c r="B66" s="23">
        <v>46037</v>
      </c>
      <c r="C66">
        <v>2026</v>
      </c>
      <c r="D66" t="s">
        <v>89</v>
      </c>
      <c r="E66">
        <v>1</v>
      </c>
      <c r="F66" t="s">
        <v>90</v>
      </c>
      <c r="G66" t="s">
        <v>6</v>
      </c>
      <c r="H66" t="s">
        <v>49</v>
      </c>
      <c r="I66" t="s">
        <v>2</v>
      </c>
      <c r="J66" t="s">
        <v>3</v>
      </c>
      <c r="K66" t="s">
        <v>9</v>
      </c>
      <c r="L66" t="s">
        <v>17</v>
      </c>
      <c r="M66">
        <v>5</v>
      </c>
      <c r="N66">
        <v>144.01</v>
      </c>
      <c r="O66">
        <v>0.05</v>
      </c>
      <c r="P66">
        <v>79.64</v>
      </c>
      <c r="Q66">
        <v>684.0474999999999</v>
      </c>
      <c r="R66">
        <v>398.2</v>
      </c>
      <c r="S66">
        <v>285.84749999999991</v>
      </c>
      <c r="T66">
        <v>0.41787668254032062</v>
      </c>
      <c r="U66">
        <v>2026</v>
      </c>
      <c r="V66" t="s">
        <v>89</v>
      </c>
      <c r="W66">
        <v>1</v>
      </c>
      <c r="X66" t="s">
        <v>84</v>
      </c>
    </row>
    <row r="67" spans="1:24" x14ac:dyDescent="0.3">
      <c r="A67">
        <v>3176</v>
      </c>
      <c r="B67" s="23">
        <v>46037</v>
      </c>
      <c r="C67">
        <v>2026</v>
      </c>
      <c r="D67" t="s">
        <v>89</v>
      </c>
      <c r="E67">
        <v>1</v>
      </c>
      <c r="F67" t="s">
        <v>90</v>
      </c>
      <c r="G67" t="s">
        <v>20</v>
      </c>
      <c r="H67" t="s">
        <v>33</v>
      </c>
      <c r="I67" t="s">
        <v>2</v>
      </c>
      <c r="J67" t="s">
        <v>3</v>
      </c>
      <c r="K67" t="s">
        <v>9</v>
      </c>
      <c r="L67" t="s">
        <v>10</v>
      </c>
      <c r="M67">
        <v>3</v>
      </c>
      <c r="N67">
        <v>91.19</v>
      </c>
      <c r="O67">
        <v>0</v>
      </c>
      <c r="P67">
        <v>44.47</v>
      </c>
      <c r="Q67">
        <v>273.57</v>
      </c>
      <c r="R67">
        <v>133.41</v>
      </c>
      <c r="S67">
        <v>140.16</v>
      </c>
      <c r="T67">
        <v>0.5123368790437548</v>
      </c>
      <c r="U67">
        <v>2026</v>
      </c>
      <c r="V67" t="s">
        <v>89</v>
      </c>
      <c r="W67">
        <v>1</v>
      </c>
      <c r="X67" t="s">
        <v>84</v>
      </c>
    </row>
    <row r="68" spans="1:24" x14ac:dyDescent="0.3">
      <c r="A68">
        <v>3705</v>
      </c>
      <c r="B68" s="23">
        <v>46037</v>
      </c>
      <c r="C68">
        <v>2026</v>
      </c>
      <c r="D68" t="s">
        <v>89</v>
      </c>
      <c r="E68">
        <v>1</v>
      </c>
      <c r="F68" t="s">
        <v>90</v>
      </c>
      <c r="G68" t="s">
        <v>20</v>
      </c>
      <c r="H68" t="s">
        <v>31</v>
      </c>
      <c r="I68" t="s">
        <v>19</v>
      </c>
      <c r="J68" t="s">
        <v>13</v>
      </c>
      <c r="K68" t="s">
        <v>14</v>
      </c>
      <c r="L68" t="s">
        <v>32</v>
      </c>
      <c r="M68">
        <v>2</v>
      </c>
      <c r="N68">
        <v>45.45</v>
      </c>
      <c r="O68">
        <v>0</v>
      </c>
      <c r="P68">
        <v>18.190000000000001</v>
      </c>
      <c r="Q68">
        <v>90.9</v>
      </c>
      <c r="R68">
        <v>36.380000000000003</v>
      </c>
      <c r="S68">
        <v>54.52</v>
      </c>
      <c r="T68">
        <v>0.59977997799779981</v>
      </c>
      <c r="U68">
        <v>2026</v>
      </c>
      <c r="V68" t="s">
        <v>89</v>
      </c>
      <c r="W68">
        <v>1</v>
      </c>
      <c r="X68" t="s">
        <v>84</v>
      </c>
    </row>
    <row r="69" spans="1:24" x14ac:dyDescent="0.3">
      <c r="A69">
        <v>3736</v>
      </c>
      <c r="B69" s="23">
        <v>46037</v>
      </c>
      <c r="C69">
        <v>2026</v>
      </c>
      <c r="D69" t="s">
        <v>89</v>
      </c>
      <c r="E69">
        <v>1</v>
      </c>
      <c r="F69" t="s">
        <v>90</v>
      </c>
      <c r="G69" t="s">
        <v>6</v>
      </c>
      <c r="H69" t="s">
        <v>7</v>
      </c>
      <c r="I69" t="s">
        <v>28</v>
      </c>
      <c r="J69" t="s">
        <v>13</v>
      </c>
      <c r="K69" t="s">
        <v>34</v>
      </c>
      <c r="L69" t="s">
        <v>35</v>
      </c>
      <c r="M69">
        <v>1</v>
      </c>
      <c r="N69">
        <v>40.72</v>
      </c>
      <c r="O69">
        <v>0</v>
      </c>
      <c r="P69">
        <v>14.94</v>
      </c>
      <c r="Q69">
        <v>40.72</v>
      </c>
      <c r="R69">
        <v>14.94</v>
      </c>
      <c r="S69">
        <v>25.78</v>
      </c>
      <c r="T69">
        <v>0.6331041257367388</v>
      </c>
      <c r="U69">
        <v>2026</v>
      </c>
      <c r="V69" t="s">
        <v>89</v>
      </c>
      <c r="W69">
        <v>1</v>
      </c>
      <c r="X69" t="s">
        <v>84</v>
      </c>
    </row>
    <row r="70" spans="1:24" x14ac:dyDescent="0.3">
      <c r="A70">
        <v>3967</v>
      </c>
      <c r="B70" s="23">
        <v>46037</v>
      </c>
      <c r="C70">
        <v>2026</v>
      </c>
      <c r="D70" t="s">
        <v>89</v>
      </c>
      <c r="E70">
        <v>1</v>
      </c>
      <c r="F70" t="s">
        <v>90</v>
      </c>
      <c r="G70" t="s">
        <v>6</v>
      </c>
      <c r="H70" t="s">
        <v>43</v>
      </c>
      <c r="I70" t="s">
        <v>2</v>
      </c>
      <c r="J70" t="s">
        <v>16</v>
      </c>
      <c r="K70" t="s">
        <v>14</v>
      </c>
      <c r="L70" t="s">
        <v>15</v>
      </c>
      <c r="M70">
        <v>2</v>
      </c>
      <c r="N70">
        <v>37.090000000000003</v>
      </c>
      <c r="O70">
        <v>0</v>
      </c>
      <c r="P70">
        <v>13.29</v>
      </c>
      <c r="Q70">
        <v>74.180000000000007</v>
      </c>
      <c r="R70">
        <v>26.58</v>
      </c>
      <c r="S70">
        <v>47.600000000000009</v>
      </c>
      <c r="T70">
        <v>0.64168239417632789</v>
      </c>
      <c r="U70">
        <v>2026</v>
      </c>
      <c r="V70" t="s">
        <v>89</v>
      </c>
      <c r="W70">
        <v>1</v>
      </c>
      <c r="X70" t="s">
        <v>84</v>
      </c>
    </row>
    <row r="71" spans="1:24" x14ac:dyDescent="0.3">
      <c r="A71">
        <v>170</v>
      </c>
      <c r="B71" s="23">
        <v>46038</v>
      </c>
      <c r="C71">
        <v>2026</v>
      </c>
      <c r="D71" t="s">
        <v>89</v>
      </c>
      <c r="E71">
        <v>1</v>
      </c>
      <c r="F71" t="s">
        <v>90</v>
      </c>
      <c r="G71" t="s">
        <v>11</v>
      </c>
      <c r="H71" t="s">
        <v>39</v>
      </c>
      <c r="I71" t="s">
        <v>2</v>
      </c>
      <c r="J71" t="s">
        <v>13</v>
      </c>
      <c r="K71" t="s">
        <v>23</v>
      </c>
      <c r="L71" t="s">
        <v>51</v>
      </c>
      <c r="M71">
        <v>1</v>
      </c>
      <c r="N71">
        <v>124.45</v>
      </c>
      <c r="O71">
        <v>0.15</v>
      </c>
      <c r="P71">
        <v>59.77</v>
      </c>
      <c r="Q71">
        <v>105.7825</v>
      </c>
      <c r="R71">
        <v>59.77</v>
      </c>
      <c r="S71">
        <v>46.012499999999996</v>
      </c>
      <c r="T71">
        <v>0.43497270342447941</v>
      </c>
      <c r="U71">
        <v>2026</v>
      </c>
      <c r="V71" t="s">
        <v>89</v>
      </c>
      <c r="W71">
        <v>1</v>
      </c>
      <c r="X71" t="s">
        <v>84</v>
      </c>
    </row>
    <row r="72" spans="1:24" x14ac:dyDescent="0.3">
      <c r="A72">
        <v>1040</v>
      </c>
      <c r="B72" s="23">
        <v>46038</v>
      </c>
      <c r="C72">
        <v>2026</v>
      </c>
      <c r="D72" t="s">
        <v>89</v>
      </c>
      <c r="E72">
        <v>1</v>
      </c>
      <c r="F72" t="s">
        <v>90</v>
      </c>
      <c r="G72" t="s">
        <v>0</v>
      </c>
      <c r="H72" t="s">
        <v>1</v>
      </c>
      <c r="I72" t="s">
        <v>19</v>
      </c>
      <c r="J72" t="s">
        <v>13</v>
      </c>
      <c r="K72" t="s">
        <v>14</v>
      </c>
      <c r="L72" t="s">
        <v>15</v>
      </c>
      <c r="M72">
        <v>1</v>
      </c>
      <c r="N72">
        <v>35.93</v>
      </c>
      <c r="O72">
        <v>0.05</v>
      </c>
      <c r="P72">
        <v>13.33</v>
      </c>
      <c r="Q72">
        <v>34.133499999999998</v>
      </c>
      <c r="R72">
        <v>13.33</v>
      </c>
      <c r="S72">
        <v>20.8035</v>
      </c>
      <c r="T72">
        <v>0.60947456311248482</v>
      </c>
      <c r="U72">
        <v>2026</v>
      </c>
      <c r="V72" t="s">
        <v>89</v>
      </c>
      <c r="W72">
        <v>1</v>
      </c>
      <c r="X72" t="s">
        <v>84</v>
      </c>
    </row>
    <row r="73" spans="1:24" x14ac:dyDescent="0.3">
      <c r="A73">
        <v>2380</v>
      </c>
      <c r="B73" s="23">
        <v>46038</v>
      </c>
      <c r="C73">
        <v>2026</v>
      </c>
      <c r="D73" t="s">
        <v>89</v>
      </c>
      <c r="E73">
        <v>1</v>
      </c>
      <c r="F73" t="s">
        <v>90</v>
      </c>
      <c r="G73" t="s">
        <v>20</v>
      </c>
      <c r="H73" t="s">
        <v>47</v>
      </c>
      <c r="I73" t="s">
        <v>2</v>
      </c>
      <c r="J73" t="s">
        <v>3</v>
      </c>
      <c r="K73" t="s">
        <v>23</v>
      </c>
      <c r="L73" t="s">
        <v>51</v>
      </c>
      <c r="M73">
        <v>4</v>
      </c>
      <c r="N73">
        <v>121.8</v>
      </c>
      <c r="O73">
        <v>0.05</v>
      </c>
      <c r="P73">
        <v>59.57</v>
      </c>
      <c r="Q73">
        <v>462.84</v>
      </c>
      <c r="R73">
        <v>238.28</v>
      </c>
      <c r="S73">
        <v>224.55999999999997</v>
      </c>
      <c r="T73">
        <v>0.48517846339987897</v>
      </c>
      <c r="U73">
        <v>2026</v>
      </c>
      <c r="V73" t="s">
        <v>89</v>
      </c>
      <c r="W73">
        <v>1</v>
      </c>
      <c r="X73" t="s">
        <v>84</v>
      </c>
    </row>
    <row r="74" spans="1:24" x14ac:dyDescent="0.3">
      <c r="A74">
        <v>3219</v>
      </c>
      <c r="B74" s="23">
        <v>46038</v>
      </c>
      <c r="C74">
        <v>2026</v>
      </c>
      <c r="D74" t="s">
        <v>89</v>
      </c>
      <c r="E74">
        <v>1</v>
      </c>
      <c r="F74" t="s">
        <v>90</v>
      </c>
      <c r="G74" t="s">
        <v>6</v>
      </c>
      <c r="H74" t="s">
        <v>41</v>
      </c>
      <c r="I74" t="s">
        <v>19</v>
      </c>
      <c r="J74" t="s">
        <v>3</v>
      </c>
      <c r="K74" t="s">
        <v>9</v>
      </c>
      <c r="L74" t="s">
        <v>10</v>
      </c>
      <c r="M74">
        <v>1</v>
      </c>
      <c r="N74">
        <v>92.6</v>
      </c>
      <c r="O74">
        <v>0.05</v>
      </c>
      <c r="P74">
        <v>44.15</v>
      </c>
      <c r="Q74">
        <v>87.969999999999985</v>
      </c>
      <c r="R74">
        <v>44.15</v>
      </c>
      <c r="S74">
        <v>43.819999999999986</v>
      </c>
      <c r="T74">
        <v>0.4981243605774695</v>
      </c>
      <c r="U74">
        <v>2026</v>
      </c>
      <c r="V74" t="s">
        <v>89</v>
      </c>
      <c r="W74">
        <v>1</v>
      </c>
      <c r="X74" t="s">
        <v>84</v>
      </c>
    </row>
    <row r="75" spans="1:24" x14ac:dyDescent="0.3">
      <c r="A75">
        <v>4425</v>
      </c>
      <c r="B75" s="23">
        <v>46038</v>
      </c>
      <c r="C75">
        <v>2026</v>
      </c>
      <c r="D75" t="s">
        <v>89</v>
      </c>
      <c r="E75">
        <v>1</v>
      </c>
      <c r="F75" t="s">
        <v>90</v>
      </c>
      <c r="G75" t="s">
        <v>6</v>
      </c>
      <c r="H75" t="s">
        <v>43</v>
      </c>
      <c r="I75" t="s">
        <v>8</v>
      </c>
      <c r="J75" t="s">
        <v>16</v>
      </c>
      <c r="K75" t="s">
        <v>4</v>
      </c>
      <c r="L75" t="s">
        <v>30</v>
      </c>
      <c r="M75">
        <v>10</v>
      </c>
      <c r="N75">
        <v>102.68</v>
      </c>
      <c r="O75">
        <v>0.15</v>
      </c>
      <c r="P75">
        <v>51.07</v>
      </c>
      <c r="Q75">
        <v>872.78000000000009</v>
      </c>
      <c r="R75">
        <v>510.7</v>
      </c>
      <c r="S75">
        <v>362.0800000000001</v>
      </c>
      <c r="T75">
        <v>0.41485826897958256</v>
      </c>
      <c r="U75">
        <v>2026</v>
      </c>
      <c r="V75" t="s">
        <v>89</v>
      </c>
      <c r="W75">
        <v>1</v>
      </c>
      <c r="X75" t="s">
        <v>84</v>
      </c>
    </row>
    <row r="76" spans="1:24" x14ac:dyDescent="0.3">
      <c r="A76">
        <v>4508</v>
      </c>
      <c r="B76" s="23">
        <v>46038</v>
      </c>
      <c r="C76">
        <v>2026</v>
      </c>
      <c r="D76" t="s">
        <v>89</v>
      </c>
      <c r="E76">
        <v>1</v>
      </c>
      <c r="F76" t="s">
        <v>90</v>
      </c>
      <c r="G76" t="s">
        <v>20</v>
      </c>
      <c r="H76" t="s">
        <v>47</v>
      </c>
      <c r="I76" t="s">
        <v>28</v>
      </c>
      <c r="J76" t="s">
        <v>13</v>
      </c>
      <c r="K76" t="s">
        <v>4</v>
      </c>
      <c r="L76" t="s">
        <v>26</v>
      </c>
      <c r="M76">
        <v>3</v>
      </c>
      <c r="N76">
        <v>40.92</v>
      </c>
      <c r="O76">
        <v>0.15</v>
      </c>
      <c r="P76">
        <v>16.71</v>
      </c>
      <c r="Q76">
        <v>104.346</v>
      </c>
      <c r="R76">
        <v>50.13</v>
      </c>
      <c r="S76">
        <v>54.216000000000001</v>
      </c>
      <c r="T76">
        <v>0.51957909263412105</v>
      </c>
      <c r="U76">
        <v>2026</v>
      </c>
      <c r="V76" t="s">
        <v>89</v>
      </c>
      <c r="W76">
        <v>1</v>
      </c>
      <c r="X76" t="s">
        <v>84</v>
      </c>
    </row>
    <row r="77" spans="1:24" x14ac:dyDescent="0.3">
      <c r="A77">
        <v>4806</v>
      </c>
      <c r="B77" s="23">
        <v>46038</v>
      </c>
      <c r="C77">
        <v>2026</v>
      </c>
      <c r="D77" t="s">
        <v>89</v>
      </c>
      <c r="E77">
        <v>1</v>
      </c>
      <c r="F77" t="s">
        <v>90</v>
      </c>
      <c r="G77" t="s">
        <v>11</v>
      </c>
      <c r="H77" t="s">
        <v>52</v>
      </c>
      <c r="I77" t="s">
        <v>19</v>
      </c>
      <c r="J77" t="s">
        <v>13</v>
      </c>
      <c r="K77" t="s">
        <v>4</v>
      </c>
      <c r="L77" t="s">
        <v>30</v>
      </c>
      <c r="M77">
        <v>4</v>
      </c>
      <c r="N77">
        <v>102.68</v>
      </c>
      <c r="O77">
        <v>0</v>
      </c>
      <c r="P77">
        <v>50.83</v>
      </c>
      <c r="Q77">
        <v>410.72</v>
      </c>
      <c r="R77">
        <v>203.32</v>
      </c>
      <c r="S77">
        <v>207.40000000000003</v>
      </c>
      <c r="T77">
        <v>0.50496688741721862</v>
      </c>
      <c r="U77">
        <v>2026</v>
      </c>
      <c r="V77" t="s">
        <v>89</v>
      </c>
      <c r="W77">
        <v>1</v>
      </c>
      <c r="X77" t="s">
        <v>84</v>
      </c>
    </row>
    <row r="78" spans="1:24" x14ac:dyDescent="0.3">
      <c r="A78">
        <v>755</v>
      </c>
      <c r="B78" s="23">
        <v>46039</v>
      </c>
      <c r="C78">
        <v>2026</v>
      </c>
      <c r="D78" t="s">
        <v>89</v>
      </c>
      <c r="E78">
        <v>1</v>
      </c>
      <c r="F78" t="s">
        <v>90</v>
      </c>
      <c r="G78" t="s">
        <v>0</v>
      </c>
      <c r="H78" t="s">
        <v>36</v>
      </c>
      <c r="I78" t="s">
        <v>28</v>
      </c>
      <c r="J78" t="s">
        <v>13</v>
      </c>
      <c r="K78" t="s">
        <v>14</v>
      </c>
      <c r="L78" t="s">
        <v>48</v>
      </c>
      <c r="M78">
        <v>2</v>
      </c>
      <c r="N78">
        <v>164.38</v>
      </c>
      <c r="O78">
        <v>0.05</v>
      </c>
      <c r="P78">
        <v>85.93</v>
      </c>
      <c r="Q78">
        <v>312.322</v>
      </c>
      <c r="R78">
        <v>171.86</v>
      </c>
      <c r="S78">
        <v>140.46199999999999</v>
      </c>
      <c r="T78">
        <v>0.44973456881039436</v>
      </c>
      <c r="U78">
        <v>2026</v>
      </c>
      <c r="V78" t="s">
        <v>89</v>
      </c>
      <c r="W78">
        <v>1</v>
      </c>
      <c r="X78" t="s">
        <v>84</v>
      </c>
    </row>
    <row r="79" spans="1:24" x14ac:dyDescent="0.3">
      <c r="A79">
        <v>3171</v>
      </c>
      <c r="B79" s="23">
        <v>46039</v>
      </c>
      <c r="C79">
        <v>2026</v>
      </c>
      <c r="D79" t="s">
        <v>89</v>
      </c>
      <c r="E79">
        <v>1</v>
      </c>
      <c r="F79" t="s">
        <v>90</v>
      </c>
      <c r="G79" t="s">
        <v>0</v>
      </c>
      <c r="H79" t="s">
        <v>50</v>
      </c>
      <c r="I79" t="s">
        <v>19</v>
      </c>
      <c r="J79" t="s">
        <v>3</v>
      </c>
      <c r="K79" t="s">
        <v>4</v>
      </c>
      <c r="L79" t="s">
        <v>22</v>
      </c>
      <c r="M79">
        <v>1</v>
      </c>
      <c r="N79">
        <v>51.78</v>
      </c>
      <c r="O79">
        <v>0</v>
      </c>
      <c r="P79">
        <v>22.64</v>
      </c>
      <c r="Q79">
        <v>51.78</v>
      </c>
      <c r="R79">
        <v>22.64</v>
      </c>
      <c r="S79">
        <v>29.14</v>
      </c>
      <c r="T79">
        <v>0.56276554654306687</v>
      </c>
      <c r="U79">
        <v>2026</v>
      </c>
      <c r="V79" t="s">
        <v>89</v>
      </c>
      <c r="W79">
        <v>1</v>
      </c>
      <c r="X79" t="s">
        <v>84</v>
      </c>
    </row>
    <row r="80" spans="1:24" x14ac:dyDescent="0.3">
      <c r="A80">
        <v>4277</v>
      </c>
      <c r="B80" s="23">
        <v>46039</v>
      </c>
      <c r="C80">
        <v>2026</v>
      </c>
      <c r="D80" t="s">
        <v>89</v>
      </c>
      <c r="E80">
        <v>1</v>
      </c>
      <c r="F80" t="s">
        <v>90</v>
      </c>
      <c r="G80" t="s">
        <v>6</v>
      </c>
      <c r="H80" t="s">
        <v>41</v>
      </c>
      <c r="I80" t="s">
        <v>19</v>
      </c>
      <c r="J80" t="s">
        <v>3</v>
      </c>
      <c r="K80" t="s">
        <v>34</v>
      </c>
      <c r="L80" t="s">
        <v>45</v>
      </c>
      <c r="M80">
        <v>1</v>
      </c>
      <c r="N80">
        <v>50.52</v>
      </c>
      <c r="O80">
        <v>0.05</v>
      </c>
      <c r="P80">
        <v>22.37</v>
      </c>
      <c r="Q80">
        <v>47.994</v>
      </c>
      <c r="R80">
        <v>22.37</v>
      </c>
      <c r="S80">
        <v>25.623999999999999</v>
      </c>
      <c r="T80">
        <v>0.5339000708421886</v>
      </c>
      <c r="U80">
        <v>2026</v>
      </c>
      <c r="V80" t="s">
        <v>89</v>
      </c>
      <c r="W80">
        <v>1</v>
      </c>
      <c r="X80" t="s">
        <v>84</v>
      </c>
    </row>
    <row r="81" spans="1:24" x14ac:dyDescent="0.3">
      <c r="A81">
        <v>4648</v>
      </c>
      <c r="B81" s="23">
        <v>46039</v>
      </c>
      <c r="C81">
        <v>2026</v>
      </c>
      <c r="D81" t="s">
        <v>89</v>
      </c>
      <c r="E81">
        <v>1</v>
      </c>
      <c r="F81" t="s">
        <v>90</v>
      </c>
      <c r="G81" t="s">
        <v>6</v>
      </c>
      <c r="H81" t="s">
        <v>49</v>
      </c>
      <c r="I81" t="s">
        <v>28</v>
      </c>
      <c r="J81" t="s">
        <v>13</v>
      </c>
      <c r="K81" t="s">
        <v>23</v>
      </c>
      <c r="L81" t="s">
        <v>29</v>
      </c>
      <c r="M81">
        <v>1</v>
      </c>
      <c r="N81">
        <v>199.02</v>
      </c>
      <c r="O81">
        <v>0</v>
      </c>
      <c r="P81">
        <v>106.49</v>
      </c>
      <c r="Q81">
        <v>199.02</v>
      </c>
      <c r="R81">
        <v>106.49</v>
      </c>
      <c r="S81">
        <v>92.530000000000015</v>
      </c>
      <c r="T81">
        <v>0.46492814792483173</v>
      </c>
      <c r="U81">
        <v>2026</v>
      </c>
      <c r="V81" t="s">
        <v>89</v>
      </c>
      <c r="W81">
        <v>1</v>
      </c>
      <c r="X81" t="s">
        <v>84</v>
      </c>
    </row>
    <row r="82" spans="1:24" x14ac:dyDescent="0.3">
      <c r="A82">
        <v>157</v>
      </c>
      <c r="B82" s="23">
        <v>46040</v>
      </c>
      <c r="C82">
        <v>2026</v>
      </c>
      <c r="D82" t="s">
        <v>89</v>
      </c>
      <c r="E82">
        <v>1</v>
      </c>
      <c r="F82" t="s">
        <v>90</v>
      </c>
      <c r="G82" t="s">
        <v>20</v>
      </c>
      <c r="H82" t="s">
        <v>33</v>
      </c>
      <c r="I82" t="s">
        <v>19</v>
      </c>
      <c r="J82" t="s">
        <v>3</v>
      </c>
      <c r="K82" t="s">
        <v>23</v>
      </c>
      <c r="L82" t="s">
        <v>40</v>
      </c>
      <c r="M82">
        <v>3</v>
      </c>
      <c r="N82">
        <v>80.27</v>
      </c>
      <c r="O82">
        <v>0.1</v>
      </c>
      <c r="P82">
        <v>39.26</v>
      </c>
      <c r="Q82">
        <v>216.72900000000001</v>
      </c>
      <c r="R82">
        <v>117.78</v>
      </c>
      <c r="S82">
        <v>98.949000000000012</v>
      </c>
      <c r="T82">
        <v>0.45655634455933447</v>
      </c>
      <c r="U82">
        <v>2026</v>
      </c>
      <c r="V82" t="s">
        <v>89</v>
      </c>
      <c r="W82">
        <v>1</v>
      </c>
      <c r="X82" t="s">
        <v>84</v>
      </c>
    </row>
    <row r="83" spans="1:24" x14ac:dyDescent="0.3">
      <c r="A83">
        <v>2271</v>
      </c>
      <c r="B83" s="23">
        <v>46040</v>
      </c>
      <c r="C83">
        <v>2026</v>
      </c>
      <c r="D83" t="s">
        <v>89</v>
      </c>
      <c r="E83">
        <v>1</v>
      </c>
      <c r="F83" t="s">
        <v>90</v>
      </c>
      <c r="G83" t="s">
        <v>6</v>
      </c>
      <c r="H83" t="s">
        <v>7</v>
      </c>
      <c r="I83" t="s">
        <v>19</v>
      </c>
      <c r="J83" t="s">
        <v>13</v>
      </c>
      <c r="K83" t="s">
        <v>23</v>
      </c>
      <c r="L83" t="s">
        <v>24</v>
      </c>
      <c r="M83">
        <v>4</v>
      </c>
      <c r="N83">
        <v>333.28</v>
      </c>
      <c r="O83">
        <v>0</v>
      </c>
      <c r="P83">
        <v>195.76</v>
      </c>
      <c r="Q83">
        <v>1333.12</v>
      </c>
      <c r="R83">
        <v>783.04</v>
      </c>
      <c r="S83">
        <v>550.07999999999993</v>
      </c>
      <c r="T83">
        <v>0.41262602016322608</v>
      </c>
      <c r="U83">
        <v>2026</v>
      </c>
      <c r="V83" t="s">
        <v>89</v>
      </c>
      <c r="W83">
        <v>1</v>
      </c>
      <c r="X83" t="s">
        <v>84</v>
      </c>
    </row>
    <row r="84" spans="1:24" x14ac:dyDescent="0.3">
      <c r="A84">
        <v>3330</v>
      </c>
      <c r="B84" s="23">
        <v>46040</v>
      </c>
      <c r="C84">
        <v>2026</v>
      </c>
      <c r="D84" t="s">
        <v>89</v>
      </c>
      <c r="E84">
        <v>1</v>
      </c>
      <c r="F84" t="s">
        <v>90</v>
      </c>
      <c r="G84" t="s">
        <v>20</v>
      </c>
      <c r="H84" t="s">
        <v>47</v>
      </c>
      <c r="I84" t="s">
        <v>28</v>
      </c>
      <c r="J84" t="s">
        <v>13</v>
      </c>
      <c r="K84" t="s">
        <v>4</v>
      </c>
      <c r="L84" t="s">
        <v>30</v>
      </c>
      <c r="M84">
        <v>1</v>
      </c>
      <c r="N84">
        <v>104.36</v>
      </c>
      <c r="O84">
        <v>0</v>
      </c>
      <c r="P84">
        <v>51.63</v>
      </c>
      <c r="Q84">
        <v>104.36</v>
      </c>
      <c r="R84">
        <v>51.63</v>
      </c>
      <c r="S84">
        <v>52.73</v>
      </c>
      <c r="T84">
        <v>0.50527021847451126</v>
      </c>
      <c r="U84">
        <v>2026</v>
      </c>
      <c r="V84" t="s">
        <v>89</v>
      </c>
      <c r="W84">
        <v>1</v>
      </c>
      <c r="X84" t="s">
        <v>84</v>
      </c>
    </row>
    <row r="85" spans="1:24" x14ac:dyDescent="0.3">
      <c r="A85">
        <v>4547</v>
      </c>
      <c r="B85" s="23">
        <v>46040</v>
      </c>
      <c r="C85">
        <v>2026</v>
      </c>
      <c r="D85" t="s">
        <v>89</v>
      </c>
      <c r="E85">
        <v>1</v>
      </c>
      <c r="F85" t="s">
        <v>90</v>
      </c>
      <c r="G85" t="s">
        <v>11</v>
      </c>
      <c r="H85" t="s">
        <v>25</v>
      </c>
      <c r="I85" t="s">
        <v>28</v>
      </c>
      <c r="J85" t="s">
        <v>13</v>
      </c>
      <c r="K85" t="s">
        <v>4</v>
      </c>
      <c r="L85" t="s">
        <v>5</v>
      </c>
      <c r="M85">
        <v>1</v>
      </c>
      <c r="N85">
        <v>83.52</v>
      </c>
      <c r="O85">
        <v>0.05</v>
      </c>
      <c r="P85">
        <v>42.97</v>
      </c>
      <c r="Q85">
        <v>79.343999999999994</v>
      </c>
      <c r="R85">
        <v>42.97</v>
      </c>
      <c r="S85">
        <v>36.373999999999995</v>
      </c>
      <c r="T85">
        <v>0.45843416011292598</v>
      </c>
      <c r="U85">
        <v>2026</v>
      </c>
      <c r="V85" t="s">
        <v>89</v>
      </c>
      <c r="W85">
        <v>1</v>
      </c>
      <c r="X85" t="s">
        <v>84</v>
      </c>
    </row>
    <row r="86" spans="1:24" x14ac:dyDescent="0.3">
      <c r="A86">
        <v>1840</v>
      </c>
      <c r="B86" s="23">
        <v>46041</v>
      </c>
      <c r="C86">
        <v>2026</v>
      </c>
      <c r="D86" t="s">
        <v>89</v>
      </c>
      <c r="E86">
        <v>1</v>
      </c>
      <c r="F86" t="s">
        <v>90</v>
      </c>
      <c r="G86" t="s">
        <v>11</v>
      </c>
      <c r="H86" t="s">
        <v>39</v>
      </c>
      <c r="I86" t="s">
        <v>2</v>
      </c>
      <c r="J86" t="s">
        <v>13</v>
      </c>
      <c r="K86" t="s">
        <v>34</v>
      </c>
      <c r="L86" t="s">
        <v>38</v>
      </c>
      <c r="M86">
        <v>2</v>
      </c>
      <c r="N86">
        <v>125.93</v>
      </c>
      <c r="O86">
        <v>0</v>
      </c>
      <c r="P86">
        <v>69.150000000000006</v>
      </c>
      <c r="Q86">
        <v>251.86</v>
      </c>
      <c r="R86">
        <v>138.30000000000001</v>
      </c>
      <c r="S86">
        <v>113.56</v>
      </c>
      <c r="T86">
        <v>0.45088541253077102</v>
      </c>
      <c r="U86">
        <v>2026</v>
      </c>
      <c r="V86" t="s">
        <v>89</v>
      </c>
      <c r="W86">
        <v>1</v>
      </c>
      <c r="X86" t="s">
        <v>84</v>
      </c>
    </row>
    <row r="87" spans="1:24" x14ac:dyDescent="0.3">
      <c r="A87">
        <v>1850</v>
      </c>
      <c r="B87" s="23">
        <v>46041</v>
      </c>
      <c r="C87">
        <v>2026</v>
      </c>
      <c r="D87" t="s">
        <v>89</v>
      </c>
      <c r="E87">
        <v>1</v>
      </c>
      <c r="F87" t="s">
        <v>90</v>
      </c>
      <c r="G87" t="s">
        <v>6</v>
      </c>
      <c r="H87" t="s">
        <v>27</v>
      </c>
      <c r="I87" t="s">
        <v>2</v>
      </c>
      <c r="J87" t="s">
        <v>16</v>
      </c>
      <c r="K87" t="s">
        <v>4</v>
      </c>
      <c r="L87" t="s">
        <v>22</v>
      </c>
      <c r="M87">
        <v>1</v>
      </c>
      <c r="N87">
        <v>49.85</v>
      </c>
      <c r="O87">
        <v>0</v>
      </c>
      <c r="P87">
        <v>23.07</v>
      </c>
      <c r="Q87">
        <v>49.85</v>
      </c>
      <c r="R87">
        <v>23.07</v>
      </c>
      <c r="S87">
        <v>26.78</v>
      </c>
      <c r="T87">
        <v>0.53721163490471413</v>
      </c>
      <c r="U87">
        <v>2026</v>
      </c>
      <c r="V87" t="s">
        <v>89</v>
      </c>
      <c r="W87">
        <v>1</v>
      </c>
      <c r="X87" t="s">
        <v>84</v>
      </c>
    </row>
    <row r="88" spans="1:24" x14ac:dyDescent="0.3">
      <c r="A88">
        <v>1858</v>
      </c>
      <c r="B88" s="23">
        <v>46041</v>
      </c>
      <c r="C88">
        <v>2026</v>
      </c>
      <c r="D88" t="s">
        <v>89</v>
      </c>
      <c r="E88">
        <v>1</v>
      </c>
      <c r="F88" t="s">
        <v>90</v>
      </c>
      <c r="G88" t="s">
        <v>6</v>
      </c>
      <c r="H88" t="s">
        <v>7</v>
      </c>
      <c r="I88" t="s">
        <v>2</v>
      </c>
      <c r="J88" t="s">
        <v>3</v>
      </c>
      <c r="K88" t="s">
        <v>14</v>
      </c>
      <c r="L88" t="s">
        <v>15</v>
      </c>
      <c r="M88">
        <v>1</v>
      </c>
      <c r="N88">
        <v>36.130000000000003</v>
      </c>
      <c r="O88">
        <v>0</v>
      </c>
      <c r="P88">
        <v>13.39</v>
      </c>
      <c r="Q88">
        <v>36.130000000000003</v>
      </c>
      <c r="R88">
        <v>13.39</v>
      </c>
      <c r="S88">
        <v>22.740000000000002</v>
      </c>
      <c r="T88">
        <v>0.62939385552172711</v>
      </c>
      <c r="U88">
        <v>2026</v>
      </c>
      <c r="V88" t="s">
        <v>89</v>
      </c>
      <c r="W88">
        <v>1</v>
      </c>
      <c r="X88" t="s">
        <v>84</v>
      </c>
    </row>
    <row r="89" spans="1:24" x14ac:dyDescent="0.3">
      <c r="A89">
        <v>2910</v>
      </c>
      <c r="B89" s="23">
        <v>46041</v>
      </c>
      <c r="C89">
        <v>2026</v>
      </c>
      <c r="D89" t="s">
        <v>89</v>
      </c>
      <c r="E89">
        <v>1</v>
      </c>
      <c r="F89" t="s">
        <v>90</v>
      </c>
      <c r="G89" t="s">
        <v>20</v>
      </c>
      <c r="H89" t="s">
        <v>47</v>
      </c>
      <c r="I89" t="s">
        <v>19</v>
      </c>
      <c r="J89" t="s">
        <v>3</v>
      </c>
      <c r="K89" t="s">
        <v>4</v>
      </c>
      <c r="L89" t="s">
        <v>30</v>
      </c>
      <c r="M89">
        <v>1</v>
      </c>
      <c r="N89">
        <v>104.83</v>
      </c>
      <c r="O89">
        <v>0.05</v>
      </c>
      <c r="P89">
        <v>51.06</v>
      </c>
      <c r="Q89">
        <v>99.588499999999996</v>
      </c>
      <c r="R89">
        <v>51.06</v>
      </c>
      <c r="S89">
        <v>48.528499999999994</v>
      </c>
      <c r="T89">
        <v>0.48729019916958277</v>
      </c>
      <c r="U89">
        <v>2026</v>
      </c>
      <c r="V89" t="s">
        <v>89</v>
      </c>
      <c r="W89">
        <v>1</v>
      </c>
      <c r="X89" t="s">
        <v>84</v>
      </c>
    </row>
    <row r="90" spans="1:24" x14ac:dyDescent="0.3">
      <c r="A90">
        <v>3694</v>
      </c>
      <c r="B90" s="23">
        <v>46041</v>
      </c>
      <c r="C90">
        <v>2026</v>
      </c>
      <c r="D90" t="s">
        <v>89</v>
      </c>
      <c r="E90">
        <v>1</v>
      </c>
      <c r="F90" t="s">
        <v>90</v>
      </c>
      <c r="G90" t="s">
        <v>0</v>
      </c>
      <c r="H90" t="s">
        <v>1</v>
      </c>
      <c r="I90" t="s">
        <v>19</v>
      </c>
      <c r="J90" t="s">
        <v>3</v>
      </c>
      <c r="K90" t="s">
        <v>14</v>
      </c>
      <c r="L90" t="s">
        <v>15</v>
      </c>
      <c r="M90">
        <v>1</v>
      </c>
      <c r="N90">
        <v>35.46</v>
      </c>
      <c r="O90">
        <v>0.05</v>
      </c>
      <c r="P90">
        <v>13.81</v>
      </c>
      <c r="Q90">
        <v>33.686999999999998</v>
      </c>
      <c r="R90">
        <v>13.81</v>
      </c>
      <c r="S90">
        <v>19.876999999999995</v>
      </c>
      <c r="T90">
        <v>0.59004957401965141</v>
      </c>
      <c r="U90">
        <v>2026</v>
      </c>
      <c r="V90" t="s">
        <v>89</v>
      </c>
      <c r="W90">
        <v>1</v>
      </c>
      <c r="X90" t="s">
        <v>84</v>
      </c>
    </row>
    <row r="91" spans="1:24" x14ac:dyDescent="0.3">
      <c r="A91">
        <v>631</v>
      </c>
      <c r="B91" s="23">
        <v>46042</v>
      </c>
      <c r="C91">
        <v>2026</v>
      </c>
      <c r="D91" t="s">
        <v>89</v>
      </c>
      <c r="E91">
        <v>1</v>
      </c>
      <c r="F91" t="s">
        <v>90</v>
      </c>
      <c r="G91" t="s">
        <v>20</v>
      </c>
      <c r="H91" t="s">
        <v>33</v>
      </c>
      <c r="I91" t="s">
        <v>28</v>
      </c>
      <c r="J91" t="s">
        <v>3</v>
      </c>
      <c r="K91" t="s">
        <v>14</v>
      </c>
      <c r="L91" t="s">
        <v>48</v>
      </c>
      <c r="M91">
        <v>1</v>
      </c>
      <c r="N91">
        <v>165.42</v>
      </c>
      <c r="O91">
        <v>0</v>
      </c>
      <c r="P91">
        <v>85.69</v>
      </c>
      <c r="Q91">
        <v>165.42</v>
      </c>
      <c r="R91">
        <v>85.69</v>
      </c>
      <c r="S91">
        <v>79.72999999999999</v>
      </c>
      <c r="T91">
        <v>0.48198524966751299</v>
      </c>
      <c r="U91">
        <v>2026</v>
      </c>
      <c r="V91" t="s">
        <v>89</v>
      </c>
      <c r="W91">
        <v>1</v>
      </c>
      <c r="X91" t="s">
        <v>84</v>
      </c>
    </row>
    <row r="92" spans="1:24" x14ac:dyDescent="0.3">
      <c r="A92">
        <v>1113</v>
      </c>
      <c r="B92" s="23">
        <v>46042</v>
      </c>
      <c r="C92">
        <v>2026</v>
      </c>
      <c r="D92" t="s">
        <v>89</v>
      </c>
      <c r="E92">
        <v>1</v>
      </c>
      <c r="F92" t="s">
        <v>90</v>
      </c>
      <c r="G92" t="s">
        <v>11</v>
      </c>
      <c r="H92" t="s">
        <v>25</v>
      </c>
      <c r="I92" t="s">
        <v>2</v>
      </c>
      <c r="J92" t="s">
        <v>3</v>
      </c>
      <c r="K92" t="s">
        <v>23</v>
      </c>
      <c r="L92" t="s">
        <v>51</v>
      </c>
      <c r="M92">
        <v>1</v>
      </c>
      <c r="N92">
        <v>122.86</v>
      </c>
      <c r="O92">
        <v>0.05</v>
      </c>
      <c r="P92">
        <v>60.36</v>
      </c>
      <c r="Q92">
        <v>116.717</v>
      </c>
      <c r="R92">
        <v>60.36</v>
      </c>
      <c r="S92">
        <v>56.356999999999999</v>
      </c>
      <c r="T92">
        <v>0.48285168398776529</v>
      </c>
      <c r="U92">
        <v>2026</v>
      </c>
      <c r="V92" t="s">
        <v>89</v>
      </c>
      <c r="W92">
        <v>1</v>
      </c>
      <c r="X92" t="s">
        <v>84</v>
      </c>
    </row>
    <row r="93" spans="1:24" x14ac:dyDescent="0.3">
      <c r="A93">
        <v>1525</v>
      </c>
      <c r="B93" s="23">
        <v>46042</v>
      </c>
      <c r="C93">
        <v>2026</v>
      </c>
      <c r="D93" t="s">
        <v>89</v>
      </c>
      <c r="E93">
        <v>1</v>
      </c>
      <c r="F93" t="s">
        <v>90</v>
      </c>
      <c r="G93" t="s">
        <v>0</v>
      </c>
      <c r="H93" t="s">
        <v>1</v>
      </c>
      <c r="I93" t="s">
        <v>19</v>
      </c>
      <c r="J93" t="s">
        <v>3</v>
      </c>
      <c r="K93" t="s">
        <v>34</v>
      </c>
      <c r="L93" t="s">
        <v>42</v>
      </c>
      <c r="M93">
        <v>2</v>
      </c>
      <c r="N93">
        <v>35.82</v>
      </c>
      <c r="O93">
        <v>0</v>
      </c>
      <c r="P93">
        <v>14.09</v>
      </c>
      <c r="Q93">
        <v>71.64</v>
      </c>
      <c r="R93">
        <v>28.18</v>
      </c>
      <c r="S93">
        <v>43.46</v>
      </c>
      <c r="T93">
        <v>0.60664433277498608</v>
      </c>
      <c r="U93">
        <v>2026</v>
      </c>
      <c r="V93" t="s">
        <v>89</v>
      </c>
      <c r="W93">
        <v>1</v>
      </c>
      <c r="X93" t="s">
        <v>84</v>
      </c>
    </row>
    <row r="94" spans="1:24" x14ac:dyDescent="0.3">
      <c r="A94">
        <v>3233</v>
      </c>
      <c r="B94" s="23">
        <v>46042</v>
      </c>
      <c r="C94">
        <v>2026</v>
      </c>
      <c r="D94" t="s">
        <v>89</v>
      </c>
      <c r="E94">
        <v>1</v>
      </c>
      <c r="F94" t="s">
        <v>90</v>
      </c>
      <c r="G94" t="s">
        <v>0</v>
      </c>
      <c r="H94" t="s">
        <v>1</v>
      </c>
      <c r="I94" t="s">
        <v>2</v>
      </c>
      <c r="J94" t="s">
        <v>13</v>
      </c>
      <c r="K94" t="s">
        <v>23</v>
      </c>
      <c r="L94" t="s">
        <v>51</v>
      </c>
      <c r="M94">
        <v>3</v>
      </c>
      <c r="N94">
        <v>120.29</v>
      </c>
      <c r="O94">
        <v>0.1</v>
      </c>
      <c r="P94">
        <v>62.41</v>
      </c>
      <c r="Q94">
        <v>324.78300000000002</v>
      </c>
      <c r="R94">
        <v>187.23</v>
      </c>
      <c r="S94">
        <v>137.55300000000003</v>
      </c>
      <c r="T94">
        <v>0.42352278290427769</v>
      </c>
      <c r="U94">
        <v>2026</v>
      </c>
      <c r="V94" t="s">
        <v>89</v>
      </c>
      <c r="W94">
        <v>1</v>
      </c>
      <c r="X94" t="s">
        <v>84</v>
      </c>
    </row>
    <row r="95" spans="1:24" x14ac:dyDescent="0.3">
      <c r="A95">
        <v>4455</v>
      </c>
      <c r="B95" s="23">
        <v>46042</v>
      </c>
      <c r="C95">
        <v>2026</v>
      </c>
      <c r="D95" t="s">
        <v>89</v>
      </c>
      <c r="E95">
        <v>1</v>
      </c>
      <c r="F95" t="s">
        <v>90</v>
      </c>
      <c r="G95" t="s">
        <v>6</v>
      </c>
      <c r="H95" t="s">
        <v>41</v>
      </c>
      <c r="I95" t="s">
        <v>28</v>
      </c>
      <c r="J95" t="s">
        <v>3</v>
      </c>
      <c r="K95" t="s">
        <v>23</v>
      </c>
      <c r="L95" t="s">
        <v>40</v>
      </c>
      <c r="M95">
        <v>1</v>
      </c>
      <c r="N95">
        <v>80.239999999999995</v>
      </c>
      <c r="O95">
        <v>0.1</v>
      </c>
      <c r="P95">
        <v>39.950000000000003</v>
      </c>
      <c r="Q95">
        <v>72.215999999999994</v>
      </c>
      <c r="R95">
        <v>39.950000000000003</v>
      </c>
      <c r="S95">
        <v>32.265999999999991</v>
      </c>
      <c r="T95">
        <v>0.44679849340866279</v>
      </c>
      <c r="U95">
        <v>2026</v>
      </c>
      <c r="V95" t="s">
        <v>89</v>
      </c>
      <c r="W95">
        <v>1</v>
      </c>
      <c r="X95" t="s">
        <v>84</v>
      </c>
    </row>
    <row r="96" spans="1:24" x14ac:dyDescent="0.3">
      <c r="A96">
        <v>1769</v>
      </c>
      <c r="B96" s="23">
        <v>46043</v>
      </c>
      <c r="C96">
        <v>2026</v>
      </c>
      <c r="D96" t="s">
        <v>89</v>
      </c>
      <c r="E96">
        <v>1</v>
      </c>
      <c r="F96" t="s">
        <v>90</v>
      </c>
      <c r="G96" t="s">
        <v>0</v>
      </c>
      <c r="H96" t="s">
        <v>50</v>
      </c>
      <c r="I96" t="s">
        <v>19</v>
      </c>
      <c r="J96" t="s">
        <v>13</v>
      </c>
      <c r="K96" t="s">
        <v>34</v>
      </c>
      <c r="L96" t="s">
        <v>42</v>
      </c>
      <c r="M96">
        <v>2</v>
      </c>
      <c r="N96">
        <v>35.97</v>
      </c>
      <c r="O96">
        <v>0</v>
      </c>
      <c r="P96">
        <v>13.55</v>
      </c>
      <c r="Q96">
        <v>71.94</v>
      </c>
      <c r="R96">
        <v>27.1</v>
      </c>
      <c r="S96">
        <v>44.839999999999996</v>
      </c>
      <c r="T96">
        <v>0.62329719210453149</v>
      </c>
      <c r="U96">
        <v>2026</v>
      </c>
      <c r="V96" t="s">
        <v>89</v>
      </c>
      <c r="W96">
        <v>1</v>
      </c>
      <c r="X96" t="s">
        <v>84</v>
      </c>
    </row>
    <row r="97" spans="1:24" x14ac:dyDescent="0.3">
      <c r="A97">
        <v>3467</v>
      </c>
      <c r="B97" s="23">
        <v>46043</v>
      </c>
      <c r="C97">
        <v>2026</v>
      </c>
      <c r="D97" t="s">
        <v>89</v>
      </c>
      <c r="E97">
        <v>1</v>
      </c>
      <c r="F97" t="s">
        <v>90</v>
      </c>
      <c r="G97" t="s">
        <v>6</v>
      </c>
      <c r="H97" t="s">
        <v>41</v>
      </c>
      <c r="I97" t="s">
        <v>2</v>
      </c>
      <c r="J97" t="s">
        <v>13</v>
      </c>
      <c r="K97" t="s">
        <v>9</v>
      </c>
      <c r="L97" t="s">
        <v>46</v>
      </c>
      <c r="M97">
        <v>1</v>
      </c>
      <c r="N97">
        <v>72.239999999999995</v>
      </c>
      <c r="O97">
        <v>0</v>
      </c>
      <c r="P97">
        <v>33.26</v>
      </c>
      <c r="Q97">
        <v>72.239999999999995</v>
      </c>
      <c r="R97">
        <v>33.26</v>
      </c>
      <c r="S97">
        <v>38.979999999999997</v>
      </c>
      <c r="T97">
        <v>0.53959025470653377</v>
      </c>
      <c r="U97">
        <v>2026</v>
      </c>
      <c r="V97" t="s">
        <v>89</v>
      </c>
      <c r="W97">
        <v>1</v>
      </c>
      <c r="X97" t="s">
        <v>84</v>
      </c>
    </row>
    <row r="98" spans="1:24" x14ac:dyDescent="0.3">
      <c r="A98">
        <v>3911</v>
      </c>
      <c r="B98" s="23">
        <v>46043</v>
      </c>
      <c r="C98">
        <v>2026</v>
      </c>
      <c r="D98" t="s">
        <v>89</v>
      </c>
      <c r="E98">
        <v>1</v>
      </c>
      <c r="F98" t="s">
        <v>90</v>
      </c>
      <c r="G98" t="s">
        <v>0</v>
      </c>
      <c r="H98" t="s">
        <v>50</v>
      </c>
      <c r="I98" t="s">
        <v>2</v>
      </c>
      <c r="J98" t="s">
        <v>3</v>
      </c>
      <c r="K98" t="s">
        <v>9</v>
      </c>
      <c r="L98" t="s">
        <v>37</v>
      </c>
      <c r="M98">
        <v>5</v>
      </c>
      <c r="N98">
        <v>152.81</v>
      </c>
      <c r="O98">
        <v>0</v>
      </c>
      <c r="P98">
        <v>78.989999999999995</v>
      </c>
      <c r="Q98">
        <v>764.05</v>
      </c>
      <c r="R98">
        <v>394.95</v>
      </c>
      <c r="S98">
        <v>369.09999999999997</v>
      </c>
      <c r="T98">
        <v>0.48308356782933054</v>
      </c>
      <c r="U98">
        <v>2026</v>
      </c>
      <c r="V98" t="s">
        <v>89</v>
      </c>
      <c r="W98">
        <v>1</v>
      </c>
      <c r="X98" t="s">
        <v>84</v>
      </c>
    </row>
    <row r="99" spans="1:24" x14ac:dyDescent="0.3">
      <c r="A99">
        <v>4401</v>
      </c>
      <c r="B99" s="23">
        <v>46043</v>
      </c>
      <c r="C99">
        <v>2026</v>
      </c>
      <c r="D99" t="s">
        <v>89</v>
      </c>
      <c r="E99">
        <v>1</v>
      </c>
      <c r="F99" t="s">
        <v>90</v>
      </c>
      <c r="G99" t="s">
        <v>0</v>
      </c>
      <c r="H99" t="s">
        <v>50</v>
      </c>
      <c r="I99" t="s">
        <v>2</v>
      </c>
      <c r="J99" t="s">
        <v>13</v>
      </c>
      <c r="K99" t="s">
        <v>4</v>
      </c>
      <c r="L99" t="s">
        <v>5</v>
      </c>
      <c r="M99">
        <v>3</v>
      </c>
      <c r="N99">
        <v>83.34</v>
      </c>
      <c r="O99">
        <v>0</v>
      </c>
      <c r="P99">
        <v>41.44</v>
      </c>
      <c r="Q99">
        <v>250.02</v>
      </c>
      <c r="R99">
        <v>124.32</v>
      </c>
      <c r="S99">
        <v>125.70000000000002</v>
      </c>
      <c r="T99">
        <v>0.50275977921766268</v>
      </c>
      <c r="U99">
        <v>2026</v>
      </c>
      <c r="V99" t="s">
        <v>89</v>
      </c>
      <c r="W99">
        <v>1</v>
      </c>
      <c r="X99" t="s">
        <v>84</v>
      </c>
    </row>
    <row r="100" spans="1:24" x14ac:dyDescent="0.3">
      <c r="A100">
        <v>4864</v>
      </c>
      <c r="B100" s="23">
        <v>46043</v>
      </c>
      <c r="C100">
        <v>2026</v>
      </c>
      <c r="D100" t="s">
        <v>89</v>
      </c>
      <c r="E100">
        <v>1</v>
      </c>
      <c r="F100" t="s">
        <v>90</v>
      </c>
      <c r="G100" t="s">
        <v>20</v>
      </c>
      <c r="H100" t="s">
        <v>47</v>
      </c>
      <c r="I100" t="s">
        <v>2</v>
      </c>
      <c r="J100" t="s">
        <v>3</v>
      </c>
      <c r="K100" t="s">
        <v>34</v>
      </c>
      <c r="L100" t="s">
        <v>42</v>
      </c>
      <c r="M100">
        <v>1</v>
      </c>
      <c r="N100">
        <v>35.869999999999997</v>
      </c>
      <c r="O100">
        <v>0</v>
      </c>
      <c r="P100">
        <v>13.64</v>
      </c>
      <c r="Q100">
        <v>35.869999999999997</v>
      </c>
      <c r="R100">
        <v>13.64</v>
      </c>
      <c r="S100">
        <v>22.229999999999997</v>
      </c>
      <c r="T100">
        <v>0.61973794257039305</v>
      </c>
      <c r="U100">
        <v>2026</v>
      </c>
      <c r="V100" t="s">
        <v>89</v>
      </c>
      <c r="W100">
        <v>1</v>
      </c>
      <c r="X100" t="s">
        <v>84</v>
      </c>
    </row>
    <row r="101" spans="1:24" x14ac:dyDescent="0.3">
      <c r="A101">
        <v>347</v>
      </c>
      <c r="B101" s="23">
        <v>46044</v>
      </c>
      <c r="C101">
        <v>2026</v>
      </c>
      <c r="D101" t="s">
        <v>89</v>
      </c>
      <c r="E101">
        <v>1</v>
      </c>
      <c r="F101" t="s">
        <v>90</v>
      </c>
      <c r="G101" t="s">
        <v>20</v>
      </c>
      <c r="H101" t="s">
        <v>21</v>
      </c>
      <c r="I101" t="s">
        <v>28</v>
      </c>
      <c r="J101" t="s">
        <v>13</v>
      </c>
      <c r="K101" t="s">
        <v>23</v>
      </c>
      <c r="L101" t="s">
        <v>29</v>
      </c>
      <c r="M101">
        <v>1</v>
      </c>
      <c r="N101">
        <v>199.42</v>
      </c>
      <c r="O101">
        <v>0.05</v>
      </c>
      <c r="P101">
        <v>101.82</v>
      </c>
      <c r="Q101">
        <v>189.44899999999998</v>
      </c>
      <c r="R101">
        <v>101.82</v>
      </c>
      <c r="S101">
        <v>87.628999999999991</v>
      </c>
      <c r="T101">
        <v>0.46254664843836601</v>
      </c>
      <c r="U101">
        <v>2026</v>
      </c>
      <c r="V101" t="s">
        <v>89</v>
      </c>
      <c r="W101">
        <v>1</v>
      </c>
      <c r="X101" t="s">
        <v>84</v>
      </c>
    </row>
    <row r="102" spans="1:24" x14ac:dyDescent="0.3">
      <c r="A102">
        <v>2051</v>
      </c>
      <c r="B102" s="23">
        <v>46044</v>
      </c>
      <c r="C102">
        <v>2026</v>
      </c>
      <c r="D102" t="s">
        <v>89</v>
      </c>
      <c r="E102">
        <v>1</v>
      </c>
      <c r="F102" t="s">
        <v>90</v>
      </c>
      <c r="G102" t="s">
        <v>11</v>
      </c>
      <c r="H102" t="s">
        <v>25</v>
      </c>
      <c r="I102" t="s">
        <v>2</v>
      </c>
      <c r="J102" t="s">
        <v>13</v>
      </c>
      <c r="K102" t="s">
        <v>23</v>
      </c>
      <c r="L102" t="s">
        <v>24</v>
      </c>
      <c r="M102">
        <v>3</v>
      </c>
      <c r="N102">
        <v>347.41</v>
      </c>
      <c r="O102">
        <v>0.1</v>
      </c>
      <c r="P102">
        <v>192.13</v>
      </c>
      <c r="Q102">
        <v>938.00700000000006</v>
      </c>
      <c r="R102">
        <v>576.39</v>
      </c>
      <c r="S102">
        <v>361.61700000000008</v>
      </c>
      <c r="T102">
        <v>0.38551631277804971</v>
      </c>
      <c r="U102">
        <v>2026</v>
      </c>
      <c r="V102" t="s">
        <v>89</v>
      </c>
      <c r="W102">
        <v>1</v>
      </c>
      <c r="X102" t="s">
        <v>84</v>
      </c>
    </row>
    <row r="103" spans="1:24" x14ac:dyDescent="0.3">
      <c r="A103">
        <v>2314</v>
      </c>
      <c r="B103" s="23">
        <v>46044</v>
      </c>
      <c r="C103">
        <v>2026</v>
      </c>
      <c r="D103" t="s">
        <v>89</v>
      </c>
      <c r="E103">
        <v>1</v>
      </c>
      <c r="F103" t="s">
        <v>90</v>
      </c>
      <c r="G103" t="s">
        <v>0</v>
      </c>
      <c r="H103" t="s">
        <v>36</v>
      </c>
      <c r="I103" t="s">
        <v>2</v>
      </c>
      <c r="J103" t="s">
        <v>13</v>
      </c>
      <c r="K103" t="s">
        <v>4</v>
      </c>
      <c r="L103" t="s">
        <v>26</v>
      </c>
      <c r="M103">
        <v>1</v>
      </c>
      <c r="N103">
        <v>40.28</v>
      </c>
      <c r="O103">
        <v>0</v>
      </c>
      <c r="P103">
        <v>16.79</v>
      </c>
      <c r="Q103">
        <v>40.28</v>
      </c>
      <c r="R103">
        <v>16.79</v>
      </c>
      <c r="S103">
        <v>23.490000000000002</v>
      </c>
      <c r="T103">
        <v>0.58316782522343602</v>
      </c>
      <c r="U103">
        <v>2026</v>
      </c>
      <c r="V103" t="s">
        <v>89</v>
      </c>
      <c r="W103">
        <v>1</v>
      </c>
      <c r="X103" t="s">
        <v>84</v>
      </c>
    </row>
    <row r="104" spans="1:24" x14ac:dyDescent="0.3">
      <c r="A104">
        <v>3861</v>
      </c>
      <c r="B104" s="23">
        <v>46044</v>
      </c>
      <c r="C104">
        <v>2026</v>
      </c>
      <c r="D104" t="s">
        <v>89</v>
      </c>
      <c r="E104">
        <v>1</v>
      </c>
      <c r="F104" t="s">
        <v>90</v>
      </c>
      <c r="G104" t="s">
        <v>20</v>
      </c>
      <c r="H104" t="s">
        <v>47</v>
      </c>
      <c r="I104" t="s">
        <v>2</v>
      </c>
      <c r="J104" t="s">
        <v>3</v>
      </c>
      <c r="K104" t="s">
        <v>23</v>
      </c>
      <c r="L104" t="s">
        <v>29</v>
      </c>
      <c r="M104">
        <v>3</v>
      </c>
      <c r="N104">
        <v>195.49</v>
      </c>
      <c r="O104">
        <v>0.05</v>
      </c>
      <c r="P104">
        <v>106.38</v>
      </c>
      <c r="Q104">
        <v>557.14649999999995</v>
      </c>
      <c r="R104">
        <v>319.14</v>
      </c>
      <c r="S104">
        <v>238.00649999999996</v>
      </c>
      <c r="T104">
        <v>0.42718836069148775</v>
      </c>
      <c r="U104">
        <v>2026</v>
      </c>
      <c r="V104" t="s">
        <v>89</v>
      </c>
      <c r="W104">
        <v>1</v>
      </c>
      <c r="X104" t="s">
        <v>84</v>
      </c>
    </row>
    <row r="105" spans="1:24" x14ac:dyDescent="0.3">
      <c r="A105">
        <v>843</v>
      </c>
      <c r="B105" s="23">
        <v>46045</v>
      </c>
      <c r="C105">
        <v>2026</v>
      </c>
      <c r="D105" t="s">
        <v>89</v>
      </c>
      <c r="E105">
        <v>1</v>
      </c>
      <c r="F105" t="s">
        <v>90</v>
      </c>
      <c r="G105" t="s">
        <v>6</v>
      </c>
      <c r="H105" t="s">
        <v>41</v>
      </c>
      <c r="I105" t="s">
        <v>2</v>
      </c>
      <c r="J105" t="s">
        <v>3</v>
      </c>
      <c r="K105" t="s">
        <v>34</v>
      </c>
      <c r="L105" t="s">
        <v>42</v>
      </c>
      <c r="M105">
        <v>2</v>
      </c>
      <c r="N105">
        <v>35.75</v>
      </c>
      <c r="O105">
        <v>0</v>
      </c>
      <c r="P105">
        <v>13.94</v>
      </c>
      <c r="Q105">
        <v>71.5</v>
      </c>
      <c r="R105">
        <v>27.88</v>
      </c>
      <c r="S105">
        <v>43.620000000000005</v>
      </c>
      <c r="T105">
        <v>0.61006993006993016</v>
      </c>
      <c r="U105">
        <v>2026</v>
      </c>
      <c r="V105" t="s">
        <v>89</v>
      </c>
      <c r="W105">
        <v>1</v>
      </c>
      <c r="X105" t="s">
        <v>84</v>
      </c>
    </row>
    <row r="106" spans="1:24" x14ac:dyDescent="0.3">
      <c r="A106">
        <v>868</v>
      </c>
      <c r="B106" s="23">
        <v>46045</v>
      </c>
      <c r="C106">
        <v>2026</v>
      </c>
      <c r="D106" t="s">
        <v>89</v>
      </c>
      <c r="E106">
        <v>1</v>
      </c>
      <c r="F106" t="s">
        <v>90</v>
      </c>
      <c r="G106" t="s">
        <v>0</v>
      </c>
      <c r="H106" t="s">
        <v>50</v>
      </c>
      <c r="I106" t="s">
        <v>2</v>
      </c>
      <c r="J106" t="s">
        <v>3</v>
      </c>
      <c r="K106" t="s">
        <v>4</v>
      </c>
      <c r="L106" t="s">
        <v>30</v>
      </c>
      <c r="M106">
        <v>1</v>
      </c>
      <c r="N106">
        <v>103.39</v>
      </c>
      <c r="O106">
        <v>0</v>
      </c>
      <c r="P106">
        <v>51.32</v>
      </c>
      <c r="Q106">
        <v>103.39</v>
      </c>
      <c r="R106">
        <v>51.32</v>
      </c>
      <c r="S106">
        <v>52.07</v>
      </c>
      <c r="T106">
        <v>0.50362704323435536</v>
      </c>
      <c r="U106">
        <v>2026</v>
      </c>
      <c r="V106" t="s">
        <v>89</v>
      </c>
      <c r="W106">
        <v>1</v>
      </c>
      <c r="X106" t="s">
        <v>84</v>
      </c>
    </row>
    <row r="107" spans="1:24" x14ac:dyDescent="0.3">
      <c r="A107">
        <v>890</v>
      </c>
      <c r="B107" s="23">
        <v>46045</v>
      </c>
      <c r="C107">
        <v>2026</v>
      </c>
      <c r="D107" t="s">
        <v>89</v>
      </c>
      <c r="E107">
        <v>1</v>
      </c>
      <c r="F107" t="s">
        <v>90</v>
      </c>
      <c r="G107" t="s">
        <v>0</v>
      </c>
      <c r="H107" t="s">
        <v>50</v>
      </c>
      <c r="I107" t="s">
        <v>2</v>
      </c>
      <c r="J107" t="s">
        <v>13</v>
      </c>
      <c r="K107" t="s">
        <v>23</v>
      </c>
      <c r="L107" t="s">
        <v>40</v>
      </c>
      <c r="M107">
        <v>3</v>
      </c>
      <c r="N107">
        <v>81.98</v>
      </c>
      <c r="O107">
        <v>0.1</v>
      </c>
      <c r="P107">
        <v>40.229999999999997</v>
      </c>
      <c r="Q107">
        <v>221.346</v>
      </c>
      <c r="R107">
        <v>120.69</v>
      </c>
      <c r="S107">
        <v>100.65600000000001</v>
      </c>
      <c r="T107">
        <v>0.45474505977067581</v>
      </c>
      <c r="U107">
        <v>2026</v>
      </c>
      <c r="V107" t="s">
        <v>89</v>
      </c>
      <c r="W107">
        <v>1</v>
      </c>
      <c r="X107" t="s">
        <v>84</v>
      </c>
    </row>
    <row r="108" spans="1:24" x14ac:dyDescent="0.3">
      <c r="A108">
        <v>2185</v>
      </c>
      <c r="B108" s="23">
        <v>46045</v>
      </c>
      <c r="C108">
        <v>2026</v>
      </c>
      <c r="D108" t="s">
        <v>89</v>
      </c>
      <c r="E108">
        <v>1</v>
      </c>
      <c r="F108" t="s">
        <v>90</v>
      </c>
      <c r="G108" t="s">
        <v>11</v>
      </c>
      <c r="H108" t="s">
        <v>12</v>
      </c>
      <c r="I108" t="s">
        <v>8</v>
      </c>
      <c r="J108" t="s">
        <v>16</v>
      </c>
      <c r="K108" t="s">
        <v>23</v>
      </c>
      <c r="L108" t="s">
        <v>24</v>
      </c>
      <c r="M108">
        <v>10</v>
      </c>
      <c r="N108">
        <v>337.69</v>
      </c>
      <c r="O108">
        <v>0.1</v>
      </c>
      <c r="P108">
        <v>200.27</v>
      </c>
      <c r="Q108">
        <v>3039.21</v>
      </c>
      <c r="R108">
        <v>2002.7</v>
      </c>
      <c r="S108">
        <v>1036.51</v>
      </c>
      <c r="T108">
        <v>0.34104586389226149</v>
      </c>
      <c r="U108">
        <v>2026</v>
      </c>
      <c r="V108" t="s">
        <v>89</v>
      </c>
      <c r="W108">
        <v>1</v>
      </c>
      <c r="X108" t="s">
        <v>84</v>
      </c>
    </row>
    <row r="109" spans="1:24" x14ac:dyDescent="0.3">
      <c r="A109">
        <v>2335</v>
      </c>
      <c r="B109" s="23">
        <v>46045</v>
      </c>
      <c r="C109">
        <v>2026</v>
      </c>
      <c r="D109" t="s">
        <v>89</v>
      </c>
      <c r="E109">
        <v>1</v>
      </c>
      <c r="F109" t="s">
        <v>90</v>
      </c>
      <c r="G109" t="s">
        <v>20</v>
      </c>
      <c r="H109" t="s">
        <v>33</v>
      </c>
      <c r="I109" t="s">
        <v>2</v>
      </c>
      <c r="J109" t="s">
        <v>13</v>
      </c>
      <c r="K109" t="s">
        <v>23</v>
      </c>
      <c r="L109" t="s">
        <v>24</v>
      </c>
      <c r="M109">
        <v>2</v>
      </c>
      <c r="N109">
        <v>333.29</v>
      </c>
      <c r="O109">
        <v>0</v>
      </c>
      <c r="P109">
        <v>197.18</v>
      </c>
      <c r="Q109">
        <v>666.58</v>
      </c>
      <c r="R109">
        <v>394.36</v>
      </c>
      <c r="S109">
        <v>272.22000000000003</v>
      </c>
      <c r="T109">
        <v>0.40838308980167426</v>
      </c>
      <c r="U109">
        <v>2026</v>
      </c>
      <c r="V109" t="s">
        <v>89</v>
      </c>
      <c r="W109">
        <v>1</v>
      </c>
      <c r="X109" t="s">
        <v>84</v>
      </c>
    </row>
    <row r="110" spans="1:24" x14ac:dyDescent="0.3">
      <c r="A110">
        <v>2784</v>
      </c>
      <c r="B110" s="23">
        <v>46045</v>
      </c>
      <c r="C110">
        <v>2026</v>
      </c>
      <c r="D110" t="s">
        <v>89</v>
      </c>
      <c r="E110">
        <v>1</v>
      </c>
      <c r="F110" t="s">
        <v>90</v>
      </c>
      <c r="G110" t="s">
        <v>0</v>
      </c>
      <c r="H110" t="s">
        <v>50</v>
      </c>
      <c r="I110" t="s">
        <v>19</v>
      </c>
      <c r="J110" t="s">
        <v>13</v>
      </c>
      <c r="K110" t="s">
        <v>4</v>
      </c>
      <c r="L110" t="s">
        <v>5</v>
      </c>
      <c r="M110">
        <v>1</v>
      </c>
      <c r="N110">
        <v>80.11</v>
      </c>
      <c r="O110">
        <v>0.05</v>
      </c>
      <c r="P110">
        <v>43.54</v>
      </c>
      <c r="Q110">
        <v>76.104500000000002</v>
      </c>
      <c r="R110">
        <v>43.54</v>
      </c>
      <c r="S110">
        <v>32.564500000000002</v>
      </c>
      <c r="T110">
        <v>0.42789191177919839</v>
      </c>
      <c r="U110">
        <v>2026</v>
      </c>
      <c r="V110" t="s">
        <v>89</v>
      </c>
      <c r="W110">
        <v>1</v>
      </c>
      <c r="X110" t="s">
        <v>84</v>
      </c>
    </row>
    <row r="111" spans="1:24" x14ac:dyDescent="0.3">
      <c r="A111">
        <v>3820</v>
      </c>
      <c r="B111" s="23">
        <v>46045</v>
      </c>
      <c r="C111">
        <v>2026</v>
      </c>
      <c r="D111" t="s">
        <v>89</v>
      </c>
      <c r="E111">
        <v>1</v>
      </c>
      <c r="F111" t="s">
        <v>90</v>
      </c>
      <c r="G111" t="s">
        <v>20</v>
      </c>
      <c r="H111" t="s">
        <v>47</v>
      </c>
      <c r="I111" t="s">
        <v>19</v>
      </c>
      <c r="J111" t="s">
        <v>13</v>
      </c>
      <c r="K111" t="s">
        <v>23</v>
      </c>
      <c r="L111" t="s">
        <v>40</v>
      </c>
      <c r="M111">
        <v>1</v>
      </c>
      <c r="N111">
        <v>82.6</v>
      </c>
      <c r="O111">
        <v>0.05</v>
      </c>
      <c r="P111">
        <v>38.299999999999997</v>
      </c>
      <c r="Q111">
        <v>78.469999999999985</v>
      </c>
      <c r="R111">
        <v>38.299999999999997</v>
      </c>
      <c r="S111">
        <v>40.169999999999987</v>
      </c>
      <c r="T111">
        <v>0.51191538167452522</v>
      </c>
      <c r="U111">
        <v>2026</v>
      </c>
      <c r="V111" t="s">
        <v>89</v>
      </c>
      <c r="W111">
        <v>1</v>
      </c>
      <c r="X111" t="s">
        <v>84</v>
      </c>
    </row>
    <row r="112" spans="1:24" x14ac:dyDescent="0.3">
      <c r="A112">
        <v>994</v>
      </c>
      <c r="B112" s="23">
        <v>46046</v>
      </c>
      <c r="C112">
        <v>2026</v>
      </c>
      <c r="D112" t="s">
        <v>89</v>
      </c>
      <c r="E112">
        <v>1</v>
      </c>
      <c r="F112" t="s">
        <v>90</v>
      </c>
      <c r="G112" t="s">
        <v>0</v>
      </c>
      <c r="H112" t="s">
        <v>50</v>
      </c>
      <c r="I112" t="s">
        <v>2</v>
      </c>
      <c r="J112" t="s">
        <v>3</v>
      </c>
      <c r="K112" t="s">
        <v>9</v>
      </c>
      <c r="L112" t="s">
        <v>10</v>
      </c>
      <c r="M112">
        <v>1</v>
      </c>
      <c r="N112">
        <v>94.07</v>
      </c>
      <c r="O112">
        <v>0</v>
      </c>
      <c r="P112">
        <v>46.28</v>
      </c>
      <c r="Q112">
        <v>94.07</v>
      </c>
      <c r="R112">
        <v>46.28</v>
      </c>
      <c r="S112">
        <v>47.789999999999992</v>
      </c>
      <c r="T112">
        <v>0.50802593813117891</v>
      </c>
      <c r="U112">
        <v>2026</v>
      </c>
      <c r="V112" t="s">
        <v>89</v>
      </c>
      <c r="W112">
        <v>1</v>
      </c>
      <c r="X112" t="s">
        <v>84</v>
      </c>
    </row>
    <row r="113" spans="1:24" x14ac:dyDescent="0.3">
      <c r="A113">
        <v>1643</v>
      </c>
      <c r="B113" s="23">
        <v>46046</v>
      </c>
      <c r="C113">
        <v>2026</v>
      </c>
      <c r="D113" t="s">
        <v>89</v>
      </c>
      <c r="E113">
        <v>1</v>
      </c>
      <c r="F113" t="s">
        <v>90</v>
      </c>
      <c r="G113" t="s">
        <v>0</v>
      </c>
      <c r="H113" t="s">
        <v>50</v>
      </c>
      <c r="I113" t="s">
        <v>2</v>
      </c>
      <c r="J113" t="s">
        <v>3</v>
      </c>
      <c r="K113" t="s">
        <v>14</v>
      </c>
      <c r="L113" t="s">
        <v>48</v>
      </c>
      <c r="M113">
        <v>1</v>
      </c>
      <c r="N113">
        <v>163.71</v>
      </c>
      <c r="O113">
        <v>0</v>
      </c>
      <c r="P113">
        <v>90.06</v>
      </c>
      <c r="Q113">
        <v>163.71</v>
      </c>
      <c r="R113">
        <v>90.06</v>
      </c>
      <c r="S113">
        <v>73.650000000000006</v>
      </c>
      <c r="T113">
        <v>0.44988088693421296</v>
      </c>
      <c r="U113">
        <v>2026</v>
      </c>
      <c r="V113" t="s">
        <v>89</v>
      </c>
      <c r="W113">
        <v>1</v>
      </c>
      <c r="X113" t="s">
        <v>84</v>
      </c>
    </row>
    <row r="114" spans="1:24" x14ac:dyDescent="0.3">
      <c r="A114">
        <v>1971</v>
      </c>
      <c r="B114" s="23">
        <v>46046</v>
      </c>
      <c r="C114">
        <v>2026</v>
      </c>
      <c r="D114" t="s">
        <v>89</v>
      </c>
      <c r="E114">
        <v>1</v>
      </c>
      <c r="F114" t="s">
        <v>90</v>
      </c>
      <c r="G114" t="s">
        <v>20</v>
      </c>
      <c r="H114" t="s">
        <v>33</v>
      </c>
      <c r="I114" t="s">
        <v>19</v>
      </c>
      <c r="J114" t="s">
        <v>3</v>
      </c>
      <c r="K114" t="s">
        <v>23</v>
      </c>
      <c r="L114" t="s">
        <v>29</v>
      </c>
      <c r="M114">
        <v>4</v>
      </c>
      <c r="N114">
        <v>191.43</v>
      </c>
      <c r="O114">
        <v>0</v>
      </c>
      <c r="P114">
        <v>106.82</v>
      </c>
      <c r="Q114">
        <v>765.72</v>
      </c>
      <c r="R114">
        <v>427.28</v>
      </c>
      <c r="S114">
        <v>338.44000000000005</v>
      </c>
      <c r="T114">
        <v>0.441989238886277</v>
      </c>
      <c r="U114">
        <v>2026</v>
      </c>
      <c r="V114" t="s">
        <v>89</v>
      </c>
      <c r="W114">
        <v>1</v>
      </c>
      <c r="X114" t="s">
        <v>84</v>
      </c>
    </row>
    <row r="115" spans="1:24" x14ac:dyDescent="0.3">
      <c r="A115">
        <v>2828</v>
      </c>
      <c r="B115" s="23">
        <v>46046</v>
      </c>
      <c r="C115">
        <v>2026</v>
      </c>
      <c r="D115" t="s">
        <v>89</v>
      </c>
      <c r="E115">
        <v>1</v>
      </c>
      <c r="F115" t="s">
        <v>90</v>
      </c>
      <c r="G115" t="s">
        <v>6</v>
      </c>
      <c r="H115" t="s">
        <v>41</v>
      </c>
      <c r="I115" t="s">
        <v>8</v>
      </c>
      <c r="J115" t="s">
        <v>16</v>
      </c>
      <c r="K115" t="s">
        <v>14</v>
      </c>
      <c r="L115" t="s">
        <v>32</v>
      </c>
      <c r="M115">
        <v>3</v>
      </c>
      <c r="N115">
        <v>46.94</v>
      </c>
      <c r="O115">
        <v>0.05</v>
      </c>
      <c r="P115">
        <v>18.18</v>
      </c>
      <c r="Q115">
        <v>133.779</v>
      </c>
      <c r="R115">
        <v>54.54</v>
      </c>
      <c r="S115">
        <v>79.239000000000004</v>
      </c>
      <c r="T115">
        <v>0.59231269481757232</v>
      </c>
      <c r="U115">
        <v>2026</v>
      </c>
      <c r="V115" t="s">
        <v>89</v>
      </c>
      <c r="W115">
        <v>1</v>
      </c>
      <c r="X115" t="s">
        <v>84</v>
      </c>
    </row>
    <row r="116" spans="1:24" x14ac:dyDescent="0.3">
      <c r="A116">
        <v>5175</v>
      </c>
      <c r="B116" s="23">
        <v>46046</v>
      </c>
      <c r="C116">
        <v>2026</v>
      </c>
      <c r="D116" t="s">
        <v>89</v>
      </c>
      <c r="E116">
        <v>1</v>
      </c>
      <c r="F116" t="s">
        <v>90</v>
      </c>
      <c r="G116" t="s">
        <v>20</v>
      </c>
      <c r="H116" t="s">
        <v>31</v>
      </c>
      <c r="I116" t="s">
        <v>2</v>
      </c>
      <c r="J116" t="s">
        <v>3</v>
      </c>
      <c r="K116" t="s">
        <v>9</v>
      </c>
      <c r="L116" t="s">
        <v>17</v>
      </c>
      <c r="M116">
        <v>1</v>
      </c>
      <c r="N116">
        <v>147.21</v>
      </c>
      <c r="O116">
        <v>0</v>
      </c>
      <c r="P116">
        <v>79.510000000000005</v>
      </c>
      <c r="Q116">
        <v>147.21</v>
      </c>
      <c r="R116">
        <v>79.510000000000005</v>
      </c>
      <c r="S116">
        <v>67.7</v>
      </c>
      <c r="T116">
        <v>0.45988723592147274</v>
      </c>
      <c r="U116">
        <v>2026</v>
      </c>
      <c r="V116" t="s">
        <v>89</v>
      </c>
      <c r="W116">
        <v>1</v>
      </c>
      <c r="X116" t="s">
        <v>84</v>
      </c>
    </row>
    <row r="117" spans="1:24" x14ac:dyDescent="0.3">
      <c r="A117">
        <v>1874</v>
      </c>
      <c r="B117" s="23">
        <v>46047</v>
      </c>
      <c r="C117">
        <v>2026</v>
      </c>
      <c r="D117" t="s">
        <v>89</v>
      </c>
      <c r="E117">
        <v>1</v>
      </c>
      <c r="F117" t="s">
        <v>90</v>
      </c>
      <c r="G117" t="s">
        <v>0</v>
      </c>
      <c r="H117" t="s">
        <v>1</v>
      </c>
      <c r="I117" t="s">
        <v>2</v>
      </c>
      <c r="J117" t="s">
        <v>16</v>
      </c>
      <c r="K117" t="s">
        <v>14</v>
      </c>
      <c r="L117" t="s">
        <v>15</v>
      </c>
      <c r="M117">
        <v>1</v>
      </c>
      <c r="N117">
        <v>35.729999999999997</v>
      </c>
      <c r="O117">
        <v>0</v>
      </c>
      <c r="P117">
        <v>13.57</v>
      </c>
      <c r="Q117">
        <v>35.729999999999997</v>
      </c>
      <c r="R117">
        <v>13.57</v>
      </c>
      <c r="S117">
        <v>22.159999999999997</v>
      </c>
      <c r="T117">
        <v>0.62020710887209629</v>
      </c>
      <c r="U117">
        <v>2026</v>
      </c>
      <c r="V117" t="s">
        <v>89</v>
      </c>
      <c r="W117">
        <v>1</v>
      </c>
      <c r="X117" t="s">
        <v>84</v>
      </c>
    </row>
    <row r="118" spans="1:24" x14ac:dyDescent="0.3">
      <c r="A118">
        <v>2490</v>
      </c>
      <c r="B118" s="23">
        <v>46047</v>
      </c>
      <c r="C118">
        <v>2026</v>
      </c>
      <c r="D118" t="s">
        <v>89</v>
      </c>
      <c r="E118">
        <v>1</v>
      </c>
      <c r="F118" t="s">
        <v>90</v>
      </c>
      <c r="G118" t="s">
        <v>6</v>
      </c>
      <c r="H118" t="s">
        <v>49</v>
      </c>
      <c r="I118" t="s">
        <v>2</v>
      </c>
      <c r="J118" t="s">
        <v>13</v>
      </c>
      <c r="K118" t="s">
        <v>4</v>
      </c>
      <c r="L118" t="s">
        <v>30</v>
      </c>
      <c r="M118">
        <v>2</v>
      </c>
      <c r="N118">
        <v>103.99</v>
      </c>
      <c r="O118">
        <v>0.15</v>
      </c>
      <c r="P118">
        <v>51.94</v>
      </c>
      <c r="Q118">
        <v>176.78299999999999</v>
      </c>
      <c r="R118">
        <v>103.88</v>
      </c>
      <c r="S118">
        <v>72.902999999999992</v>
      </c>
      <c r="T118">
        <v>0.41238693765803269</v>
      </c>
      <c r="U118">
        <v>2026</v>
      </c>
      <c r="V118" t="s">
        <v>89</v>
      </c>
      <c r="W118">
        <v>1</v>
      </c>
      <c r="X118" t="s">
        <v>84</v>
      </c>
    </row>
    <row r="119" spans="1:24" x14ac:dyDescent="0.3">
      <c r="A119">
        <v>5078</v>
      </c>
      <c r="B119" s="23">
        <v>46047</v>
      </c>
      <c r="C119">
        <v>2026</v>
      </c>
      <c r="D119" t="s">
        <v>89</v>
      </c>
      <c r="E119">
        <v>1</v>
      </c>
      <c r="F119" t="s">
        <v>90</v>
      </c>
      <c r="G119" t="s">
        <v>6</v>
      </c>
      <c r="H119" t="s">
        <v>43</v>
      </c>
      <c r="I119" t="s">
        <v>2</v>
      </c>
      <c r="J119" t="s">
        <v>3</v>
      </c>
      <c r="K119" t="s">
        <v>9</v>
      </c>
      <c r="L119" t="s">
        <v>46</v>
      </c>
      <c r="M119">
        <v>2</v>
      </c>
      <c r="N119">
        <v>72.739999999999995</v>
      </c>
      <c r="O119">
        <v>0</v>
      </c>
      <c r="P119">
        <v>31.96</v>
      </c>
      <c r="Q119">
        <v>145.47999999999999</v>
      </c>
      <c r="R119">
        <v>63.92</v>
      </c>
      <c r="S119">
        <v>81.559999999999988</v>
      </c>
      <c r="T119">
        <v>0.56062689029419843</v>
      </c>
      <c r="U119">
        <v>2026</v>
      </c>
      <c r="V119" t="s">
        <v>89</v>
      </c>
      <c r="W119">
        <v>1</v>
      </c>
      <c r="X119" t="s">
        <v>84</v>
      </c>
    </row>
    <row r="120" spans="1:24" x14ac:dyDescent="0.3">
      <c r="A120">
        <v>230</v>
      </c>
      <c r="B120" s="23">
        <v>46048</v>
      </c>
      <c r="C120">
        <v>2026</v>
      </c>
      <c r="D120" t="s">
        <v>89</v>
      </c>
      <c r="E120">
        <v>1</v>
      </c>
      <c r="F120" t="s">
        <v>90</v>
      </c>
      <c r="G120" t="s">
        <v>11</v>
      </c>
      <c r="H120" t="s">
        <v>39</v>
      </c>
      <c r="I120" t="s">
        <v>19</v>
      </c>
      <c r="J120" t="s">
        <v>3</v>
      </c>
      <c r="K120" t="s">
        <v>4</v>
      </c>
      <c r="L120" t="s">
        <v>30</v>
      </c>
      <c r="M120">
        <v>1</v>
      </c>
      <c r="N120">
        <v>100.01</v>
      </c>
      <c r="O120">
        <v>0.05</v>
      </c>
      <c r="P120">
        <v>49.41</v>
      </c>
      <c r="Q120">
        <v>95.009500000000003</v>
      </c>
      <c r="R120">
        <v>49.41</v>
      </c>
      <c r="S120">
        <v>45.599500000000006</v>
      </c>
      <c r="T120">
        <v>0.47994674216788852</v>
      </c>
      <c r="U120">
        <v>2026</v>
      </c>
      <c r="V120" t="s">
        <v>89</v>
      </c>
      <c r="W120">
        <v>1</v>
      </c>
      <c r="X120" t="s">
        <v>84</v>
      </c>
    </row>
    <row r="121" spans="1:24" x14ac:dyDescent="0.3">
      <c r="A121">
        <v>1757</v>
      </c>
      <c r="B121" s="23">
        <v>46048</v>
      </c>
      <c r="C121">
        <v>2026</v>
      </c>
      <c r="D121" t="s">
        <v>89</v>
      </c>
      <c r="E121">
        <v>1</v>
      </c>
      <c r="F121" t="s">
        <v>90</v>
      </c>
      <c r="G121" t="s">
        <v>20</v>
      </c>
      <c r="H121" t="s">
        <v>31</v>
      </c>
      <c r="I121" t="s">
        <v>2</v>
      </c>
      <c r="J121" t="s">
        <v>16</v>
      </c>
      <c r="K121" t="s">
        <v>14</v>
      </c>
      <c r="L121" t="s">
        <v>32</v>
      </c>
      <c r="M121">
        <v>2</v>
      </c>
      <c r="N121">
        <v>45.73</v>
      </c>
      <c r="O121">
        <v>0</v>
      </c>
      <c r="P121">
        <v>18.11</v>
      </c>
      <c r="Q121">
        <v>91.46</v>
      </c>
      <c r="R121">
        <v>36.22</v>
      </c>
      <c r="S121">
        <v>55.239999999999995</v>
      </c>
      <c r="T121">
        <v>0.60397988191559149</v>
      </c>
      <c r="U121">
        <v>2026</v>
      </c>
      <c r="V121" t="s">
        <v>89</v>
      </c>
      <c r="W121">
        <v>1</v>
      </c>
      <c r="X121" t="s">
        <v>84</v>
      </c>
    </row>
    <row r="122" spans="1:24" x14ac:dyDescent="0.3">
      <c r="A122">
        <v>1944</v>
      </c>
      <c r="B122" s="23">
        <v>46048</v>
      </c>
      <c r="C122">
        <v>2026</v>
      </c>
      <c r="D122" t="s">
        <v>89</v>
      </c>
      <c r="E122">
        <v>1</v>
      </c>
      <c r="F122" t="s">
        <v>90</v>
      </c>
      <c r="G122" t="s">
        <v>11</v>
      </c>
      <c r="H122" t="s">
        <v>52</v>
      </c>
      <c r="I122" t="s">
        <v>2</v>
      </c>
      <c r="J122" t="s">
        <v>3</v>
      </c>
      <c r="K122" t="s">
        <v>9</v>
      </c>
      <c r="L122" t="s">
        <v>17</v>
      </c>
      <c r="M122">
        <v>2</v>
      </c>
      <c r="N122">
        <v>143.66</v>
      </c>
      <c r="O122">
        <v>0.15</v>
      </c>
      <c r="P122">
        <v>78.14</v>
      </c>
      <c r="Q122">
        <v>244.22199999999998</v>
      </c>
      <c r="R122">
        <v>156.28</v>
      </c>
      <c r="S122">
        <v>87.941999999999979</v>
      </c>
      <c r="T122">
        <v>0.36009040954541355</v>
      </c>
      <c r="U122">
        <v>2026</v>
      </c>
      <c r="V122" t="s">
        <v>89</v>
      </c>
      <c r="W122">
        <v>1</v>
      </c>
      <c r="X122" t="s">
        <v>84</v>
      </c>
    </row>
    <row r="123" spans="1:24" x14ac:dyDescent="0.3">
      <c r="A123">
        <v>3485</v>
      </c>
      <c r="B123" s="23">
        <v>46048</v>
      </c>
      <c r="C123">
        <v>2026</v>
      </c>
      <c r="D123" t="s">
        <v>89</v>
      </c>
      <c r="E123">
        <v>1</v>
      </c>
      <c r="F123" t="s">
        <v>90</v>
      </c>
      <c r="G123" t="s">
        <v>11</v>
      </c>
      <c r="H123" t="s">
        <v>39</v>
      </c>
      <c r="I123" t="s">
        <v>2</v>
      </c>
      <c r="J123" t="s">
        <v>16</v>
      </c>
      <c r="K123" t="s">
        <v>23</v>
      </c>
      <c r="L123" t="s">
        <v>51</v>
      </c>
      <c r="M123">
        <v>2</v>
      </c>
      <c r="N123">
        <v>121.88</v>
      </c>
      <c r="O123">
        <v>0.05</v>
      </c>
      <c r="P123">
        <v>62.17</v>
      </c>
      <c r="Q123">
        <v>231.57199999999997</v>
      </c>
      <c r="R123">
        <v>124.34</v>
      </c>
      <c r="S123">
        <v>107.23199999999997</v>
      </c>
      <c r="T123">
        <v>0.46306116456220953</v>
      </c>
      <c r="U123">
        <v>2026</v>
      </c>
      <c r="V123" t="s">
        <v>89</v>
      </c>
      <c r="W123">
        <v>1</v>
      </c>
      <c r="X123" t="s">
        <v>84</v>
      </c>
    </row>
    <row r="124" spans="1:24" x14ac:dyDescent="0.3">
      <c r="A124">
        <v>4002</v>
      </c>
      <c r="B124" s="23">
        <v>46048</v>
      </c>
      <c r="C124">
        <v>2026</v>
      </c>
      <c r="D124" t="s">
        <v>89</v>
      </c>
      <c r="E124">
        <v>1</v>
      </c>
      <c r="F124" t="s">
        <v>90</v>
      </c>
      <c r="G124" t="s">
        <v>0</v>
      </c>
      <c r="H124" t="s">
        <v>50</v>
      </c>
      <c r="I124" t="s">
        <v>2</v>
      </c>
      <c r="J124" t="s">
        <v>3</v>
      </c>
      <c r="K124" t="s">
        <v>34</v>
      </c>
      <c r="L124" t="s">
        <v>45</v>
      </c>
      <c r="M124">
        <v>3</v>
      </c>
      <c r="N124">
        <v>50.92</v>
      </c>
      <c r="O124">
        <v>0.05</v>
      </c>
      <c r="P124">
        <v>21.87</v>
      </c>
      <c r="Q124">
        <v>145.12199999999999</v>
      </c>
      <c r="R124">
        <v>65.61</v>
      </c>
      <c r="S124">
        <v>79.511999999999986</v>
      </c>
      <c r="T124">
        <v>0.54789763095877941</v>
      </c>
      <c r="U124">
        <v>2026</v>
      </c>
      <c r="V124" t="s">
        <v>89</v>
      </c>
      <c r="W124">
        <v>1</v>
      </c>
      <c r="X124" t="s">
        <v>84</v>
      </c>
    </row>
    <row r="125" spans="1:24" x14ac:dyDescent="0.3">
      <c r="A125">
        <v>818</v>
      </c>
      <c r="B125" s="23">
        <v>46049</v>
      </c>
      <c r="C125">
        <v>2026</v>
      </c>
      <c r="D125" t="s">
        <v>89</v>
      </c>
      <c r="E125">
        <v>1</v>
      </c>
      <c r="F125" t="s">
        <v>90</v>
      </c>
      <c r="G125" t="s">
        <v>0</v>
      </c>
      <c r="H125" t="s">
        <v>1</v>
      </c>
      <c r="I125" t="s">
        <v>2</v>
      </c>
      <c r="J125" t="s">
        <v>3</v>
      </c>
      <c r="K125" t="s">
        <v>4</v>
      </c>
      <c r="L125" t="s">
        <v>30</v>
      </c>
      <c r="M125">
        <v>1</v>
      </c>
      <c r="N125">
        <v>103.78</v>
      </c>
      <c r="O125">
        <v>0</v>
      </c>
      <c r="P125">
        <v>49.36</v>
      </c>
      <c r="Q125">
        <v>103.78</v>
      </c>
      <c r="R125">
        <v>49.36</v>
      </c>
      <c r="S125">
        <v>54.42</v>
      </c>
      <c r="T125">
        <v>0.52437849296588934</v>
      </c>
      <c r="U125">
        <v>2026</v>
      </c>
      <c r="V125" t="s">
        <v>89</v>
      </c>
      <c r="W125">
        <v>1</v>
      </c>
      <c r="X125" t="s">
        <v>84</v>
      </c>
    </row>
    <row r="126" spans="1:24" x14ac:dyDescent="0.3">
      <c r="A126">
        <v>1439</v>
      </c>
      <c r="B126" s="23">
        <v>46049</v>
      </c>
      <c r="C126">
        <v>2026</v>
      </c>
      <c r="D126" t="s">
        <v>89</v>
      </c>
      <c r="E126">
        <v>1</v>
      </c>
      <c r="F126" t="s">
        <v>90</v>
      </c>
      <c r="G126" t="s">
        <v>6</v>
      </c>
      <c r="H126" t="s">
        <v>27</v>
      </c>
      <c r="I126" t="s">
        <v>28</v>
      </c>
      <c r="J126" t="s">
        <v>13</v>
      </c>
      <c r="K126" t="s">
        <v>9</v>
      </c>
      <c r="L126" t="s">
        <v>37</v>
      </c>
      <c r="M126">
        <v>2</v>
      </c>
      <c r="N126">
        <v>157.16999999999999</v>
      </c>
      <c r="O126">
        <v>0</v>
      </c>
      <c r="P126">
        <v>81.260000000000005</v>
      </c>
      <c r="Q126">
        <v>314.33999999999997</v>
      </c>
      <c r="R126">
        <v>162.52000000000001</v>
      </c>
      <c r="S126">
        <v>151.81999999999996</v>
      </c>
      <c r="T126">
        <v>0.4829802125087484</v>
      </c>
      <c r="U126">
        <v>2026</v>
      </c>
      <c r="V126" t="s">
        <v>89</v>
      </c>
      <c r="W126">
        <v>1</v>
      </c>
      <c r="X126" t="s">
        <v>84</v>
      </c>
    </row>
    <row r="127" spans="1:24" x14ac:dyDescent="0.3">
      <c r="A127">
        <v>1616</v>
      </c>
      <c r="B127" s="23">
        <v>46049</v>
      </c>
      <c r="C127">
        <v>2026</v>
      </c>
      <c r="D127" t="s">
        <v>89</v>
      </c>
      <c r="E127">
        <v>1</v>
      </c>
      <c r="F127" t="s">
        <v>90</v>
      </c>
      <c r="G127" t="s">
        <v>6</v>
      </c>
      <c r="H127" t="s">
        <v>43</v>
      </c>
      <c r="I127" t="s">
        <v>2</v>
      </c>
      <c r="J127" t="s">
        <v>16</v>
      </c>
      <c r="K127" t="s">
        <v>14</v>
      </c>
      <c r="L127" t="s">
        <v>44</v>
      </c>
      <c r="M127">
        <v>2</v>
      </c>
      <c r="N127">
        <v>132.91999999999999</v>
      </c>
      <c r="O127">
        <v>0</v>
      </c>
      <c r="P127">
        <v>69.02</v>
      </c>
      <c r="Q127">
        <v>265.83999999999997</v>
      </c>
      <c r="R127">
        <v>138.04</v>
      </c>
      <c r="S127">
        <v>127.79999999999998</v>
      </c>
      <c r="T127">
        <v>0.48074029491423409</v>
      </c>
      <c r="U127">
        <v>2026</v>
      </c>
      <c r="V127" t="s">
        <v>89</v>
      </c>
      <c r="W127">
        <v>1</v>
      </c>
      <c r="X127" t="s">
        <v>84</v>
      </c>
    </row>
    <row r="128" spans="1:24" x14ac:dyDescent="0.3">
      <c r="A128">
        <v>1798</v>
      </c>
      <c r="B128" s="23">
        <v>46049</v>
      </c>
      <c r="C128">
        <v>2026</v>
      </c>
      <c r="D128" t="s">
        <v>89</v>
      </c>
      <c r="E128">
        <v>1</v>
      </c>
      <c r="F128" t="s">
        <v>90</v>
      </c>
      <c r="G128" t="s">
        <v>20</v>
      </c>
      <c r="H128" t="s">
        <v>33</v>
      </c>
      <c r="I128" t="s">
        <v>19</v>
      </c>
      <c r="J128" t="s">
        <v>3</v>
      </c>
      <c r="K128" t="s">
        <v>9</v>
      </c>
      <c r="L128" t="s">
        <v>46</v>
      </c>
      <c r="M128">
        <v>1</v>
      </c>
      <c r="N128">
        <v>71.41</v>
      </c>
      <c r="O128">
        <v>0.05</v>
      </c>
      <c r="P128">
        <v>32.28</v>
      </c>
      <c r="Q128">
        <v>67.839499999999987</v>
      </c>
      <c r="R128">
        <v>32.28</v>
      </c>
      <c r="S128">
        <v>35.559499999999986</v>
      </c>
      <c r="T128">
        <v>0.52417102130764515</v>
      </c>
      <c r="U128">
        <v>2026</v>
      </c>
      <c r="V128" t="s">
        <v>89</v>
      </c>
      <c r="W128">
        <v>1</v>
      </c>
      <c r="X128" t="s">
        <v>84</v>
      </c>
    </row>
    <row r="129" spans="1:24" x14ac:dyDescent="0.3">
      <c r="A129">
        <v>4449</v>
      </c>
      <c r="B129" s="23">
        <v>46049</v>
      </c>
      <c r="C129">
        <v>2026</v>
      </c>
      <c r="D129" t="s">
        <v>89</v>
      </c>
      <c r="E129">
        <v>1</v>
      </c>
      <c r="F129" t="s">
        <v>90</v>
      </c>
      <c r="G129" t="s">
        <v>20</v>
      </c>
      <c r="H129" t="s">
        <v>33</v>
      </c>
      <c r="I129" t="s">
        <v>2</v>
      </c>
      <c r="J129" t="s">
        <v>13</v>
      </c>
      <c r="K129" t="s">
        <v>23</v>
      </c>
      <c r="L129" t="s">
        <v>29</v>
      </c>
      <c r="M129">
        <v>1</v>
      </c>
      <c r="N129">
        <v>199.67</v>
      </c>
      <c r="O129">
        <v>0</v>
      </c>
      <c r="P129">
        <v>103.81</v>
      </c>
      <c r="Q129">
        <v>199.67</v>
      </c>
      <c r="R129">
        <v>103.81</v>
      </c>
      <c r="S129">
        <v>95.859999999999985</v>
      </c>
      <c r="T129">
        <v>0.4800921520508839</v>
      </c>
      <c r="U129">
        <v>2026</v>
      </c>
      <c r="V129" t="s">
        <v>89</v>
      </c>
      <c r="W129">
        <v>1</v>
      </c>
      <c r="X129" t="s">
        <v>84</v>
      </c>
    </row>
    <row r="130" spans="1:24" x14ac:dyDescent="0.3">
      <c r="A130">
        <v>4473</v>
      </c>
      <c r="B130" s="23">
        <v>46049</v>
      </c>
      <c r="C130">
        <v>2026</v>
      </c>
      <c r="D130" t="s">
        <v>89</v>
      </c>
      <c r="E130">
        <v>1</v>
      </c>
      <c r="F130" t="s">
        <v>90</v>
      </c>
      <c r="G130" t="s">
        <v>0</v>
      </c>
      <c r="H130" t="s">
        <v>1</v>
      </c>
      <c r="I130" t="s">
        <v>19</v>
      </c>
      <c r="J130" t="s">
        <v>3</v>
      </c>
      <c r="K130" t="s">
        <v>23</v>
      </c>
      <c r="L130" t="s">
        <v>29</v>
      </c>
      <c r="M130">
        <v>1</v>
      </c>
      <c r="N130">
        <v>196.88</v>
      </c>
      <c r="O130">
        <v>0</v>
      </c>
      <c r="P130">
        <v>102.76</v>
      </c>
      <c r="Q130">
        <v>196.88</v>
      </c>
      <c r="R130">
        <v>102.76</v>
      </c>
      <c r="S130">
        <v>94.11999999999999</v>
      </c>
      <c r="T130">
        <v>0.47805770012190163</v>
      </c>
      <c r="U130">
        <v>2026</v>
      </c>
      <c r="V130" t="s">
        <v>89</v>
      </c>
      <c r="W130">
        <v>1</v>
      </c>
      <c r="X130" t="s">
        <v>84</v>
      </c>
    </row>
    <row r="131" spans="1:24" x14ac:dyDescent="0.3">
      <c r="A131">
        <v>203</v>
      </c>
      <c r="B131" s="23">
        <v>46050</v>
      </c>
      <c r="C131">
        <v>2026</v>
      </c>
      <c r="D131" t="s">
        <v>89</v>
      </c>
      <c r="E131">
        <v>1</v>
      </c>
      <c r="F131" t="s">
        <v>90</v>
      </c>
      <c r="G131" t="s">
        <v>20</v>
      </c>
      <c r="H131" t="s">
        <v>31</v>
      </c>
      <c r="I131" t="s">
        <v>2</v>
      </c>
      <c r="J131" t="s">
        <v>3</v>
      </c>
      <c r="K131" t="s">
        <v>4</v>
      </c>
      <c r="L131" t="s">
        <v>22</v>
      </c>
      <c r="M131">
        <v>3</v>
      </c>
      <c r="N131">
        <v>49.95</v>
      </c>
      <c r="O131">
        <v>0</v>
      </c>
      <c r="P131">
        <v>22.55</v>
      </c>
      <c r="Q131">
        <v>149.85000000000002</v>
      </c>
      <c r="R131">
        <v>67.650000000000006</v>
      </c>
      <c r="S131">
        <v>82.200000000000017</v>
      </c>
      <c r="T131">
        <v>0.54854854854854862</v>
      </c>
      <c r="U131">
        <v>2026</v>
      </c>
      <c r="V131" t="s">
        <v>89</v>
      </c>
      <c r="W131">
        <v>1</v>
      </c>
      <c r="X131" t="s">
        <v>84</v>
      </c>
    </row>
    <row r="132" spans="1:24" x14ac:dyDescent="0.3">
      <c r="A132">
        <v>1654</v>
      </c>
      <c r="B132" s="23">
        <v>46050</v>
      </c>
      <c r="C132">
        <v>2026</v>
      </c>
      <c r="D132" t="s">
        <v>89</v>
      </c>
      <c r="E132">
        <v>1</v>
      </c>
      <c r="F132" t="s">
        <v>90</v>
      </c>
      <c r="G132" t="s">
        <v>6</v>
      </c>
      <c r="H132" t="s">
        <v>27</v>
      </c>
      <c r="I132" t="s">
        <v>28</v>
      </c>
      <c r="J132" t="s">
        <v>16</v>
      </c>
      <c r="K132" t="s">
        <v>9</v>
      </c>
      <c r="L132" t="s">
        <v>46</v>
      </c>
      <c r="M132">
        <v>1</v>
      </c>
      <c r="N132">
        <v>70.41</v>
      </c>
      <c r="O132">
        <v>0</v>
      </c>
      <c r="P132">
        <v>32.74</v>
      </c>
      <c r="Q132">
        <v>70.41</v>
      </c>
      <c r="R132">
        <v>32.74</v>
      </c>
      <c r="S132">
        <v>37.669999999999995</v>
      </c>
      <c r="T132">
        <v>0.53500923164323244</v>
      </c>
      <c r="U132">
        <v>2026</v>
      </c>
      <c r="V132" t="s">
        <v>89</v>
      </c>
      <c r="W132">
        <v>1</v>
      </c>
      <c r="X132" t="s">
        <v>84</v>
      </c>
    </row>
    <row r="133" spans="1:24" x14ac:dyDescent="0.3">
      <c r="A133">
        <v>2203</v>
      </c>
      <c r="B133" s="23">
        <v>46050</v>
      </c>
      <c r="C133">
        <v>2026</v>
      </c>
      <c r="D133" t="s">
        <v>89</v>
      </c>
      <c r="E133">
        <v>1</v>
      </c>
      <c r="F133" t="s">
        <v>90</v>
      </c>
      <c r="G133" t="s">
        <v>11</v>
      </c>
      <c r="H133" t="s">
        <v>52</v>
      </c>
      <c r="I133" t="s">
        <v>28</v>
      </c>
      <c r="J133" t="s">
        <v>3</v>
      </c>
      <c r="K133" t="s">
        <v>9</v>
      </c>
      <c r="L133" t="s">
        <v>46</v>
      </c>
      <c r="M133">
        <v>2</v>
      </c>
      <c r="N133">
        <v>70.290000000000006</v>
      </c>
      <c r="O133">
        <v>0.15</v>
      </c>
      <c r="P133">
        <v>31.84</v>
      </c>
      <c r="Q133">
        <v>119.49300000000001</v>
      </c>
      <c r="R133">
        <v>63.68</v>
      </c>
      <c r="S133">
        <v>55.813000000000009</v>
      </c>
      <c r="T133">
        <v>0.46708175374289712</v>
      </c>
      <c r="U133">
        <v>2026</v>
      </c>
      <c r="V133" t="s">
        <v>89</v>
      </c>
      <c r="W133">
        <v>1</v>
      </c>
      <c r="X133" t="s">
        <v>84</v>
      </c>
    </row>
    <row r="134" spans="1:24" x14ac:dyDescent="0.3">
      <c r="A134">
        <v>3352</v>
      </c>
      <c r="B134" s="23">
        <v>46050</v>
      </c>
      <c r="C134">
        <v>2026</v>
      </c>
      <c r="D134" t="s">
        <v>89</v>
      </c>
      <c r="E134">
        <v>1</v>
      </c>
      <c r="F134" t="s">
        <v>90</v>
      </c>
      <c r="G134" t="s">
        <v>11</v>
      </c>
      <c r="H134" t="s">
        <v>52</v>
      </c>
      <c r="I134" t="s">
        <v>2</v>
      </c>
      <c r="J134" t="s">
        <v>16</v>
      </c>
      <c r="K134" t="s">
        <v>9</v>
      </c>
      <c r="L134" t="s">
        <v>10</v>
      </c>
      <c r="M134">
        <v>4</v>
      </c>
      <c r="N134">
        <v>91.46</v>
      </c>
      <c r="O134">
        <v>0</v>
      </c>
      <c r="P134">
        <v>44.04</v>
      </c>
      <c r="Q134">
        <v>365.84</v>
      </c>
      <c r="R134">
        <v>176.16</v>
      </c>
      <c r="S134">
        <v>189.67999999999998</v>
      </c>
      <c r="T134">
        <v>0.51847802317953207</v>
      </c>
      <c r="U134">
        <v>2026</v>
      </c>
      <c r="V134" t="s">
        <v>89</v>
      </c>
      <c r="W134">
        <v>1</v>
      </c>
      <c r="X134" t="s">
        <v>84</v>
      </c>
    </row>
    <row r="135" spans="1:24" x14ac:dyDescent="0.3">
      <c r="A135">
        <v>183</v>
      </c>
      <c r="B135" s="23">
        <v>46051</v>
      </c>
      <c r="C135">
        <v>2026</v>
      </c>
      <c r="D135" t="s">
        <v>89</v>
      </c>
      <c r="E135">
        <v>1</v>
      </c>
      <c r="F135" t="s">
        <v>90</v>
      </c>
      <c r="G135" t="s">
        <v>6</v>
      </c>
      <c r="H135" t="s">
        <v>43</v>
      </c>
      <c r="I135" t="s">
        <v>2</v>
      </c>
      <c r="J135" t="s">
        <v>13</v>
      </c>
      <c r="K135" t="s">
        <v>23</v>
      </c>
      <c r="L135" t="s">
        <v>51</v>
      </c>
      <c r="M135">
        <v>2</v>
      </c>
      <c r="N135">
        <v>123.27</v>
      </c>
      <c r="O135">
        <v>0</v>
      </c>
      <c r="P135">
        <v>60.26</v>
      </c>
      <c r="Q135">
        <v>246.54</v>
      </c>
      <c r="R135">
        <v>120.52</v>
      </c>
      <c r="S135">
        <v>126.02</v>
      </c>
      <c r="T135">
        <v>0.51115437657175311</v>
      </c>
      <c r="U135">
        <v>2026</v>
      </c>
      <c r="V135" t="s">
        <v>89</v>
      </c>
      <c r="W135">
        <v>1</v>
      </c>
      <c r="X135" t="s">
        <v>84</v>
      </c>
    </row>
    <row r="136" spans="1:24" x14ac:dyDescent="0.3">
      <c r="A136">
        <v>3525</v>
      </c>
      <c r="B136" s="23">
        <v>46051</v>
      </c>
      <c r="C136">
        <v>2026</v>
      </c>
      <c r="D136" t="s">
        <v>89</v>
      </c>
      <c r="E136">
        <v>1</v>
      </c>
      <c r="F136" t="s">
        <v>90</v>
      </c>
      <c r="G136" t="s">
        <v>11</v>
      </c>
      <c r="H136" t="s">
        <v>25</v>
      </c>
      <c r="I136" t="s">
        <v>8</v>
      </c>
      <c r="J136" t="s">
        <v>16</v>
      </c>
      <c r="K136" t="s">
        <v>34</v>
      </c>
      <c r="L136" t="s">
        <v>45</v>
      </c>
      <c r="M136">
        <v>3</v>
      </c>
      <c r="N136">
        <v>49.63</v>
      </c>
      <c r="O136">
        <v>0.1</v>
      </c>
      <c r="P136">
        <v>22.06</v>
      </c>
      <c r="Q136">
        <v>134.001</v>
      </c>
      <c r="R136">
        <v>66.179999999999993</v>
      </c>
      <c r="S136">
        <v>67.821000000000012</v>
      </c>
      <c r="T136">
        <v>0.50612308863366695</v>
      </c>
      <c r="U136">
        <v>2026</v>
      </c>
      <c r="V136" t="s">
        <v>89</v>
      </c>
      <c r="W136">
        <v>1</v>
      </c>
      <c r="X136" t="s">
        <v>84</v>
      </c>
    </row>
    <row r="137" spans="1:24" x14ac:dyDescent="0.3">
      <c r="A137">
        <v>4299</v>
      </c>
      <c r="B137" s="23">
        <v>46051</v>
      </c>
      <c r="C137">
        <v>2026</v>
      </c>
      <c r="D137" t="s">
        <v>89</v>
      </c>
      <c r="E137">
        <v>1</v>
      </c>
      <c r="F137" t="s">
        <v>90</v>
      </c>
      <c r="G137" t="s">
        <v>0</v>
      </c>
      <c r="H137" t="s">
        <v>36</v>
      </c>
      <c r="I137" t="s">
        <v>8</v>
      </c>
      <c r="J137" t="s">
        <v>16</v>
      </c>
      <c r="K137" t="s">
        <v>14</v>
      </c>
      <c r="L137" t="s">
        <v>44</v>
      </c>
      <c r="M137">
        <v>12</v>
      </c>
      <c r="N137">
        <v>132.21</v>
      </c>
      <c r="O137">
        <v>0.1</v>
      </c>
      <c r="P137">
        <v>68.95</v>
      </c>
      <c r="Q137">
        <v>1427.8679999999999</v>
      </c>
      <c r="R137">
        <v>827.40000000000009</v>
      </c>
      <c r="S137">
        <v>600.46799999999985</v>
      </c>
      <c r="T137">
        <v>0.42053467127213429</v>
      </c>
      <c r="U137">
        <v>2026</v>
      </c>
      <c r="V137" t="s">
        <v>89</v>
      </c>
      <c r="W137">
        <v>1</v>
      </c>
      <c r="X137" t="s">
        <v>84</v>
      </c>
    </row>
    <row r="138" spans="1:24" x14ac:dyDescent="0.3">
      <c r="A138">
        <v>748</v>
      </c>
      <c r="B138" s="23">
        <v>46052</v>
      </c>
      <c r="C138">
        <v>2026</v>
      </c>
      <c r="D138" t="s">
        <v>89</v>
      </c>
      <c r="E138">
        <v>1</v>
      </c>
      <c r="F138" t="s">
        <v>90</v>
      </c>
      <c r="G138" t="s">
        <v>6</v>
      </c>
      <c r="H138" t="s">
        <v>7</v>
      </c>
      <c r="I138" t="s">
        <v>19</v>
      </c>
      <c r="J138" t="s">
        <v>16</v>
      </c>
      <c r="K138" t="s">
        <v>4</v>
      </c>
      <c r="L138" t="s">
        <v>26</v>
      </c>
      <c r="M138">
        <v>1</v>
      </c>
      <c r="N138">
        <v>39.549999999999997</v>
      </c>
      <c r="O138">
        <v>0</v>
      </c>
      <c r="P138">
        <v>17.059999999999999</v>
      </c>
      <c r="Q138">
        <v>39.549999999999997</v>
      </c>
      <c r="R138">
        <v>17.059999999999999</v>
      </c>
      <c r="S138">
        <v>22.49</v>
      </c>
      <c r="T138">
        <v>0.56864728192161818</v>
      </c>
      <c r="U138">
        <v>2026</v>
      </c>
      <c r="V138" t="s">
        <v>89</v>
      </c>
      <c r="W138">
        <v>1</v>
      </c>
      <c r="X138" t="s">
        <v>84</v>
      </c>
    </row>
    <row r="139" spans="1:24" x14ac:dyDescent="0.3">
      <c r="A139">
        <v>3117</v>
      </c>
      <c r="B139" s="23">
        <v>46052</v>
      </c>
      <c r="C139">
        <v>2026</v>
      </c>
      <c r="D139" t="s">
        <v>89</v>
      </c>
      <c r="E139">
        <v>1</v>
      </c>
      <c r="F139" t="s">
        <v>90</v>
      </c>
      <c r="G139" t="s">
        <v>6</v>
      </c>
      <c r="H139" t="s">
        <v>43</v>
      </c>
      <c r="I139" t="s">
        <v>2</v>
      </c>
      <c r="J139" t="s">
        <v>13</v>
      </c>
      <c r="K139" t="s">
        <v>23</v>
      </c>
      <c r="L139" t="s">
        <v>40</v>
      </c>
      <c r="M139">
        <v>3</v>
      </c>
      <c r="N139">
        <v>80.08</v>
      </c>
      <c r="O139">
        <v>0</v>
      </c>
      <c r="P139">
        <v>39.450000000000003</v>
      </c>
      <c r="Q139">
        <v>240.24</v>
      </c>
      <c r="R139">
        <v>118.35000000000001</v>
      </c>
      <c r="S139">
        <v>121.89</v>
      </c>
      <c r="T139">
        <v>0.50736763236763238</v>
      </c>
      <c r="U139">
        <v>2026</v>
      </c>
      <c r="V139" t="s">
        <v>89</v>
      </c>
      <c r="W139">
        <v>1</v>
      </c>
      <c r="X139" t="s">
        <v>84</v>
      </c>
    </row>
    <row r="140" spans="1:24" x14ac:dyDescent="0.3">
      <c r="A140">
        <v>3328</v>
      </c>
      <c r="B140" s="23">
        <v>46052</v>
      </c>
      <c r="C140">
        <v>2026</v>
      </c>
      <c r="D140" t="s">
        <v>89</v>
      </c>
      <c r="E140">
        <v>1</v>
      </c>
      <c r="F140" t="s">
        <v>90</v>
      </c>
      <c r="G140" t="s">
        <v>11</v>
      </c>
      <c r="H140" t="s">
        <v>25</v>
      </c>
      <c r="I140" t="s">
        <v>19</v>
      </c>
      <c r="J140" t="s">
        <v>3</v>
      </c>
      <c r="K140" t="s">
        <v>34</v>
      </c>
      <c r="L140" t="s">
        <v>38</v>
      </c>
      <c r="M140">
        <v>1</v>
      </c>
      <c r="N140">
        <v>120.48</v>
      </c>
      <c r="O140">
        <v>0</v>
      </c>
      <c r="P140">
        <v>69.55</v>
      </c>
      <c r="Q140">
        <v>120.48</v>
      </c>
      <c r="R140">
        <v>69.55</v>
      </c>
      <c r="S140">
        <v>50.930000000000007</v>
      </c>
      <c r="T140">
        <v>0.42272576361221786</v>
      </c>
      <c r="U140">
        <v>2026</v>
      </c>
      <c r="V140" t="s">
        <v>89</v>
      </c>
      <c r="W140">
        <v>1</v>
      </c>
      <c r="X140" t="s">
        <v>84</v>
      </c>
    </row>
    <row r="141" spans="1:24" x14ac:dyDescent="0.3">
      <c r="A141">
        <v>3822</v>
      </c>
      <c r="B141" s="23">
        <v>46052</v>
      </c>
      <c r="C141">
        <v>2026</v>
      </c>
      <c r="D141" t="s">
        <v>89</v>
      </c>
      <c r="E141">
        <v>1</v>
      </c>
      <c r="F141" t="s">
        <v>90</v>
      </c>
      <c r="G141" t="s">
        <v>20</v>
      </c>
      <c r="H141" t="s">
        <v>31</v>
      </c>
      <c r="I141" t="s">
        <v>2</v>
      </c>
      <c r="J141" t="s">
        <v>3</v>
      </c>
      <c r="K141" t="s">
        <v>34</v>
      </c>
      <c r="L141" t="s">
        <v>35</v>
      </c>
      <c r="M141">
        <v>1</v>
      </c>
      <c r="N141">
        <v>39.369999999999997</v>
      </c>
      <c r="O141">
        <v>0.05</v>
      </c>
      <c r="P141">
        <v>14.66</v>
      </c>
      <c r="Q141">
        <v>37.401499999999999</v>
      </c>
      <c r="R141">
        <v>14.66</v>
      </c>
      <c r="S141">
        <v>22.741499999999998</v>
      </c>
      <c r="T141">
        <v>0.60803711081106371</v>
      </c>
      <c r="U141">
        <v>2026</v>
      </c>
      <c r="V141" t="s">
        <v>89</v>
      </c>
      <c r="W141">
        <v>1</v>
      </c>
      <c r="X141" t="s">
        <v>84</v>
      </c>
    </row>
    <row r="142" spans="1:24" x14ac:dyDescent="0.3">
      <c r="A142">
        <v>4125</v>
      </c>
      <c r="B142" s="23">
        <v>46052</v>
      </c>
      <c r="C142">
        <v>2026</v>
      </c>
      <c r="D142" t="s">
        <v>89</v>
      </c>
      <c r="E142">
        <v>1</v>
      </c>
      <c r="F142" t="s">
        <v>90</v>
      </c>
      <c r="G142" t="s">
        <v>6</v>
      </c>
      <c r="H142" t="s">
        <v>43</v>
      </c>
      <c r="I142" t="s">
        <v>8</v>
      </c>
      <c r="J142" t="s">
        <v>16</v>
      </c>
      <c r="K142" t="s">
        <v>23</v>
      </c>
      <c r="L142" t="s">
        <v>40</v>
      </c>
      <c r="M142">
        <v>8</v>
      </c>
      <c r="N142">
        <v>81.06</v>
      </c>
      <c r="O142">
        <v>0.15</v>
      </c>
      <c r="P142">
        <v>39.549999999999997</v>
      </c>
      <c r="Q142">
        <v>551.20799999999997</v>
      </c>
      <c r="R142">
        <v>316.39999999999998</v>
      </c>
      <c r="S142">
        <v>234.80799999999999</v>
      </c>
      <c r="T142">
        <v>0.42598801178502488</v>
      </c>
      <c r="U142">
        <v>2026</v>
      </c>
      <c r="V142" t="s">
        <v>89</v>
      </c>
      <c r="W142">
        <v>1</v>
      </c>
      <c r="X142" t="s">
        <v>84</v>
      </c>
    </row>
    <row r="143" spans="1:24" x14ac:dyDescent="0.3">
      <c r="A143">
        <v>4592</v>
      </c>
      <c r="B143" s="23">
        <v>46052</v>
      </c>
      <c r="C143">
        <v>2026</v>
      </c>
      <c r="D143" t="s">
        <v>89</v>
      </c>
      <c r="E143">
        <v>1</v>
      </c>
      <c r="F143" t="s">
        <v>90</v>
      </c>
      <c r="G143" t="s">
        <v>6</v>
      </c>
      <c r="H143" t="s">
        <v>43</v>
      </c>
      <c r="I143" t="s">
        <v>28</v>
      </c>
      <c r="J143" t="s">
        <v>3</v>
      </c>
      <c r="K143" t="s">
        <v>34</v>
      </c>
      <c r="L143" t="s">
        <v>38</v>
      </c>
      <c r="M143">
        <v>5</v>
      </c>
      <c r="N143">
        <v>120.4</v>
      </c>
      <c r="O143">
        <v>0</v>
      </c>
      <c r="P143">
        <v>69.510000000000005</v>
      </c>
      <c r="Q143">
        <v>602</v>
      </c>
      <c r="R143">
        <v>347.55</v>
      </c>
      <c r="S143">
        <v>254.45</v>
      </c>
      <c r="T143">
        <v>0.42267441860465116</v>
      </c>
      <c r="U143">
        <v>2026</v>
      </c>
      <c r="V143" t="s">
        <v>89</v>
      </c>
      <c r="W143">
        <v>1</v>
      </c>
      <c r="X143" t="s">
        <v>84</v>
      </c>
    </row>
    <row r="144" spans="1:24" x14ac:dyDescent="0.3">
      <c r="A144">
        <v>373</v>
      </c>
      <c r="B144" s="23">
        <v>46053</v>
      </c>
      <c r="C144">
        <v>2026</v>
      </c>
      <c r="D144" t="s">
        <v>89</v>
      </c>
      <c r="E144">
        <v>1</v>
      </c>
      <c r="F144" t="s">
        <v>90</v>
      </c>
      <c r="G144" t="s">
        <v>11</v>
      </c>
      <c r="H144" t="s">
        <v>39</v>
      </c>
      <c r="I144" t="s">
        <v>8</v>
      </c>
      <c r="J144" t="s">
        <v>16</v>
      </c>
      <c r="K144" t="s">
        <v>14</v>
      </c>
      <c r="L144" t="s">
        <v>32</v>
      </c>
      <c r="M144">
        <v>10</v>
      </c>
      <c r="N144">
        <v>47.71</v>
      </c>
      <c r="O144">
        <v>0.1</v>
      </c>
      <c r="P144">
        <v>18.649999999999999</v>
      </c>
      <c r="Q144">
        <v>429.39000000000004</v>
      </c>
      <c r="R144">
        <v>186.5</v>
      </c>
      <c r="S144">
        <v>242.89000000000004</v>
      </c>
      <c r="T144">
        <v>0.56566291716155481</v>
      </c>
      <c r="U144">
        <v>2026</v>
      </c>
      <c r="V144" t="s">
        <v>89</v>
      </c>
      <c r="W144">
        <v>1</v>
      </c>
      <c r="X144" t="s">
        <v>84</v>
      </c>
    </row>
    <row r="145" spans="1:24" x14ac:dyDescent="0.3">
      <c r="A145">
        <v>672</v>
      </c>
      <c r="B145" s="23">
        <v>46053</v>
      </c>
      <c r="C145">
        <v>2026</v>
      </c>
      <c r="D145" t="s">
        <v>89</v>
      </c>
      <c r="E145">
        <v>1</v>
      </c>
      <c r="F145" t="s">
        <v>90</v>
      </c>
      <c r="G145" t="s">
        <v>0</v>
      </c>
      <c r="H145" t="s">
        <v>36</v>
      </c>
      <c r="I145" t="s">
        <v>2</v>
      </c>
      <c r="J145" t="s">
        <v>16</v>
      </c>
      <c r="K145" t="s">
        <v>4</v>
      </c>
      <c r="L145" t="s">
        <v>30</v>
      </c>
      <c r="M145">
        <v>1</v>
      </c>
      <c r="N145">
        <v>102.92</v>
      </c>
      <c r="O145">
        <v>0.05</v>
      </c>
      <c r="P145">
        <v>50.92</v>
      </c>
      <c r="Q145">
        <v>97.774000000000001</v>
      </c>
      <c r="R145">
        <v>50.92</v>
      </c>
      <c r="S145">
        <v>46.853999999999999</v>
      </c>
      <c r="T145">
        <v>0.4792071511853867</v>
      </c>
      <c r="U145">
        <v>2026</v>
      </c>
      <c r="V145" t="s">
        <v>89</v>
      </c>
      <c r="W145">
        <v>1</v>
      </c>
      <c r="X145" t="s">
        <v>84</v>
      </c>
    </row>
    <row r="146" spans="1:24" x14ac:dyDescent="0.3">
      <c r="A146">
        <v>1125</v>
      </c>
      <c r="B146" s="23">
        <v>46053</v>
      </c>
      <c r="C146">
        <v>2026</v>
      </c>
      <c r="D146" t="s">
        <v>89</v>
      </c>
      <c r="E146">
        <v>1</v>
      </c>
      <c r="F146" t="s">
        <v>90</v>
      </c>
      <c r="G146" t="s">
        <v>6</v>
      </c>
      <c r="H146" t="s">
        <v>7</v>
      </c>
      <c r="I146" t="s">
        <v>2</v>
      </c>
      <c r="J146" t="s">
        <v>3</v>
      </c>
      <c r="K146" t="s">
        <v>9</v>
      </c>
      <c r="L146" t="s">
        <v>46</v>
      </c>
      <c r="M146">
        <v>1</v>
      </c>
      <c r="N146">
        <v>72.69</v>
      </c>
      <c r="O146">
        <v>0.1</v>
      </c>
      <c r="P146">
        <v>32.67</v>
      </c>
      <c r="Q146">
        <v>65.421000000000006</v>
      </c>
      <c r="R146">
        <v>32.67</v>
      </c>
      <c r="S146">
        <v>32.751000000000005</v>
      </c>
      <c r="T146">
        <v>0.50061906727197691</v>
      </c>
      <c r="U146">
        <v>2026</v>
      </c>
      <c r="V146" t="s">
        <v>89</v>
      </c>
      <c r="W146">
        <v>1</v>
      </c>
      <c r="X146" t="s">
        <v>84</v>
      </c>
    </row>
    <row r="147" spans="1:24" x14ac:dyDescent="0.3">
      <c r="A147">
        <v>1164</v>
      </c>
      <c r="B147" s="23">
        <v>46053</v>
      </c>
      <c r="C147">
        <v>2026</v>
      </c>
      <c r="D147" t="s">
        <v>89</v>
      </c>
      <c r="E147">
        <v>1</v>
      </c>
      <c r="F147" t="s">
        <v>90</v>
      </c>
      <c r="G147" t="s">
        <v>0</v>
      </c>
      <c r="H147" t="s">
        <v>1</v>
      </c>
      <c r="I147" t="s">
        <v>2</v>
      </c>
      <c r="J147" t="s">
        <v>13</v>
      </c>
      <c r="K147" t="s">
        <v>4</v>
      </c>
      <c r="L147" t="s">
        <v>5</v>
      </c>
      <c r="M147">
        <v>1</v>
      </c>
      <c r="N147">
        <v>79.989999999999995</v>
      </c>
      <c r="O147">
        <v>0.05</v>
      </c>
      <c r="P147">
        <v>43.02</v>
      </c>
      <c r="Q147">
        <v>75.990499999999997</v>
      </c>
      <c r="R147">
        <v>43.02</v>
      </c>
      <c r="S147">
        <v>32.970499999999994</v>
      </c>
      <c r="T147">
        <v>0.43387660299642711</v>
      </c>
      <c r="U147">
        <v>2026</v>
      </c>
      <c r="V147" t="s">
        <v>89</v>
      </c>
      <c r="W147">
        <v>1</v>
      </c>
      <c r="X147" t="s">
        <v>84</v>
      </c>
    </row>
    <row r="148" spans="1:24" x14ac:dyDescent="0.3">
      <c r="A148">
        <v>1613</v>
      </c>
      <c r="B148" s="23">
        <v>46053</v>
      </c>
      <c r="C148">
        <v>2026</v>
      </c>
      <c r="D148" t="s">
        <v>89</v>
      </c>
      <c r="E148">
        <v>1</v>
      </c>
      <c r="F148" t="s">
        <v>90</v>
      </c>
      <c r="G148" t="s">
        <v>6</v>
      </c>
      <c r="H148" t="s">
        <v>27</v>
      </c>
      <c r="I148" t="s">
        <v>8</v>
      </c>
      <c r="J148" t="s">
        <v>16</v>
      </c>
      <c r="K148" t="s">
        <v>34</v>
      </c>
      <c r="L148" t="s">
        <v>45</v>
      </c>
      <c r="M148">
        <v>4</v>
      </c>
      <c r="N148">
        <v>51.11</v>
      </c>
      <c r="O148">
        <v>0.15</v>
      </c>
      <c r="P148">
        <v>22.25</v>
      </c>
      <c r="Q148">
        <v>173.774</v>
      </c>
      <c r="R148">
        <v>89</v>
      </c>
      <c r="S148">
        <v>84.774000000000001</v>
      </c>
      <c r="T148">
        <v>0.48784052850253778</v>
      </c>
      <c r="U148">
        <v>2026</v>
      </c>
      <c r="V148" t="s">
        <v>89</v>
      </c>
      <c r="W148">
        <v>1</v>
      </c>
      <c r="X148" t="s">
        <v>84</v>
      </c>
    </row>
    <row r="149" spans="1:24" x14ac:dyDescent="0.3">
      <c r="A149">
        <v>2149</v>
      </c>
      <c r="B149" s="23">
        <v>46053</v>
      </c>
      <c r="C149">
        <v>2026</v>
      </c>
      <c r="D149" t="s">
        <v>89</v>
      </c>
      <c r="E149">
        <v>1</v>
      </c>
      <c r="F149" t="s">
        <v>90</v>
      </c>
      <c r="G149" t="s">
        <v>0</v>
      </c>
      <c r="H149" t="s">
        <v>50</v>
      </c>
      <c r="I149" t="s">
        <v>2</v>
      </c>
      <c r="J149" t="s">
        <v>3</v>
      </c>
      <c r="K149" t="s">
        <v>34</v>
      </c>
      <c r="L149" t="s">
        <v>38</v>
      </c>
      <c r="M149">
        <v>2</v>
      </c>
      <c r="N149">
        <v>124.83</v>
      </c>
      <c r="O149">
        <v>0</v>
      </c>
      <c r="P149">
        <v>70.91</v>
      </c>
      <c r="Q149">
        <v>249.66</v>
      </c>
      <c r="R149">
        <v>141.82</v>
      </c>
      <c r="S149">
        <v>107.84</v>
      </c>
      <c r="T149">
        <v>0.43194744853000083</v>
      </c>
      <c r="U149">
        <v>2026</v>
      </c>
      <c r="V149" t="s">
        <v>89</v>
      </c>
      <c r="W149">
        <v>1</v>
      </c>
      <c r="X149" t="s">
        <v>84</v>
      </c>
    </row>
    <row r="150" spans="1:24" x14ac:dyDescent="0.3">
      <c r="A150">
        <v>2593</v>
      </c>
      <c r="B150" s="23">
        <v>46053</v>
      </c>
      <c r="C150">
        <v>2026</v>
      </c>
      <c r="D150" t="s">
        <v>89</v>
      </c>
      <c r="E150">
        <v>1</v>
      </c>
      <c r="F150" t="s">
        <v>90</v>
      </c>
      <c r="G150" t="s">
        <v>6</v>
      </c>
      <c r="H150" t="s">
        <v>41</v>
      </c>
      <c r="I150" t="s">
        <v>19</v>
      </c>
      <c r="J150" t="s">
        <v>13</v>
      </c>
      <c r="K150" t="s">
        <v>4</v>
      </c>
      <c r="L150" t="s">
        <v>26</v>
      </c>
      <c r="M150">
        <v>6</v>
      </c>
      <c r="N150">
        <v>41.07</v>
      </c>
      <c r="O150">
        <v>0.1</v>
      </c>
      <c r="P150">
        <v>16.29</v>
      </c>
      <c r="Q150">
        <v>221.77800000000002</v>
      </c>
      <c r="R150">
        <v>97.74</v>
      </c>
      <c r="S150">
        <v>124.03800000000003</v>
      </c>
      <c r="T150">
        <v>0.55928901874847825</v>
      </c>
      <c r="U150">
        <v>2026</v>
      </c>
      <c r="V150" t="s">
        <v>89</v>
      </c>
      <c r="W150">
        <v>1</v>
      </c>
      <c r="X150" t="s">
        <v>84</v>
      </c>
    </row>
    <row r="151" spans="1:24" x14ac:dyDescent="0.3">
      <c r="A151">
        <v>2659</v>
      </c>
      <c r="B151" s="23">
        <v>46053</v>
      </c>
      <c r="C151">
        <v>2026</v>
      </c>
      <c r="D151" t="s">
        <v>89</v>
      </c>
      <c r="E151">
        <v>1</v>
      </c>
      <c r="F151" t="s">
        <v>90</v>
      </c>
      <c r="G151" t="s">
        <v>0</v>
      </c>
      <c r="H151" t="s">
        <v>50</v>
      </c>
      <c r="I151" t="s">
        <v>2</v>
      </c>
      <c r="J151" t="s">
        <v>13</v>
      </c>
      <c r="K151" t="s">
        <v>14</v>
      </c>
      <c r="L151" t="s">
        <v>15</v>
      </c>
      <c r="M151">
        <v>1</v>
      </c>
      <c r="N151">
        <v>36.020000000000003</v>
      </c>
      <c r="O151">
        <v>0</v>
      </c>
      <c r="P151">
        <v>13.34</v>
      </c>
      <c r="Q151">
        <v>36.020000000000003</v>
      </c>
      <c r="R151">
        <v>13.34</v>
      </c>
      <c r="S151">
        <v>22.680000000000003</v>
      </c>
      <c r="T151">
        <v>0.62965019433647973</v>
      </c>
      <c r="U151">
        <v>2026</v>
      </c>
      <c r="V151" t="s">
        <v>89</v>
      </c>
      <c r="W151">
        <v>1</v>
      </c>
      <c r="X151" t="s">
        <v>84</v>
      </c>
    </row>
    <row r="152" spans="1:24" x14ac:dyDescent="0.3">
      <c r="A152">
        <v>3496</v>
      </c>
      <c r="B152" s="23">
        <v>46053</v>
      </c>
      <c r="C152">
        <v>2026</v>
      </c>
      <c r="D152" t="s">
        <v>89</v>
      </c>
      <c r="E152">
        <v>1</v>
      </c>
      <c r="F152" t="s">
        <v>90</v>
      </c>
      <c r="G152" t="s">
        <v>0</v>
      </c>
      <c r="H152" t="s">
        <v>1</v>
      </c>
      <c r="I152" t="s">
        <v>19</v>
      </c>
      <c r="J152" t="s">
        <v>3</v>
      </c>
      <c r="K152" t="s">
        <v>34</v>
      </c>
      <c r="L152" t="s">
        <v>42</v>
      </c>
      <c r="M152">
        <v>1</v>
      </c>
      <c r="N152">
        <v>35.82</v>
      </c>
      <c r="O152">
        <v>0.05</v>
      </c>
      <c r="P152">
        <v>14.32</v>
      </c>
      <c r="Q152">
        <v>34.028999999999996</v>
      </c>
      <c r="R152">
        <v>14.32</v>
      </c>
      <c r="S152">
        <v>19.708999999999996</v>
      </c>
      <c r="T152">
        <v>0.57918246201769075</v>
      </c>
      <c r="U152">
        <v>2026</v>
      </c>
      <c r="V152" t="s">
        <v>89</v>
      </c>
      <c r="W152">
        <v>1</v>
      </c>
      <c r="X152" t="s">
        <v>84</v>
      </c>
    </row>
    <row r="153" spans="1:24" x14ac:dyDescent="0.3">
      <c r="A153">
        <v>3889</v>
      </c>
      <c r="B153" s="23">
        <v>46053</v>
      </c>
      <c r="C153">
        <v>2026</v>
      </c>
      <c r="D153" t="s">
        <v>89</v>
      </c>
      <c r="E153">
        <v>1</v>
      </c>
      <c r="F153" t="s">
        <v>90</v>
      </c>
      <c r="G153" t="s">
        <v>11</v>
      </c>
      <c r="H153" t="s">
        <v>18</v>
      </c>
      <c r="I153" t="s">
        <v>19</v>
      </c>
      <c r="J153" t="s">
        <v>3</v>
      </c>
      <c r="K153" t="s">
        <v>4</v>
      </c>
      <c r="L153" t="s">
        <v>30</v>
      </c>
      <c r="M153">
        <v>3</v>
      </c>
      <c r="N153">
        <v>103.94</v>
      </c>
      <c r="O153">
        <v>0.1</v>
      </c>
      <c r="P153">
        <v>50.67</v>
      </c>
      <c r="Q153">
        <v>280.63799999999998</v>
      </c>
      <c r="R153">
        <v>152.01</v>
      </c>
      <c r="S153">
        <v>128.62799999999999</v>
      </c>
      <c r="T153">
        <v>0.45834135077929572</v>
      </c>
      <c r="U153">
        <v>2026</v>
      </c>
      <c r="V153" t="s">
        <v>89</v>
      </c>
      <c r="W153">
        <v>1</v>
      </c>
      <c r="X153" t="s">
        <v>84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BE539-4AC9-42AB-A143-F70019E9FC15}">
  <dimension ref="A3:O28"/>
  <sheetViews>
    <sheetView workbookViewId="0">
      <selection activeCell="U53" sqref="U53"/>
    </sheetView>
  </sheetViews>
  <sheetFormatPr defaultRowHeight="14.4" x14ac:dyDescent="0.3"/>
  <cols>
    <col min="1" max="1" width="14.109375" bestFit="1" customWidth="1"/>
    <col min="2" max="2" width="12" bestFit="1" customWidth="1"/>
    <col min="3" max="3" width="15.21875" bestFit="1" customWidth="1"/>
    <col min="5" max="5" width="13.5546875" bestFit="1" customWidth="1"/>
    <col min="6" max="6" width="14.109375" bestFit="1" customWidth="1"/>
    <col min="7" max="7" width="15.5546875" bestFit="1" customWidth="1"/>
    <col min="8" max="8" width="12.77734375" bestFit="1" customWidth="1"/>
    <col min="9" max="9" width="9.88671875" bestFit="1" customWidth="1"/>
    <col min="10" max="10" width="8.77734375" bestFit="1" customWidth="1"/>
    <col min="11" max="11" width="12" bestFit="1" customWidth="1"/>
    <col min="12" max="12" width="14.109375" bestFit="1" customWidth="1"/>
    <col min="14" max="14" width="13.109375" customWidth="1"/>
    <col min="15" max="15" width="13.33203125" customWidth="1"/>
  </cols>
  <sheetData>
    <row r="3" spans="1:15" x14ac:dyDescent="0.3">
      <c r="A3" t="s">
        <v>77</v>
      </c>
      <c r="C3" t="s">
        <v>78</v>
      </c>
      <c r="E3" t="s">
        <v>81</v>
      </c>
      <c r="G3" t="s">
        <v>79</v>
      </c>
      <c r="I3" s="19" t="s">
        <v>80</v>
      </c>
      <c r="K3" s="19" t="s">
        <v>82</v>
      </c>
    </row>
    <row r="4" spans="1:15" x14ac:dyDescent="0.3">
      <c r="A4" s="15">
        <v>55552.428000000051</v>
      </c>
      <c r="C4" s="15">
        <v>28456.898000000008</v>
      </c>
      <c r="E4" s="18">
        <f>C4/A4</f>
        <v>0.51225300179498878</v>
      </c>
      <c r="G4" s="17">
        <v>1045</v>
      </c>
      <c r="I4" s="28">
        <v>458</v>
      </c>
      <c r="K4" s="21">
        <v>27095.530000000024</v>
      </c>
    </row>
    <row r="10" spans="1:15" x14ac:dyDescent="0.3">
      <c r="A10" s="16" t="s">
        <v>83</v>
      </c>
      <c r="B10" t="s">
        <v>92</v>
      </c>
      <c r="C10" t="s">
        <v>93</v>
      </c>
      <c r="E10" s="16" t="s">
        <v>83</v>
      </c>
      <c r="F10" t="s">
        <v>77</v>
      </c>
      <c r="H10" s="16" t="s">
        <v>83</v>
      </c>
      <c r="I10" t="s">
        <v>77</v>
      </c>
      <c r="K10" s="16" t="s">
        <v>83</v>
      </c>
      <c r="L10" t="s">
        <v>77</v>
      </c>
      <c r="N10" t="str">
        <f>K10</f>
        <v>Row Labels</v>
      </c>
      <c r="O10" t="str">
        <f>L10</f>
        <v>Sum of Revenue</v>
      </c>
    </row>
    <row r="11" spans="1:15" x14ac:dyDescent="0.3">
      <c r="A11" s="22" t="s">
        <v>84</v>
      </c>
      <c r="B11" s="24">
        <v>3888.5239999999994</v>
      </c>
      <c r="C11" s="25">
        <v>1826.6040000000003</v>
      </c>
      <c r="E11" s="22" t="s">
        <v>27</v>
      </c>
      <c r="F11" s="25">
        <v>3247.2879999999996</v>
      </c>
      <c r="H11" s="22" t="s">
        <v>8</v>
      </c>
      <c r="I11" s="15">
        <v>11512.234499999999</v>
      </c>
      <c r="K11" s="22" t="s">
        <v>27</v>
      </c>
      <c r="L11" s="25">
        <v>3247.2879999999996</v>
      </c>
      <c r="N11" t="str">
        <f t="shared" ref="N11:N27" si="0">K11</f>
        <v>Austria</v>
      </c>
      <c r="O11">
        <f t="shared" ref="O11:O27" si="1">L11</f>
        <v>3247.2879999999996</v>
      </c>
    </row>
    <row r="12" spans="1:15" x14ac:dyDescent="0.3">
      <c r="A12" s="22" t="s">
        <v>94</v>
      </c>
      <c r="B12" s="24">
        <v>3720.5464999999999</v>
      </c>
      <c r="C12" s="25">
        <v>1922.6765000000003</v>
      </c>
      <c r="E12" s="22" t="s">
        <v>21</v>
      </c>
      <c r="F12" s="25">
        <v>1789.9054999999998</v>
      </c>
      <c r="H12" s="22" t="s">
        <v>28</v>
      </c>
      <c r="I12" s="15">
        <v>8492.5580000000009</v>
      </c>
      <c r="K12" s="22" t="s">
        <v>21</v>
      </c>
      <c r="L12" s="25">
        <v>1789.9054999999998</v>
      </c>
      <c r="N12" t="str">
        <f t="shared" si="0"/>
        <v>Belgium</v>
      </c>
      <c r="O12">
        <f t="shared" si="1"/>
        <v>1789.9054999999998</v>
      </c>
    </row>
    <row r="13" spans="1:15" x14ac:dyDescent="0.3">
      <c r="A13" s="22" t="s">
        <v>95</v>
      </c>
      <c r="B13" s="24">
        <v>5363.5219999999999</v>
      </c>
      <c r="C13" s="25">
        <v>2838.9219999999991</v>
      </c>
      <c r="E13" s="22" t="s">
        <v>7</v>
      </c>
      <c r="F13" s="25">
        <v>2992.1015000000002</v>
      </c>
      <c r="H13" s="22" t="s">
        <v>2</v>
      </c>
      <c r="I13" s="15">
        <v>23100.276499999996</v>
      </c>
      <c r="K13" s="22" t="s">
        <v>7</v>
      </c>
      <c r="L13" s="25">
        <v>2992.1015000000002</v>
      </c>
      <c r="N13" t="str">
        <f t="shared" si="0"/>
        <v>Czechia</v>
      </c>
      <c r="O13">
        <f t="shared" si="1"/>
        <v>2992.1015000000002</v>
      </c>
    </row>
    <row r="14" spans="1:15" x14ac:dyDescent="0.3">
      <c r="A14" s="22" t="s">
        <v>96</v>
      </c>
      <c r="B14" s="24">
        <v>5109.0835000000006</v>
      </c>
      <c r="C14" s="25">
        <v>2501.4234999999999</v>
      </c>
      <c r="E14" s="22" t="s">
        <v>25</v>
      </c>
      <c r="F14" s="25">
        <v>1709.8519999999999</v>
      </c>
      <c r="H14" s="22" t="s">
        <v>19</v>
      </c>
      <c r="I14" s="15">
        <v>12447.359000000008</v>
      </c>
      <c r="K14" s="22" t="s">
        <v>25</v>
      </c>
      <c r="L14" s="25">
        <v>1709.8519999999999</v>
      </c>
      <c r="N14" t="str">
        <f t="shared" si="0"/>
        <v>Denmark</v>
      </c>
      <c r="O14">
        <f t="shared" si="1"/>
        <v>1709.8519999999999</v>
      </c>
    </row>
    <row r="15" spans="1:15" x14ac:dyDescent="0.3">
      <c r="A15" s="22" t="s">
        <v>97</v>
      </c>
      <c r="B15" s="24">
        <v>6155.2119999999995</v>
      </c>
      <c r="C15" s="25">
        <v>3091.7120000000004</v>
      </c>
      <c r="E15" s="22" t="s">
        <v>39</v>
      </c>
      <c r="F15" s="25">
        <v>1566.2949999999998</v>
      </c>
      <c r="H15" s="22" t="s">
        <v>88</v>
      </c>
      <c r="I15" s="15">
        <v>55552.428</v>
      </c>
      <c r="K15" s="22" t="s">
        <v>39</v>
      </c>
      <c r="L15" s="25">
        <v>1566.2949999999998</v>
      </c>
      <c r="N15" t="str">
        <f t="shared" si="0"/>
        <v>Finland</v>
      </c>
      <c r="O15">
        <f t="shared" si="1"/>
        <v>1566.2949999999998</v>
      </c>
    </row>
    <row r="16" spans="1:15" x14ac:dyDescent="0.3">
      <c r="A16" s="22" t="s">
        <v>98</v>
      </c>
      <c r="B16" s="24">
        <v>4599.9590000000007</v>
      </c>
      <c r="C16" s="25">
        <v>2497.9589999999998</v>
      </c>
      <c r="E16" s="22" t="s">
        <v>47</v>
      </c>
      <c r="F16" s="25">
        <v>4873.4844999999996</v>
      </c>
      <c r="K16" s="22" t="s">
        <v>47</v>
      </c>
      <c r="L16" s="25">
        <v>4873.4844999999996</v>
      </c>
      <c r="N16" t="str">
        <f t="shared" si="0"/>
        <v>France</v>
      </c>
      <c r="O16">
        <f t="shared" si="1"/>
        <v>4873.4844999999996</v>
      </c>
    </row>
    <row r="17" spans="1:15" x14ac:dyDescent="0.3">
      <c r="A17" s="22" t="s">
        <v>99</v>
      </c>
      <c r="B17" s="24">
        <v>6214.9694999999992</v>
      </c>
      <c r="C17" s="25">
        <v>3160.8195000000005</v>
      </c>
      <c r="E17" s="22" t="s">
        <v>43</v>
      </c>
      <c r="F17" s="25">
        <v>5612.1940000000022</v>
      </c>
      <c r="K17" s="22" t="s">
        <v>43</v>
      </c>
      <c r="L17" s="25">
        <v>5612.1940000000022</v>
      </c>
      <c r="N17" t="str">
        <f t="shared" si="0"/>
        <v>Germany</v>
      </c>
      <c r="O17">
        <f t="shared" si="1"/>
        <v>5612.1940000000022</v>
      </c>
    </row>
    <row r="18" spans="1:15" x14ac:dyDescent="0.3">
      <c r="A18" s="22" t="s">
        <v>100</v>
      </c>
      <c r="B18" s="24">
        <v>4013.6099999999992</v>
      </c>
      <c r="C18" s="25">
        <v>2142.2400000000002</v>
      </c>
      <c r="E18" s="22" t="s">
        <v>18</v>
      </c>
      <c r="F18" s="25">
        <v>1333.9499999999998</v>
      </c>
      <c r="K18" s="22" t="s">
        <v>18</v>
      </c>
      <c r="L18" s="25">
        <v>1333.9499999999998</v>
      </c>
      <c r="N18" t="str">
        <f t="shared" si="0"/>
        <v>Ireland</v>
      </c>
      <c r="O18">
        <f t="shared" si="1"/>
        <v>1333.9499999999998</v>
      </c>
    </row>
    <row r="19" spans="1:15" x14ac:dyDescent="0.3">
      <c r="A19" s="22" t="s">
        <v>101</v>
      </c>
      <c r="B19" s="24">
        <v>5044.6439999999966</v>
      </c>
      <c r="C19" s="25">
        <v>2695.7840000000006</v>
      </c>
      <c r="E19" s="22" t="s">
        <v>50</v>
      </c>
      <c r="F19" s="25">
        <v>4731.8600000000006</v>
      </c>
      <c r="K19" s="22" t="s">
        <v>50</v>
      </c>
      <c r="L19" s="25">
        <v>4731.8600000000006</v>
      </c>
      <c r="N19" t="str">
        <f t="shared" si="0"/>
        <v>Italy</v>
      </c>
      <c r="O19">
        <f t="shared" si="1"/>
        <v>4731.8600000000006</v>
      </c>
    </row>
    <row r="20" spans="1:15" x14ac:dyDescent="0.3">
      <c r="A20" s="22" t="s">
        <v>85</v>
      </c>
      <c r="B20" s="24">
        <v>4625.8855000000003</v>
      </c>
      <c r="C20" s="25">
        <v>2308.0655000000002</v>
      </c>
      <c r="E20" s="22" t="s">
        <v>31</v>
      </c>
      <c r="F20" s="25">
        <v>3544.413</v>
      </c>
      <c r="G20" s="16" t="s">
        <v>83</v>
      </c>
      <c r="H20" t="s">
        <v>77</v>
      </c>
      <c r="K20" s="22" t="s">
        <v>31</v>
      </c>
      <c r="L20" s="25">
        <v>3544.413</v>
      </c>
      <c r="N20" t="str">
        <f t="shared" si="0"/>
        <v>Netherlands</v>
      </c>
      <c r="O20">
        <f t="shared" si="1"/>
        <v>3544.413</v>
      </c>
    </row>
    <row r="21" spans="1:15" x14ac:dyDescent="0.3">
      <c r="A21" s="22" t="s">
        <v>86</v>
      </c>
      <c r="B21" s="24">
        <v>4683.7350000000006</v>
      </c>
      <c r="C21" s="25">
        <v>2321.355</v>
      </c>
      <c r="E21" s="22" t="s">
        <v>52</v>
      </c>
      <c r="F21" s="25">
        <v>2122.018</v>
      </c>
      <c r="G21" s="22" t="s">
        <v>6</v>
      </c>
      <c r="H21" s="15">
        <v>18792.841500000002</v>
      </c>
      <c r="K21" s="22" t="s">
        <v>52</v>
      </c>
      <c r="L21" s="25">
        <v>2122.018</v>
      </c>
      <c r="N21" t="str">
        <f t="shared" si="0"/>
        <v>Norway</v>
      </c>
      <c r="O21">
        <f t="shared" si="1"/>
        <v>2122.018</v>
      </c>
    </row>
    <row r="22" spans="1:15" x14ac:dyDescent="0.3">
      <c r="A22" s="22" t="s">
        <v>87</v>
      </c>
      <c r="B22" s="24">
        <v>2132.7370000000001</v>
      </c>
      <c r="C22" s="25">
        <v>1149.3369999999998</v>
      </c>
      <c r="E22" s="22" t="s">
        <v>49</v>
      </c>
      <c r="F22" s="25">
        <v>3208.4580000000001</v>
      </c>
      <c r="G22" s="22" t="s">
        <v>11</v>
      </c>
      <c r="H22" s="15">
        <v>11075.308500000001</v>
      </c>
      <c r="K22" s="22" t="s">
        <v>49</v>
      </c>
      <c r="L22" s="25">
        <v>3208.4580000000001</v>
      </c>
      <c r="N22" t="str">
        <f t="shared" si="0"/>
        <v>Poland</v>
      </c>
      <c r="O22">
        <f t="shared" si="1"/>
        <v>3208.4580000000001</v>
      </c>
    </row>
    <row r="23" spans="1:15" x14ac:dyDescent="0.3">
      <c r="A23" s="22" t="s">
        <v>88</v>
      </c>
      <c r="B23" s="15">
        <v>55552.428000000007</v>
      </c>
      <c r="C23" s="15">
        <v>28456.898000000001</v>
      </c>
      <c r="E23" s="22" t="s">
        <v>36</v>
      </c>
      <c r="F23" s="25">
        <v>1639.81</v>
      </c>
      <c r="G23" s="22" t="s">
        <v>0</v>
      </c>
      <c r="H23" s="15">
        <v>10324.139499999997</v>
      </c>
      <c r="K23" s="22" t="s">
        <v>36</v>
      </c>
      <c r="L23" s="25">
        <v>1639.81</v>
      </c>
      <c r="N23" t="str">
        <f t="shared" si="0"/>
        <v>Portugal</v>
      </c>
      <c r="O23">
        <f t="shared" si="1"/>
        <v>1639.81</v>
      </c>
    </row>
    <row r="24" spans="1:15" x14ac:dyDescent="0.3">
      <c r="E24" s="22" t="s">
        <v>1</v>
      </c>
      <c r="F24" s="25">
        <v>3952.4694999999997</v>
      </c>
      <c r="G24" s="22" t="s">
        <v>20</v>
      </c>
      <c r="H24" s="15">
        <v>15360.138499999995</v>
      </c>
      <c r="K24" s="22" t="s">
        <v>1</v>
      </c>
      <c r="L24" s="25">
        <v>3952.4694999999997</v>
      </c>
      <c r="N24" t="str">
        <f t="shared" si="0"/>
        <v>Spain</v>
      </c>
      <c r="O24">
        <f t="shared" si="1"/>
        <v>3952.4694999999997</v>
      </c>
    </row>
    <row r="25" spans="1:15" x14ac:dyDescent="0.3">
      <c r="E25" s="22" t="s">
        <v>12</v>
      </c>
      <c r="F25" s="25">
        <v>4343.1935000000003</v>
      </c>
      <c r="G25" s="22" t="s">
        <v>88</v>
      </c>
      <c r="H25" s="15">
        <v>55552.427999999993</v>
      </c>
      <c r="K25" s="22" t="s">
        <v>12</v>
      </c>
      <c r="L25" s="25">
        <v>4343.1935000000003</v>
      </c>
      <c r="N25" t="str">
        <f t="shared" si="0"/>
        <v>Sweden</v>
      </c>
      <c r="O25">
        <f t="shared" si="1"/>
        <v>4343.1935000000003</v>
      </c>
    </row>
    <row r="26" spans="1:15" x14ac:dyDescent="0.3">
      <c r="E26" s="22" t="s">
        <v>41</v>
      </c>
      <c r="F26" s="25">
        <v>3732.8</v>
      </c>
      <c r="K26" s="22" t="s">
        <v>41</v>
      </c>
      <c r="L26" s="25">
        <v>3732.8</v>
      </c>
      <c r="N26" t="str">
        <f t="shared" si="0"/>
        <v>Switzerland</v>
      </c>
      <c r="O26">
        <f t="shared" si="1"/>
        <v>3732.8</v>
      </c>
    </row>
    <row r="27" spans="1:15" x14ac:dyDescent="0.3">
      <c r="E27" s="22" t="s">
        <v>33</v>
      </c>
      <c r="F27" s="25">
        <v>5152.3354999999992</v>
      </c>
      <c r="K27" s="22" t="s">
        <v>33</v>
      </c>
      <c r="L27" s="25">
        <v>5152.3354999999992</v>
      </c>
      <c r="N27" t="str">
        <f t="shared" si="0"/>
        <v>United Kingdom</v>
      </c>
      <c r="O27">
        <f t="shared" si="1"/>
        <v>5152.3354999999992</v>
      </c>
    </row>
    <row r="28" spans="1:15" x14ac:dyDescent="0.3">
      <c r="E28" s="22" t="s">
        <v>88</v>
      </c>
      <c r="F28" s="15">
        <v>55552.428000000007</v>
      </c>
      <c r="K28" s="22" t="s">
        <v>88</v>
      </c>
      <c r="L28" s="15">
        <v>55552.428000000007</v>
      </c>
    </row>
  </sheetData>
  <sortState xmlns:xlrd2="http://schemas.microsoft.com/office/spreadsheetml/2017/richdata2" ref="A10:C23">
    <sortCondition ref="A13" customList="Jan,Feb,Mar,Apr,May,Jun,Jul,Aug,Sep,Oct,Nov,Dec"/>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zoomScale="53" workbookViewId="0">
      <selection activeCell="A2" sqref="A2:X2708"/>
    </sheetView>
  </sheetViews>
  <sheetFormatPr defaultColWidth="9.77734375" defaultRowHeight="14.4" x14ac:dyDescent="0.3"/>
  <cols>
    <col min="1" max="1" width="5.44140625" bestFit="1" customWidth="1"/>
    <col min="2" max="2" width="13.21875" customWidth="1"/>
    <col min="3" max="3" width="15.77734375" bestFit="1" customWidth="1"/>
    <col min="4" max="4" width="14.109375" style="14" customWidth="1"/>
    <col min="5" max="5" width="15.77734375" customWidth="1"/>
    <col min="6" max="6" width="16.6640625" customWidth="1"/>
    <col min="7" max="7" width="18.44140625" customWidth="1"/>
    <col min="8" max="8" width="21.44140625" bestFit="1" customWidth="1"/>
    <col min="9" max="9" width="10.44140625" style="10" customWidth="1"/>
    <col min="10" max="10" width="13.33203125" customWidth="1"/>
    <col min="11" max="11" width="12.109375" customWidth="1"/>
    <col min="12" max="12" width="11.6640625" customWidth="1"/>
    <col min="13" max="13" width="15.44140625" customWidth="1"/>
    <col min="14" max="14" width="10.44140625" customWidth="1"/>
    <col min="15" max="15" width="14.44140625" customWidth="1"/>
    <col min="16" max="16" width="16.6640625" customWidth="1"/>
    <col min="17" max="17" width="7.109375" customWidth="1"/>
    <col min="18" max="18" width="9.77734375" style="10"/>
  </cols>
  <sheetData>
    <row r="1" spans="1:24" ht="21.6" customHeight="1" x14ac:dyDescent="0.3">
      <c r="A1" s="1" t="s">
        <v>53</v>
      </c>
      <c r="B1" s="1" t="s">
        <v>54</v>
      </c>
      <c r="C1" s="1" t="s">
        <v>69</v>
      </c>
      <c r="D1" s="12" t="s">
        <v>70</v>
      </c>
      <c r="E1" s="1" t="s">
        <v>75</v>
      </c>
      <c r="F1" s="1" t="s">
        <v>74</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72</v>
      </c>
      <c r="V1" s="1" t="s">
        <v>76</v>
      </c>
      <c r="W1" s="1" t="s">
        <v>71</v>
      </c>
      <c r="X1" s="1" t="s">
        <v>73</v>
      </c>
    </row>
    <row r="2" spans="1:24" ht="15.6" x14ac:dyDescent="0.3">
      <c r="A2" s="2">
        <v>3392</v>
      </c>
      <c r="B2" s="3">
        <v>46023</v>
      </c>
      <c r="C2" s="4">
        <f>YEAR(SalesDataTable[[#This Row],[Order Date]])</f>
        <v>2026</v>
      </c>
      <c r="D2" s="13" t="str">
        <f>"Q"&amp;ROUNDUP(MONTH(SalesDataTable[[#This Row],[Order Date]])/3,0)</f>
        <v>Q1</v>
      </c>
      <c r="E2" s="4">
        <f>MONTH(SalesDataTable[[#This Row],[Order Date]])</f>
        <v>1</v>
      </c>
      <c r="F2" s="11" t="str">
        <f>TEXT(SalesDataTable[[#This Row],[Order Date]],"MMMM")</f>
        <v>January</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5.6" x14ac:dyDescent="0.3">
      <c r="A3" s="2">
        <v>4836</v>
      </c>
      <c r="B3" s="3">
        <v>46024</v>
      </c>
      <c r="C3" s="4">
        <f>YEAR(SalesDataTable[[#This Row],[Order Date]])</f>
        <v>2026</v>
      </c>
      <c r="D3" s="13" t="str">
        <f>"Q"&amp;ROUNDUP(MONTH(SalesDataTable[[#This Row],[Order Date]])/3,0)</f>
        <v>Q1</v>
      </c>
      <c r="E3" s="4">
        <f>MONTH(SalesDataTable[[#This Row],[Order Date]])</f>
        <v>1</v>
      </c>
      <c r="F3" s="11" t="str">
        <f>TEXT(SalesDataTable[[#This Row],[Order Date]],"MMMM")</f>
        <v>January</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5.6" x14ac:dyDescent="0.3">
      <c r="A4" s="2">
        <v>163</v>
      </c>
      <c r="B4" s="3">
        <v>46025</v>
      </c>
      <c r="C4" s="4">
        <f>YEAR(SalesDataTable[[#This Row],[Order Date]])</f>
        <v>2026</v>
      </c>
      <c r="D4" s="13" t="str">
        <f>"Q"&amp;ROUNDUP(MONTH(SalesDataTable[[#This Row],[Order Date]])/3,0)</f>
        <v>Q1</v>
      </c>
      <c r="E4" s="4">
        <f>MONTH(SalesDataTable[[#This Row],[Order Date]])</f>
        <v>1</v>
      </c>
      <c r="F4" s="11" t="str">
        <f>TEXT(SalesDataTable[[#This Row],[Order Date]],"MMMM")</f>
        <v>January</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5.6" x14ac:dyDescent="0.3">
      <c r="A5" s="2">
        <v>542</v>
      </c>
      <c r="B5" s="3">
        <v>46025</v>
      </c>
      <c r="C5" s="4">
        <f>YEAR(SalesDataTable[[#This Row],[Order Date]])</f>
        <v>2026</v>
      </c>
      <c r="D5" s="13" t="str">
        <f>"Q"&amp;ROUNDUP(MONTH(SalesDataTable[[#This Row],[Order Date]])/3,0)</f>
        <v>Q1</v>
      </c>
      <c r="E5" s="4">
        <f>MONTH(SalesDataTable[[#This Row],[Order Date]])</f>
        <v>1</v>
      </c>
      <c r="F5" s="11" t="str">
        <f>TEXT(SalesDataTable[[#This Row],[Order Date]],"MMMM")</f>
        <v>January</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5.6" x14ac:dyDescent="0.3">
      <c r="A6" s="2">
        <v>2002</v>
      </c>
      <c r="B6" s="3">
        <v>46025</v>
      </c>
      <c r="C6" s="4">
        <f>YEAR(SalesDataTable[[#This Row],[Order Date]])</f>
        <v>2026</v>
      </c>
      <c r="D6" s="13" t="str">
        <f>"Q"&amp;ROUNDUP(MONTH(SalesDataTable[[#This Row],[Order Date]])/3,0)</f>
        <v>Q1</v>
      </c>
      <c r="E6" s="4">
        <f>MONTH(SalesDataTable[[#This Row],[Order Date]])</f>
        <v>1</v>
      </c>
      <c r="F6" s="11" t="str">
        <f>TEXT(SalesDataTable[[#This Row],[Order Date]],"MMMM")</f>
        <v>January</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5.6" x14ac:dyDescent="0.3">
      <c r="A7" s="2">
        <v>2005</v>
      </c>
      <c r="B7" s="3">
        <v>46025</v>
      </c>
      <c r="C7" s="4">
        <f>YEAR(SalesDataTable[[#This Row],[Order Date]])</f>
        <v>2026</v>
      </c>
      <c r="D7" s="13" t="str">
        <f>"Q"&amp;ROUNDUP(MONTH(SalesDataTable[[#This Row],[Order Date]])/3,0)</f>
        <v>Q1</v>
      </c>
      <c r="E7" s="4">
        <f>MONTH(SalesDataTable[[#This Row],[Order Date]])</f>
        <v>1</v>
      </c>
      <c r="F7" s="11" t="str">
        <f>TEXT(SalesDataTable[[#This Row],[Order Date]],"MMMM")</f>
        <v>January</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5.6" x14ac:dyDescent="0.3">
      <c r="A8" s="2">
        <v>2937</v>
      </c>
      <c r="B8" s="3">
        <v>46025</v>
      </c>
      <c r="C8" s="4">
        <f>YEAR(SalesDataTable[[#This Row],[Order Date]])</f>
        <v>2026</v>
      </c>
      <c r="D8" s="13" t="str">
        <f>"Q"&amp;ROUNDUP(MONTH(SalesDataTable[[#This Row],[Order Date]])/3,0)</f>
        <v>Q1</v>
      </c>
      <c r="E8" s="4">
        <f>MONTH(SalesDataTable[[#This Row],[Order Date]])</f>
        <v>1</v>
      </c>
      <c r="F8" s="11" t="str">
        <f>TEXT(SalesDataTable[[#This Row],[Order Date]],"MMMM")</f>
        <v>January</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5.6" x14ac:dyDescent="0.3">
      <c r="A9" s="2">
        <v>3326</v>
      </c>
      <c r="B9" s="3">
        <v>46025</v>
      </c>
      <c r="C9" s="4">
        <f>YEAR(SalesDataTable[[#This Row],[Order Date]])</f>
        <v>2026</v>
      </c>
      <c r="D9" s="13" t="str">
        <f>"Q"&amp;ROUNDUP(MONTH(SalesDataTable[[#This Row],[Order Date]])/3,0)</f>
        <v>Q1</v>
      </c>
      <c r="E9" s="4">
        <f>MONTH(SalesDataTable[[#This Row],[Order Date]])</f>
        <v>1</v>
      </c>
      <c r="F9" s="11" t="str">
        <f>TEXT(SalesDataTable[[#This Row],[Order Date]],"MMMM")</f>
        <v>January</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5.6" x14ac:dyDescent="0.3">
      <c r="A10" s="2">
        <v>3863</v>
      </c>
      <c r="B10" s="3">
        <v>46025</v>
      </c>
      <c r="C10" s="4">
        <f>YEAR(SalesDataTable[[#This Row],[Order Date]])</f>
        <v>2026</v>
      </c>
      <c r="D10" s="13" t="str">
        <f>"Q"&amp;ROUNDUP(MONTH(SalesDataTable[[#This Row],[Order Date]])/3,0)</f>
        <v>Q1</v>
      </c>
      <c r="E10" s="4">
        <f>MONTH(SalesDataTable[[#This Row],[Order Date]])</f>
        <v>1</v>
      </c>
      <c r="F10" s="11" t="str">
        <f>TEXT(SalesDataTable[[#This Row],[Order Date]],"MMMM")</f>
        <v>January</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5.6" x14ac:dyDescent="0.3">
      <c r="A11" s="2">
        <v>4910</v>
      </c>
      <c r="B11" s="3">
        <v>46025</v>
      </c>
      <c r="C11" s="4">
        <f>YEAR(SalesDataTable[[#This Row],[Order Date]])</f>
        <v>2026</v>
      </c>
      <c r="D11" s="13" t="str">
        <f>"Q"&amp;ROUNDUP(MONTH(SalesDataTable[[#This Row],[Order Date]])/3,0)</f>
        <v>Q1</v>
      </c>
      <c r="E11" s="4">
        <f>MONTH(SalesDataTable[[#This Row],[Order Date]])</f>
        <v>1</v>
      </c>
      <c r="F11" s="11" t="str">
        <f>TEXT(SalesDataTable[[#This Row],[Order Date]],"MMMM")</f>
        <v>January</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5.6" x14ac:dyDescent="0.3">
      <c r="A12" s="2">
        <v>5188</v>
      </c>
      <c r="B12" s="3">
        <v>46025</v>
      </c>
      <c r="C12" s="4">
        <f>YEAR(SalesDataTable[[#This Row],[Order Date]])</f>
        <v>2026</v>
      </c>
      <c r="D12" s="13" t="str">
        <f>"Q"&amp;ROUNDUP(MONTH(SalesDataTable[[#This Row],[Order Date]])/3,0)</f>
        <v>Q1</v>
      </c>
      <c r="E12" s="4">
        <f>MONTH(SalesDataTable[[#This Row],[Order Date]])</f>
        <v>1</v>
      </c>
      <c r="F12" s="11" t="str">
        <f>TEXT(SalesDataTable[[#This Row],[Order Date]],"MMMM")</f>
        <v>January</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5.6" x14ac:dyDescent="0.3">
      <c r="A13" s="2">
        <v>845</v>
      </c>
      <c r="B13" s="3">
        <v>46026</v>
      </c>
      <c r="C13" s="4">
        <f>YEAR(SalesDataTable[[#This Row],[Order Date]])</f>
        <v>2026</v>
      </c>
      <c r="D13" s="13" t="str">
        <f>"Q"&amp;ROUNDUP(MONTH(SalesDataTable[[#This Row],[Order Date]])/3,0)</f>
        <v>Q1</v>
      </c>
      <c r="E13" s="4">
        <f>MONTH(SalesDataTable[[#This Row],[Order Date]])</f>
        <v>1</v>
      </c>
      <c r="F13" s="11" t="str">
        <f>TEXT(SalesDataTable[[#This Row],[Order Date]],"MMMM")</f>
        <v>January</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5.6" x14ac:dyDescent="0.3">
      <c r="A14" s="2">
        <v>1077</v>
      </c>
      <c r="B14" s="3">
        <v>46026</v>
      </c>
      <c r="C14" s="4">
        <f>YEAR(SalesDataTable[[#This Row],[Order Date]])</f>
        <v>2026</v>
      </c>
      <c r="D14" s="13" t="str">
        <f>"Q"&amp;ROUNDUP(MONTH(SalesDataTable[[#This Row],[Order Date]])/3,0)</f>
        <v>Q1</v>
      </c>
      <c r="E14" s="4">
        <f>MONTH(SalesDataTable[[#This Row],[Order Date]])</f>
        <v>1</v>
      </c>
      <c r="F14" s="11" t="str">
        <f>TEXT(SalesDataTable[[#This Row],[Order Date]],"MMMM")</f>
        <v>January</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5.6" x14ac:dyDescent="0.3">
      <c r="A15" s="2">
        <v>1237</v>
      </c>
      <c r="B15" s="3">
        <v>46026</v>
      </c>
      <c r="C15" s="4">
        <f>YEAR(SalesDataTable[[#This Row],[Order Date]])</f>
        <v>2026</v>
      </c>
      <c r="D15" s="13" t="str">
        <f>"Q"&amp;ROUNDUP(MONTH(SalesDataTable[[#This Row],[Order Date]])/3,0)</f>
        <v>Q1</v>
      </c>
      <c r="E15" s="4">
        <f>MONTH(SalesDataTable[[#This Row],[Order Date]])</f>
        <v>1</v>
      </c>
      <c r="F15" s="11" t="str">
        <f>TEXT(SalesDataTable[[#This Row],[Order Date]],"MMMM")</f>
        <v>January</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5.6" x14ac:dyDescent="0.3">
      <c r="A16" s="2">
        <v>1908</v>
      </c>
      <c r="B16" s="3">
        <v>46026</v>
      </c>
      <c r="C16" s="4">
        <f>YEAR(SalesDataTable[[#This Row],[Order Date]])</f>
        <v>2026</v>
      </c>
      <c r="D16" s="13" t="str">
        <f>"Q"&amp;ROUNDUP(MONTH(SalesDataTable[[#This Row],[Order Date]])/3,0)</f>
        <v>Q1</v>
      </c>
      <c r="E16" s="4">
        <f>MONTH(SalesDataTable[[#This Row],[Order Date]])</f>
        <v>1</v>
      </c>
      <c r="F16" s="11" t="str">
        <f>TEXT(SalesDataTable[[#This Row],[Order Date]],"MMMM")</f>
        <v>January</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5.6" x14ac:dyDescent="0.3">
      <c r="A17" s="2">
        <v>2245</v>
      </c>
      <c r="B17" s="3">
        <v>46026</v>
      </c>
      <c r="C17" s="4">
        <f>YEAR(SalesDataTable[[#This Row],[Order Date]])</f>
        <v>2026</v>
      </c>
      <c r="D17" s="13" t="str">
        <f>"Q"&amp;ROUNDUP(MONTH(SalesDataTable[[#This Row],[Order Date]])/3,0)</f>
        <v>Q1</v>
      </c>
      <c r="E17" s="4">
        <f>MONTH(SalesDataTable[[#This Row],[Order Date]])</f>
        <v>1</v>
      </c>
      <c r="F17" s="11" t="str">
        <f>TEXT(SalesDataTable[[#This Row],[Order Date]],"MMMM")</f>
        <v>January</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5.6" x14ac:dyDescent="0.3">
      <c r="A18" s="2">
        <v>2928</v>
      </c>
      <c r="B18" s="3">
        <v>46026</v>
      </c>
      <c r="C18" s="4">
        <f>YEAR(SalesDataTable[[#This Row],[Order Date]])</f>
        <v>2026</v>
      </c>
      <c r="D18" s="13" t="str">
        <f>"Q"&amp;ROUNDUP(MONTH(SalesDataTable[[#This Row],[Order Date]])/3,0)</f>
        <v>Q1</v>
      </c>
      <c r="E18" s="4">
        <f>MONTH(SalesDataTable[[#This Row],[Order Date]])</f>
        <v>1</v>
      </c>
      <c r="F18" s="11" t="str">
        <f>TEXT(SalesDataTable[[#This Row],[Order Date]],"MMMM")</f>
        <v>January</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5.6" x14ac:dyDescent="0.3">
      <c r="A19" s="2">
        <v>4249</v>
      </c>
      <c r="B19" s="3">
        <v>46026</v>
      </c>
      <c r="C19" s="4">
        <f>YEAR(SalesDataTable[[#This Row],[Order Date]])</f>
        <v>2026</v>
      </c>
      <c r="D19" s="13" t="str">
        <f>"Q"&amp;ROUNDUP(MONTH(SalesDataTable[[#This Row],[Order Date]])/3,0)</f>
        <v>Q1</v>
      </c>
      <c r="E19" s="4">
        <f>MONTH(SalesDataTable[[#This Row],[Order Date]])</f>
        <v>1</v>
      </c>
      <c r="F19" s="11" t="str">
        <f>TEXT(SalesDataTable[[#This Row],[Order Date]],"MMMM")</f>
        <v>January</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5.6" x14ac:dyDescent="0.3">
      <c r="A20" s="2">
        <v>1734</v>
      </c>
      <c r="B20" s="3">
        <v>46027</v>
      </c>
      <c r="C20" s="4">
        <f>YEAR(SalesDataTable[[#This Row],[Order Date]])</f>
        <v>2026</v>
      </c>
      <c r="D20" s="13" t="str">
        <f>"Q"&amp;ROUNDUP(MONTH(SalesDataTable[[#This Row],[Order Date]])/3,0)</f>
        <v>Q1</v>
      </c>
      <c r="E20" s="4">
        <f>MONTH(SalesDataTable[[#This Row],[Order Date]])</f>
        <v>1</v>
      </c>
      <c r="F20" s="11" t="str">
        <f>TEXT(SalesDataTable[[#This Row],[Order Date]],"MMMM")</f>
        <v>January</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5.6" x14ac:dyDescent="0.3">
      <c r="A21" s="2">
        <v>2331</v>
      </c>
      <c r="B21" s="3">
        <v>46027</v>
      </c>
      <c r="C21" s="4">
        <f>YEAR(SalesDataTable[[#This Row],[Order Date]])</f>
        <v>2026</v>
      </c>
      <c r="D21" s="13" t="str">
        <f>"Q"&amp;ROUNDUP(MONTH(SalesDataTable[[#This Row],[Order Date]])/3,0)</f>
        <v>Q1</v>
      </c>
      <c r="E21" s="4">
        <f>MONTH(SalesDataTable[[#This Row],[Order Date]])</f>
        <v>1</v>
      </c>
      <c r="F21" s="11" t="str">
        <f>TEXT(SalesDataTable[[#This Row],[Order Date]],"MMMM")</f>
        <v>January</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5.6" x14ac:dyDescent="0.3">
      <c r="A22" s="2">
        <v>2475</v>
      </c>
      <c r="B22" s="3">
        <v>46027</v>
      </c>
      <c r="C22" s="4">
        <f>YEAR(SalesDataTable[[#This Row],[Order Date]])</f>
        <v>2026</v>
      </c>
      <c r="D22" s="13" t="str">
        <f>"Q"&amp;ROUNDUP(MONTH(SalesDataTable[[#This Row],[Order Date]])/3,0)</f>
        <v>Q1</v>
      </c>
      <c r="E22" s="4">
        <f>MONTH(SalesDataTable[[#This Row],[Order Date]])</f>
        <v>1</v>
      </c>
      <c r="F22" s="11" t="str">
        <f>TEXT(SalesDataTable[[#This Row],[Order Date]],"MMMM")</f>
        <v>January</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5.6" x14ac:dyDescent="0.3">
      <c r="A23" s="2">
        <v>1433</v>
      </c>
      <c r="B23" s="3">
        <v>46028</v>
      </c>
      <c r="C23" s="4">
        <f>YEAR(SalesDataTable[[#This Row],[Order Date]])</f>
        <v>2026</v>
      </c>
      <c r="D23" s="13" t="str">
        <f>"Q"&amp;ROUNDUP(MONTH(SalesDataTable[[#This Row],[Order Date]])/3,0)</f>
        <v>Q1</v>
      </c>
      <c r="E23" s="4">
        <f>MONTH(SalesDataTable[[#This Row],[Order Date]])</f>
        <v>1</v>
      </c>
      <c r="F23" s="11" t="str">
        <f>TEXT(SalesDataTable[[#This Row],[Order Date]],"MMMM")</f>
        <v>January</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5.6" x14ac:dyDescent="0.3">
      <c r="A24" s="2">
        <v>3624</v>
      </c>
      <c r="B24" s="3">
        <v>46028</v>
      </c>
      <c r="C24" s="4">
        <f>YEAR(SalesDataTable[[#This Row],[Order Date]])</f>
        <v>2026</v>
      </c>
      <c r="D24" s="13" t="str">
        <f>"Q"&amp;ROUNDUP(MONTH(SalesDataTable[[#This Row],[Order Date]])/3,0)</f>
        <v>Q1</v>
      </c>
      <c r="E24" s="4">
        <f>MONTH(SalesDataTable[[#This Row],[Order Date]])</f>
        <v>1</v>
      </c>
      <c r="F24" s="11" t="str">
        <f>TEXT(SalesDataTable[[#This Row],[Order Date]],"MMMM")</f>
        <v>January</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5.6" x14ac:dyDescent="0.3">
      <c r="A25" s="2">
        <v>4680</v>
      </c>
      <c r="B25" s="3">
        <v>46028</v>
      </c>
      <c r="C25" s="4">
        <f>YEAR(SalesDataTable[[#This Row],[Order Date]])</f>
        <v>2026</v>
      </c>
      <c r="D25" s="13" t="str">
        <f>"Q"&amp;ROUNDUP(MONTH(SalesDataTable[[#This Row],[Order Date]])/3,0)</f>
        <v>Q1</v>
      </c>
      <c r="E25" s="4">
        <f>MONTH(SalesDataTable[[#This Row],[Order Date]])</f>
        <v>1</v>
      </c>
      <c r="F25" s="11" t="str">
        <f>TEXT(SalesDataTable[[#This Row],[Order Date]],"MMMM")</f>
        <v>January</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5.6" x14ac:dyDescent="0.3">
      <c r="A26" s="2">
        <v>4803</v>
      </c>
      <c r="B26" s="3">
        <v>46028</v>
      </c>
      <c r="C26" s="4">
        <f>YEAR(SalesDataTable[[#This Row],[Order Date]])</f>
        <v>2026</v>
      </c>
      <c r="D26" s="13" t="str">
        <f>"Q"&amp;ROUNDUP(MONTH(SalesDataTable[[#This Row],[Order Date]])/3,0)</f>
        <v>Q1</v>
      </c>
      <c r="E26" s="4">
        <f>MONTH(SalesDataTable[[#This Row],[Order Date]])</f>
        <v>1</v>
      </c>
      <c r="F26" s="11" t="str">
        <f>TEXT(SalesDataTable[[#This Row],[Order Date]],"MMMM")</f>
        <v>January</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5.6" x14ac:dyDescent="0.3">
      <c r="A27" s="2">
        <v>248</v>
      </c>
      <c r="B27" s="3">
        <v>46029</v>
      </c>
      <c r="C27" s="4">
        <f>YEAR(SalesDataTable[[#This Row],[Order Date]])</f>
        <v>2026</v>
      </c>
      <c r="D27" s="13" t="str">
        <f>"Q"&amp;ROUNDUP(MONTH(SalesDataTable[[#This Row],[Order Date]])/3,0)</f>
        <v>Q1</v>
      </c>
      <c r="E27" s="4">
        <f>MONTH(SalesDataTable[[#This Row],[Order Date]])</f>
        <v>1</v>
      </c>
      <c r="F27" s="11" t="str">
        <f>TEXT(SalesDataTable[[#This Row],[Order Date]],"MMMM")</f>
        <v>January</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5.6" x14ac:dyDescent="0.3">
      <c r="A28" s="2">
        <v>1118</v>
      </c>
      <c r="B28" s="3">
        <v>46029</v>
      </c>
      <c r="C28" s="4">
        <f>YEAR(SalesDataTable[[#This Row],[Order Date]])</f>
        <v>2026</v>
      </c>
      <c r="D28" s="13" t="str">
        <f>"Q"&amp;ROUNDUP(MONTH(SalesDataTable[[#This Row],[Order Date]])/3,0)</f>
        <v>Q1</v>
      </c>
      <c r="E28" s="4">
        <f>MONTH(SalesDataTable[[#This Row],[Order Date]])</f>
        <v>1</v>
      </c>
      <c r="F28" s="11" t="str">
        <f>TEXT(SalesDataTable[[#This Row],[Order Date]],"MMMM")</f>
        <v>January</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5.6" x14ac:dyDescent="0.3">
      <c r="A29" s="2">
        <v>3023</v>
      </c>
      <c r="B29" s="3">
        <v>46029</v>
      </c>
      <c r="C29" s="4">
        <f>YEAR(SalesDataTable[[#This Row],[Order Date]])</f>
        <v>2026</v>
      </c>
      <c r="D29" s="13" t="str">
        <f>"Q"&amp;ROUNDUP(MONTH(SalesDataTable[[#This Row],[Order Date]])/3,0)</f>
        <v>Q1</v>
      </c>
      <c r="E29" s="4">
        <f>MONTH(SalesDataTable[[#This Row],[Order Date]])</f>
        <v>1</v>
      </c>
      <c r="F29" s="11" t="str">
        <f>TEXT(SalesDataTable[[#This Row],[Order Date]],"MMMM")</f>
        <v>January</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5.6" x14ac:dyDescent="0.3">
      <c r="A30" s="2">
        <v>3903</v>
      </c>
      <c r="B30" s="3">
        <v>46029</v>
      </c>
      <c r="C30" s="4">
        <f>YEAR(SalesDataTable[[#This Row],[Order Date]])</f>
        <v>2026</v>
      </c>
      <c r="D30" s="13" t="str">
        <f>"Q"&amp;ROUNDUP(MONTH(SalesDataTable[[#This Row],[Order Date]])/3,0)</f>
        <v>Q1</v>
      </c>
      <c r="E30" s="4">
        <f>MONTH(SalesDataTable[[#This Row],[Order Date]])</f>
        <v>1</v>
      </c>
      <c r="F30" s="11" t="str">
        <f>TEXT(SalesDataTable[[#This Row],[Order Date]],"MMMM")</f>
        <v>January</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5.6" x14ac:dyDescent="0.3">
      <c r="A31" s="2">
        <v>62</v>
      </c>
      <c r="B31" s="3">
        <v>46030</v>
      </c>
      <c r="C31" s="4">
        <f>YEAR(SalesDataTable[[#This Row],[Order Date]])</f>
        <v>2026</v>
      </c>
      <c r="D31" s="13" t="str">
        <f>"Q"&amp;ROUNDUP(MONTH(SalesDataTable[[#This Row],[Order Date]])/3,0)</f>
        <v>Q1</v>
      </c>
      <c r="E31" s="4">
        <f>MONTH(SalesDataTable[[#This Row],[Order Date]])</f>
        <v>1</v>
      </c>
      <c r="F31" s="11" t="str">
        <f>TEXT(SalesDataTable[[#This Row],[Order Date]],"MMMM")</f>
        <v>January</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5.6" x14ac:dyDescent="0.3">
      <c r="A32" s="2">
        <v>142</v>
      </c>
      <c r="B32" s="3">
        <v>46030</v>
      </c>
      <c r="C32" s="4">
        <f>YEAR(SalesDataTable[[#This Row],[Order Date]])</f>
        <v>2026</v>
      </c>
      <c r="D32" s="13" t="str">
        <f>"Q"&amp;ROUNDUP(MONTH(SalesDataTable[[#This Row],[Order Date]])/3,0)</f>
        <v>Q1</v>
      </c>
      <c r="E32" s="4">
        <f>MONTH(SalesDataTable[[#This Row],[Order Date]])</f>
        <v>1</v>
      </c>
      <c r="F32" s="11" t="str">
        <f>TEXT(SalesDataTable[[#This Row],[Order Date]],"MMMM")</f>
        <v>January</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5.6" x14ac:dyDescent="0.3">
      <c r="A33" s="2">
        <v>450</v>
      </c>
      <c r="B33" s="3">
        <v>46030</v>
      </c>
      <c r="C33" s="4">
        <f>YEAR(SalesDataTable[[#This Row],[Order Date]])</f>
        <v>2026</v>
      </c>
      <c r="D33" s="13" t="str">
        <f>"Q"&amp;ROUNDUP(MONTH(SalesDataTable[[#This Row],[Order Date]])/3,0)</f>
        <v>Q1</v>
      </c>
      <c r="E33" s="4">
        <f>MONTH(SalesDataTable[[#This Row],[Order Date]])</f>
        <v>1</v>
      </c>
      <c r="F33" s="11" t="str">
        <f>TEXT(SalesDataTable[[#This Row],[Order Date]],"MMMM")</f>
        <v>January</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5.6" x14ac:dyDescent="0.3">
      <c r="A34" s="2">
        <v>4397</v>
      </c>
      <c r="B34" s="3">
        <v>46030</v>
      </c>
      <c r="C34" s="4">
        <f>YEAR(SalesDataTable[[#This Row],[Order Date]])</f>
        <v>2026</v>
      </c>
      <c r="D34" s="13" t="str">
        <f>"Q"&amp;ROUNDUP(MONTH(SalesDataTable[[#This Row],[Order Date]])/3,0)</f>
        <v>Q1</v>
      </c>
      <c r="E34" s="4">
        <f>MONTH(SalesDataTable[[#This Row],[Order Date]])</f>
        <v>1</v>
      </c>
      <c r="F34" s="11" t="str">
        <f>TEXT(SalesDataTable[[#This Row],[Order Date]],"MMMM")</f>
        <v>January</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5.6" x14ac:dyDescent="0.3">
      <c r="A35" s="2">
        <v>4798</v>
      </c>
      <c r="B35" s="3">
        <v>46030</v>
      </c>
      <c r="C35" s="4">
        <f>YEAR(SalesDataTable[[#This Row],[Order Date]])</f>
        <v>2026</v>
      </c>
      <c r="D35" s="13" t="str">
        <f>"Q"&amp;ROUNDUP(MONTH(SalesDataTable[[#This Row],[Order Date]])/3,0)</f>
        <v>Q1</v>
      </c>
      <c r="E35" s="4">
        <f>MONTH(SalesDataTable[[#This Row],[Order Date]])</f>
        <v>1</v>
      </c>
      <c r="F35" s="11" t="str">
        <f>TEXT(SalesDataTable[[#This Row],[Order Date]],"MMMM")</f>
        <v>January</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5.6" x14ac:dyDescent="0.3">
      <c r="A36" s="2">
        <v>136</v>
      </c>
      <c r="B36" s="3">
        <v>46031</v>
      </c>
      <c r="C36" s="4">
        <f>YEAR(SalesDataTable[[#This Row],[Order Date]])</f>
        <v>2026</v>
      </c>
      <c r="D36" s="13" t="str">
        <f>"Q"&amp;ROUNDUP(MONTH(SalesDataTable[[#This Row],[Order Date]])/3,0)</f>
        <v>Q1</v>
      </c>
      <c r="E36" s="4">
        <f>MONTH(SalesDataTable[[#This Row],[Order Date]])</f>
        <v>1</v>
      </c>
      <c r="F36" s="11" t="str">
        <f>TEXT(SalesDataTable[[#This Row],[Order Date]],"MMMM")</f>
        <v>January</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5.6" x14ac:dyDescent="0.3">
      <c r="A37" s="2">
        <v>2782</v>
      </c>
      <c r="B37" s="3">
        <v>46031</v>
      </c>
      <c r="C37" s="4">
        <f>YEAR(SalesDataTable[[#This Row],[Order Date]])</f>
        <v>2026</v>
      </c>
      <c r="D37" s="13" t="str">
        <f>"Q"&amp;ROUNDUP(MONTH(SalesDataTable[[#This Row],[Order Date]])/3,0)</f>
        <v>Q1</v>
      </c>
      <c r="E37" s="4">
        <f>MONTH(SalesDataTable[[#This Row],[Order Date]])</f>
        <v>1</v>
      </c>
      <c r="F37" s="11" t="str">
        <f>TEXT(SalesDataTable[[#This Row],[Order Date]],"MMMM")</f>
        <v>January</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5.6" x14ac:dyDescent="0.3">
      <c r="A38" s="2">
        <v>4704</v>
      </c>
      <c r="B38" s="3">
        <v>46031</v>
      </c>
      <c r="C38" s="4">
        <f>YEAR(SalesDataTable[[#This Row],[Order Date]])</f>
        <v>2026</v>
      </c>
      <c r="D38" s="13" t="str">
        <f>"Q"&amp;ROUNDUP(MONTH(SalesDataTable[[#This Row],[Order Date]])/3,0)</f>
        <v>Q1</v>
      </c>
      <c r="E38" s="4">
        <f>MONTH(SalesDataTable[[#This Row],[Order Date]])</f>
        <v>1</v>
      </c>
      <c r="F38" s="11" t="str">
        <f>TEXT(SalesDataTable[[#This Row],[Order Date]],"MMMM")</f>
        <v>January</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5.6" x14ac:dyDescent="0.3">
      <c r="A39" s="2">
        <v>69</v>
      </c>
      <c r="B39" s="3">
        <v>46032</v>
      </c>
      <c r="C39" s="4">
        <f>YEAR(SalesDataTable[[#This Row],[Order Date]])</f>
        <v>2026</v>
      </c>
      <c r="D39" s="13" t="str">
        <f>"Q"&amp;ROUNDUP(MONTH(SalesDataTable[[#This Row],[Order Date]])/3,0)</f>
        <v>Q1</v>
      </c>
      <c r="E39" s="4">
        <f>MONTH(SalesDataTable[[#This Row],[Order Date]])</f>
        <v>1</v>
      </c>
      <c r="F39" s="11" t="str">
        <f>TEXT(SalesDataTable[[#This Row],[Order Date]],"MMMM")</f>
        <v>January</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5.6" x14ac:dyDescent="0.3">
      <c r="A40" s="2">
        <v>490</v>
      </c>
      <c r="B40" s="3">
        <v>46032</v>
      </c>
      <c r="C40" s="4">
        <f>YEAR(SalesDataTable[[#This Row],[Order Date]])</f>
        <v>2026</v>
      </c>
      <c r="D40" s="13" t="str">
        <f>"Q"&amp;ROUNDUP(MONTH(SalesDataTable[[#This Row],[Order Date]])/3,0)</f>
        <v>Q1</v>
      </c>
      <c r="E40" s="4">
        <f>MONTH(SalesDataTable[[#This Row],[Order Date]])</f>
        <v>1</v>
      </c>
      <c r="F40" s="11" t="str">
        <f>TEXT(SalesDataTable[[#This Row],[Order Date]],"MMMM")</f>
        <v>January</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5.6" x14ac:dyDescent="0.3">
      <c r="A41" s="2">
        <v>3685</v>
      </c>
      <c r="B41" s="3">
        <v>46032</v>
      </c>
      <c r="C41" s="4">
        <f>YEAR(SalesDataTable[[#This Row],[Order Date]])</f>
        <v>2026</v>
      </c>
      <c r="D41" s="13" t="str">
        <f>"Q"&amp;ROUNDUP(MONTH(SalesDataTable[[#This Row],[Order Date]])/3,0)</f>
        <v>Q1</v>
      </c>
      <c r="E41" s="4">
        <f>MONTH(SalesDataTable[[#This Row],[Order Date]])</f>
        <v>1</v>
      </c>
      <c r="F41" s="11" t="str">
        <f>TEXT(SalesDataTable[[#This Row],[Order Date]],"MMMM")</f>
        <v>January</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5.6" x14ac:dyDescent="0.3">
      <c r="A42" s="2">
        <v>3796</v>
      </c>
      <c r="B42" s="3">
        <v>46032</v>
      </c>
      <c r="C42" s="4">
        <f>YEAR(SalesDataTable[[#This Row],[Order Date]])</f>
        <v>2026</v>
      </c>
      <c r="D42" s="13" t="str">
        <f>"Q"&amp;ROUNDUP(MONTH(SalesDataTable[[#This Row],[Order Date]])/3,0)</f>
        <v>Q1</v>
      </c>
      <c r="E42" s="4">
        <f>MONTH(SalesDataTable[[#This Row],[Order Date]])</f>
        <v>1</v>
      </c>
      <c r="F42" s="11" t="str">
        <f>TEXT(SalesDataTable[[#This Row],[Order Date]],"MMMM")</f>
        <v>January</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5.6" x14ac:dyDescent="0.3">
      <c r="A43" s="2">
        <v>387</v>
      </c>
      <c r="B43" s="3">
        <v>46033</v>
      </c>
      <c r="C43" s="4">
        <f>YEAR(SalesDataTable[[#This Row],[Order Date]])</f>
        <v>2026</v>
      </c>
      <c r="D43" s="13" t="str">
        <f>"Q"&amp;ROUNDUP(MONTH(SalesDataTable[[#This Row],[Order Date]])/3,0)</f>
        <v>Q1</v>
      </c>
      <c r="E43" s="4">
        <f>MONTH(SalesDataTable[[#This Row],[Order Date]])</f>
        <v>1</v>
      </c>
      <c r="F43" s="11" t="str">
        <f>TEXT(SalesDataTable[[#This Row],[Order Date]],"MMMM")</f>
        <v>January</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5.6" x14ac:dyDescent="0.3">
      <c r="A44" s="2">
        <v>2796</v>
      </c>
      <c r="B44" s="3">
        <v>46033</v>
      </c>
      <c r="C44" s="4">
        <f>YEAR(SalesDataTable[[#This Row],[Order Date]])</f>
        <v>2026</v>
      </c>
      <c r="D44" s="13" t="str">
        <f>"Q"&amp;ROUNDUP(MONTH(SalesDataTable[[#This Row],[Order Date]])/3,0)</f>
        <v>Q1</v>
      </c>
      <c r="E44" s="4">
        <f>MONTH(SalesDataTable[[#This Row],[Order Date]])</f>
        <v>1</v>
      </c>
      <c r="F44" s="11" t="str">
        <f>TEXT(SalesDataTable[[#This Row],[Order Date]],"MMMM")</f>
        <v>January</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5.6" x14ac:dyDescent="0.3">
      <c r="A45" s="2">
        <v>3703</v>
      </c>
      <c r="B45" s="3">
        <v>46033</v>
      </c>
      <c r="C45" s="4">
        <f>YEAR(SalesDataTable[[#This Row],[Order Date]])</f>
        <v>2026</v>
      </c>
      <c r="D45" s="13" t="str">
        <f>"Q"&amp;ROUNDUP(MONTH(SalesDataTable[[#This Row],[Order Date]])/3,0)</f>
        <v>Q1</v>
      </c>
      <c r="E45" s="4">
        <f>MONTH(SalesDataTable[[#This Row],[Order Date]])</f>
        <v>1</v>
      </c>
      <c r="F45" s="11" t="str">
        <f>TEXT(SalesDataTable[[#This Row],[Order Date]],"MMMM")</f>
        <v>January</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5.6" x14ac:dyDescent="0.3">
      <c r="A46" s="2">
        <v>4674</v>
      </c>
      <c r="B46" s="3">
        <v>46033</v>
      </c>
      <c r="C46" s="4">
        <f>YEAR(SalesDataTable[[#This Row],[Order Date]])</f>
        <v>2026</v>
      </c>
      <c r="D46" s="13" t="str">
        <f>"Q"&amp;ROUNDUP(MONTH(SalesDataTable[[#This Row],[Order Date]])/3,0)</f>
        <v>Q1</v>
      </c>
      <c r="E46" s="4">
        <f>MONTH(SalesDataTable[[#This Row],[Order Date]])</f>
        <v>1</v>
      </c>
      <c r="F46" s="11" t="str">
        <f>TEXT(SalesDataTable[[#This Row],[Order Date]],"MMMM")</f>
        <v>January</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5.6" x14ac:dyDescent="0.3">
      <c r="A47" s="2">
        <v>4789</v>
      </c>
      <c r="B47" s="3">
        <v>46033</v>
      </c>
      <c r="C47" s="4">
        <f>YEAR(SalesDataTable[[#This Row],[Order Date]])</f>
        <v>2026</v>
      </c>
      <c r="D47" s="13" t="str">
        <f>"Q"&amp;ROUNDUP(MONTH(SalesDataTable[[#This Row],[Order Date]])/3,0)</f>
        <v>Q1</v>
      </c>
      <c r="E47" s="4">
        <f>MONTH(SalesDataTable[[#This Row],[Order Date]])</f>
        <v>1</v>
      </c>
      <c r="F47" s="11" t="str">
        <f>TEXT(SalesDataTable[[#This Row],[Order Date]],"MMMM")</f>
        <v>January</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5.6" x14ac:dyDescent="0.3">
      <c r="A48" s="2">
        <v>804</v>
      </c>
      <c r="B48" s="3">
        <v>46034</v>
      </c>
      <c r="C48" s="4">
        <f>YEAR(SalesDataTable[[#This Row],[Order Date]])</f>
        <v>2026</v>
      </c>
      <c r="D48" s="13" t="str">
        <f>"Q"&amp;ROUNDUP(MONTH(SalesDataTable[[#This Row],[Order Date]])/3,0)</f>
        <v>Q1</v>
      </c>
      <c r="E48" s="4">
        <f>MONTH(SalesDataTable[[#This Row],[Order Date]])</f>
        <v>1</v>
      </c>
      <c r="F48" s="11" t="str">
        <f>TEXT(SalesDataTable[[#This Row],[Order Date]],"MMMM")</f>
        <v>January</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5.6" x14ac:dyDescent="0.3">
      <c r="A49" s="2">
        <v>1780</v>
      </c>
      <c r="B49" s="3">
        <v>46034</v>
      </c>
      <c r="C49" s="4">
        <f>YEAR(SalesDataTable[[#This Row],[Order Date]])</f>
        <v>2026</v>
      </c>
      <c r="D49" s="13" t="str">
        <f>"Q"&amp;ROUNDUP(MONTH(SalesDataTable[[#This Row],[Order Date]])/3,0)</f>
        <v>Q1</v>
      </c>
      <c r="E49" s="4">
        <f>MONTH(SalesDataTable[[#This Row],[Order Date]])</f>
        <v>1</v>
      </c>
      <c r="F49" s="11" t="str">
        <f>TEXT(SalesDataTable[[#This Row],[Order Date]],"MMMM")</f>
        <v>January</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5.6" x14ac:dyDescent="0.3">
      <c r="A50" s="2">
        <v>2844</v>
      </c>
      <c r="B50" s="3">
        <v>46034</v>
      </c>
      <c r="C50" s="4">
        <f>YEAR(SalesDataTable[[#This Row],[Order Date]])</f>
        <v>2026</v>
      </c>
      <c r="D50" s="13" t="str">
        <f>"Q"&amp;ROUNDUP(MONTH(SalesDataTable[[#This Row],[Order Date]])/3,0)</f>
        <v>Q1</v>
      </c>
      <c r="E50" s="4">
        <f>MONTH(SalesDataTable[[#This Row],[Order Date]])</f>
        <v>1</v>
      </c>
      <c r="F50" s="11" t="str">
        <f>TEXT(SalesDataTable[[#This Row],[Order Date]],"MMMM")</f>
        <v>January</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5.6" x14ac:dyDescent="0.3">
      <c r="A51" s="2">
        <v>3068</v>
      </c>
      <c r="B51" s="3">
        <v>46034</v>
      </c>
      <c r="C51" s="4">
        <f>YEAR(SalesDataTable[[#This Row],[Order Date]])</f>
        <v>2026</v>
      </c>
      <c r="D51" s="13" t="str">
        <f>"Q"&amp;ROUNDUP(MONTH(SalesDataTable[[#This Row],[Order Date]])/3,0)</f>
        <v>Q1</v>
      </c>
      <c r="E51" s="4">
        <f>MONTH(SalesDataTable[[#This Row],[Order Date]])</f>
        <v>1</v>
      </c>
      <c r="F51" s="11" t="str">
        <f>TEXT(SalesDataTable[[#This Row],[Order Date]],"MMMM")</f>
        <v>January</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5.6" x14ac:dyDescent="0.3">
      <c r="A52" s="2">
        <v>3096</v>
      </c>
      <c r="B52" s="3">
        <v>46034</v>
      </c>
      <c r="C52" s="4">
        <f>YEAR(SalesDataTable[[#This Row],[Order Date]])</f>
        <v>2026</v>
      </c>
      <c r="D52" s="13" t="str">
        <f>"Q"&amp;ROUNDUP(MONTH(SalesDataTable[[#This Row],[Order Date]])/3,0)</f>
        <v>Q1</v>
      </c>
      <c r="E52" s="4">
        <f>MONTH(SalesDataTable[[#This Row],[Order Date]])</f>
        <v>1</v>
      </c>
      <c r="F52" s="11" t="str">
        <f>TEXT(SalesDataTable[[#This Row],[Order Date]],"MMMM")</f>
        <v>January</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5.6" x14ac:dyDescent="0.3">
      <c r="A53" s="2">
        <v>3129</v>
      </c>
      <c r="B53" s="3">
        <v>46034</v>
      </c>
      <c r="C53" s="4">
        <f>YEAR(SalesDataTable[[#This Row],[Order Date]])</f>
        <v>2026</v>
      </c>
      <c r="D53" s="13" t="str">
        <f>"Q"&amp;ROUNDUP(MONTH(SalesDataTable[[#This Row],[Order Date]])/3,0)</f>
        <v>Q1</v>
      </c>
      <c r="E53" s="4">
        <f>MONTH(SalesDataTable[[#This Row],[Order Date]])</f>
        <v>1</v>
      </c>
      <c r="F53" s="11" t="str">
        <f>TEXT(SalesDataTable[[#This Row],[Order Date]],"MMMM")</f>
        <v>January</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5.6" x14ac:dyDescent="0.3">
      <c r="A54" s="2">
        <v>3948</v>
      </c>
      <c r="B54" s="3">
        <v>46034</v>
      </c>
      <c r="C54" s="4">
        <f>YEAR(SalesDataTable[[#This Row],[Order Date]])</f>
        <v>2026</v>
      </c>
      <c r="D54" s="13" t="str">
        <f>"Q"&amp;ROUNDUP(MONTH(SalesDataTable[[#This Row],[Order Date]])/3,0)</f>
        <v>Q1</v>
      </c>
      <c r="E54" s="4">
        <f>MONTH(SalesDataTable[[#This Row],[Order Date]])</f>
        <v>1</v>
      </c>
      <c r="F54" s="11" t="str">
        <f>TEXT(SalesDataTable[[#This Row],[Order Date]],"MMMM")</f>
        <v>January</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5.6" x14ac:dyDescent="0.3">
      <c r="A55" s="2">
        <v>5036</v>
      </c>
      <c r="B55" s="3">
        <v>46034</v>
      </c>
      <c r="C55" s="4">
        <f>YEAR(SalesDataTable[[#This Row],[Order Date]])</f>
        <v>2026</v>
      </c>
      <c r="D55" s="13" t="str">
        <f>"Q"&amp;ROUNDUP(MONTH(SalesDataTable[[#This Row],[Order Date]])/3,0)</f>
        <v>Q1</v>
      </c>
      <c r="E55" s="4">
        <f>MONTH(SalesDataTable[[#This Row],[Order Date]])</f>
        <v>1</v>
      </c>
      <c r="F55" s="11" t="str">
        <f>TEXT(SalesDataTable[[#This Row],[Order Date]],"MMMM")</f>
        <v>January</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5.6" x14ac:dyDescent="0.3">
      <c r="A56" s="2">
        <v>2681</v>
      </c>
      <c r="B56" s="3">
        <v>46035</v>
      </c>
      <c r="C56" s="4">
        <f>YEAR(SalesDataTable[[#This Row],[Order Date]])</f>
        <v>2026</v>
      </c>
      <c r="D56" s="13" t="str">
        <f>"Q"&amp;ROUNDUP(MONTH(SalesDataTable[[#This Row],[Order Date]])/3,0)</f>
        <v>Q1</v>
      </c>
      <c r="E56" s="4">
        <f>MONTH(SalesDataTable[[#This Row],[Order Date]])</f>
        <v>1</v>
      </c>
      <c r="F56" s="11" t="str">
        <f>TEXT(SalesDataTable[[#This Row],[Order Date]],"MMMM")</f>
        <v>January</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5.6" x14ac:dyDescent="0.3">
      <c r="A57" s="2">
        <v>5101</v>
      </c>
      <c r="B57" s="3">
        <v>46035</v>
      </c>
      <c r="C57" s="4">
        <f>YEAR(SalesDataTable[[#This Row],[Order Date]])</f>
        <v>2026</v>
      </c>
      <c r="D57" s="13" t="str">
        <f>"Q"&amp;ROUNDUP(MONTH(SalesDataTable[[#This Row],[Order Date]])/3,0)</f>
        <v>Q1</v>
      </c>
      <c r="E57" s="4">
        <f>MONTH(SalesDataTable[[#This Row],[Order Date]])</f>
        <v>1</v>
      </c>
      <c r="F57" s="11" t="str">
        <f>TEXT(SalesDataTable[[#This Row],[Order Date]],"MMMM")</f>
        <v>January</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5.6" x14ac:dyDescent="0.3">
      <c r="A58" s="2">
        <v>3871</v>
      </c>
      <c r="B58" s="3">
        <v>46036</v>
      </c>
      <c r="C58" s="4">
        <f>YEAR(SalesDataTable[[#This Row],[Order Date]])</f>
        <v>2026</v>
      </c>
      <c r="D58" s="13" t="str">
        <f>"Q"&amp;ROUNDUP(MONTH(SalesDataTable[[#This Row],[Order Date]])/3,0)</f>
        <v>Q1</v>
      </c>
      <c r="E58" s="4">
        <f>MONTH(SalesDataTable[[#This Row],[Order Date]])</f>
        <v>1</v>
      </c>
      <c r="F58" s="11" t="str">
        <f>TEXT(SalesDataTable[[#This Row],[Order Date]],"MMMM")</f>
        <v>January</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5.6" x14ac:dyDescent="0.3">
      <c r="A59" s="2">
        <v>4643</v>
      </c>
      <c r="B59" s="3">
        <v>46036</v>
      </c>
      <c r="C59" s="4">
        <f>YEAR(SalesDataTable[[#This Row],[Order Date]])</f>
        <v>2026</v>
      </c>
      <c r="D59" s="13" t="str">
        <f>"Q"&amp;ROUNDUP(MONTH(SalesDataTable[[#This Row],[Order Date]])/3,0)</f>
        <v>Q1</v>
      </c>
      <c r="E59" s="4">
        <f>MONTH(SalesDataTable[[#This Row],[Order Date]])</f>
        <v>1</v>
      </c>
      <c r="F59" s="11" t="str">
        <f>TEXT(SalesDataTable[[#This Row],[Order Date]],"MMMM")</f>
        <v>January</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5.6" x14ac:dyDescent="0.3">
      <c r="A60" s="2">
        <v>4703</v>
      </c>
      <c r="B60" s="3">
        <v>46036</v>
      </c>
      <c r="C60" s="4">
        <f>YEAR(SalesDataTable[[#This Row],[Order Date]])</f>
        <v>2026</v>
      </c>
      <c r="D60" s="13" t="str">
        <f>"Q"&amp;ROUNDUP(MONTH(SalesDataTable[[#This Row],[Order Date]])/3,0)</f>
        <v>Q1</v>
      </c>
      <c r="E60" s="4">
        <f>MONTH(SalesDataTable[[#This Row],[Order Date]])</f>
        <v>1</v>
      </c>
      <c r="F60" s="11" t="str">
        <f>TEXT(SalesDataTable[[#This Row],[Order Date]],"MMMM")</f>
        <v>January</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5.6" x14ac:dyDescent="0.3">
      <c r="A61" s="2">
        <v>5068</v>
      </c>
      <c r="B61" s="3">
        <v>46036</v>
      </c>
      <c r="C61" s="4">
        <f>YEAR(SalesDataTable[[#This Row],[Order Date]])</f>
        <v>2026</v>
      </c>
      <c r="D61" s="13" t="str">
        <f>"Q"&amp;ROUNDUP(MONTH(SalesDataTable[[#This Row],[Order Date]])/3,0)</f>
        <v>Q1</v>
      </c>
      <c r="E61" s="4">
        <f>MONTH(SalesDataTable[[#This Row],[Order Date]])</f>
        <v>1</v>
      </c>
      <c r="F61" s="11" t="str">
        <f>TEXT(SalesDataTable[[#This Row],[Order Date]],"MMMM")</f>
        <v>January</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5.6" x14ac:dyDescent="0.3">
      <c r="A62" s="2">
        <v>1539</v>
      </c>
      <c r="B62" s="3">
        <v>46037</v>
      </c>
      <c r="C62" s="4">
        <f>YEAR(SalesDataTable[[#This Row],[Order Date]])</f>
        <v>2026</v>
      </c>
      <c r="D62" s="13" t="str">
        <f>"Q"&amp;ROUNDUP(MONTH(SalesDataTable[[#This Row],[Order Date]])/3,0)</f>
        <v>Q1</v>
      </c>
      <c r="E62" s="4">
        <f>MONTH(SalesDataTable[[#This Row],[Order Date]])</f>
        <v>1</v>
      </c>
      <c r="F62" s="11" t="str">
        <f>TEXT(SalesDataTable[[#This Row],[Order Date]],"MMMM")</f>
        <v>January</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5.6" x14ac:dyDescent="0.3">
      <c r="A63" s="2">
        <v>1709</v>
      </c>
      <c r="B63" s="3">
        <v>46037</v>
      </c>
      <c r="C63" s="4">
        <f>YEAR(SalesDataTable[[#This Row],[Order Date]])</f>
        <v>2026</v>
      </c>
      <c r="D63" s="13" t="str">
        <f>"Q"&amp;ROUNDUP(MONTH(SalesDataTable[[#This Row],[Order Date]])/3,0)</f>
        <v>Q1</v>
      </c>
      <c r="E63" s="4">
        <f>MONTH(SalesDataTable[[#This Row],[Order Date]])</f>
        <v>1</v>
      </c>
      <c r="F63" s="11" t="str">
        <f>TEXT(SalesDataTable[[#This Row],[Order Date]],"MMMM")</f>
        <v>January</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5.6" x14ac:dyDescent="0.3">
      <c r="A64" s="2">
        <v>2702</v>
      </c>
      <c r="B64" s="3">
        <v>46037</v>
      </c>
      <c r="C64" s="4">
        <f>YEAR(SalesDataTable[[#This Row],[Order Date]])</f>
        <v>2026</v>
      </c>
      <c r="D64" s="13" t="str">
        <f>"Q"&amp;ROUNDUP(MONTH(SalesDataTable[[#This Row],[Order Date]])/3,0)</f>
        <v>Q1</v>
      </c>
      <c r="E64" s="4">
        <f>MONTH(SalesDataTable[[#This Row],[Order Date]])</f>
        <v>1</v>
      </c>
      <c r="F64" s="11" t="str">
        <f>TEXT(SalesDataTable[[#This Row],[Order Date]],"MMMM")</f>
        <v>January</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5.6" x14ac:dyDescent="0.3">
      <c r="A65" s="2">
        <v>3176</v>
      </c>
      <c r="B65" s="3">
        <v>46037</v>
      </c>
      <c r="C65" s="4">
        <f>YEAR(SalesDataTable[[#This Row],[Order Date]])</f>
        <v>2026</v>
      </c>
      <c r="D65" s="13" t="str">
        <f>"Q"&amp;ROUNDUP(MONTH(SalesDataTable[[#This Row],[Order Date]])/3,0)</f>
        <v>Q1</v>
      </c>
      <c r="E65" s="4">
        <f>MONTH(SalesDataTable[[#This Row],[Order Date]])</f>
        <v>1</v>
      </c>
      <c r="F65" s="11" t="str">
        <f>TEXT(SalesDataTable[[#This Row],[Order Date]],"MMMM")</f>
        <v>January</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5.6" x14ac:dyDescent="0.3">
      <c r="A66" s="2">
        <v>3705</v>
      </c>
      <c r="B66" s="3">
        <v>46037</v>
      </c>
      <c r="C66" s="4">
        <f>YEAR(SalesDataTable[[#This Row],[Order Date]])</f>
        <v>2026</v>
      </c>
      <c r="D66" s="13" t="str">
        <f>"Q"&amp;ROUNDUP(MONTH(SalesDataTable[[#This Row],[Order Date]])/3,0)</f>
        <v>Q1</v>
      </c>
      <c r="E66" s="4">
        <f>MONTH(SalesDataTable[[#This Row],[Order Date]])</f>
        <v>1</v>
      </c>
      <c r="F66" s="11" t="str">
        <f>TEXT(SalesDataTable[[#This Row],[Order Date]],"MMMM")</f>
        <v>January</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5.6" x14ac:dyDescent="0.3">
      <c r="A67" s="2">
        <v>3736</v>
      </c>
      <c r="B67" s="3">
        <v>46037</v>
      </c>
      <c r="C67" s="4">
        <f>YEAR(SalesDataTable[[#This Row],[Order Date]])</f>
        <v>2026</v>
      </c>
      <c r="D67" s="13" t="str">
        <f>"Q"&amp;ROUNDUP(MONTH(SalesDataTable[[#This Row],[Order Date]])/3,0)</f>
        <v>Q1</v>
      </c>
      <c r="E67" s="4">
        <f>MONTH(SalesDataTable[[#This Row],[Order Date]])</f>
        <v>1</v>
      </c>
      <c r="F67" s="11" t="str">
        <f>TEXT(SalesDataTable[[#This Row],[Order Date]],"MMMM")</f>
        <v>January</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5.6" x14ac:dyDescent="0.3">
      <c r="A68" s="2">
        <v>3967</v>
      </c>
      <c r="B68" s="3">
        <v>46037</v>
      </c>
      <c r="C68" s="4">
        <f>YEAR(SalesDataTable[[#This Row],[Order Date]])</f>
        <v>2026</v>
      </c>
      <c r="D68" s="13" t="str">
        <f>"Q"&amp;ROUNDUP(MONTH(SalesDataTable[[#This Row],[Order Date]])/3,0)</f>
        <v>Q1</v>
      </c>
      <c r="E68" s="4">
        <f>MONTH(SalesDataTable[[#This Row],[Order Date]])</f>
        <v>1</v>
      </c>
      <c r="F68" s="11" t="str">
        <f>TEXT(SalesDataTable[[#This Row],[Order Date]],"MMMM")</f>
        <v>January</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5.6" x14ac:dyDescent="0.3">
      <c r="A69" s="2">
        <v>170</v>
      </c>
      <c r="B69" s="3">
        <v>46038</v>
      </c>
      <c r="C69" s="4">
        <f>YEAR(SalesDataTable[[#This Row],[Order Date]])</f>
        <v>2026</v>
      </c>
      <c r="D69" s="13" t="str">
        <f>"Q"&amp;ROUNDUP(MONTH(SalesDataTable[[#This Row],[Order Date]])/3,0)</f>
        <v>Q1</v>
      </c>
      <c r="E69" s="4">
        <f>MONTH(SalesDataTable[[#This Row],[Order Date]])</f>
        <v>1</v>
      </c>
      <c r="F69" s="11" t="str">
        <f>TEXT(SalesDataTable[[#This Row],[Order Date]],"MMMM")</f>
        <v>January</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5.6" x14ac:dyDescent="0.3">
      <c r="A70" s="2">
        <v>1040</v>
      </c>
      <c r="B70" s="3">
        <v>46038</v>
      </c>
      <c r="C70" s="4">
        <f>YEAR(SalesDataTable[[#This Row],[Order Date]])</f>
        <v>2026</v>
      </c>
      <c r="D70" s="13" t="str">
        <f>"Q"&amp;ROUNDUP(MONTH(SalesDataTable[[#This Row],[Order Date]])/3,0)</f>
        <v>Q1</v>
      </c>
      <c r="E70" s="4">
        <f>MONTH(SalesDataTable[[#This Row],[Order Date]])</f>
        <v>1</v>
      </c>
      <c r="F70" s="11" t="str">
        <f>TEXT(SalesDataTable[[#This Row],[Order Date]],"MMMM")</f>
        <v>January</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5.6" x14ac:dyDescent="0.3">
      <c r="A71" s="2">
        <v>2380</v>
      </c>
      <c r="B71" s="3">
        <v>46038</v>
      </c>
      <c r="C71" s="4">
        <f>YEAR(SalesDataTable[[#This Row],[Order Date]])</f>
        <v>2026</v>
      </c>
      <c r="D71" s="13" t="str">
        <f>"Q"&amp;ROUNDUP(MONTH(SalesDataTable[[#This Row],[Order Date]])/3,0)</f>
        <v>Q1</v>
      </c>
      <c r="E71" s="4">
        <f>MONTH(SalesDataTable[[#This Row],[Order Date]])</f>
        <v>1</v>
      </c>
      <c r="F71" s="11" t="str">
        <f>TEXT(SalesDataTable[[#This Row],[Order Date]],"MMMM")</f>
        <v>January</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5.6" x14ac:dyDescent="0.3">
      <c r="A72" s="2">
        <v>3219</v>
      </c>
      <c r="B72" s="3">
        <v>46038</v>
      </c>
      <c r="C72" s="4">
        <f>YEAR(SalesDataTable[[#This Row],[Order Date]])</f>
        <v>2026</v>
      </c>
      <c r="D72" s="13" t="str">
        <f>"Q"&amp;ROUNDUP(MONTH(SalesDataTable[[#This Row],[Order Date]])/3,0)</f>
        <v>Q1</v>
      </c>
      <c r="E72" s="4">
        <f>MONTH(SalesDataTable[[#This Row],[Order Date]])</f>
        <v>1</v>
      </c>
      <c r="F72" s="11" t="str">
        <f>TEXT(SalesDataTable[[#This Row],[Order Date]],"MMMM")</f>
        <v>January</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5.6" x14ac:dyDescent="0.3">
      <c r="A73" s="2">
        <v>4425</v>
      </c>
      <c r="B73" s="3">
        <v>46038</v>
      </c>
      <c r="C73" s="4">
        <f>YEAR(SalesDataTable[[#This Row],[Order Date]])</f>
        <v>2026</v>
      </c>
      <c r="D73" s="13" t="str">
        <f>"Q"&amp;ROUNDUP(MONTH(SalesDataTable[[#This Row],[Order Date]])/3,0)</f>
        <v>Q1</v>
      </c>
      <c r="E73" s="4">
        <f>MONTH(SalesDataTable[[#This Row],[Order Date]])</f>
        <v>1</v>
      </c>
      <c r="F73" s="11" t="str">
        <f>TEXT(SalesDataTable[[#This Row],[Order Date]],"MMMM")</f>
        <v>January</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5.6" x14ac:dyDescent="0.3">
      <c r="A74" s="2">
        <v>4508</v>
      </c>
      <c r="B74" s="3">
        <v>46038</v>
      </c>
      <c r="C74" s="4">
        <f>YEAR(SalesDataTable[[#This Row],[Order Date]])</f>
        <v>2026</v>
      </c>
      <c r="D74" s="13" t="str">
        <f>"Q"&amp;ROUNDUP(MONTH(SalesDataTable[[#This Row],[Order Date]])/3,0)</f>
        <v>Q1</v>
      </c>
      <c r="E74" s="4">
        <f>MONTH(SalesDataTable[[#This Row],[Order Date]])</f>
        <v>1</v>
      </c>
      <c r="F74" s="11" t="str">
        <f>TEXT(SalesDataTable[[#This Row],[Order Date]],"MMMM")</f>
        <v>January</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5.6" x14ac:dyDescent="0.3">
      <c r="A75" s="2">
        <v>4806</v>
      </c>
      <c r="B75" s="3">
        <v>46038</v>
      </c>
      <c r="C75" s="4">
        <f>YEAR(SalesDataTable[[#This Row],[Order Date]])</f>
        <v>2026</v>
      </c>
      <c r="D75" s="13" t="str">
        <f>"Q"&amp;ROUNDUP(MONTH(SalesDataTable[[#This Row],[Order Date]])/3,0)</f>
        <v>Q1</v>
      </c>
      <c r="E75" s="4">
        <f>MONTH(SalesDataTable[[#This Row],[Order Date]])</f>
        <v>1</v>
      </c>
      <c r="F75" s="11" t="str">
        <f>TEXT(SalesDataTable[[#This Row],[Order Date]],"MMMM")</f>
        <v>January</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5.6" x14ac:dyDescent="0.3">
      <c r="A76" s="2">
        <v>755</v>
      </c>
      <c r="B76" s="3">
        <v>46039</v>
      </c>
      <c r="C76" s="4">
        <f>YEAR(SalesDataTable[[#This Row],[Order Date]])</f>
        <v>2026</v>
      </c>
      <c r="D76" s="13" t="str">
        <f>"Q"&amp;ROUNDUP(MONTH(SalesDataTable[[#This Row],[Order Date]])/3,0)</f>
        <v>Q1</v>
      </c>
      <c r="E76" s="4">
        <f>MONTH(SalesDataTable[[#This Row],[Order Date]])</f>
        <v>1</v>
      </c>
      <c r="F76" s="11" t="str">
        <f>TEXT(SalesDataTable[[#This Row],[Order Date]],"MMMM")</f>
        <v>January</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5.6" x14ac:dyDescent="0.3">
      <c r="A77" s="2">
        <v>3171</v>
      </c>
      <c r="B77" s="3">
        <v>46039</v>
      </c>
      <c r="C77" s="4">
        <f>YEAR(SalesDataTable[[#This Row],[Order Date]])</f>
        <v>2026</v>
      </c>
      <c r="D77" s="13" t="str">
        <f>"Q"&amp;ROUNDUP(MONTH(SalesDataTable[[#This Row],[Order Date]])/3,0)</f>
        <v>Q1</v>
      </c>
      <c r="E77" s="4">
        <f>MONTH(SalesDataTable[[#This Row],[Order Date]])</f>
        <v>1</v>
      </c>
      <c r="F77" s="11" t="str">
        <f>TEXT(SalesDataTable[[#This Row],[Order Date]],"MMMM")</f>
        <v>January</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5.6" x14ac:dyDescent="0.3">
      <c r="A78" s="2">
        <v>4277</v>
      </c>
      <c r="B78" s="3">
        <v>46039</v>
      </c>
      <c r="C78" s="4">
        <f>YEAR(SalesDataTable[[#This Row],[Order Date]])</f>
        <v>2026</v>
      </c>
      <c r="D78" s="13" t="str">
        <f>"Q"&amp;ROUNDUP(MONTH(SalesDataTable[[#This Row],[Order Date]])/3,0)</f>
        <v>Q1</v>
      </c>
      <c r="E78" s="4">
        <f>MONTH(SalesDataTable[[#This Row],[Order Date]])</f>
        <v>1</v>
      </c>
      <c r="F78" s="11" t="str">
        <f>TEXT(SalesDataTable[[#This Row],[Order Date]],"MMMM")</f>
        <v>January</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5.6" x14ac:dyDescent="0.3">
      <c r="A79" s="2">
        <v>4648</v>
      </c>
      <c r="B79" s="3">
        <v>46039</v>
      </c>
      <c r="C79" s="4">
        <f>YEAR(SalesDataTable[[#This Row],[Order Date]])</f>
        <v>2026</v>
      </c>
      <c r="D79" s="13" t="str">
        <f>"Q"&amp;ROUNDUP(MONTH(SalesDataTable[[#This Row],[Order Date]])/3,0)</f>
        <v>Q1</v>
      </c>
      <c r="E79" s="4">
        <f>MONTH(SalesDataTable[[#This Row],[Order Date]])</f>
        <v>1</v>
      </c>
      <c r="F79" s="11" t="str">
        <f>TEXT(SalesDataTable[[#This Row],[Order Date]],"MMMM")</f>
        <v>January</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5.6" x14ac:dyDescent="0.3">
      <c r="A80" s="2">
        <v>157</v>
      </c>
      <c r="B80" s="3">
        <v>46040</v>
      </c>
      <c r="C80" s="4">
        <f>YEAR(SalesDataTable[[#This Row],[Order Date]])</f>
        <v>2026</v>
      </c>
      <c r="D80" s="13" t="str">
        <f>"Q"&amp;ROUNDUP(MONTH(SalesDataTable[[#This Row],[Order Date]])/3,0)</f>
        <v>Q1</v>
      </c>
      <c r="E80" s="4">
        <f>MONTH(SalesDataTable[[#This Row],[Order Date]])</f>
        <v>1</v>
      </c>
      <c r="F80" s="11" t="str">
        <f>TEXT(SalesDataTable[[#This Row],[Order Date]],"MMMM")</f>
        <v>January</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5.6" x14ac:dyDescent="0.3">
      <c r="A81" s="2">
        <v>2271</v>
      </c>
      <c r="B81" s="3">
        <v>46040</v>
      </c>
      <c r="C81" s="4">
        <f>YEAR(SalesDataTable[[#This Row],[Order Date]])</f>
        <v>2026</v>
      </c>
      <c r="D81" s="13" t="str">
        <f>"Q"&amp;ROUNDUP(MONTH(SalesDataTable[[#This Row],[Order Date]])/3,0)</f>
        <v>Q1</v>
      </c>
      <c r="E81" s="4">
        <f>MONTH(SalesDataTable[[#This Row],[Order Date]])</f>
        <v>1</v>
      </c>
      <c r="F81" s="11" t="str">
        <f>TEXT(SalesDataTable[[#This Row],[Order Date]],"MMMM")</f>
        <v>January</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5.6" x14ac:dyDescent="0.3">
      <c r="A82" s="2">
        <v>3330</v>
      </c>
      <c r="B82" s="3">
        <v>46040</v>
      </c>
      <c r="C82" s="4">
        <f>YEAR(SalesDataTable[[#This Row],[Order Date]])</f>
        <v>2026</v>
      </c>
      <c r="D82" s="13" t="str">
        <f>"Q"&amp;ROUNDUP(MONTH(SalesDataTable[[#This Row],[Order Date]])/3,0)</f>
        <v>Q1</v>
      </c>
      <c r="E82" s="4">
        <f>MONTH(SalesDataTable[[#This Row],[Order Date]])</f>
        <v>1</v>
      </c>
      <c r="F82" s="11" t="str">
        <f>TEXT(SalesDataTable[[#This Row],[Order Date]],"MMMM")</f>
        <v>January</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5.6" x14ac:dyDescent="0.3">
      <c r="A83" s="2">
        <v>4547</v>
      </c>
      <c r="B83" s="3">
        <v>46040</v>
      </c>
      <c r="C83" s="4">
        <f>YEAR(SalesDataTable[[#This Row],[Order Date]])</f>
        <v>2026</v>
      </c>
      <c r="D83" s="13" t="str">
        <f>"Q"&amp;ROUNDUP(MONTH(SalesDataTable[[#This Row],[Order Date]])/3,0)</f>
        <v>Q1</v>
      </c>
      <c r="E83" s="4">
        <f>MONTH(SalesDataTable[[#This Row],[Order Date]])</f>
        <v>1</v>
      </c>
      <c r="F83" s="11" t="str">
        <f>TEXT(SalesDataTable[[#This Row],[Order Date]],"MMMM")</f>
        <v>January</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5.6" x14ac:dyDescent="0.3">
      <c r="A84" s="2">
        <v>1840</v>
      </c>
      <c r="B84" s="3">
        <v>46041</v>
      </c>
      <c r="C84" s="4">
        <f>YEAR(SalesDataTable[[#This Row],[Order Date]])</f>
        <v>2026</v>
      </c>
      <c r="D84" s="13" t="str">
        <f>"Q"&amp;ROUNDUP(MONTH(SalesDataTable[[#This Row],[Order Date]])/3,0)</f>
        <v>Q1</v>
      </c>
      <c r="E84" s="4">
        <f>MONTH(SalesDataTable[[#This Row],[Order Date]])</f>
        <v>1</v>
      </c>
      <c r="F84" s="11" t="str">
        <f>TEXT(SalesDataTable[[#This Row],[Order Date]],"MMMM")</f>
        <v>January</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5.6" x14ac:dyDescent="0.3">
      <c r="A85" s="2">
        <v>1850</v>
      </c>
      <c r="B85" s="3">
        <v>46041</v>
      </c>
      <c r="C85" s="4">
        <f>YEAR(SalesDataTable[[#This Row],[Order Date]])</f>
        <v>2026</v>
      </c>
      <c r="D85" s="13" t="str">
        <f>"Q"&amp;ROUNDUP(MONTH(SalesDataTable[[#This Row],[Order Date]])/3,0)</f>
        <v>Q1</v>
      </c>
      <c r="E85" s="4">
        <f>MONTH(SalesDataTable[[#This Row],[Order Date]])</f>
        <v>1</v>
      </c>
      <c r="F85" s="11" t="str">
        <f>TEXT(SalesDataTable[[#This Row],[Order Date]],"MMMM")</f>
        <v>January</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5.6" x14ac:dyDescent="0.3">
      <c r="A86" s="2">
        <v>1858</v>
      </c>
      <c r="B86" s="3">
        <v>46041</v>
      </c>
      <c r="C86" s="4">
        <f>YEAR(SalesDataTable[[#This Row],[Order Date]])</f>
        <v>2026</v>
      </c>
      <c r="D86" s="13" t="str">
        <f>"Q"&amp;ROUNDUP(MONTH(SalesDataTable[[#This Row],[Order Date]])/3,0)</f>
        <v>Q1</v>
      </c>
      <c r="E86" s="4">
        <f>MONTH(SalesDataTable[[#This Row],[Order Date]])</f>
        <v>1</v>
      </c>
      <c r="F86" s="11" t="str">
        <f>TEXT(SalesDataTable[[#This Row],[Order Date]],"MMMM")</f>
        <v>January</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5.6" x14ac:dyDescent="0.3">
      <c r="A87" s="2">
        <v>2910</v>
      </c>
      <c r="B87" s="3">
        <v>46041</v>
      </c>
      <c r="C87" s="4">
        <f>YEAR(SalesDataTable[[#This Row],[Order Date]])</f>
        <v>2026</v>
      </c>
      <c r="D87" s="13" t="str">
        <f>"Q"&amp;ROUNDUP(MONTH(SalesDataTable[[#This Row],[Order Date]])/3,0)</f>
        <v>Q1</v>
      </c>
      <c r="E87" s="4">
        <f>MONTH(SalesDataTable[[#This Row],[Order Date]])</f>
        <v>1</v>
      </c>
      <c r="F87" s="11" t="str">
        <f>TEXT(SalesDataTable[[#This Row],[Order Date]],"MMMM")</f>
        <v>January</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5.6" x14ac:dyDescent="0.3">
      <c r="A88" s="2">
        <v>3694</v>
      </c>
      <c r="B88" s="3">
        <v>46041</v>
      </c>
      <c r="C88" s="4">
        <f>YEAR(SalesDataTable[[#This Row],[Order Date]])</f>
        <v>2026</v>
      </c>
      <c r="D88" s="13" t="str">
        <f>"Q"&amp;ROUNDUP(MONTH(SalesDataTable[[#This Row],[Order Date]])/3,0)</f>
        <v>Q1</v>
      </c>
      <c r="E88" s="4">
        <f>MONTH(SalesDataTable[[#This Row],[Order Date]])</f>
        <v>1</v>
      </c>
      <c r="F88" s="11" t="str">
        <f>TEXT(SalesDataTable[[#This Row],[Order Date]],"MMMM")</f>
        <v>January</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5.6" x14ac:dyDescent="0.3">
      <c r="A89" s="2">
        <v>631</v>
      </c>
      <c r="B89" s="3">
        <v>46042</v>
      </c>
      <c r="C89" s="4">
        <f>YEAR(SalesDataTable[[#This Row],[Order Date]])</f>
        <v>2026</v>
      </c>
      <c r="D89" s="13" t="str">
        <f>"Q"&amp;ROUNDUP(MONTH(SalesDataTable[[#This Row],[Order Date]])/3,0)</f>
        <v>Q1</v>
      </c>
      <c r="E89" s="4">
        <f>MONTH(SalesDataTable[[#This Row],[Order Date]])</f>
        <v>1</v>
      </c>
      <c r="F89" s="11" t="str">
        <f>TEXT(SalesDataTable[[#This Row],[Order Date]],"MMMM")</f>
        <v>January</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5.6" x14ac:dyDescent="0.3">
      <c r="A90" s="2">
        <v>1113</v>
      </c>
      <c r="B90" s="3">
        <v>46042</v>
      </c>
      <c r="C90" s="4">
        <f>YEAR(SalesDataTable[[#This Row],[Order Date]])</f>
        <v>2026</v>
      </c>
      <c r="D90" s="13" t="str">
        <f>"Q"&amp;ROUNDUP(MONTH(SalesDataTable[[#This Row],[Order Date]])/3,0)</f>
        <v>Q1</v>
      </c>
      <c r="E90" s="4">
        <f>MONTH(SalesDataTable[[#This Row],[Order Date]])</f>
        <v>1</v>
      </c>
      <c r="F90" s="11" t="str">
        <f>TEXT(SalesDataTable[[#This Row],[Order Date]],"MMMM")</f>
        <v>January</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5.6" x14ac:dyDescent="0.3">
      <c r="A91" s="2">
        <v>1525</v>
      </c>
      <c r="B91" s="3">
        <v>46042</v>
      </c>
      <c r="C91" s="4">
        <f>YEAR(SalesDataTable[[#This Row],[Order Date]])</f>
        <v>2026</v>
      </c>
      <c r="D91" s="13" t="str">
        <f>"Q"&amp;ROUNDUP(MONTH(SalesDataTable[[#This Row],[Order Date]])/3,0)</f>
        <v>Q1</v>
      </c>
      <c r="E91" s="4">
        <f>MONTH(SalesDataTable[[#This Row],[Order Date]])</f>
        <v>1</v>
      </c>
      <c r="F91" s="11" t="str">
        <f>TEXT(SalesDataTable[[#This Row],[Order Date]],"MMMM")</f>
        <v>January</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5.6" x14ac:dyDescent="0.3">
      <c r="A92" s="2">
        <v>3233</v>
      </c>
      <c r="B92" s="3">
        <v>46042</v>
      </c>
      <c r="C92" s="4">
        <f>YEAR(SalesDataTable[[#This Row],[Order Date]])</f>
        <v>2026</v>
      </c>
      <c r="D92" s="13" t="str">
        <f>"Q"&amp;ROUNDUP(MONTH(SalesDataTable[[#This Row],[Order Date]])/3,0)</f>
        <v>Q1</v>
      </c>
      <c r="E92" s="4">
        <f>MONTH(SalesDataTable[[#This Row],[Order Date]])</f>
        <v>1</v>
      </c>
      <c r="F92" s="11" t="str">
        <f>TEXT(SalesDataTable[[#This Row],[Order Date]],"MMMM")</f>
        <v>January</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5.6" x14ac:dyDescent="0.3">
      <c r="A93" s="2">
        <v>4455</v>
      </c>
      <c r="B93" s="3">
        <v>46042</v>
      </c>
      <c r="C93" s="4">
        <f>YEAR(SalesDataTable[[#This Row],[Order Date]])</f>
        <v>2026</v>
      </c>
      <c r="D93" s="13" t="str">
        <f>"Q"&amp;ROUNDUP(MONTH(SalesDataTable[[#This Row],[Order Date]])/3,0)</f>
        <v>Q1</v>
      </c>
      <c r="E93" s="4">
        <f>MONTH(SalesDataTable[[#This Row],[Order Date]])</f>
        <v>1</v>
      </c>
      <c r="F93" s="11" t="str">
        <f>TEXT(SalesDataTable[[#This Row],[Order Date]],"MMMM")</f>
        <v>January</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5.6" x14ac:dyDescent="0.3">
      <c r="A94" s="2">
        <v>1769</v>
      </c>
      <c r="B94" s="3">
        <v>46043</v>
      </c>
      <c r="C94" s="4">
        <f>YEAR(SalesDataTable[[#This Row],[Order Date]])</f>
        <v>2026</v>
      </c>
      <c r="D94" s="13" t="str">
        <f>"Q"&amp;ROUNDUP(MONTH(SalesDataTable[[#This Row],[Order Date]])/3,0)</f>
        <v>Q1</v>
      </c>
      <c r="E94" s="4">
        <f>MONTH(SalesDataTable[[#This Row],[Order Date]])</f>
        <v>1</v>
      </c>
      <c r="F94" s="11" t="str">
        <f>TEXT(SalesDataTable[[#This Row],[Order Date]],"MMMM")</f>
        <v>January</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5.6" x14ac:dyDescent="0.3">
      <c r="A95" s="2">
        <v>3467</v>
      </c>
      <c r="B95" s="3">
        <v>46043</v>
      </c>
      <c r="C95" s="4">
        <f>YEAR(SalesDataTable[[#This Row],[Order Date]])</f>
        <v>2026</v>
      </c>
      <c r="D95" s="13" t="str">
        <f>"Q"&amp;ROUNDUP(MONTH(SalesDataTable[[#This Row],[Order Date]])/3,0)</f>
        <v>Q1</v>
      </c>
      <c r="E95" s="4">
        <f>MONTH(SalesDataTable[[#This Row],[Order Date]])</f>
        <v>1</v>
      </c>
      <c r="F95" s="11" t="str">
        <f>TEXT(SalesDataTable[[#This Row],[Order Date]],"MMMM")</f>
        <v>January</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5.6" x14ac:dyDescent="0.3">
      <c r="A96" s="2">
        <v>3911</v>
      </c>
      <c r="B96" s="3">
        <v>46043</v>
      </c>
      <c r="C96" s="4">
        <f>YEAR(SalesDataTable[[#This Row],[Order Date]])</f>
        <v>2026</v>
      </c>
      <c r="D96" s="13" t="str">
        <f>"Q"&amp;ROUNDUP(MONTH(SalesDataTable[[#This Row],[Order Date]])/3,0)</f>
        <v>Q1</v>
      </c>
      <c r="E96" s="4">
        <f>MONTH(SalesDataTable[[#This Row],[Order Date]])</f>
        <v>1</v>
      </c>
      <c r="F96" s="11" t="str">
        <f>TEXT(SalesDataTable[[#This Row],[Order Date]],"MMMM")</f>
        <v>January</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5.6" x14ac:dyDescent="0.3">
      <c r="A97" s="2">
        <v>4401</v>
      </c>
      <c r="B97" s="3">
        <v>46043</v>
      </c>
      <c r="C97" s="4">
        <f>YEAR(SalesDataTable[[#This Row],[Order Date]])</f>
        <v>2026</v>
      </c>
      <c r="D97" s="13" t="str">
        <f>"Q"&amp;ROUNDUP(MONTH(SalesDataTable[[#This Row],[Order Date]])/3,0)</f>
        <v>Q1</v>
      </c>
      <c r="E97" s="4">
        <f>MONTH(SalesDataTable[[#This Row],[Order Date]])</f>
        <v>1</v>
      </c>
      <c r="F97" s="11" t="str">
        <f>TEXT(SalesDataTable[[#This Row],[Order Date]],"MMMM")</f>
        <v>January</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5.6" x14ac:dyDescent="0.3">
      <c r="A98" s="2">
        <v>4864</v>
      </c>
      <c r="B98" s="3">
        <v>46043</v>
      </c>
      <c r="C98" s="4">
        <f>YEAR(SalesDataTable[[#This Row],[Order Date]])</f>
        <v>2026</v>
      </c>
      <c r="D98" s="13" t="str">
        <f>"Q"&amp;ROUNDUP(MONTH(SalesDataTable[[#This Row],[Order Date]])/3,0)</f>
        <v>Q1</v>
      </c>
      <c r="E98" s="4">
        <f>MONTH(SalesDataTable[[#This Row],[Order Date]])</f>
        <v>1</v>
      </c>
      <c r="F98" s="11" t="str">
        <f>TEXT(SalesDataTable[[#This Row],[Order Date]],"MMMM")</f>
        <v>January</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5.6" x14ac:dyDescent="0.3">
      <c r="A99" s="2">
        <v>347</v>
      </c>
      <c r="B99" s="3">
        <v>46044</v>
      </c>
      <c r="C99" s="4">
        <f>YEAR(SalesDataTable[[#This Row],[Order Date]])</f>
        <v>2026</v>
      </c>
      <c r="D99" s="13" t="str">
        <f>"Q"&amp;ROUNDUP(MONTH(SalesDataTable[[#This Row],[Order Date]])/3,0)</f>
        <v>Q1</v>
      </c>
      <c r="E99" s="4">
        <f>MONTH(SalesDataTable[[#This Row],[Order Date]])</f>
        <v>1</v>
      </c>
      <c r="F99" s="11" t="str">
        <f>TEXT(SalesDataTable[[#This Row],[Order Date]],"MMMM")</f>
        <v>January</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5.6" x14ac:dyDescent="0.3">
      <c r="A100" s="2">
        <v>2051</v>
      </c>
      <c r="B100" s="3">
        <v>46044</v>
      </c>
      <c r="C100" s="4">
        <f>YEAR(SalesDataTable[[#This Row],[Order Date]])</f>
        <v>2026</v>
      </c>
      <c r="D100" s="13" t="str">
        <f>"Q"&amp;ROUNDUP(MONTH(SalesDataTable[[#This Row],[Order Date]])/3,0)</f>
        <v>Q1</v>
      </c>
      <c r="E100" s="4">
        <f>MONTH(SalesDataTable[[#This Row],[Order Date]])</f>
        <v>1</v>
      </c>
      <c r="F100" s="11" t="str">
        <f>TEXT(SalesDataTable[[#This Row],[Order Date]],"MMMM")</f>
        <v>January</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5.6" x14ac:dyDescent="0.3">
      <c r="A101" s="2">
        <v>2314</v>
      </c>
      <c r="B101" s="3">
        <v>46044</v>
      </c>
      <c r="C101" s="4">
        <f>YEAR(SalesDataTable[[#This Row],[Order Date]])</f>
        <v>2026</v>
      </c>
      <c r="D101" s="13" t="str">
        <f>"Q"&amp;ROUNDUP(MONTH(SalesDataTable[[#This Row],[Order Date]])/3,0)</f>
        <v>Q1</v>
      </c>
      <c r="E101" s="4">
        <f>MONTH(SalesDataTable[[#This Row],[Order Date]])</f>
        <v>1</v>
      </c>
      <c r="F101" s="11" t="str">
        <f>TEXT(SalesDataTable[[#This Row],[Order Date]],"MMMM")</f>
        <v>January</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5.6" x14ac:dyDescent="0.3">
      <c r="A102" s="2">
        <v>3861</v>
      </c>
      <c r="B102" s="3">
        <v>46044</v>
      </c>
      <c r="C102" s="4">
        <f>YEAR(SalesDataTable[[#This Row],[Order Date]])</f>
        <v>2026</v>
      </c>
      <c r="D102" s="13" t="str">
        <f>"Q"&amp;ROUNDUP(MONTH(SalesDataTable[[#This Row],[Order Date]])/3,0)</f>
        <v>Q1</v>
      </c>
      <c r="E102" s="4">
        <f>MONTH(SalesDataTable[[#This Row],[Order Date]])</f>
        <v>1</v>
      </c>
      <c r="F102" s="11" t="str">
        <f>TEXT(SalesDataTable[[#This Row],[Order Date]],"MMMM")</f>
        <v>January</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5.6" x14ac:dyDescent="0.3">
      <c r="A103" s="2">
        <v>843</v>
      </c>
      <c r="B103" s="3">
        <v>46045</v>
      </c>
      <c r="C103" s="4">
        <f>YEAR(SalesDataTable[[#This Row],[Order Date]])</f>
        <v>2026</v>
      </c>
      <c r="D103" s="13" t="str">
        <f>"Q"&amp;ROUNDUP(MONTH(SalesDataTable[[#This Row],[Order Date]])/3,0)</f>
        <v>Q1</v>
      </c>
      <c r="E103" s="4">
        <f>MONTH(SalesDataTable[[#This Row],[Order Date]])</f>
        <v>1</v>
      </c>
      <c r="F103" s="11" t="str">
        <f>TEXT(SalesDataTable[[#This Row],[Order Date]],"MMMM")</f>
        <v>January</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5.6" x14ac:dyDescent="0.3">
      <c r="A104" s="2">
        <v>868</v>
      </c>
      <c r="B104" s="3">
        <v>46045</v>
      </c>
      <c r="C104" s="4">
        <f>YEAR(SalesDataTable[[#This Row],[Order Date]])</f>
        <v>2026</v>
      </c>
      <c r="D104" s="13" t="str">
        <f>"Q"&amp;ROUNDUP(MONTH(SalesDataTable[[#This Row],[Order Date]])/3,0)</f>
        <v>Q1</v>
      </c>
      <c r="E104" s="4">
        <f>MONTH(SalesDataTable[[#This Row],[Order Date]])</f>
        <v>1</v>
      </c>
      <c r="F104" s="11" t="str">
        <f>TEXT(SalesDataTable[[#This Row],[Order Date]],"MMMM")</f>
        <v>January</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5.6" x14ac:dyDescent="0.3">
      <c r="A105" s="2">
        <v>890</v>
      </c>
      <c r="B105" s="3">
        <v>46045</v>
      </c>
      <c r="C105" s="4">
        <f>YEAR(SalesDataTable[[#This Row],[Order Date]])</f>
        <v>2026</v>
      </c>
      <c r="D105" s="13" t="str">
        <f>"Q"&amp;ROUNDUP(MONTH(SalesDataTable[[#This Row],[Order Date]])/3,0)</f>
        <v>Q1</v>
      </c>
      <c r="E105" s="4">
        <f>MONTH(SalesDataTable[[#This Row],[Order Date]])</f>
        <v>1</v>
      </c>
      <c r="F105" s="11" t="str">
        <f>TEXT(SalesDataTable[[#This Row],[Order Date]],"MMMM")</f>
        <v>January</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5.6" x14ac:dyDescent="0.3">
      <c r="A106" s="2">
        <v>2185</v>
      </c>
      <c r="B106" s="3">
        <v>46045</v>
      </c>
      <c r="C106" s="4">
        <f>YEAR(SalesDataTable[[#This Row],[Order Date]])</f>
        <v>2026</v>
      </c>
      <c r="D106" s="13" t="str">
        <f>"Q"&amp;ROUNDUP(MONTH(SalesDataTable[[#This Row],[Order Date]])/3,0)</f>
        <v>Q1</v>
      </c>
      <c r="E106" s="4">
        <f>MONTH(SalesDataTable[[#This Row],[Order Date]])</f>
        <v>1</v>
      </c>
      <c r="F106" s="11" t="str">
        <f>TEXT(SalesDataTable[[#This Row],[Order Date]],"MMMM")</f>
        <v>January</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5.6" x14ac:dyDescent="0.3">
      <c r="A107" s="2">
        <v>2335</v>
      </c>
      <c r="B107" s="3">
        <v>46045</v>
      </c>
      <c r="C107" s="4">
        <f>YEAR(SalesDataTable[[#This Row],[Order Date]])</f>
        <v>2026</v>
      </c>
      <c r="D107" s="13" t="str">
        <f>"Q"&amp;ROUNDUP(MONTH(SalesDataTable[[#This Row],[Order Date]])/3,0)</f>
        <v>Q1</v>
      </c>
      <c r="E107" s="4">
        <f>MONTH(SalesDataTable[[#This Row],[Order Date]])</f>
        <v>1</v>
      </c>
      <c r="F107" s="11" t="str">
        <f>TEXT(SalesDataTable[[#This Row],[Order Date]],"MMMM")</f>
        <v>January</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5.6" x14ac:dyDescent="0.3">
      <c r="A108" s="2">
        <v>2784</v>
      </c>
      <c r="B108" s="3">
        <v>46045</v>
      </c>
      <c r="C108" s="4">
        <f>YEAR(SalesDataTable[[#This Row],[Order Date]])</f>
        <v>2026</v>
      </c>
      <c r="D108" s="13" t="str">
        <f>"Q"&amp;ROUNDUP(MONTH(SalesDataTable[[#This Row],[Order Date]])/3,0)</f>
        <v>Q1</v>
      </c>
      <c r="E108" s="4">
        <f>MONTH(SalesDataTable[[#This Row],[Order Date]])</f>
        <v>1</v>
      </c>
      <c r="F108" s="11" t="str">
        <f>TEXT(SalesDataTable[[#This Row],[Order Date]],"MMMM")</f>
        <v>January</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5.6" x14ac:dyDescent="0.3">
      <c r="A109" s="2">
        <v>3820</v>
      </c>
      <c r="B109" s="3">
        <v>46045</v>
      </c>
      <c r="C109" s="4">
        <f>YEAR(SalesDataTable[[#This Row],[Order Date]])</f>
        <v>2026</v>
      </c>
      <c r="D109" s="13" t="str">
        <f>"Q"&amp;ROUNDUP(MONTH(SalesDataTable[[#This Row],[Order Date]])/3,0)</f>
        <v>Q1</v>
      </c>
      <c r="E109" s="4">
        <f>MONTH(SalesDataTable[[#This Row],[Order Date]])</f>
        <v>1</v>
      </c>
      <c r="F109" s="11" t="str">
        <f>TEXT(SalesDataTable[[#This Row],[Order Date]],"MMMM")</f>
        <v>January</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5.6" x14ac:dyDescent="0.3">
      <c r="A110" s="2">
        <v>994</v>
      </c>
      <c r="B110" s="3">
        <v>46046</v>
      </c>
      <c r="C110" s="4">
        <f>YEAR(SalesDataTable[[#This Row],[Order Date]])</f>
        <v>2026</v>
      </c>
      <c r="D110" s="13" t="str">
        <f>"Q"&amp;ROUNDUP(MONTH(SalesDataTable[[#This Row],[Order Date]])/3,0)</f>
        <v>Q1</v>
      </c>
      <c r="E110" s="4">
        <f>MONTH(SalesDataTable[[#This Row],[Order Date]])</f>
        <v>1</v>
      </c>
      <c r="F110" s="11" t="str">
        <f>TEXT(SalesDataTable[[#This Row],[Order Date]],"MMMM")</f>
        <v>January</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5.6" x14ac:dyDescent="0.3">
      <c r="A111" s="2">
        <v>1643</v>
      </c>
      <c r="B111" s="3">
        <v>46046</v>
      </c>
      <c r="C111" s="4">
        <f>YEAR(SalesDataTable[[#This Row],[Order Date]])</f>
        <v>2026</v>
      </c>
      <c r="D111" s="13" t="str">
        <f>"Q"&amp;ROUNDUP(MONTH(SalesDataTable[[#This Row],[Order Date]])/3,0)</f>
        <v>Q1</v>
      </c>
      <c r="E111" s="4">
        <f>MONTH(SalesDataTable[[#This Row],[Order Date]])</f>
        <v>1</v>
      </c>
      <c r="F111" s="11" t="str">
        <f>TEXT(SalesDataTable[[#This Row],[Order Date]],"MMMM")</f>
        <v>January</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5.6" x14ac:dyDescent="0.3">
      <c r="A112" s="2">
        <v>1971</v>
      </c>
      <c r="B112" s="3">
        <v>46046</v>
      </c>
      <c r="C112" s="4">
        <f>YEAR(SalesDataTable[[#This Row],[Order Date]])</f>
        <v>2026</v>
      </c>
      <c r="D112" s="13" t="str">
        <f>"Q"&amp;ROUNDUP(MONTH(SalesDataTable[[#This Row],[Order Date]])/3,0)</f>
        <v>Q1</v>
      </c>
      <c r="E112" s="4">
        <f>MONTH(SalesDataTable[[#This Row],[Order Date]])</f>
        <v>1</v>
      </c>
      <c r="F112" s="11" t="str">
        <f>TEXT(SalesDataTable[[#This Row],[Order Date]],"MMMM")</f>
        <v>January</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5.6" x14ac:dyDescent="0.3">
      <c r="A113" s="2">
        <v>2828</v>
      </c>
      <c r="B113" s="3">
        <v>46046</v>
      </c>
      <c r="C113" s="4">
        <f>YEAR(SalesDataTable[[#This Row],[Order Date]])</f>
        <v>2026</v>
      </c>
      <c r="D113" s="13" t="str">
        <f>"Q"&amp;ROUNDUP(MONTH(SalesDataTable[[#This Row],[Order Date]])/3,0)</f>
        <v>Q1</v>
      </c>
      <c r="E113" s="4">
        <f>MONTH(SalesDataTable[[#This Row],[Order Date]])</f>
        <v>1</v>
      </c>
      <c r="F113" s="11" t="str">
        <f>TEXT(SalesDataTable[[#This Row],[Order Date]],"MMMM")</f>
        <v>January</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5.6" x14ac:dyDescent="0.3">
      <c r="A114" s="2">
        <v>5175</v>
      </c>
      <c r="B114" s="3">
        <v>46046</v>
      </c>
      <c r="C114" s="4">
        <f>YEAR(SalesDataTable[[#This Row],[Order Date]])</f>
        <v>2026</v>
      </c>
      <c r="D114" s="13" t="str">
        <f>"Q"&amp;ROUNDUP(MONTH(SalesDataTable[[#This Row],[Order Date]])/3,0)</f>
        <v>Q1</v>
      </c>
      <c r="E114" s="4">
        <f>MONTH(SalesDataTable[[#This Row],[Order Date]])</f>
        <v>1</v>
      </c>
      <c r="F114" s="11" t="str">
        <f>TEXT(SalesDataTable[[#This Row],[Order Date]],"MMMM")</f>
        <v>January</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5.6" x14ac:dyDescent="0.3">
      <c r="A115" s="2">
        <v>1874</v>
      </c>
      <c r="B115" s="3">
        <v>46047</v>
      </c>
      <c r="C115" s="4">
        <f>YEAR(SalesDataTable[[#This Row],[Order Date]])</f>
        <v>2026</v>
      </c>
      <c r="D115" s="13" t="str">
        <f>"Q"&amp;ROUNDUP(MONTH(SalesDataTable[[#This Row],[Order Date]])/3,0)</f>
        <v>Q1</v>
      </c>
      <c r="E115" s="4">
        <f>MONTH(SalesDataTable[[#This Row],[Order Date]])</f>
        <v>1</v>
      </c>
      <c r="F115" s="11" t="str">
        <f>TEXT(SalesDataTable[[#This Row],[Order Date]],"MMMM")</f>
        <v>January</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5.6" x14ac:dyDescent="0.3">
      <c r="A116" s="2">
        <v>2490</v>
      </c>
      <c r="B116" s="3">
        <v>46047</v>
      </c>
      <c r="C116" s="4">
        <f>YEAR(SalesDataTable[[#This Row],[Order Date]])</f>
        <v>2026</v>
      </c>
      <c r="D116" s="13" t="str">
        <f>"Q"&amp;ROUNDUP(MONTH(SalesDataTable[[#This Row],[Order Date]])/3,0)</f>
        <v>Q1</v>
      </c>
      <c r="E116" s="4">
        <f>MONTH(SalesDataTable[[#This Row],[Order Date]])</f>
        <v>1</v>
      </c>
      <c r="F116" s="11" t="str">
        <f>TEXT(SalesDataTable[[#This Row],[Order Date]],"MMMM")</f>
        <v>January</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5.6" x14ac:dyDescent="0.3">
      <c r="A117" s="2">
        <v>5078</v>
      </c>
      <c r="B117" s="3">
        <v>46047</v>
      </c>
      <c r="C117" s="4">
        <f>YEAR(SalesDataTable[[#This Row],[Order Date]])</f>
        <v>2026</v>
      </c>
      <c r="D117" s="13" t="str">
        <f>"Q"&amp;ROUNDUP(MONTH(SalesDataTable[[#This Row],[Order Date]])/3,0)</f>
        <v>Q1</v>
      </c>
      <c r="E117" s="4">
        <f>MONTH(SalesDataTable[[#This Row],[Order Date]])</f>
        <v>1</v>
      </c>
      <c r="F117" s="11" t="str">
        <f>TEXT(SalesDataTable[[#This Row],[Order Date]],"MMMM")</f>
        <v>January</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5.6" x14ac:dyDescent="0.3">
      <c r="A118" s="2">
        <v>230</v>
      </c>
      <c r="B118" s="3">
        <v>46048</v>
      </c>
      <c r="C118" s="4">
        <f>YEAR(SalesDataTable[[#This Row],[Order Date]])</f>
        <v>2026</v>
      </c>
      <c r="D118" s="13" t="str">
        <f>"Q"&amp;ROUNDUP(MONTH(SalesDataTable[[#This Row],[Order Date]])/3,0)</f>
        <v>Q1</v>
      </c>
      <c r="E118" s="4">
        <f>MONTH(SalesDataTable[[#This Row],[Order Date]])</f>
        <v>1</v>
      </c>
      <c r="F118" s="11" t="str">
        <f>TEXT(SalesDataTable[[#This Row],[Order Date]],"MMMM")</f>
        <v>January</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5.6" x14ac:dyDescent="0.3">
      <c r="A119" s="2">
        <v>1757</v>
      </c>
      <c r="B119" s="3">
        <v>46048</v>
      </c>
      <c r="C119" s="4">
        <f>YEAR(SalesDataTable[[#This Row],[Order Date]])</f>
        <v>2026</v>
      </c>
      <c r="D119" s="13" t="str">
        <f>"Q"&amp;ROUNDUP(MONTH(SalesDataTable[[#This Row],[Order Date]])/3,0)</f>
        <v>Q1</v>
      </c>
      <c r="E119" s="4">
        <f>MONTH(SalesDataTable[[#This Row],[Order Date]])</f>
        <v>1</v>
      </c>
      <c r="F119" s="11" t="str">
        <f>TEXT(SalesDataTable[[#This Row],[Order Date]],"MMMM")</f>
        <v>January</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5.6" x14ac:dyDescent="0.3">
      <c r="A120" s="2">
        <v>1944</v>
      </c>
      <c r="B120" s="3">
        <v>46048</v>
      </c>
      <c r="C120" s="4">
        <f>YEAR(SalesDataTable[[#This Row],[Order Date]])</f>
        <v>2026</v>
      </c>
      <c r="D120" s="13" t="str">
        <f>"Q"&amp;ROUNDUP(MONTH(SalesDataTable[[#This Row],[Order Date]])/3,0)</f>
        <v>Q1</v>
      </c>
      <c r="E120" s="4">
        <f>MONTH(SalesDataTable[[#This Row],[Order Date]])</f>
        <v>1</v>
      </c>
      <c r="F120" s="11" t="str">
        <f>TEXT(SalesDataTable[[#This Row],[Order Date]],"MMMM")</f>
        <v>January</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5.6" x14ac:dyDescent="0.3">
      <c r="A121" s="2">
        <v>3485</v>
      </c>
      <c r="B121" s="3">
        <v>46048</v>
      </c>
      <c r="C121" s="4">
        <f>YEAR(SalesDataTable[[#This Row],[Order Date]])</f>
        <v>2026</v>
      </c>
      <c r="D121" s="13" t="str">
        <f>"Q"&amp;ROUNDUP(MONTH(SalesDataTable[[#This Row],[Order Date]])/3,0)</f>
        <v>Q1</v>
      </c>
      <c r="E121" s="4">
        <f>MONTH(SalesDataTable[[#This Row],[Order Date]])</f>
        <v>1</v>
      </c>
      <c r="F121" s="11" t="str">
        <f>TEXT(SalesDataTable[[#This Row],[Order Date]],"MMMM")</f>
        <v>January</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5.6" x14ac:dyDescent="0.3">
      <c r="A122" s="2">
        <v>4002</v>
      </c>
      <c r="B122" s="3">
        <v>46048</v>
      </c>
      <c r="C122" s="4">
        <f>YEAR(SalesDataTable[[#This Row],[Order Date]])</f>
        <v>2026</v>
      </c>
      <c r="D122" s="13" t="str">
        <f>"Q"&amp;ROUNDUP(MONTH(SalesDataTable[[#This Row],[Order Date]])/3,0)</f>
        <v>Q1</v>
      </c>
      <c r="E122" s="4">
        <f>MONTH(SalesDataTable[[#This Row],[Order Date]])</f>
        <v>1</v>
      </c>
      <c r="F122" s="11" t="str">
        <f>TEXT(SalesDataTable[[#This Row],[Order Date]],"MMMM")</f>
        <v>January</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5.6" x14ac:dyDescent="0.3">
      <c r="A123" s="2">
        <v>818</v>
      </c>
      <c r="B123" s="3">
        <v>46049</v>
      </c>
      <c r="C123" s="4">
        <f>YEAR(SalesDataTable[[#This Row],[Order Date]])</f>
        <v>2026</v>
      </c>
      <c r="D123" s="13" t="str">
        <f>"Q"&amp;ROUNDUP(MONTH(SalesDataTable[[#This Row],[Order Date]])/3,0)</f>
        <v>Q1</v>
      </c>
      <c r="E123" s="4">
        <f>MONTH(SalesDataTable[[#This Row],[Order Date]])</f>
        <v>1</v>
      </c>
      <c r="F123" s="11" t="str">
        <f>TEXT(SalesDataTable[[#This Row],[Order Date]],"MMMM")</f>
        <v>January</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5.6" x14ac:dyDescent="0.3">
      <c r="A124" s="2">
        <v>1439</v>
      </c>
      <c r="B124" s="3">
        <v>46049</v>
      </c>
      <c r="C124" s="4">
        <f>YEAR(SalesDataTable[[#This Row],[Order Date]])</f>
        <v>2026</v>
      </c>
      <c r="D124" s="13" t="str">
        <f>"Q"&amp;ROUNDUP(MONTH(SalesDataTable[[#This Row],[Order Date]])/3,0)</f>
        <v>Q1</v>
      </c>
      <c r="E124" s="4">
        <f>MONTH(SalesDataTable[[#This Row],[Order Date]])</f>
        <v>1</v>
      </c>
      <c r="F124" s="11" t="str">
        <f>TEXT(SalesDataTable[[#This Row],[Order Date]],"MMMM")</f>
        <v>January</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5.6" x14ac:dyDescent="0.3">
      <c r="A125" s="2">
        <v>1616</v>
      </c>
      <c r="B125" s="3">
        <v>46049</v>
      </c>
      <c r="C125" s="4">
        <f>YEAR(SalesDataTable[[#This Row],[Order Date]])</f>
        <v>2026</v>
      </c>
      <c r="D125" s="13" t="str">
        <f>"Q"&amp;ROUNDUP(MONTH(SalesDataTable[[#This Row],[Order Date]])/3,0)</f>
        <v>Q1</v>
      </c>
      <c r="E125" s="4">
        <f>MONTH(SalesDataTable[[#This Row],[Order Date]])</f>
        <v>1</v>
      </c>
      <c r="F125" s="11" t="str">
        <f>TEXT(SalesDataTable[[#This Row],[Order Date]],"MMMM")</f>
        <v>January</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5.6" x14ac:dyDescent="0.3">
      <c r="A126" s="2">
        <v>1798</v>
      </c>
      <c r="B126" s="3">
        <v>46049</v>
      </c>
      <c r="C126" s="4">
        <f>YEAR(SalesDataTable[[#This Row],[Order Date]])</f>
        <v>2026</v>
      </c>
      <c r="D126" s="13" t="str">
        <f>"Q"&amp;ROUNDUP(MONTH(SalesDataTable[[#This Row],[Order Date]])/3,0)</f>
        <v>Q1</v>
      </c>
      <c r="E126" s="4">
        <f>MONTH(SalesDataTable[[#This Row],[Order Date]])</f>
        <v>1</v>
      </c>
      <c r="F126" s="11" t="str">
        <f>TEXT(SalesDataTable[[#This Row],[Order Date]],"MMMM")</f>
        <v>January</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5.6" x14ac:dyDescent="0.3">
      <c r="A127" s="2">
        <v>4449</v>
      </c>
      <c r="B127" s="3">
        <v>46049</v>
      </c>
      <c r="C127" s="4">
        <f>YEAR(SalesDataTable[[#This Row],[Order Date]])</f>
        <v>2026</v>
      </c>
      <c r="D127" s="13" t="str">
        <f>"Q"&amp;ROUNDUP(MONTH(SalesDataTable[[#This Row],[Order Date]])/3,0)</f>
        <v>Q1</v>
      </c>
      <c r="E127" s="4">
        <f>MONTH(SalesDataTable[[#This Row],[Order Date]])</f>
        <v>1</v>
      </c>
      <c r="F127" s="11" t="str">
        <f>TEXT(SalesDataTable[[#This Row],[Order Date]],"MMMM")</f>
        <v>January</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5.6" x14ac:dyDescent="0.3">
      <c r="A128" s="2">
        <v>4473</v>
      </c>
      <c r="B128" s="3">
        <v>46049</v>
      </c>
      <c r="C128" s="4">
        <f>YEAR(SalesDataTable[[#This Row],[Order Date]])</f>
        <v>2026</v>
      </c>
      <c r="D128" s="13" t="str">
        <f>"Q"&amp;ROUNDUP(MONTH(SalesDataTable[[#This Row],[Order Date]])/3,0)</f>
        <v>Q1</v>
      </c>
      <c r="E128" s="4">
        <f>MONTH(SalesDataTable[[#This Row],[Order Date]])</f>
        <v>1</v>
      </c>
      <c r="F128" s="11" t="str">
        <f>TEXT(SalesDataTable[[#This Row],[Order Date]],"MMMM")</f>
        <v>January</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5.6" x14ac:dyDescent="0.3">
      <c r="A129" s="2">
        <v>203</v>
      </c>
      <c r="B129" s="3">
        <v>46050</v>
      </c>
      <c r="C129" s="4">
        <f>YEAR(SalesDataTable[[#This Row],[Order Date]])</f>
        <v>2026</v>
      </c>
      <c r="D129" s="13" t="str">
        <f>"Q"&amp;ROUNDUP(MONTH(SalesDataTable[[#This Row],[Order Date]])/3,0)</f>
        <v>Q1</v>
      </c>
      <c r="E129" s="4">
        <f>MONTH(SalesDataTable[[#This Row],[Order Date]])</f>
        <v>1</v>
      </c>
      <c r="F129" s="11" t="str">
        <f>TEXT(SalesDataTable[[#This Row],[Order Date]],"MMMM")</f>
        <v>January</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5.6" x14ac:dyDescent="0.3">
      <c r="A130" s="2">
        <v>1654</v>
      </c>
      <c r="B130" s="3">
        <v>46050</v>
      </c>
      <c r="C130" s="4">
        <f>YEAR(SalesDataTable[[#This Row],[Order Date]])</f>
        <v>2026</v>
      </c>
      <c r="D130" s="13" t="str">
        <f>"Q"&amp;ROUNDUP(MONTH(SalesDataTable[[#This Row],[Order Date]])/3,0)</f>
        <v>Q1</v>
      </c>
      <c r="E130" s="4">
        <f>MONTH(SalesDataTable[[#This Row],[Order Date]])</f>
        <v>1</v>
      </c>
      <c r="F130" s="11" t="str">
        <f>TEXT(SalesDataTable[[#This Row],[Order Date]],"MMMM")</f>
        <v>January</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5.6" x14ac:dyDescent="0.3">
      <c r="A131" s="2">
        <v>2203</v>
      </c>
      <c r="B131" s="3">
        <v>46050</v>
      </c>
      <c r="C131" s="4">
        <f>YEAR(SalesDataTable[[#This Row],[Order Date]])</f>
        <v>2026</v>
      </c>
      <c r="D131" s="13" t="str">
        <f>"Q"&amp;ROUNDUP(MONTH(SalesDataTable[[#This Row],[Order Date]])/3,0)</f>
        <v>Q1</v>
      </c>
      <c r="E131" s="4">
        <f>MONTH(SalesDataTable[[#This Row],[Order Date]])</f>
        <v>1</v>
      </c>
      <c r="F131" s="11" t="str">
        <f>TEXT(SalesDataTable[[#This Row],[Order Date]],"MMMM")</f>
        <v>January</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5.6" x14ac:dyDescent="0.3">
      <c r="A132" s="2">
        <v>3352</v>
      </c>
      <c r="B132" s="3">
        <v>46050</v>
      </c>
      <c r="C132" s="4">
        <f>YEAR(SalesDataTable[[#This Row],[Order Date]])</f>
        <v>2026</v>
      </c>
      <c r="D132" s="13" t="str">
        <f>"Q"&amp;ROUNDUP(MONTH(SalesDataTable[[#This Row],[Order Date]])/3,0)</f>
        <v>Q1</v>
      </c>
      <c r="E132" s="4">
        <f>MONTH(SalesDataTable[[#This Row],[Order Date]])</f>
        <v>1</v>
      </c>
      <c r="F132" s="11" t="str">
        <f>TEXT(SalesDataTable[[#This Row],[Order Date]],"MMMM")</f>
        <v>January</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5.6" x14ac:dyDescent="0.3">
      <c r="A133" s="2">
        <v>183</v>
      </c>
      <c r="B133" s="3">
        <v>46051</v>
      </c>
      <c r="C133" s="4">
        <f>YEAR(SalesDataTable[[#This Row],[Order Date]])</f>
        <v>2026</v>
      </c>
      <c r="D133" s="13" t="str">
        <f>"Q"&amp;ROUNDUP(MONTH(SalesDataTable[[#This Row],[Order Date]])/3,0)</f>
        <v>Q1</v>
      </c>
      <c r="E133" s="4">
        <f>MONTH(SalesDataTable[[#This Row],[Order Date]])</f>
        <v>1</v>
      </c>
      <c r="F133" s="11" t="str">
        <f>TEXT(SalesDataTable[[#This Row],[Order Date]],"MMMM")</f>
        <v>January</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5.6" x14ac:dyDescent="0.3">
      <c r="A134" s="2">
        <v>3525</v>
      </c>
      <c r="B134" s="3">
        <v>46051</v>
      </c>
      <c r="C134" s="4">
        <f>YEAR(SalesDataTable[[#This Row],[Order Date]])</f>
        <v>2026</v>
      </c>
      <c r="D134" s="13" t="str">
        <f>"Q"&amp;ROUNDUP(MONTH(SalesDataTable[[#This Row],[Order Date]])/3,0)</f>
        <v>Q1</v>
      </c>
      <c r="E134" s="4">
        <f>MONTH(SalesDataTable[[#This Row],[Order Date]])</f>
        <v>1</v>
      </c>
      <c r="F134" s="11" t="str">
        <f>TEXT(SalesDataTable[[#This Row],[Order Date]],"MMMM")</f>
        <v>January</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5.6" x14ac:dyDescent="0.3">
      <c r="A135" s="2">
        <v>4299</v>
      </c>
      <c r="B135" s="3">
        <v>46051</v>
      </c>
      <c r="C135" s="4">
        <f>YEAR(SalesDataTable[[#This Row],[Order Date]])</f>
        <v>2026</v>
      </c>
      <c r="D135" s="13" t="str">
        <f>"Q"&amp;ROUNDUP(MONTH(SalesDataTable[[#This Row],[Order Date]])/3,0)</f>
        <v>Q1</v>
      </c>
      <c r="E135" s="4">
        <f>MONTH(SalesDataTable[[#This Row],[Order Date]])</f>
        <v>1</v>
      </c>
      <c r="F135" s="11" t="str">
        <f>TEXT(SalesDataTable[[#This Row],[Order Date]],"MMMM")</f>
        <v>January</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5.6" x14ac:dyDescent="0.3">
      <c r="A136" s="2">
        <v>748</v>
      </c>
      <c r="B136" s="3">
        <v>46052</v>
      </c>
      <c r="C136" s="4">
        <f>YEAR(SalesDataTable[[#This Row],[Order Date]])</f>
        <v>2026</v>
      </c>
      <c r="D136" s="13" t="str">
        <f>"Q"&amp;ROUNDUP(MONTH(SalesDataTable[[#This Row],[Order Date]])/3,0)</f>
        <v>Q1</v>
      </c>
      <c r="E136" s="4">
        <f>MONTH(SalesDataTable[[#This Row],[Order Date]])</f>
        <v>1</v>
      </c>
      <c r="F136" s="11" t="str">
        <f>TEXT(SalesDataTable[[#This Row],[Order Date]],"MMMM")</f>
        <v>January</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5.6" x14ac:dyDescent="0.3">
      <c r="A137" s="2">
        <v>3117</v>
      </c>
      <c r="B137" s="3">
        <v>46052</v>
      </c>
      <c r="C137" s="4">
        <f>YEAR(SalesDataTable[[#This Row],[Order Date]])</f>
        <v>2026</v>
      </c>
      <c r="D137" s="13" t="str">
        <f>"Q"&amp;ROUNDUP(MONTH(SalesDataTable[[#This Row],[Order Date]])/3,0)</f>
        <v>Q1</v>
      </c>
      <c r="E137" s="4">
        <f>MONTH(SalesDataTable[[#This Row],[Order Date]])</f>
        <v>1</v>
      </c>
      <c r="F137" s="11" t="str">
        <f>TEXT(SalesDataTable[[#This Row],[Order Date]],"MMMM")</f>
        <v>January</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5.6" x14ac:dyDescent="0.3">
      <c r="A138" s="2">
        <v>3328</v>
      </c>
      <c r="B138" s="3">
        <v>46052</v>
      </c>
      <c r="C138" s="4">
        <f>YEAR(SalesDataTable[[#This Row],[Order Date]])</f>
        <v>2026</v>
      </c>
      <c r="D138" s="13" t="str">
        <f>"Q"&amp;ROUNDUP(MONTH(SalesDataTable[[#This Row],[Order Date]])/3,0)</f>
        <v>Q1</v>
      </c>
      <c r="E138" s="4">
        <f>MONTH(SalesDataTable[[#This Row],[Order Date]])</f>
        <v>1</v>
      </c>
      <c r="F138" s="11" t="str">
        <f>TEXT(SalesDataTable[[#This Row],[Order Date]],"MMMM")</f>
        <v>January</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5.6" x14ac:dyDescent="0.3">
      <c r="A139" s="2">
        <v>3822</v>
      </c>
      <c r="B139" s="3">
        <v>46052</v>
      </c>
      <c r="C139" s="4">
        <f>YEAR(SalesDataTable[[#This Row],[Order Date]])</f>
        <v>2026</v>
      </c>
      <c r="D139" s="13" t="str">
        <f>"Q"&amp;ROUNDUP(MONTH(SalesDataTable[[#This Row],[Order Date]])/3,0)</f>
        <v>Q1</v>
      </c>
      <c r="E139" s="4">
        <f>MONTH(SalesDataTable[[#This Row],[Order Date]])</f>
        <v>1</v>
      </c>
      <c r="F139" s="11" t="str">
        <f>TEXT(SalesDataTable[[#This Row],[Order Date]],"MMMM")</f>
        <v>January</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5.6" x14ac:dyDescent="0.3">
      <c r="A140" s="2">
        <v>4125</v>
      </c>
      <c r="B140" s="3">
        <v>46052</v>
      </c>
      <c r="C140" s="4">
        <f>YEAR(SalesDataTable[[#This Row],[Order Date]])</f>
        <v>2026</v>
      </c>
      <c r="D140" s="13" t="str">
        <f>"Q"&amp;ROUNDUP(MONTH(SalesDataTable[[#This Row],[Order Date]])/3,0)</f>
        <v>Q1</v>
      </c>
      <c r="E140" s="4">
        <f>MONTH(SalesDataTable[[#This Row],[Order Date]])</f>
        <v>1</v>
      </c>
      <c r="F140" s="11" t="str">
        <f>TEXT(SalesDataTable[[#This Row],[Order Date]],"MMMM")</f>
        <v>January</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5.6" x14ac:dyDescent="0.3">
      <c r="A141" s="2">
        <v>4592</v>
      </c>
      <c r="B141" s="3">
        <v>46052</v>
      </c>
      <c r="C141" s="4">
        <f>YEAR(SalesDataTable[[#This Row],[Order Date]])</f>
        <v>2026</v>
      </c>
      <c r="D141" s="13" t="str">
        <f>"Q"&amp;ROUNDUP(MONTH(SalesDataTable[[#This Row],[Order Date]])/3,0)</f>
        <v>Q1</v>
      </c>
      <c r="E141" s="4">
        <f>MONTH(SalesDataTable[[#This Row],[Order Date]])</f>
        <v>1</v>
      </c>
      <c r="F141" s="11" t="str">
        <f>TEXT(SalesDataTable[[#This Row],[Order Date]],"MMMM")</f>
        <v>January</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5.6" x14ac:dyDescent="0.3">
      <c r="A142" s="2">
        <v>373</v>
      </c>
      <c r="B142" s="3">
        <v>46053</v>
      </c>
      <c r="C142" s="4">
        <f>YEAR(SalesDataTable[[#This Row],[Order Date]])</f>
        <v>2026</v>
      </c>
      <c r="D142" s="13" t="str">
        <f>"Q"&amp;ROUNDUP(MONTH(SalesDataTable[[#This Row],[Order Date]])/3,0)</f>
        <v>Q1</v>
      </c>
      <c r="E142" s="4">
        <f>MONTH(SalesDataTable[[#This Row],[Order Date]])</f>
        <v>1</v>
      </c>
      <c r="F142" s="11" t="str">
        <f>TEXT(SalesDataTable[[#This Row],[Order Date]],"MMMM")</f>
        <v>January</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5.6" x14ac:dyDescent="0.3">
      <c r="A143" s="2">
        <v>672</v>
      </c>
      <c r="B143" s="3">
        <v>46053</v>
      </c>
      <c r="C143" s="4">
        <f>YEAR(SalesDataTable[[#This Row],[Order Date]])</f>
        <v>2026</v>
      </c>
      <c r="D143" s="13" t="str">
        <f>"Q"&amp;ROUNDUP(MONTH(SalesDataTable[[#This Row],[Order Date]])/3,0)</f>
        <v>Q1</v>
      </c>
      <c r="E143" s="4">
        <f>MONTH(SalesDataTable[[#This Row],[Order Date]])</f>
        <v>1</v>
      </c>
      <c r="F143" s="11" t="str">
        <f>TEXT(SalesDataTable[[#This Row],[Order Date]],"MMMM")</f>
        <v>January</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5.6" x14ac:dyDescent="0.3">
      <c r="A144" s="2">
        <v>1125</v>
      </c>
      <c r="B144" s="3">
        <v>46053</v>
      </c>
      <c r="C144" s="4">
        <f>YEAR(SalesDataTable[[#This Row],[Order Date]])</f>
        <v>2026</v>
      </c>
      <c r="D144" s="13" t="str">
        <f>"Q"&amp;ROUNDUP(MONTH(SalesDataTable[[#This Row],[Order Date]])/3,0)</f>
        <v>Q1</v>
      </c>
      <c r="E144" s="4">
        <f>MONTH(SalesDataTable[[#This Row],[Order Date]])</f>
        <v>1</v>
      </c>
      <c r="F144" s="11" t="str">
        <f>TEXT(SalesDataTable[[#This Row],[Order Date]],"MMMM")</f>
        <v>January</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5.6" x14ac:dyDescent="0.3">
      <c r="A145" s="2">
        <v>1164</v>
      </c>
      <c r="B145" s="3">
        <v>46053</v>
      </c>
      <c r="C145" s="4">
        <f>YEAR(SalesDataTable[[#This Row],[Order Date]])</f>
        <v>2026</v>
      </c>
      <c r="D145" s="13" t="str">
        <f>"Q"&amp;ROUNDUP(MONTH(SalesDataTable[[#This Row],[Order Date]])/3,0)</f>
        <v>Q1</v>
      </c>
      <c r="E145" s="4">
        <f>MONTH(SalesDataTable[[#This Row],[Order Date]])</f>
        <v>1</v>
      </c>
      <c r="F145" s="11" t="str">
        <f>TEXT(SalesDataTable[[#This Row],[Order Date]],"MMMM")</f>
        <v>January</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5.6" x14ac:dyDescent="0.3">
      <c r="A146" s="2">
        <v>1613</v>
      </c>
      <c r="B146" s="3">
        <v>46053</v>
      </c>
      <c r="C146" s="4">
        <f>YEAR(SalesDataTable[[#This Row],[Order Date]])</f>
        <v>2026</v>
      </c>
      <c r="D146" s="13" t="str">
        <f>"Q"&amp;ROUNDUP(MONTH(SalesDataTable[[#This Row],[Order Date]])/3,0)</f>
        <v>Q1</v>
      </c>
      <c r="E146" s="4">
        <f>MONTH(SalesDataTable[[#This Row],[Order Date]])</f>
        <v>1</v>
      </c>
      <c r="F146" s="11" t="str">
        <f>TEXT(SalesDataTable[[#This Row],[Order Date]],"MMMM")</f>
        <v>January</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5.6" x14ac:dyDescent="0.3">
      <c r="A147" s="2">
        <v>2149</v>
      </c>
      <c r="B147" s="3">
        <v>46053</v>
      </c>
      <c r="C147" s="4">
        <f>YEAR(SalesDataTable[[#This Row],[Order Date]])</f>
        <v>2026</v>
      </c>
      <c r="D147" s="13" t="str">
        <f>"Q"&amp;ROUNDUP(MONTH(SalesDataTable[[#This Row],[Order Date]])/3,0)</f>
        <v>Q1</v>
      </c>
      <c r="E147" s="4">
        <f>MONTH(SalesDataTable[[#This Row],[Order Date]])</f>
        <v>1</v>
      </c>
      <c r="F147" s="11" t="str">
        <f>TEXT(SalesDataTable[[#This Row],[Order Date]],"MMMM")</f>
        <v>January</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5.6" x14ac:dyDescent="0.3">
      <c r="A148" s="2">
        <v>2593</v>
      </c>
      <c r="B148" s="3">
        <v>46053</v>
      </c>
      <c r="C148" s="4">
        <f>YEAR(SalesDataTable[[#This Row],[Order Date]])</f>
        <v>2026</v>
      </c>
      <c r="D148" s="13" t="str">
        <f>"Q"&amp;ROUNDUP(MONTH(SalesDataTable[[#This Row],[Order Date]])/3,0)</f>
        <v>Q1</v>
      </c>
      <c r="E148" s="4">
        <f>MONTH(SalesDataTable[[#This Row],[Order Date]])</f>
        <v>1</v>
      </c>
      <c r="F148" s="11" t="str">
        <f>TEXT(SalesDataTable[[#This Row],[Order Date]],"MMMM")</f>
        <v>January</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5.6" x14ac:dyDescent="0.3">
      <c r="A149" s="2">
        <v>2659</v>
      </c>
      <c r="B149" s="3">
        <v>46053</v>
      </c>
      <c r="C149" s="4">
        <f>YEAR(SalesDataTable[[#This Row],[Order Date]])</f>
        <v>2026</v>
      </c>
      <c r="D149" s="13" t="str">
        <f>"Q"&amp;ROUNDUP(MONTH(SalesDataTable[[#This Row],[Order Date]])/3,0)</f>
        <v>Q1</v>
      </c>
      <c r="E149" s="4">
        <f>MONTH(SalesDataTable[[#This Row],[Order Date]])</f>
        <v>1</v>
      </c>
      <c r="F149" s="11" t="str">
        <f>TEXT(SalesDataTable[[#This Row],[Order Date]],"MMMM")</f>
        <v>January</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5.6" x14ac:dyDescent="0.3">
      <c r="A150" s="2">
        <v>3496</v>
      </c>
      <c r="B150" s="3">
        <v>46053</v>
      </c>
      <c r="C150" s="4">
        <f>YEAR(SalesDataTable[[#This Row],[Order Date]])</f>
        <v>2026</v>
      </c>
      <c r="D150" s="13" t="str">
        <f>"Q"&amp;ROUNDUP(MONTH(SalesDataTable[[#This Row],[Order Date]])/3,0)</f>
        <v>Q1</v>
      </c>
      <c r="E150" s="4">
        <f>MONTH(SalesDataTable[[#This Row],[Order Date]])</f>
        <v>1</v>
      </c>
      <c r="F150" s="11" t="str">
        <f>TEXT(SalesDataTable[[#This Row],[Order Date]],"MMMM")</f>
        <v>January</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5.6" x14ac:dyDescent="0.3">
      <c r="A151" s="2">
        <v>3889</v>
      </c>
      <c r="B151" s="3">
        <v>46053</v>
      </c>
      <c r="C151" s="4">
        <f>YEAR(SalesDataTable[[#This Row],[Order Date]])</f>
        <v>2026</v>
      </c>
      <c r="D151" s="13" t="str">
        <f>"Q"&amp;ROUNDUP(MONTH(SalesDataTable[[#This Row],[Order Date]])/3,0)</f>
        <v>Q1</v>
      </c>
      <c r="E151" s="4">
        <f>MONTH(SalesDataTable[[#This Row],[Order Date]])</f>
        <v>1</v>
      </c>
      <c r="F151" s="11" t="str">
        <f>TEXT(SalesDataTable[[#This Row],[Order Date]],"MMMM")</f>
        <v>January</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5.6" x14ac:dyDescent="0.3">
      <c r="A152" s="2">
        <v>1432</v>
      </c>
      <c r="B152" s="3">
        <v>46054</v>
      </c>
      <c r="C152" s="4">
        <f>YEAR(SalesDataTable[[#This Row],[Order Date]])</f>
        <v>2026</v>
      </c>
      <c r="D152" s="13" t="str">
        <f>"Q"&amp;ROUNDUP(MONTH(SalesDataTable[[#This Row],[Order Date]])/3,0)</f>
        <v>Q1</v>
      </c>
      <c r="E152" s="4">
        <f>MONTH(SalesDataTable[[#This Row],[Order Date]])</f>
        <v>2</v>
      </c>
      <c r="F152" s="11" t="str">
        <f>TEXT(SalesDataTable[[#This Row],[Order Date]],"MMMM")</f>
        <v>February</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5.6" x14ac:dyDescent="0.3">
      <c r="A153" s="2">
        <v>1778</v>
      </c>
      <c r="B153" s="3">
        <v>46054</v>
      </c>
      <c r="C153" s="4">
        <f>YEAR(SalesDataTable[[#This Row],[Order Date]])</f>
        <v>2026</v>
      </c>
      <c r="D153" s="13" t="str">
        <f>"Q"&amp;ROUNDUP(MONTH(SalesDataTable[[#This Row],[Order Date]])/3,0)</f>
        <v>Q1</v>
      </c>
      <c r="E153" s="4">
        <f>MONTH(SalesDataTable[[#This Row],[Order Date]])</f>
        <v>2</v>
      </c>
      <c r="F153" s="11" t="str">
        <f>TEXT(SalesDataTable[[#This Row],[Order Date]],"MMMM")</f>
        <v>February</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5.6" x14ac:dyDescent="0.3">
      <c r="A154" s="2">
        <v>2047</v>
      </c>
      <c r="B154" s="3">
        <v>46054</v>
      </c>
      <c r="C154" s="4">
        <f>YEAR(SalesDataTable[[#This Row],[Order Date]])</f>
        <v>2026</v>
      </c>
      <c r="D154" s="13" t="str">
        <f>"Q"&amp;ROUNDUP(MONTH(SalesDataTable[[#This Row],[Order Date]])/3,0)</f>
        <v>Q1</v>
      </c>
      <c r="E154" s="4">
        <f>MONTH(SalesDataTable[[#This Row],[Order Date]])</f>
        <v>2</v>
      </c>
      <c r="F154" s="11" t="str">
        <f>TEXT(SalesDataTable[[#This Row],[Order Date]],"MMMM")</f>
        <v>February</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5.6" x14ac:dyDescent="0.3">
      <c r="A155" s="2">
        <v>2668</v>
      </c>
      <c r="B155" s="3">
        <v>46054</v>
      </c>
      <c r="C155" s="4">
        <f>YEAR(SalesDataTable[[#This Row],[Order Date]])</f>
        <v>2026</v>
      </c>
      <c r="D155" s="13" t="str">
        <f>"Q"&amp;ROUNDUP(MONTH(SalesDataTable[[#This Row],[Order Date]])/3,0)</f>
        <v>Q1</v>
      </c>
      <c r="E155" s="4">
        <f>MONTH(SalesDataTable[[#This Row],[Order Date]])</f>
        <v>2</v>
      </c>
      <c r="F155" s="11" t="str">
        <f>TEXT(SalesDataTable[[#This Row],[Order Date]],"MMMM")</f>
        <v>February</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5.6" x14ac:dyDescent="0.3">
      <c r="A156" s="2">
        <v>2706</v>
      </c>
      <c r="B156" s="3">
        <v>46054</v>
      </c>
      <c r="C156" s="4">
        <f>YEAR(SalesDataTable[[#This Row],[Order Date]])</f>
        <v>2026</v>
      </c>
      <c r="D156" s="13" t="str">
        <f>"Q"&amp;ROUNDUP(MONTH(SalesDataTable[[#This Row],[Order Date]])/3,0)</f>
        <v>Q1</v>
      </c>
      <c r="E156" s="4">
        <f>MONTH(SalesDataTable[[#This Row],[Order Date]])</f>
        <v>2</v>
      </c>
      <c r="F156" s="11" t="str">
        <f>TEXT(SalesDataTable[[#This Row],[Order Date]],"MMMM")</f>
        <v>February</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5.6" x14ac:dyDescent="0.3">
      <c r="A157" s="2">
        <v>2940</v>
      </c>
      <c r="B157" s="3">
        <v>46054</v>
      </c>
      <c r="C157" s="4">
        <f>YEAR(SalesDataTable[[#This Row],[Order Date]])</f>
        <v>2026</v>
      </c>
      <c r="D157" s="13" t="str">
        <f>"Q"&amp;ROUNDUP(MONTH(SalesDataTable[[#This Row],[Order Date]])/3,0)</f>
        <v>Q1</v>
      </c>
      <c r="E157" s="4">
        <f>MONTH(SalesDataTable[[#This Row],[Order Date]])</f>
        <v>2</v>
      </c>
      <c r="F157" s="11" t="str">
        <f>TEXT(SalesDataTable[[#This Row],[Order Date]],"MMMM")</f>
        <v>February</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5.6" x14ac:dyDescent="0.3">
      <c r="A158" s="2">
        <v>1263</v>
      </c>
      <c r="B158" s="3">
        <v>46055</v>
      </c>
      <c r="C158" s="4">
        <f>YEAR(SalesDataTable[[#This Row],[Order Date]])</f>
        <v>2026</v>
      </c>
      <c r="D158" s="13" t="str">
        <f>"Q"&amp;ROUNDUP(MONTH(SalesDataTable[[#This Row],[Order Date]])/3,0)</f>
        <v>Q1</v>
      </c>
      <c r="E158" s="4">
        <f>MONTH(SalesDataTable[[#This Row],[Order Date]])</f>
        <v>2</v>
      </c>
      <c r="F158" s="11" t="str">
        <f>TEXT(SalesDataTable[[#This Row],[Order Date]],"MMMM")</f>
        <v>February</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5.6" x14ac:dyDescent="0.3">
      <c r="A159" s="2">
        <v>1641</v>
      </c>
      <c r="B159" s="3">
        <v>46055</v>
      </c>
      <c r="C159" s="4">
        <f>YEAR(SalesDataTable[[#This Row],[Order Date]])</f>
        <v>2026</v>
      </c>
      <c r="D159" s="13" t="str">
        <f>"Q"&amp;ROUNDUP(MONTH(SalesDataTable[[#This Row],[Order Date]])/3,0)</f>
        <v>Q1</v>
      </c>
      <c r="E159" s="4">
        <f>MONTH(SalesDataTable[[#This Row],[Order Date]])</f>
        <v>2</v>
      </c>
      <c r="F159" s="11" t="str">
        <f>TEXT(SalesDataTable[[#This Row],[Order Date]],"MMMM")</f>
        <v>February</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5.6" x14ac:dyDescent="0.3">
      <c r="A160" s="2">
        <v>2014</v>
      </c>
      <c r="B160" s="3">
        <v>46055</v>
      </c>
      <c r="C160" s="4">
        <f>YEAR(SalesDataTable[[#This Row],[Order Date]])</f>
        <v>2026</v>
      </c>
      <c r="D160" s="13" t="str">
        <f>"Q"&amp;ROUNDUP(MONTH(SalesDataTable[[#This Row],[Order Date]])/3,0)</f>
        <v>Q1</v>
      </c>
      <c r="E160" s="4">
        <f>MONTH(SalesDataTable[[#This Row],[Order Date]])</f>
        <v>2</v>
      </c>
      <c r="F160" s="11" t="str">
        <f>TEXT(SalesDataTable[[#This Row],[Order Date]],"MMMM")</f>
        <v>February</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5.6" x14ac:dyDescent="0.3">
      <c r="A161" s="2">
        <v>2642</v>
      </c>
      <c r="B161" s="3">
        <v>46055</v>
      </c>
      <c r="C161" s="4">
        <f>YEAR(SalesDataTable[[#This Row],[Order Date]])</f>
        <v>2026</v>
      </c>
      <c r="D161" s="13" t="str">
        <f>"Q"&amp;ROUNDUP(MONTH(SalesDataTable[[#This Row],[Order Date]])/3,0)</f>
        <v>Q1</v>
      </c>
      <c r="E161" s="4">
        <f>MONTH(SalesDataTable[[#This Row],[Order Date]])</f>
        <v>2</v>
      </c>
      <c r="F161" s="11" t="str">
        <f>TEXT(SalesDataTable[[#This Row],[Order Date]],"MMMM")</f>
        <v>February</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5.6" x14ac:dyDescent="0.3">
      <c r="A162" s="2">
        <v>2929</v>
      </c>
      <c r="B162" s="3">
        <v>46055</v>
      </c>
      <c r="C162" s="4">
        <f>YEAR(SalesDataTable[[#This Row],[Order Date]])</f>
        <v>2026</v>
      </c>
      <c r="D162" s="13" t="str">
        <f>"Q"&amp;ROUNDUP(MONTH(SalesDataTable[[#This Row],[Order Date]])/3,0)</f>
        <v>Q1</v>
      </c>
      <c r="E162" s="4">
        <f>MONTH(SalesDataTable[[#This Row],[Order Date]])</f>
        <v>2</v>
      </c>
      <c r="F162" s="11" t="str">
        <f>TEXT(SalesDataTable[[#This Row],[Order Date]],"MMMM")</f>
        <v>February</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5.6" x14ac:dyDescent="0.3">
      <c r="A163" s="2">
        <v>3855</v>
      </c>
      <c r="B163" s="3">
        <v>46055</v>
      </c>
      <c r="C163" s="4">
        <f>YEAR(SalesDataTable[[#This Row],[Order Date]])</f>
        <v>2026</v>
      </c>
      <c r="D163" s="13" t="str">
        <f>"Q"&amp;ROUNDUP(MONTH(SalesDataTable[[#This Row],[Order Date]])/3,0)</f>
        <v>Q1</v>
      </c>
      <c r="E163" s="4">
        <f>MONTH(SalesDataTable[[#This Row],[Order Date]])</f>
        <v>2</v>
      </c>
      <c r="F163" s="11" t="str">
        <f>TEXT(SalesDataTable[[#This Row],[Order Date]],"MMMM")</f>
        <v>February</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5.6" x14ac:dyDescent="0.3">
      <c r="A164" s="2">
        <v>4031</v>
      </c>
      <c r="B164" s="3">
        <v>46055</v>
      </c>
      <c r="C164" s="4">
        <f>YEAR(SalesDataTable[[#This Row],[Order Date]])</f>
        <v>2026</v>
      </c>
      <c r="D164" s="13" t="str">
        <f>"Q"&amp;ROUNDUP(MONTH(SalesDataTable[[#This Row],[Order Date]])/3,0)</f>
        <v>Q1</v>
      </c>
      <c r="E164" s="4">
        <f>MONTH(SalesDataTable[[#This Row],[Order Date]])</f>
        <v>2</v>
      </c>
      <c r="F164" s="11" t="str">
        <f>TEXT(SalesDataTable[[#This Row],[Order Date]],"MMMM")</f>
        <v>February</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5.6" x14ac:dyDescent="0.3">
      <c r="A165" s="2">
        <v>2</v>
      </c>
      <c r="B165" s="3">
        <v>46056</v>
      </c>
      <c r="C165" s="4">
        <f>YEAR(SalesDataTable[[#This Row],[Order Date]])</f>
        <v>2026</v>
      </c>
      <c r="D165" s="13" t="str">
        <f>"Q"&amp;ROUNDUP(MONTH(SalesDataTable[[#This Row],[Order Date]])/3,0)</f>
        <v>Q1</v>
      </c>
      <c r="E165" s="4">
        <f>MONTH(SalesDataTable[[#This Row],[Order Date]])</f>
        <v>2</v>
      </c>
      <c r="F165" s="11" t="str">
        <f>TEXT(SalesDataTable[[#This Row],[Order Date]],"MMMM")</f>
        <v>February</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5.6" x14ac:dyDescent="0.3">
      <c r="A166" s="2">
        <v>4228</v>
      </c>
      <c r="B166" s="3">
        <v>46056</v>
      </c>
      <c r="C166" s="4">
        <f>YEAR(SalesDataTable[[#This Row],[Order Date]])</f>
        <v>2026</v>
      </c>
      <c r="D166" s="13" t="str">
        <f>"Q"&amp;ROUNDUP(MONTH(SalesDataTable[[#This Row],[Order Date]])/3,0)</f>
        <v>Q1</v>
      </c>
      <c r="E166" s="4">
        <f>MONTH(SalesDataTable[[#This Row],[Order Date]])</f>
        <v>2</v>
      </c>
      <c r="F166" s="11" t="str">
        <f>TEXT(SalesDataTable[[#This Row],[Order Date]],"MMMM")</f>
        <v>February</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5.6" x14ac:dyDescent="0.3">
      <c r="A167" s="2">
        <v>928</v>
      </c>
      <c r="B167" s="3">
        <v>46057</v>
      </c>
      <c r="C167" s="4">
        <f>YEAR(SalesDataTable[[#This Row],[Order Date]])</f>
        <v>2026</v>
      </c>
      <c r="D167" s="13" t="str">
        <f>"Q"&amp;ROUNDUP(MONTH(SalesDataTable[[#This Row],[Order Date]])/3,0)</f>
        <v>Q1</v>
      </c>
      <c r="E167" s="4">
        <f>MONTH(SalesDataTable[[#This Row],[Order Date]])</f>
        <v>2</v>
      </c>
      <c r="F167" s="11" t="str">
        <f>TEXT(SalesDataTable[[#This Row],[Order Date]],"MMMM")</f>
        <v>February</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5.6" x14ac:dyDescent="0.3">
      <c r="A168" s="2">
        <v>933</v>
      </c>
      <c r="B168" s="3">
        <v>46057</v>
      </c>
      <c r="C168" s="4">
        <f>YEAR(SalesDataTable[[#This Row],[Order Date]])</f>
        <v>2026</v>
      </c>
      <c r="D168" s="13" t="str">
        <f>"Q"&amp;ROUNDUP(MONTH(SalesDataTable[[#This Row],[Order Date]])/3,0)</f>
        <v>Q1</v>
      </c>
      <c r="E168" s="4">
        <f>MONTH(SalesDataTable[[#This Row],[Order Date]])</f>
        <v>2</v>
      </c>
      <c r="F168" s="11" t="str">
        <f>TEXT(SalesDataTable[[#This Row],[Order Date]],"MMMM")</f>
        <v>February</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5.6" x14ac:dyDescent="0.3">
      <c r="A169" s="2">
        <v>1646</v>
      </c>
      <c r="B169" s="3">
        <v>46057</v>
      </c>
      <c r="C169" s="4">
        <f>YEAR(SalesDataTable[[#This Row],[Order Date]])</f>
        <v>2026</v>
      </c>
      <c r="D169" s="13" t="str">
        <f>"Q"&amp;ROUNDUP(MONTH(SalesDataTable[[#This Row],[Order Date]])/3,0)</f>
        <v>Q1</v>
      </c>
      <c r="E169" s="4">
        <f>MONTH(SalesDataTable[[#This Row],[Order Date]])</f>
        <v>2</v>
      </c>
      <c r="F169" s="11" t="str">
        <f>TEXT(SalesDataTable[[#This Row],[Order Date]],"MMMM")</f>
        <v>February</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5.6" x14ac:dyDescent="0.3">
      <c r="A170" s="2">
        <v>380</v>
      </c>
      <c r="B170" s="3">
        <v>46058</v>
      </c>
      <c r="C170" s="4">
        <f>YEAR(SalesDataTable[[#This Row],[Order Date]])</f>
        <v>2026</v>
      </c>
      <c r="D170" s="13" t="str">
        <f>"Q"&amp;ROUNDUP(MONTH(SalesDataTable[[#This Row],[Order Date]])/3,0)</f>
        <v>Q1</v>
      </c>
      <c r="E170" s="4">
        <f>MONTH(SalesDataTable[[#This Row],[Order Date]])</f>
        <v>2</v>
      </c>
      <c r="F170" s="11" t="str">
        <f>TEXT(SalesDataTable[[#This Row],[Order Date]],"MMMM")</f>
        <v>February</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5.6" x14ac:dyDescent="0.3">
      <c r="A171" s="2">
        <v>1723</v>
      </c>
      <c r="B171" s="3">
        <v>46058</v>
      </c>
      <c r="C171" s="4">
        <f>YEAR(SalesDataTable[[#This Row],[Order Date]])</f>
        <v>2026</v>
      </c>
      <c r="D171" s="13" t="str">
        <f>"Q"&amp;ROUNDUP(MONTH(SalesDataTable[[#This Row],[Order Date]])/3,0)</f>
        <v>Q1</v>
      </c>
      <c r="E171" s="4">
        <f>MONTH(SalesDataTable[[#This Row],[Order Date]])</f>
        <v>2</v>
      </c>
      <c r="F171" s="11" t="str">
        <f>TEXT(SalesDataTable[[#This Row],[Order Date]],"MMMM")</f>
        <v>February</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5.6" x14ac:dyDescent="0.3">
      <c r="A172" s="2">
        <v>2529</v>
      </c>
      <c r="B172" s="3">
        <v>46058</v>
      </c>
      <c r="C172" s="4">
        <f>YEAR(SalesDataTable[[#This Row],[Order Date]])</f>
        <v>2026</v>
      </c>
      <c r="D172" s="13" t="str">
        <f>"Q"&amp;ROUNDUP(MONTH(SalesDataTable[[#This Row],[Order Date]])/3,0)</f>
        <v>Q1</v>
      </c>
      <c r="E172" s="4">
        <f>MONTH(SalesDataTable[[#This Row],[Order Date]])</f>
        <v>2</v>
      </c>
      <c r="F172" s="11" t="str">
        <f>TEXT(SalesDataTable[[#This Row],[Order Date]],"MMMM")</f>
        <v>February</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5.6" x14ac:dyDescent="0.3">
      <c r="A173" s="2">
        <v>2685</v>
      </c>
      <c r="B173" s="3">
        <v>46058</v>
      </c>
      <c r="C173" s="4">
        <f>YEAR(SalesDataTable[[#This Row],[Order Date]])</f>
        <v>2026</v>
      </c>
      <c r="D173" s="13" t="str">
        <f>"Q"&amp;ROUNDUP(MONTH(SalesDataTable[[#This Row],[Order Date]])/3,0)</f>
        <v>Q1</v>
      </c>
      <c r="E173" s="4">
        <f>MONTH(SalesDataTable[[#This Row],[Order Date]])</f>
        <v>2</v>
      </c>
      <c r="F173" s="11" t="str">
        <f>TEXT(SalesDataTable[[#This Row],[Order Date]],"MMMM")</f>
        <v>February</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5.6" x14ac:dyDescent="0.3">
      <c r="A174" s="2">
        <v>2793</v>
      </c>
      <c r="B174" s="3">
        <v>46058</v>
      </c>
      <c r="C174" s="4">
        <f>YEAR(SalesDataTable[[#This Row],[Order Date]])</f>
        <v>2026</v>
      </c>
      <c r="D174" s="13" t="str">
        <f>"Q"&amp;ROUNDUP(MONTH(SalesDataTable[[#This Row],[Order Date]])/3,0)</f>
        <v>Q1</v>
      </c>
      <c r="E174" s="4">
        <f>MONTH(SalesDataTable[[#This Row],[Order Date]])</f>
        <v>2</v>
      </c>
      <c r="F174" s="11" t="str">
        <f>TEXT(SalesDataTable[[#This Row],[Order Date]],"MMMM")</f>
        <v>February</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5.6" x14ac:dyDescent="0.3">
      <c r="A175" s="2">
        <v>346</v>
      </c>
      <c r="B175" s="3">
        <v>46059</v>
      </c>
      <c r="C175" s="4">
        <f>YEAR(SalesDataTable[[#This Row],[Order Date]])</f>
        <v>2026</v>
      </c>
      <c r="D175" s="13" t="str">
        <f>"Q"&amp;ROUNDUP(MONTH(SalesDataTable[[#This Row],[Order Date]])/3,0)</f>
        <v>Q1</v>
      </c>
      <c r="E175" s="4">
        <f>MONTH(SalesDataTable[[#This Row],[Order Date]])</f>
        <v>2</v>
      </c>
      <c r="F175" s="11" t="str">
        <f>TEXT(SalesDataTable[[#This Row],[Order Date]],"MMMM")</f>
        <v>February</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5.6" x14ac:dyDescent="0.3">
      <c r="A176" s="2">
        <v>539</v>
      </c>
      <c r="B176" s="3">
        <v>46059</v>
      </c>
      <c r="C176" s="4">
        <f>YEAR(SalesDataTable[[#This Row],[Order Date]])</f>
        <v>2026</v>
      </c>
      <c r="D176" s="13" t="str">
        <f>"Q"&amp;ROUNDUP(MONTH(SalesDataTable[[#This Row],[Order Date]])/3,0)</f>
        <v>Q1</v>
      </c>
      <c r="E176" s="4">
        <f>MONTH(SalesDataTable[[#This Row],[Order Date]])</f>
        <v>2</v>
      </c>
      <c r="F176" s="11" t="str">
        <f>TEXT(SalesDataTable[[#This Row],[Order Date]],"MMMM")</f>
        <v>February</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5.6" x14ac:dyDescent="0.3">
      <c r="A177" s="2">
        <v>1368</v>
      </c>
      <c r="B177" s="3">
        <v>46059</v>
      </c>
      <c r="C177" s="4">
        <f>YEAR(SalesDataTable[[#This Row],[Order Date]])</f>
        <v>2026</v>
      </c>
      <c r="D177" s="13" t="str">
        <f>"Q"&amp;ROUNDUP(MONTH(SalesDataTable[[#This Row],[Order Date]])/3,0)</f>
        <v>Q1</v>
      </c>
      <c r="E177" s="4">
        <f>MONTH(SalesDataTable[[#This Row],[Order Date]])</f>
        <v>2</v>
      </c>
      <c r="F177" s="11" t="str">
        <f>TEXT(SalesDataTable[[#This Row],[Order Date]],"MMMM")</f>
        <v>February</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5.6" x14ac:dyDescent="0.3">
      <c r="A178" s="2">
        <v>3506</v>
      </c>
      <c r="B178" s="3">
        <v>46059</v>
      </c>
      <c r="C178" s="4">
        <f>YEAR(SalesDataTable[[#This Row],[Order Date]])</f>
        <v>2026</v>
      </c>
      <c r="D178" s="13" t="str">
        <f>"Q"&amp;ROUNDUP(MONTH(SalesDataTable[[#This Row],[Order Date]])/3,0)</f>
        <v>Q1</v>
      </c>
      <c r="E178" s="4">
        <f>MONTH(SalesDataTable[[#This Row],[Order Date]])</f>
        <v>2</v>
      </c>
      <c r="F178" s="11" t="str">
        <f>TEXT(SalesDataTable[[#This Row],[Order Date]],"MMMM")</f>
        <v>February</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5.6" x14ac:dyDescent="0.3">
      <c r="A179" s="2">
        <v>1314</v>
      </c>
      <c r="B179" s="3">
        <v>46060</v>
      </c>
      <c r="C179" s="4">
        <f>YEAR(SalesDataTable[[#This Row],[Order Date]])</f>
        <v>2026</v>
      </c>
      <c r="D179" s="13" t="str">
        <f>"Q"&amp;ROUNDUP(MONTH(SalesDataTable[[#This Row],[Order Date]])/3,0)</f>
        <v>Q1</v>
      </c>
      <c r="E179" s="4">
        <f>MONTH(SalesDataTable[[#This Row],[Order Date]])</f>
        <v>2</v>
      </c>
      <c r="F179" s="11" t="str">
        <f>TEXT(SalesDataTable[[#This Row],[Order Date]],"MMMM")</f>
        <v>February</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5.6" x14ac:dyDescent="0.3">
      <c r="A180" s="2">
        <v>2092</v>
      </c>
      <c r="B180" s="3">
        <v>46060</v>
      </c>
      <c r="C180" s="4">
        <f>YEAR(SalesDataTable[[#This Row],[Order Date]])</f>
        <v>2026</v>
      </c>
      <c r="D180" s="13" t="str">
        <f>"Q"&amp;ROUNDUP(MONTH(SalesDataTable[[#This Row],[Order Date]])/3,0)</f>
        <v>Q1</v>
      </c>
      <c r="E180" s="4">
        <f>MONTH(SalesDataTable[[#This Row],[Order Date]])</f>
        <v>2</v>
      </c>
      <c r="F180" s="11" t="str">
        <f>TEXT(SalesDataTable[[#This Row],[Order Date]],"MMMM")</f>
        <v>February</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5.6" x14ac:dyDescent="0.3">
      <c r="A181" s="2">
        <v>5083</v>
      </c>
      <c r="B181" s="3">
        <v>46060</v>
      </c>
      <c r="C181" s="4">
        <f>YEAR(SalesDataTable[[#This Row],[Order Date]])</f>
        <v>2026</v>
      </c>
      <c r="D181" s="13" t="str">
        <f>"Q"&amp;ROUNDUP(MONTH(SalesDataTable[[#This Row],[Order Date]])/3,0)</f>
        <v>Q1</v>
      </c>
      <c r="E181" s="4">
        <f>MONTH(SalesDataTable[[#This Row],[Order Date]])</f>
        <v>2</v>
      </c>
      <c r="F181" s="11" t="str">
        <f>TEXT(SalesDataTable[[#This Row],[Order Date]],"MMMM")</f>
        <v>February</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5.6" x14ac:dyDescent="0.3">
      <c r="A182" s="2">
        <v>582</v>
      </c>
      <c r="B182" s="3">
        <v>46061</v>
      </c>
      <c r="C182" s="4">
        <f>YEAR(SalesDataTable[[#This Row],[Order Date]])</f>
        <v>2026</v>
      </c>
      <c r="D182" s="13" t="str">
        <f>"Q"&amp;ROUNDUP(MONTH(SalesDataTable[[#This Row],[Order Date]])/3,0)</f>
        <v>Q1</v>
      </c>
      <c r="E182" s="4">
        <f>MONTH(SalesDataTable[[#This Row],[Order Date]])</f>
        <v>2</v>
      </c>
      <c r="F182" s="11" t="str">
        <f>TEXT(SalesDataTable[[#This Row],[Order Date]],"MMMM")</f>
        <v>February</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5.6" x14ac:dyDescent="0.3">
      <c r="A183" s="2">
        <v>902</v>
      </c>
      <c r="B183" s="3">
        <v>46061</v>
      </c>
      <c r="C183" s="4">
        <f>YEAR(SalesDataTable[[#This Row],[Order Date]])</f>
        <v>2026</v>
      </c>
      <c r="D183" s="13" t="str">
        <f>"Q"&amp;ROUNDUP(MONTH(SalesDataTable[[#This Row],[Order Date]])/3,0)</f>
        <v>Q1</v>
      </c>
      <c r="E183" s="4">
        <f>MONTH(SalesDataTable[[#This Row],[Order Date]])</f>
        <v>2</v>
      </c>
      <c r="F183" s="11" t="str">
        <f>TEXT(SalesDataTable[[#This Row],[Order Date]],"MMMM")</f>
        <v>February</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5.6" x14ac:dyDescent="0.3">
      <c r="A184" s="2">
        <v>2396</v>
      </c>
      <c r="B184" s="3">
        <v>46061</v>
      </c>
      <c r="C184" s="4">
        <f>YEAR(SalesDataTable[[#This Row],[Order Date]])</f>
        <v>2026</v>
      </c>
      <c r="D184" s="13" t="str">
        <f>"Q"&amp;ROUNDUP(MONTH(SalesDataTable[[#This Row],[Order Date]])/3,0)</f>
        <v>Q1</v>
      </c>
      <c r="E184" s="4">
        <f>MONTH(SalesDataTable[[#This Row],[Order Date]])</f>
        <v>2</v>
      </c>
      <c r="F184" s="11" t="str">
        <f>TEXT(SalesDataTable[[#This Row],[Order Date]],"MMMM")</f>
        <v>February</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5.6" x14ac:dyDescent="0.3">
      <c r="A185" s="2">
        <v>2494</v>
      </c>
      <c r="B185" s="3">
        <v>46061</v>
      </c>
      <c r="C185" s="4">
        <f>YEAR(SalesDataTable[[#This Row],[Order Date]])</f>
        <v>2026</v>
      </c>
      <c r="D185" s="13" t="str">
        <f>"Q"&amp;ROUNDUP(MONTH(SalesDataTable[[#This Row],[Order Date]])/3,0)</f>
        <v>Q1</v>
      </c>
      <c r="E185" s="4">
        <f>MONTH(SalesDataTable[[#This Row],[Order Date]])</f>
        <v>2</v>
      </c>
      <c r="F185" s="11" t="str">
        <f>TEXT(SalesDataTable[[#This Row],[Order Date]],"MMMM")</f>
        <v>February</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5.6" x14ac:dyDescent="0.3">
      <c r="A186" s="2">
        <v>2925</v>
      </c>
      <c r="B186" s="3">
        <v>46061</v>
      </c>
      <c r="C186" s="4">
        <f>YEAR(SalesDataTable[[#This Row],[Order Date]])</f>
        <v>2026</v>
      </c>
      <c r="D186" s="13" t="str">
        <f>"Q"&amp;ROUNDUP(MONTH(SalesDataTable[[#This Row],[Order Date]])/3,0)</f>
        <v>Q1</v>
      </c>
      <c r="E186" s="4">
        <f>MONTH(SalesDataTable[[#This Row],[Order Date]])</f>
        <v>2</v>
      </c>
      <c r="F186" s="11" t="str">
        <f>TEXT(SalesDataTable[[#This Row],[Order Date]],"MMMM")</f>
        <v>February</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5.6" x14ac:dyDescent="0.3">
      <c r="A187" s="2">
        <v>3614</v>
      </c>
      <c r="B187" s="3">
        <v>46061</v>
      </c>
      <c r="C187" s="4">
        <f>YEAR(SalesDataTable[[#This Row],[Order Date]])</f>
        <v>2026</v>
      </c>
      <c r="D187" s="13" t="str">
        <f>"Q"&amp;ROUNDUP(MONTH(SalesDataTable[[#This Row],[Order Date]])/3,0)</f>
        <v>Q1</v>
      </c>
      <c r="E187" s="4">
        <f>MONTH(SalesDataTable[[#This Row],[Order Date]])</f>
        <v>2</v>
      </c>
      <c r="F187" s="11" t="str">
        <f>TEXT(SalesDataTable[[#This Row],[Order Date]],"MMMM")</f>
        <v>February</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5.6" x14ac:dyDescent="0.3">
      <c r="A188" s="2">
        <v>4360</v>
      </c>
      <c r="B188" s="3">
        <v>46061</v>
      </c>
      <c r="C188" s="4">
        <f>YEAR(SalesDataTable[[#This Row],[Order Date]])</f>
        <v>2026</v>
      </c>
      <c r="D188" s="13" t="str">
        <f>"Q"&amp;ROUNDUP(MONTH(SalesDataTable[[#This Row],[Order Date]])/3,0)</f>
        <v>Q1</v>
      </c>
      <c r="E188" s="4">
        <f>MONTH(SalesDataTable[[#This Row],[Order Date]])</f>
        <v>2</v>
      </c>
      <c r="F188" s="11" t="str">
        <f>TEXT(SalesDataTable[[#This Row],[Order Date]],"MMMM")</f>
        <v>February</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5.6" x14ac:dyDescent="0.3">
      <c r="A189" s="2">
        <v>4582</v>
      </c>
      <c r="B189" s="3">
        <v>46061</v>
      </c>
      <c r="C189" s="4">
        <f>YEAR(SalesDataTable[[#This Row],[Order Date]])</f>
        <v>2026</v>
      </c>
      <c r="D189" s="13" t="str">
        <f>"Q"&amp;ROUNDUP(MONTH(SalesDataTable[[#This Row],[Order Date]])/3,0)</f>
        <v>Q1</v>
      </c>
      <c r="E189" s="4">
        <f>MONTH(SalesDataTable[[#This Row],[Order Date]])</f>
        <v>2</v>
      </c>
      <c r="F189" s="11" t="str">
        <f>TEXT(SalesDataTable[[#This Row],[Order Date]],"MMMM")</f>
        <v>February</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5.6" x14ac:dyDescent="0.3">
      <c r="A190" s="2">
        <v>4381</v>
      </c>
      <c r="B190" s="3">
        <v>46062</v>
      </c>
      <c r="C190" s="4">
        <f>YEAR(SalesDataTable[[#This Row],[Order Date]])</f>
        <v>2026</v>
      </c>
      <c r="D190" s="13" t="str">
        <f>"Q"&amp;ROUNDUP(MONTH(SalesDataTable[[#This Row],[Order Date]])/3,0)</f>
        <v>Q1</v>
      </c>
      <c r="E190" s="4">
        <f>MONTH(SalesDataTable[[#This Row],[Order Date]])</f>
        <v>2</v>
      </c>
      <c r="F190" s="11" t="str">
        <f>TEXT(SalesDataTable[[#This Row],[Order Date]],"MMMM")</f>
        <v>February</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5.6" x14ac:dyDescent="0.3">
      <c r="A191" s="2">
        <v>4964</v>
      </c>
      <c r="B191" s="3">
        <v>46062</v>
      </c>
      <c r="C191" s="4">
        <f>YEAR(SalesDataTable[[#This Row],[Order Date]])</f>
        <v>2026</v>
      </c>
      <c r="D191" s="13" t="str">
        <f>"Q"&amp;ROUNDUP(MONTH(SalesDataTable[[#This Row],[Order Date]])/3,0)</f>
        <v>Q1</v>
      </c>
      <c r="E191" s="4">
        <f>MONTH(SalesDataTable[[#This Row],[Order Date]])</f>
        <v>2</v>
      </c>
      <c r="F191" s="11" t="str">
        <f>TEXT(SalesDataTable[[#This Row],[Order Date]],"MMMM")</f>
        <v>February</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5.6" x14ac:dyDescent="0.3">
      <c r="A192" s="2">
        <v>255</v>
      </c>
      <c r="B192" s="3">
        <v>46063</v>
      </c>
      <c r="C192" s="4">
        <f>YEAR(SalesDataTable[[#This Row],[Order Date]])</f>
        <v>2026</v>
      </c>
      <c r="D192" s="13" t="str">
        <f>"Q"&amp;ROUNDUP(MONTH(SalesDataTable[[#This Row],[Order Date]])/3,0)</f>
        <v>Q1</v>
      </c>
      <c r="E192" s="4">
        <f>MONTH(SalesDataTable[[#This Row],[Order Date]])</f>
        <v>2</v>
      </c>
      <c r="F192" s="11" t="str">
        <f>TEXT(SalesDataTable[[#This Row],[Order Date]],"MMMM")</f>
        <v>February</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5.6" x14ac:dyDescent="0.3">
      <c r="A193" s="2">
        <v>2178</v>
      </c>
      <c r="B193" s="3">
        <v>46063</v>
      </c>
      <c r="C193" s="4">
        <f>YEAR(SalesDataTable[[#This Row],[Order Date]])</f>
        <v>2026</v>
      </c>
      <c r="D193" s="13" t="str">
        <f>"Q"&amp;ROUNDUP(MONTH(SalesDataTable[[#This Row],[Order Date]])/3,0)</f>
        <v>Q1</v>
      </c>
      <c r="E193" s="4">
        <f>MONTH(SalesDataTable[[#This Row],[Order Date]])</f>
        <v>2</v>
      </c>
      <c r="F193" s="11" t="str">
        <f>TEXT(SalesDataTable[[#This Row],[Order Date]],"MMMM")</f>
        <v>February</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5.6" x14ac:dyDescent="0.3">
      <c r="A194" s="2">
        <v>3416</v>
      </c>
      <c r="B194" s="3">
        <v>46063</v>
      </c>
      <c r="C194" s="4">
        <f>YEAR(SalesDataTable[[#This Row],[Order Date]])</f>
        <v>2026</v>
      </c>
      <c r="D194" s="13" t="str">
        <f>"Q"&amp;ROUNDUP(MONTH(SalesDataTable[[#This Row],[Order Date]])/3,0)</f>
        <v>Q1</v>
      </c>
      <c r="E194" s="4">
        <f>MONTH(SalesDataTable[[#This Row],[Order Date]])</f>
        <v>2</v>
      </c>
      <c r="F194" s="11" t="str">
        <f>TEXT(SalesDataTable[[#This Row],[Order Date]],"MMMM")</f>
        <v>February</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5.6" x14ac:dyDescent="0.3">
      <c r="A195" s="2">
        <v>3854</v>
      </c>
      <c r="B195" s="3">
        <v>46063</v>
      </c>
      <c r="C195" s="4">
        <f>YEAR(SalesDataTable[[#This Row],[Order Date]])</f>
        <v>2026</v>
      </c>
      <c r="D195" s="13" t="str">
        <f>"Q"&amp;ROUNDUP(MONTH(SalesDataTable[[#This Row],[Order Date]])/3,0)</f>
        <v>Q1</v>
      </c>
      <c r="E195" s="4">
        <f>MONTH(SalesDataTable[[#This Row],[Order Date]])</f>
        <v>2</v>
      </c>
      <c r="F195" s="11" t="str">
        <f>TEXT(SalesDataTable[[#This Row],[Order Date]],"MMMM")</f>
        <v>February</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5.6" x14ac:dyDescent="0.3">
      <c r="A196" s="2">
        <v>3952</v>
      </c>
      <c r="B196" s="3">
        <v>46063</v>
      </c>
      <c r="C196" s="4">
        <f>YEAR(SalesDataTable[[#This Row],[Order Date]])</f>
        <v>2026</v>
      </c>
      <c r="D196" s="13" t="str">
        <f>"Q"&amp;ROUNDUP(MONTH(SalesDataTable[[#This Row],[Order Date]])/3,0)</f>
        <v>Q1</v>
      </c>
      <c r="E196" s="4">
        <f>MONTH(SalesDataTable[[#This Row],[Order Date]])</f>
        <v>2</v>
      </c>
      <c r="F196" s="11" t="str">
        <f>TEXT(SalesDataTable[[#This Row],[Order Date]],"MMMM")</f>
        <v>February</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5.6" x14ac:dyDescent="0.3">
      <c r="A197" s="2">
        <v>4076</v>
      </c>
      <c r="B197" s="3">
        <v>46063</v>
      </c>
      <c r="C197" s="4">
        <f>YEAR(SalesDataTable[[#This Row],[Order Date]])</f>
        <v>2026</v>
      </c>
      <c r="D197" s="13" t="str">
        <f>"Q"&amp;ROUNDUP(MONTH(SalesDataTable[[#This Row],[Order Date]])/3,0)</f>
        <v>Q1</v>
      </c>
      <c r="E197" s="4">
        <f>MONTH(SalesDataTable[[#This Row],[Order Date]])</f>
        <v>2</v>
      </c>
      <c r="F197" s="11" t="str">
        <f>TEXT(SalesDataTable[[#This Row],[Order Date]],"MMMM")</f>
        <v>February</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5.6" x14ac:dyDescent="0.3">
      <c r="A198" s="2">
        <v>4156</v>
      </c>
      <c r="B198" s="3">
        <v>46063</v>
      </c>
      <c r="C198" s="4">
        <f>YEAR(SalesDataTable[[#This Row],[Order Date]])</f>
        <v>2026</v>
      </c>
      <c r="D198" s="13" t="str">
        <f>"Q"&amp;ROUNDUP(MONTH(SalesDataTable[[#This Row],[Order Date]])/3,0)</f>
        <v>Q1</v>
      </c>
      <c r="E198" s="4">
        <f>MONTH(SalesDataTable[[#This Row],[Order Date]])</f>
        <v>2</v>
      </c>
      <c r="F198" s="11" t="str">
        <f>TEXT(SalesDataTable[[#This Row],[Order Date]],"MMMM")</f>
        <v>February</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5.6" x14ac:dyDescent="0.3">
      <c r="A199" s="2">
        <v>4260</v>
      </c>
      <c r="B199" s="3">
        <v>46063</v>
      </c>
      <c r="C199" s="4">
        <f>YEAR(SalesDataTable[[#This Row],[Order Date]])</f>
        <v>2026</v>
      </c>
      <c r="D199" s="13" t="str">
        <f>"Q"&amp;ROUNDUP(MONTH(SalesDataTable[[#This Row],[Order Date]])/3,0)</f>
        <v>Q1</v>
      </c>
      <c r="E199" s="4">
        <f>MONTH(SalesDataTable[[#This Row],[Order Date]])</f>
        <v>2</v>
      </c>
      <c r="F199" s="11" t="str">
        <f>TEXT(SalesDataTable[[#This Row],[Order Date]],"MMMM")</f>
        <v>February</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5.6" x14ac:dyDescent="0.3">
      <c r="A200" s="2">
        <v>4294</v>
      </c>
      <c r="B200" s="3">
        <v>46063</v>
      </c>
      <c r="C200" s="4">
        <f>YEAR(SalesDataTable[[#This Row],[Order Date]])</f>
        <v>2026</v>
      </c>
      <c r="D200" s="13" t="str">
        <f>"Q"&amp;ROUNDUP(MONTH(SalesDataTable[[#This Row],[Order Date]])/3,0)</f>
        <v>Q1</v>
      </c>
      <c r="E200" s="4">
        <f>MONTH(SalesDataTable[[#This Row],[Order Date]])</f>
        <v>2</v>
      </c>
      <c r="F200" s="11" t="str">
        <f>TEXT(SalesDataTable[[#This Row],[Order Date]],"MMMM")</f>
        <v>February</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5.6" x14ac:dyDescent="0.3">
      <c r="A201" s="2">
        <v>1019</v>
      </c>
      <c r="B201" s="3">
        <v>46064</v>
      </c>
      <c r="C201" s="4">
        <f>YEAR(SalesDataTable[[#This Row],[Order Date]])</f>
        <v>2026</v>
      </c>
      <c r="D201" s="13" t="str">
        <f>"Q"&amp;ROUNDUP(MONTH(SalesDataTable[[#This Row],[Order Date]])/3,0)</f>
        <v>Q1</v>
      </c>
      <c r="E201" s="4">
        <f>MONTH(SalesDataTable[[#This Row],[Order Date]])</f>
        <v>2</v>
      </c>
      <c r="F201" s="11" t="str">
        <f>TEXT(SalesDataTable[[#This Row],[Order Date]],"MMMM")</f>
        <v>February</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5.6" x14ac:dyDescent="0.3">
      <c r="A202" s="2">
        <v>1471</v>
      </c>
      <c r="B202" s="3">
        <v>46064</v>
      </c>
      <c r="C202" s="4">
        <f>YEAR(SalesDataTable[[#This Row],[Order Date]])</f>
        <v>2026</v>
      </c>
      <c r="D202" s="13" t="str">
        <f>"Q"&amp;ROUNDUP(MONTH(SalesDataTable[[#This Row],[Order Date]])/3,0)</f>
        <v>Q1</v>
      </c>
      <c r="E202" s="4">
        <f>MONTH(SalesDataTable[[#This Row],[Order Date]])</f>
        <v>2</v>
      </c>
      <c r="F202" s="11" t="str">
        <f>TEXT(SalesDataTable[[#This Row],[Order Date]],"MMMM")</f>
        <v>February</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5.6" x14ac:dyDescent="0.3">
      <c r="A203" s="2">
        <v>2520</v>
      </c>
      <c r="B203" s="3">
        <v>46064</v>
      </c>
      <c r="C203" s="4">
        <f>YEAR(SalesDataTable[[#This Row],[Order Date]])</f>
        <v>2026</v>
      </c>
      <c r="D203" s="13" t="str">
        <f>"Q"&amp;ROUNDUP(MONTH(SalesDataTable[[#This Row],[Order Date]])/3,0)</f>
        <v>Q1</v>
      </c>
      <c r="E203" s="4">
        <f>MONTH(SalesDataTable[[#This Row],[Order Date]])</f>
        <v>2</v>
      </c>
      <c r="F203" s="11" t="str">
        <f>TEXT(SalesDataTable[[#This Row],[Order Date]],"MMMM")</f>
        <v>February</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5.6" x14ac:dyDescent="0.3">
      <c r="A204" s="2">
        <v>4649</v>
      </c>
      <c r="B204" s="3">
        <v>46064</v>
      </c>
      <c r="C204" s="4">
        <f>YEAR(SalesDataTable[[#This Row],[Order Date]])</f>
        <v>2026</v>
      </c>
      <c r="D204" s="13" t="str">
        <f>"Q"&amp;ROUNDUP(MONTH(SalesDataTable[[#This Row],[Order Date]])/3,0)</f>
        <v>Q1</v>
      </c>
      <c r="E204" s="4">
        <f>MONTH(SalesDataTable[[#This Row],[Order Date]])</f>
        <v>2</v>
      </c>
      <c r="F204" s="11" t="str">
        <f>TEXT(SalesDataTable[[#This Row],[Order Date]],"MMMM")</f>
        <v>February</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5.6" x14ac:dyDescent="0.3">
      <c r="A205" s="2">
        <v>4545</v>
      </c>
      <c r="B205" s="3">
        <v>46065</v>
      </c>
      <c r="C205" s="4">
        <f>YEAR(SalesDataTable[[#This Row],[Order Date]])</f>
        <v>2026</v>
      </c>
      <c r="D205" s="13" t="str">
        <f>"Q"&amp;ROUNDUP(MONTH(SalesDataTable[[#This Row],[Order Date]])/3,0)</f>
        <v>Q1</v>
      </c>
      <c r="E205" s="4">
        <f>MONTH(SalesDataTable[[#This Row],[Order Date]])</f>
        <v>2</v>
      </c>
      <c r="F205" s="11" t="str">
        <f>TEXT(SalesDataTable[[#This Row],[Order Date]],"MMMM")</f>
        <v>February</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5.6" x14ac:dyDescent="0.3">
      <c r="A206" s="2">
        <v>285</v>
      </c>
      <c r="B206" s="3">
        <v>46066</v>
      </c>
      <c r="C206" s="4">
        <f>YEAR(SalesDataTable[[#This Row],[Order Date]])</f>
        <v>2026</v>
      </c>
      <c r="D206" s="13" t="str">
        <f>"Q"&amp;ROUNDUP(MONTH(SalesDataTable[[#This Row],[Order Date]])/3,0)</f>
        <v>Q1</v>
      </c>
      <c r="E206" s="4">
        <f>MONTH(SalesDataTable[[#This Row],[Order Date]])</f>
        <v>2</v>
      </c>
      <c r="F206" s="11" t="str">
        <f>TEXT(SalesDataTable[[#This Row],[Order Date]],"MMMM")</f>
        <v>February</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5.6" x14ac:dyDescent="0.3">
      <c r="A207" s="2">
        <v>1499</v>
      </c>
      <c r="B207" s="3">
        <v>46066</v>
      </c>
      <c r="C207" s="4">
        <f>YEAR(SalesDataTable[[#This Row],[Order Date]])</f>
        <v>2026</v>
      </c>
      <c r="D207" s="13" t="str">
        <f>"Q"&amp;ROUNDUP(MONTH(SalesDataTable[[#This Row],[Order Date]])/3,0)</f>
        <v>Q1</v>
      </c>
      <c r="E207" s="4">
        <f>MONTH(SalesDataTable[[#This Row],[Order Date]])</f>
        <v>2</v>
      </c>
      <c r="F207" s="11" t="str">
        <f>TEXT(SalesDataTable[[#This Row],[Order Date]],"MMMM")</f>
        <v>February</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5.6" x14ac:dyDescent="0.3">
      <c r="A208" s="2">
        <v>2615</v>
      </c>
      <c r="B208" s="3">
        <v>46066</v>
      </c>
      <c r="C208" s="4">
        <f>YEAR(SalesDataTable[[#This Row],[Order Date]])</f>
        <v>2026</v>
      </c>
      <c r="D208" s="13" t="str">
        <f>"Q"&amp;ROUNDUP(MONTH(SalesDataTable[[#This Row],[Order Date]])/3,0)</f>
        <v>Q1</v>
      </c>
      <c r="E208" s="4">
        <f>MONTH(SalesDataTable[[#This Row],[Order Date]])</f>
        <v>2</v>
      </c>
      <c r="F208" s="11" t="str">
        <f>TEXT(SalesDataTable[[#This Row],[Order Date]],"MMMM")</f>
        <v>February</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5.6" x14ac:dyDescent="0.3">
      <c r="A209" s="2">
        <v>479</v>
      </c>
      <c r="B209" s="3">
        <v>46067</v>
      </c>
      <c r="C209" s="4">
        <f>YEAR(SalesDataTable[[#This Row],[Order Date]])</f>
        <v>2026</v>
      </c>
      <c r="D209" s="13" t="str">
        <f>"Q"&amp;ROUNDUP(MONTH(SalesDataTable[[#This Row],[Order Date]])/3,0)</f>
        <v>Q1</v>
      </c>
      <c r="E209" s="4">
        <f>MONTH(SalesDataTable[[#This Row],[Order Date]])</f>
        <v>2</v>
      </c>
      <c r="F209" s="11" t="str">
        <f>TEXT(SalesDataTable[[#This Row],[Order Date]],"MMMM")</f>
        <v>February</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5.6" x14ac:dyDescent="0.3">
      <c r="A210" s="2">
        <v>4069</v>
      </c>
      <c r="B210" s="3">
        <v>46067</v>
      </c>
      <c r="C210" s="4">
        <f>YEAR(SalesDataTable[[#This Row],[Order Date]])</f>
        <v>2026</v>
      </c>
      <c r="D210" s="13" t="str">
        <f>"Q"&amp;ROUNDUP(MONTH(SalesDataTable[[#This Row],[Order Date]])/3,0)</f>
        <v>Q1</v>
      </c>
      <c r="E210" s="4">
        <f>MONTH(SalesDataTable[[#This Row],[Order Date]])</f>
        <v>2</v>
      </c>
      <c r="F210" s="11" t="str">
        <f>TEXT(SalesDataTable[[#This Row],[Order Date]],"MMMM")</f>
        <v>February</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5.6" x14ac:dyDescent="0.3">
      <c r="A211" s="2">
        <v>4588</v>
      </c>
      <c r="B211" s="3">
        <v>46067</v>
      </c>
      <c r="C211" s="4">
        <f>YEAR(SalesDataTable[[#This Row],[Order Date]])</f>
        <v>2026</v>
      </c>
      <c r="D211" s="13" t="str">
        <f>"Q"&amp;ROUNDUP(MONTH(SalesDataTable[[#This Row],[Order Date]])/3,0)</f>
        <v>Q1</v>
      </c>
      <c r="E211" s="4">
        <f>MONTH(SalesDataTable[[#This Row],[Order Date]])</f>
        <v>2</v>
      </c>
      <c r="F211" s="11" t="str">
        <f>TEXT(SalesDataTable[[#This Row],[Order Date]],"MMMM")</f>
        <v>February</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5.6" x14ac:dyDescent="0.3">
      <c r="A212" s="2">
        <v>14</v>
      </c>
      <c r="B212" s="3">
        <v>46068</v>
      </c>
      <c r="C212" s="4">
        <f>YEAR(SalesDataTable[[#This Row],[Order Date]])</f>
        <v>2026</v>
      </c>
      <c r="D212" s="13" t="str">
        <f>"Q"&amp;ROUNDUP(MONTH(SalesDataTable[[#This Row],[Order Date]])/3,0)</f>
        <v>Q1</v>
      </c>
      <c r="E212" s="4">
        <f>MONTH(SalesDataTable[[#This Row],[Order Date]])</f>
        <v>2</v>
      </c>
      <c r="F212" s="11" t="str">
        <f>TEXT(SalesDataTable[[#This Row],[Order Date]],"MMMM")</f>
        <v>February</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5.6" x14ac:dyDescent="0.3">
      <c r="A213" s="2">
        <v>303</v>
      </c>
      <c r="B213" s="3">
        <v>46068</v>
      </c>
      <c r="C213" s="4">
        <f>YEAR(SalesDataTable[[#This Row],[Order Date]])</f>
        <v>2026</v>
      </c>
      <c r="D213" s="13" t="str">
        <f>"Q"&amp;ROUNDUP(MONTH(SalesDataTable[[#This Row],[Order Date]])/3,0)</f>
        <v>Q1</v>
      </c>
      <c r="E213" s="4">
        <f>MONTH(SalesDataTable[[#This Row],[Order Date]])</f>
        <v>2</v>
      </c>
      <c r="F213" s="11" t="str">
        <f>TEXT(SalesDataTable[[#This Row],[Order Date]],"MMMM")</f>
        <v>February</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5.6" x14ac:dyDescent="0.3">
      <c r="A214" s="2">
        <v>1197</v>
      </c>
      <c r="B214" s="3">
        <v>46069</v>
      </c>
      <c r="C214" s="4">
        <f>YEAR(SalesDataTable[[#This Row],[Order Date]])</f>
        <v>2026</v>
      </c>
      <c r="D214" s="13" t="str">
        <f>"Q"&amp;ROUNDUP(MONTH(SalesDataTable[[#This Row],[Order Date]])/3,0)</f>
        <v>Q1</v>
      </c>
      <c r="E214" s="4">
        <f>MONTH(SalesDataTable[[#This Row],[Order Date]])</f>
        <v>2</v>
      </c>
      <c r="F214" s="11" t="str">
        <f>TEXT(SalesDataTable[[#This Row],[Order Date]],"MMMM")</f>
        <v>February</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5.6" x14ac:dyDescent="0.3">
      <c r="A215" s="2">
        <v>2714</v>
      </c>
      <c r="B215" s="3">
        <v>46069</v>
      </c>
      <c r="C215" s="4">
        <f>YEAR(SalesDataTable[[#This Row],[Order Date]])</f>
        <v>2026</v>
      </c>
      <c r="D215" s="13" t="str">
        <f>"Q"&amp;ROUNDUP(MONTH(SalesDataTable[[#This Row],[Order Date]])/3,0)</f>
        <v>Q1</v>
      </c>
      <c r="E215" s="4">
        <f>MONTH(SalesDataTable[[#This Row],[Order Date]])</f>
        <v>2</v>
      </c>
      <c r="F215" s="11" t="str">
        <f>TEXT(SalesDataTable[[#This Row],[Order Date]],"MMMM")</f>
        <v>February</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5.6" x14ac:dyDescent="0.3">
      <c r="A216" s="2">
        <v>2753</v>
      </c>
      <c r="B216" s="3">
        <v>46069</v>
      </c>
      <c r="C216" s="4">
        <f>YEAR(SalesDataTable[[#This Row],[Order Date]])</f>
        <v>2026</v>
      </c>
      <c r="D216" s="13" t="str">
        <f>"Q"&amp;ROUNDUP(MONTH(SalesDataTable[[#This Row],[Order Date]])/3,0)</f>
        <v>Q1</v>
      </c>
      <c r="E216" s="4">
        <f>MONTH(SalesDataTable[[#This Row],[Order Date]])</f>
        <v>2</v>
      </c>
      <c r="F216" s="11" t="str">
        <f>TEXT(SalesDataTable[[#This Row],[Order Date]],"MMMM")</f>
        <v>February</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5.6" x14ac:dyDescent="0.3">
      <c r="A217" s="2">
        <v>3901</v>
      </c>
      <c r="B217" s="3">
        <v>46069</v>
      </c>
      <c r="C217" s="4">
        <f>YEAR(SalesDataTable[[#This Row],[Order Date]])</f>
        <v>2026</v>
      </c>
      <c r="D217" s="13" t="str">
        <f>"Q"&amp;ROUNDUP(MONTH(SalesDataTable[[#This Row],[Order Date]])/3,0)</f>
        <v>Q1</v>
      </c>
      <c r="E217" s="4">
        <f>MONTH(SalesDataTable[[#This Row],[Order Date]])</f>
        <v>2</v>
      </c>
      <c r="F217" s="11" t="str">
        <f>TEXT(SalesDataTable[[#This Row],[Order Date]],"MMMM")</f>
        <v>February</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5.6" x14ac:dyDescent="0.3">
      <c r="A218" s="2">
        <v>594</v>
      </c>
      <c r="B218" s="3">
        <v>46070</v>
      </c>
      <c r="C218" s="4">
        <f>YEAR(SalesDataTable[[#This Row],[Order Date]])</f>
        <v>2026</v>
      </c>
      <c r="D218" s="13" t="str">
        <f>"Q"&amp;ROUNDUP(MONTH(SalesDataTable[[#This Row],[Order Date]])/3,0)</f>
        <v>Q1</v>
      </c>
      <c r="E218" s="4">
        <f>MONTH(SalesDataTable[[#This Row],[Order Date]])</f>
        <v>2</v>
      </c>
      <c r="F218" s="11" t="str">
        <f>TEXT(SalesDataTable[[#This Row],[Order Date]],"MMMM")</f>
        <v>February</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5.6" x14ac:dyDescent="0.3">
      <c r="A219" s="2">
        <v>624</v>
      </c>
      <c r="B219" s="3">
        <v>46070</v>
      </c>
      <c r="C219" s="4">
        <f>YEAR(SalesDataTable[[#This Row],[Order Date]])</f>
        <v>2026</v>
      </c>
      <c r="D219" s="13" t="str">
        <f>"Q"&amp;ROUNDUP(MONTH(SalesDataTable[[#This Row],[Order Date]])/3,0)</f>
        <v>Q1</v>
      </c>
      <c r="E219" s="4">
        <f>MONTH(SalesDataTable[[#This Row],[Order Date]])</f>
        <v>2</v>
      </c>
      <c r="F219" s="11" t="str">
        <f>TEXT(SalesDataTable[[#This Row],[Order Date]],"MMMM")</f>
        <v>February</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5.6" x14ac:dyDescent="0.3">
      <c r="A220" s="2">
        <v>1013</v>
      </c>
      <c r="B220" s="3">
        <v>46070</v>
      </c>
      <c r="C220" s="4">
        <f>YEAR(SalesDataTable[[#This Row],[Order Date]])</f>
        <v>2026</v>
      </c>
      <c r="D220" s="13" t="str">
        <f>"Q"&amp;ROUNDUP(MONTH(SalesDataTable[[#This Row],[Order Date]])/3,0)</f>
        <v>Q1</v>
      </c>
      <c r="E220" s="4">
        <f>MONTH(SalesDataTable[[#This Row],[Order Date]])</f>
        <v>2</v>
      </c>
      <c r="F220" s="11" t="str">
        <f>TEXT(SalesDataTable[[#This Row],[Order Date]],"MMMM")</f>
        <v>February</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5.6" x14ac:dyDescent="0.3">
      <c r="A221" s="2">
        <v>1100</v>
      </c>
      <c r="B221" s="3">
        <v>46070</v>
      </c>
      <c r="C221" s="4">
        <f>YEAR(SalesDataTable[[#This Row],[Order Date]])</f>
        <v>2026</v>
      </c>
      <c r="D221" s="13" t="str">
        <f>"Q"&amp;ROUNDUP(MONTH(SalesDataTable[[#This Row],[Order Date]])/3,0)</f>
        <v>Q1</v>
      </c>
      <c r="E221" s="4">
        <f>MONTH(SalesDataTable[[#This Row],[Order Date]])</f>
        <v>2</v>
      </c>
      <c r="F221" s="11" t="str">
        <f>TEXT(SalesDataTable[[#This Row],[Order Date]],"MMMM")</f>
        <v>February</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5.6" x14ac:dyDescent="0.3">
      <c r="A222" s="2">
        <v>2353</v>
      </c>
      <c r="B222" s="3">
        <v>46070</v>
      </c>
      <c r="C222" s="4">
        <f>YEAR(SalesDataTable[[#This Row],[Order Date]])</f>
        <v>2026</v>
      </c>
      <c r="D222" s="13" t="str">
        <f>"Q"&amp;ROUNDUP(MONTH(SalesDataTable[[#This Row],[Order Date]])/3,0)</f>
        <v>Q1</v>
      </c>
      <c r="E222" s="4">
        <f>MONTH(SalesDataTable[[#This Row],[Order Date]])</f>
        <v>2</v>
      </c>
      <c r="F222" s="11" t="str">
        <f>TEXT(SalesDataTable[[#This Row],[Order Date]],"MMMM")</f>
        <v>February</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5.6" x14ac:dyDescent="0.3">
      <c r="A223" s="2">
        <v>3020</v>
      </c>
      <c r="B223" s="3">
        <v>46070</v>
      </c>
      <c r="C223" s="4">
        <f>YEAR(SalesDataTable[[#This Row],[Order Date]])</f>
        <v>2026</v>
      </c>
      <c r="D223" s="13" t="str">
        <f>"Q"&amp;ROUNDUP(MONTH(SalesDataTable[[#This Row],[Order Date]])/3,0)</f>
        <v>Q1</v>
      </c>
      <c r="E223" s="4">
        <f>MONTH(SalesDataTable[[#This Row],[Order Date]])</f>
        <v>2</v>
      </c>
      <c r="F223" s="11" t="str">
        <f>TEXT(SalesDataTable[[#This Row],[Order Date]],"MMMM")</f>
        <v>February</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5.6" x14ac:dyDescent="0.3">
      <c r="A224" s="2">
        <v>3227</v>
      </c>
      <c r="B224" s="3">
        <v>46070</v>
      </c>
      <c r="C224" s="4">
        <f>YEAR(SalesDataTable[[#This Row],[Order Date]])</f>
        <v>2026</v>
      </c>
      <c r="D224" s="13" t="str">
        <f>"Q"&amp;ROUNDUP(MONTH(SalesDataTable[[#This Row],[Order Date]])/3,0)</f>
        <v>Q1</v>
      </c>
      <c r="E224" s="4">
        <f>MONTH(SalesDataTable[[#This Row],[Order Date]])</f>
        <v>2</v>
      </c>
      <c r="F224" s="11" t="str">
        <f>TEXT(SalesDataTable[[#This Row],[Order Date]],"MMMM")</f>
        <v>February</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5.6" x14ac:dyDescent="0.3">
      <c r="A225" s="2">
        <v>3530</v>
      </c>
      <c r="B225" s="3">
        <v>46070</v>
      </c>
      <c r="C225" s="4">
        <f>YEAR(SalesDataTable[[#This Row],[Order Date]])</f>
        <v>2026</v>
      </c>
      <c r="D225" s="13" t="str">
        <f>"Q"&amp;ROUNDUP(MONTH(SalesDataTable[[#This Row],[Order Date]])/3,0)</f>
        <v>Q1</v>
      </c>
      <c r="E225" s="4">
        <f>MONTH(SalesDataTable[[#This Row],[Order Date]])</f>
        <v>2</v>
      </c>
      <c r="F225" s="11" t="str">
        <f>TEXT(SalesDataTable[[#This Row],[Order Date]],"MMMM")</f>
        <v>February</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5.6" x14ac:dyDescent="0.3">
      <c r="A226" s="2">
        <v>6</v>
      </c>
      <c r="B226" s="3">
        <v>46071</v>
      </c>
      <c r="C226" s="4">
        <f>YEAR(SalesDataTable[[#This Row],[Order Date]])</f>
        <v>2026</v>
      </c>
      <c r="D226" s="13" t="str">
        <f>"Q"&amp;ROUNDUP(MONTH(SalesDataTable[[#This Row],[Order Date]])/3,0)</f>
        <v>Q1</v>
      </c>
      <c r="E226" s="4">
        <f>MONTH(SalesDataTable[[#This Row],[Order Date]])</f>
        <v>2</v>
      </c>
      <c r="F226" s="11" t="str">
        <f>TEXT(SalesDataTable[[#This Row],[Order Date]],"MMMM")</f>
        <v>February</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5.6" x14ac:dyDescent="0.3">
      <c r="A227" s="2">
        <v>2038</v>
      </c>
      <c r="B227" s="3">
        <v>46071</v>
      </c>
      <c r="C227" s="4">
        <f>YEAR(SalesDataTable[[#This Row],[Order Date]])</f>
        <v>2026</v>
      </c>
      <c r="D227" s="13" t="str">
        <f>"Q"&amp;ROUNDUP(MONTH(SalesDataTable[[#This Row],[Order Date]])/3,0)</f>
        <v>Q1</v>
      </c>
      <c r="E227" s="4">
        <f>MONTH(SalesDataTable[[#This Row],[Order Date]])</f>
        <v>2</v>
      </c>
      <c r="F227" s="11" t="str">
        <f>TEXT(SalesDataTable[[#This Row],[Order Date]],"MMMM")</f>
        <v>February</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5.6" x14ac:dyDescent="0.3">
      <c r="A228" s="2">
        <v>4104</v>
      </c>
      <c r="B228" s="3">
        <v>46071</v>
      </c>
      <c r="C228" s="4">
        <f>YEAR(SalesDataTable[[#This Row],[Order Date]])</f>
        <v>2026</v>
      </c>
      <c r="D228" s="13" t="str">
        <f>"Q"&amp;ROUNDUP(MONTH(SalesDataTable[[#This Row],[Order Date]])/3,0)</f>
        <v>Q1</v>
      </c>
      <c r="E228" s="4">
        <f>MONTH(SalesDataTable[[#This Row],[Order Date]])</f>
        <v>2</v>
      </c>
      <c r="F228" s="11" t="str">
        <f>TEXT(SalesDataTable[[#This Row],[Order Date]],"MMMM")</f>
        <v>February</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5.6" x14ac:dyDescent="0.3">
      <c r="A229" s="2">
        <v>1072</v>
      </c>
      <c r="B229" s="3">
        <v>46072</v>
      </c>
      <c r="C229" s="4">
        <f>YEAR(SalesDataTable[[#This Row],[Order Date]])</f>
        <v>2026</v>
      </c>
      <c r="D229" s="13" t="str">
        <f>"Q"&amp;ROUNDUP(MONTH(SalesDataTable[[#This Row],[Order Date]])/3,0)</f>
        <v>Q1</v>
      </c>
      <c r="E229" s="4">
        <f>MONTH(SalesDataTable[[#This Row],[Order Date]])</f>
        <v>2</v>
      </c>
      <c r="F229" s="11" t="str">
        <f>TEXT(SalesDataTable[[#This Row],[Order Date]],"MMMM")</f>
        <v>February</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5.6" x14ac:dyDescent="0.3">
      <c r="A230" s="2">
        <v>2435</v>
      </c>
      <c r="B230" s="3">
        <v>46072</v>
      </c>
      <c r="C230" s="4">
        <f>YEAR(SalesDataTable[[#This Row],[Order Date]])</f>
        <v>2026</v>
      </c>
      <c r="D230" s="13" t="str">
        <f>"Q"&amp;ROUNDUP(MONTH(SalesDataTable[[#This Row],[Order Date]])/3,0)</f>
        <v>Q1</v>
      </c>
      <c r="E230" s="4">
        <f>MONTH(SalesDataTable[[#This Row],[Order Date]])</f>
        <v>2</v>
      </c>
      <c r="F230" s="11" t="str">
        <f>TEXT(SalesDataTable[[#This Row],[Order Date]],"MMMM")</f>
        <v>February</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5.6" x14ac:dyDescent="0.3">
      <c r="A231" s="2">
        <v>4476</v>
      </c>
      <c r="B231" s="3">
        <v>46072</v>
      </c>
      <c r="C231" s="4">
        <f>YEAR(SalesDataTable[[#This Row],[Order Date]])</f>
        <v>2026</v>
      </c>
      <c r="D231" s="13" t="str">
        <f>"Q"&amp;ROUNDUP(MONTH(SalesDataTable[[#This Row],[Order Date]])/3,0)</f>
        <v>Q1</v>
      </c>
      <c r="E231" s="4">
        <f>MONTH(SalesDataTable[[#This Row],[Order Date]])</f>
        <v>2</v>
      </c>
      <c r="F231" s="11" t="str">
        <f>TEXT(SalesDataTable[[#This Row],[Order Date]],"MMMM")</f>
        <v>February</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5.6" x14ac:dyDescent="0.3">
      <c r="A232" s="2">
        <v>174</v>
      </c>
      <c r="B232" s="3">
        <v>46073</v>
      </c>
      <c r="C232" s="4">
        <f>YEAR(SalesDataTable[[#This Row],[Order Date]])</f>
        <v>2026</v>
      </c>
      <c r="D232" s="13" t="str">
        <f>"Q"&amp;ROUNDUP(MONTH(SalesDataTable[[#This Row],[Order Date]])/3,0)</f>
        <v>Q1</v>
      </c>
      <c r="E232" s="4">
        <f>MONTH(SalesDataTable[[#This Row],[Order Date]])</f>
        <v>2</v>
      </c>
      <c r="F232" s="11" t="str">
        <f>TEXT(SalesDataTable[[#This Row],[Order Date]],"MMMM")</f>
        <v>February</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5.6" x14ac:dyDescent="0.3">
      <c r="A233" s="2">
        <v>304</v>
      </c>
      <c r="B233" s="3">
        <v>46073</v>
      </c>
      <c r="C233" s="4">
        <f>YEAR(SalesDataTable[[#This Row],[Order Date]])</f>
        <v>2026</v>
      </c>
      <c r="D233" s="13" t="str">
        <f>"Q"&amp;ROUNDUP(MONTH(SalesDataTable[[#This Row],[Order Date]])/3,0)</f>
        <v>Q1</v>
      </c>
      <c r="E233" s="4">
        <f>MONTH(SalesDataTable[[#This Row],[Order Date]])</f>
        <v>2</v>
      </c>
      <c r="F233" s="11" t="str">
        <f>TEXT(SalesDataTable[[#This Row],[Order Date]],"MMMM")</f>
        <v>February</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5.6" x14ac:dyDescent="0.3">
      <c r="A234" s="2">
        <v>404</v>
      </c>
      <c r="B234" s="3">
        <v>46073</v>
      </c>
      <c r="C234" s="4">
        <f>YEAR(SalesDataTable[[#This Row],[Order Date]])</f>
        <v>2026</v>
      </c>
      <c r="D234" s="13" t="str">
        <f>"Q"&amp;ROUNDUP(MONTH(SalesDataTable[[#This Row],[Order Date]])/3,0)</f>
        <v>Q1</v>
      </c>
      <c r="E234" s="4">
        <f>MONTH(SalesDataTable[[#This Row],[Order Date]])</f>
        <v>2</v>
      </c>
      <c r="F234" s="11" t="str">
        <f>TEXT(SalesDataTable[[#This Row],[Order Date]],"MMMM")</f>
        <v>February</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5.6" x14ac:dyDescent="0.3">
      <c r="A235" s="2">
        <v>675</v>
      </c>
      <c r="B235" s="3">
        <v>46073</v>
      </c>
      <c r="C235" s="4">
        <f>YEAR(SalesDataTable[[#This Row],[Order Date]])</f>
        <v>2026</v>
      </c>
      <c r="D235" s="13" t="str">
        <f>"Q"&amp;ROUNDUP(MONTH(SalesDataTable[[#This Row],[Order Date]])/3,0)</f>
        <v>Q1</v>
      </c>
      <c r="E235" s="4">
        <f>MONTH(SalesDataTable[[#This Row],[Order Date]])</f>
        <v>2</v>
      </c>
      <c r="F235" s="11" t="str">
        <f>TEXT(SalesDataTable[[#This Row],[Order Date]],"MMMM")</f>
        <v>February</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5.6" x14ac:dyDescent="0.3">
      <c r="A236" s="2">
        <v>940</v>
      </c>
      <c r="B236" s="3">
        <v>46073</v>
      </c>
      <c r="C236" s="4">
        <f>YEAR(SalesDataTable[[#This Row],[Order Date]])</f>
        <v>2026</v>
      </c>
      <c r="D236" s="13" t="str">
        <f>"Q"&amp;ROUNDUP(MONTH(SalesDataTable[[#This Row],[Order Date]])/3,0)</f>
        <v>Q1</v>
      </c>
      <c r="E236" s="4">
        <f>MONTH(SalesDataTable[[#This Row],[Order Date]])</f>
        <v>2</v>
      </c>
      <c r="F236" s="11" t="str">
        <f>TEXT(SalesDataTable[[#This Row],[Order Date]],"MMMM")</f>
        <v>February</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5.6" x14ac:dyDescent="0.3">
      <c r="A237" s="2">
        <v>2375</v>
      </c>
      <c r="B237" s="3">
        <v>46073</v>
      </c>
      <c r="C237" s="4">
        <f>YEAR(SalesDataTable[[#This Row],[Order Date]])</f>
        <v>2026</v>
      </c>
      <c r="D237" s="13" t="str">
        <f>"Q"&amp;ROUNDUP(MONTH(SalesDataTable[[#This Row],[Order Date]])/3,0)</f>
        <v>Q1</v>
      </c>
      <c r="E237" s="4">
        <f>MONTH(SalesDataTable[[#This Row],[Order Date]])</f>
        <v>2</v>
      </c>
      <c r="F237" s="11" t="str">
        <f>TEXT(SalesDataTable[[#This Row],[Order Date]],"MMMM")</f>
        <v>February</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5.6" x14ac:dyDescent="0.3">
      <c r="A238" s="2">
        <v>4184</v>
      </c>
      <c r="B238" s="3">
        <v>46073</v>
      </c>
      <c r="C238" s="4">
        <f>YEAR(SalesDataTable[[#This Row],[Order Date]])</f>
        <v>2026</v>
      </c>
      <c r="D238" s="13" t="str">
        <f>"Q"&amp;ROUNDUP(MONTH(SalesDataTable[[#This Row],[Order Date]])/3,0)</f>
        <v>Q1</v>
      </c>
      <c r="E238" s="4">
        <f>MONTH(SalesDataTable[[#This Row],[Order Date]])</f>
        <v>2</v>
      </c>
      <c r="F238" s="11" t="str">
        <f>TEXT(SalesDataTable[[#This Row],[Order Date]],"MMMM")</f>
        <v>February</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5.6" x14ac:dyDescent="0.3">
      <c r="A239" s="2">
        <v>4390</v>
      </c>
      <c r="B239" s="3">
        <v>46073</v>
      </c>
      <c r="C239" s="4">
        <f>YEAR(SalesDataTable[[#This Row],[Order Date]])</f>
        <v>2026</v>
      </c>
      <c r="D239" s="13" t="str">
        <f>"Q"&amp;ROUNDUP(MONTH(SalesDataTable[[#This Row],[Order Date]])/3,0)</f>
        <v>Q1</v>
      </c>
      <c r="E239" s="4">
        <f>MONTH(SalesDataTable[[#This Row],[Order Date]])</f>
        <v>2</v>
      </c>
      <c r="F239" s="11" t="str">
        <f>TEXT(SalesDataTable[[#This Row],[Order Date]],"MMMM")</f>
        <v>February</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5.6" x14ac:dyDescent="0.3">
      <c r="A240" s="2">
        <v>1475</v>
      </c>
      <c r="B240" s="3">
        <v>46074</v>
      </c>
      <c r="C240" s="4">
        <f>YEAR(SalesDataTable[[#This Row],[Order Date]])</f>
        <v>2026</v>
      </c>
      <c r="D240" s="13" t="str">
        <f>"Q"&amp;ROUNDUP(MONTH(SalesDataTable[[#This Row],[Order Date]])/3,0)</f>
        <v>Q1</v>
      </c>
      <c r="E240" s="4">
        <f>MONTH(SalesDataTable[[#This Row],[Order Date]])</f>
        <v>2</v>
      </c>
      <c r="F240" s="11" t="str">
        <f>TEXT(SalesDataTable[[#This Row],[Order Date]],"MMMM")</f>
        <v>February</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5.6" x14ac:dyDescent="0.3">
      <c r="A241" s="2">
        <v>3504</v>
      </c>
      <c r="B241" s="3">
        <v>46074</v>
      </c>
      <c r="C241" s="4">
        <f>YEAR(SalesDataTable[[#This Row],[Order Date]])</f>
        <v>2026</v>
      </c>
      <c r="D241" s="13" t="str">
        <f>"Q"&amp;ROUNDUP(MONTH(SalesDataTable[[#This Row],[Order Date]])/3,0)</f>
        <v>Q1</v>
      </c>
      <c r="E241" s="4">
        <f>MONTH(SalesDataTable[[#This Row],[Order Date]])</f>
        <v>2</v>
      </c>
      <c r="F241" s="11" t="str">
        <f>TEXT(SalesDataTable[[#This Row],[Order Date]],"MMMM")</f>
        <v>February</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5.6" x14ac:dyDescent="0.3">
      <c r="A242" s="2">
        <v>1649</v>
      </c>
      <c r="B242" s="3">
        <v>46075</v>
      </c>
      <c r="C242" s="4">
        <f>YEAR(SalesDataTable[[#This Row],[Order Date]])</f>
        <v>2026</v>
      </c>
      <c r="D242" s="13" t="str">
        <f>"Q"&amp;ROUNDUP(MONTH(SalesDataTable[[#This Row],[Order Date]])/3,0)</f>
        <v>Q1</v>
      </c>
      <c r="E242" s="4">
        <f>MONTH(SalesDataTable[[#This Row],[Order Date]])</f>
        <v>2</v>
      </c>
      <c r="F242" s="11" t="str">
        <f>TEXT(SalesDataTable[[#This Row],[Order Date]],"MMMM")</f>
        <v>February</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5.6" x14ac:dyDescent="0.3">
      <c r="A243" s="2">
        <v>2170</v>
      </c>
      <c r="B243" s="3">
        <v>46075</v>
      </c>
      <c r="C243" s="4">
        <f>YEAR(SalesDataTable[[#This Row],[Order Date]])</f>
        <v>2026</v>
      </c>
      <c r="D243" s="13" t="str">
        <f>"Q"&amp;ROUNDUP(MONTH(SalesDataTable[[#This Row],[Order Date]])/3,0)</f>
        <v>Q1</v>
      </c>
      <c r="E243" s="4">
        <f>MONTH(SalesDataTable[[#This Row],[Order Date]])</f>
        <v>2</v>
      </c>
      <c r="F243" s="11" t="str">
        <f>TEXT(SalesDataTable[[#This Row],[Order Date]],"MMMM")</f>
        <v>February</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5.6" x14ac:dyDescent="0.3">
      <c r="A244" s="2">
        <v>3402</v>
      </c>
      <c r="B244" s="3">
        <v>46075</v>
      </c>
      <c r="C244" s="4">
        <f>YEAR(SalesDataTable[[#This Row],[Order Date]])</f>
        <v>2026</v>
      </c>
      <c r="D244" s="13" t="str">
        <f>"Q"&amp;ROUNDUP(MONTH(SalesDataTable[[#This Row],[Order Date]])/3,0)</f>
        <v>Q1</v>
      </c>
      <c r="E244" s="4">
        <f>MONTH(SalesDataTable[[#This Row],[Order Date]])</f>
        <v>2</v>
      </c>
      <c r="F244" s="11" t="str">
        <f>TEXT(SalesDataTable[[#This Row],[Order Date]],"MMMM")</f>
        <v>February</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5.6" x14ac:dyDescent="0.3">
      <c r="A245" s="2">
        <v>3773</v>
      </c>
      <c r="B245" s="3">
        <v>46075</v>
      </c>
      <c r="C245" s="4">
        <f>YEAR(SalesDataTable[[#This Row],[Order Date]])</f>
        <v>2026</v>
      </c>
      <c r="D245" s="13" t="str">
        <f>"Q"&amp;ROUNDUP(MONTH(SalesDataTable[[#This Row],[Order Date]])/3,0)</f>
        <v>Q1</v>
      </c>
      <c r="E245" s="4">
        <f>MONTH(SalesDataTable[[#This Row],[Order Date]])</f>
        <v>2</v>
      </c>
      <c r="F245" s="11" t="str">
        <f>TEXT(SalesDataTable[[#This Row],[Order Date]],"MMMM")</f>
        <v>February</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5.6" x14ac:dyDescent="0.3">
      <c r="A246" s="2">
        <v>4670</v>
      </c>
      <c r="B246" s="3">
        <v>46075</v>
      </c>
      <c r="C246" s="4">
        <f>YEAR(SalesDataTable[[#This Row],[Order Date]])</f>
        <v>2026</v>
      </c>
      <c r="D246" s="13" t="str">
        <f>"Q"&amp;ROUNDUP(MONTH(SalesDataTable[[#This Row],[Order Date]])/3,0)</f>
        <v>Q1</v>
      </c>
      <c r="E246" s="4">
        <f>MONTH(SalesDataTable[[#This Row],[Order Date]])</f>
        <v>2</v>
      </c>
      <c r="F246" s="11" t="str">
        <f>TEXT(SalesDataTable[[#This Row],[Order Date]],"MMMM")</f>
        <v>February</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5.6" x14ac:dyDescent="0.3">
      <c r="A247" s="2">
        <v>587</v>
      </c>
      <c r="B247" s="3">
        <v>46076</v>
      </c>
      <c r="C247" s="4">
        <f>YEAR(SalesDataTable[[#This Row],[Order Date]])</f>
        <v>2026</v>
      </c>
      <c r="D247" s="13" t="str">
        <f>"Q"&amp;ROUNDUP(MONTH(SalesDataTable[[#This Row],[Order Date]])/3,0)</f>
        <v>Q1</v>
      </c>
      <c r="E247" s="4">
        <f>MONTH(SalesDataTable[[#This Row],[Order Date]])</f>
        <v>2</v>
      </c>
      <c r="F247" s="11" t="str">
        <f>TEXT(SalesDataTable[[#This Row],[Order Date]],"MMMM")</f>
        <v>February</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5.6" x14ac:dyDescent="0.3">
      <c r="A248" s="2">
        <v>1085</v>
      </c>
      <c r="B248" s="3">
        <v>46076</v>
      </c>
      <c r="C248" s="4">
        <f>YEAR(SalesDataTable[[#This Row],[Order Date]])</f>
        <v>2026</v>
      </c>
      <c r="D248" s="13" t="str">
        <f>"Q"&amp;ROUNDUP(MONTH(SalesDataTable[[#This Row],[Order Date]])/3,0)</f>
        <v>Q1</v>
      </c>
      <c r="E248" s="4">
        <f>MONTH(SalesDataTable[[#This Row],[Order Date]])</f>
        <v>2</v>
      </c>
      <c r="F248" s="11" t="str">
        <f>TEXT(SalesDataTable[[#This Row],[Order Date]],"MMMM")</f>
        <v>February</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5.6" x14ac:dyDescent="0.3">
      <c r="A249" s="2">
        <v>1635</v>
      </c>
      <c r="B249" s="3">
        <v>46076</v>
      </c>
      <c r="C249" s="4">
        <f>YEAR(SalesDataTable[[#This Row],[Order Date]])</f>
        <v>2026</v>
      </c>
      <c r="D249" s="13" t="str">
        <f>"Q"&amp;ROUNDUP(MONTH(SalesDataTable[[#This Row],[Order Date]])/3,0)</f>
        <v>Q1</v>
      </c>
      <c r="E249" s="4">
        <f>MONTH(SalesDataTable[[#This Row],[Order Date]])</f>
        <v>2</v>
      </c>
      <c r="F249" s="11" t="str">
        <f>TEXT(SalesDataTable[[#This Row],[Order Date]],"MMMM")</f>
        <v>February</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5.6" x14ac:dyDescent="0.3">
      <c r="A250" s="2">
        <v>4067</v>
      </c>
      <c r="B250" s="3">
        <v>46076</v>
      </c>
      <c r="C250" s="4">
        <f>YEAR(SalesDataTable[[#This Row],[Order Date]])</f>
        <v>2026</v>
      </c>
      <c r="D250" s="13" t="str">
        <f>"Q"&amp;ROUNDUP(MONTH(SalesDataTable[[#This Row],[Order Date]])/3,0)</f>
        <v>Q1</v>
      </c>
      <c r="E250" s="4">
        <f>MONTH(SalesDataTable[[#This Row],[Order Date]])</f>
        <v>2</v>
      </c>
      <c r="F250" s="11" t="str">
        <f>TEXT(SalesDataTable[[#This Row],[Order Date]],"MMMM")</f>
        <v>February</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5.6" x14ac:dyDescent="0.3">
      <c r="A251" s="2">
        <v>287</v>
      </c>
      <c r="B251" s="3">
        <v>46077</v>
      </c>
      <c r="C251" s="4">
        <f>YEAR(SalesDataTable[[#This Row],[Order Date]])</f>
        <v>2026</v>
      </c>
      <c r="D251" s="13" t="str">
        <f>"Q"&amp;ROUNDUP(MONTH(SalesDataTable[[#This Row],[Order Date]])/3,0)</f>
        <v>Q1</v>
      </c>
      <c r="E251" s="4">
        <f>MONTH(SalesDataTable[[#This Row],[Order Date]])</f>
        <v>2</v>
      </c>
      <c r="F251" s="11" t="str">
        <f>TEXT(SalesDataTable[[#This Row],[Order Date]],"MMMM")</f>
        <v>February</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5.6" x14ac:dyDescent="0.3">
      <c r="A252" s="2">
        <v>794</v>
      </c>
      <c r="B252" s="3">
        <v>46077</v>
      </c>
      <c r="C252" s="4">
        <f>YEAR(SalesDataTable[[#This Row],[Order Date]])</f>
        <v>2026</v>
      </c>
      <c r="D252" s="13" t="str">
        <f>"Q"&amp;ROUNDUP(MONTH(SalesDataTable[[#This Row],[Order Date]])/3,0)</f>
        <v>Q1</v>
      </c>
      <c r="E252" s="4">
        <f>MONTH(SalesDataTable[[#This Row],[Order Date]])</f>
        <v>2</v>
      </c>
      <c r="F252" s="11" t="str">
        <f>TEXT(SalesDataTable[[#This Row],[Order Date]],"MMMM")</f>
        <v>February</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5.6" x14ac:dyDescent="0.3">
      <c r="A253" s="2">
        <v>1609</v>
      </c>
      <c r="B253" s="3">
        <v>46077</v>
      </c>
      <c r="C253" s="4">
        <f>YEAR(SalesDataTable[[#This Row],[Order Date]])</f>
        <v>2026</v>
      </c>
      <c r="D253" s="13" t="str">
        <f>"Q"&amp;ROUNDUP(MONTH(SalesDataTable[[#This Row],[Order Date]])/3,0)</f>
        <v>Q1</v>
      </c>
      <c r="E253" s="4">
        <f>MONTH(SalesDataTable[[#This Row],[Order Date]])</f>
        <v>2</v>
      </c>
      <c r="F253" s="11" t="str">
        <f>TEXT(SalesDataTable[[#This Row],[Order Date]],"MMMM")</f>
        <v>February</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5.6" x14ac:dyDescent="0.3">
      <c r="A254" s="2">
        <v>4921</v>
      </c>
      <c r="B254" s="3">
        <v>46077</v>
      </c>
      <c r="C254" s="4">
        <f>YEAR(SalesDataTable[[#This Row],[Order Date]])</f>
        <v>2026</v>
      </c>
      <c r="D254" s="13" t="str">
        <f>"Q"&amp;ROUNDUP(MONTH(SalesDataTable[[#This Row],[Order Date]])/3,0)</f>
        <v>Q1</v>
      </c>
      <c r="E254" s="4">
        <f>MONTH(SalesDataTable[[#This Row],[Order Date]])</f>
        <v>2</v>
      </c>
      <c r="F254" s="11" t="str">
        <f>TEXT(SalesDataTable[[#This Row],[Order Date]],"MMMM")</f>
        <v>February</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5.6" x14ac:dyDescent="0.3">
      <c r="A255" s="2">
        <v>2209</v>
      </c>
      <c r="B255" s="3">
        <v>46078</v>
      </c>
      <c r="C255" s="4">
        <f>YEAR(SalesDataTable[[#This Row],[Order Date]])</f>
        <v>2026</v>
      </c>
      <c r="D255" s="13" t="str">
        <f>"Q"&amp;ROUNDUP(MONTH(SalesDataTable[[#This Row],[Order Date]])/3,0)</f>
        <v>Q1</v>
      </c>
      <c r="E255" s="4">
        <f>MONTH(SalesDataTable[[#This Row],[Order Date]])</f>
        <v>2</v>
      </c>
      <c r="F255" s="11" t="str">
        <f>TEXT(SalesDataTable[[#This Row],[Order Date]],"MMMM")</f>
        <v>February</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5.6" x14ac:dyDescent="0.3">
      <c r="A256" s="2">
        <v>4757</v>
      </c>
      <c r="B256" s="3">
        <v>46078</v>
      </c>
      <c r="C256" s="4">
        <f>YEAR(SalesDataTable[[#This Row],[Order Date]])</f>
        <v>2026</v>
      </c>
      <c r="D256" s="13" t="str">
        <f>"Q"&amp;ROUNDUP(MONTH(SalesDataTable[[#This Row],[Order Date]])/3,0)</f>
        <v>Q1</v>
      </c>
      <c r="E256" s="4">
        <f>MONTH(SalesDataTable[[#This Row],[Order Date]])</f>
        <v>2</v>
      </c>
      <c r="F256" s="11" t="str">
        <f>TEXT(SalesDataTable[[#This Row],[Order Date]],"MMMM")</f>
        <v>February</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5.6" x14ac:dyDescent="0.3">
      <c r="A257" s="2">
        <v>5155</v>
      </c>
      <c r="B257" s="3">
        <v>46078</v>
      </c>
      <c r="C257" s="4">
        <f>YEAR(SalesDataTable[[#This Row],[Order Date]])</f>
        <v>2026</v>
      </c>
      <c r="D257" s="13" t="str">
        <f>"Q"&amp;ROUNDUP(MONTH(SalesDataTable[[#This Row],[Order Date]])/3,0)</f>
        <v>Q1</v>
      </c>
      <c r="E257" s="4">
        <f>MONTH(SalesDataTable[[#This Row],[Order Date]])</f>
        <v>2</v>
      </c>
      <c r="F257" s="11" t="str">
        <f>TEXT(SalesDataTable[[#This Row],[Order Date]],"MMMM")</f>
        <v>February</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5.6" x14ac:dyDescent="0.3">
      <c r="A258" s="2">
        <v>1737</v>
      </c>
      <c r="B258" s="3">
        <v>46079</v>
      </c>
      <c r="C258" s="4">
        <f>YEAR(SalesDataTable[[#This Row],[Order Date]])</f>
        <v>2026</v>
      </c>
      <c r="D258" s="13" t="str">
        <f>"Q"&amp;ROUNDUP(MONTH(SalesDataTable[[#This Row],[Order Date]])/3,0)</f>
        <v>Q1</v>
      </c>
      <c r="E258" s="4">
        <f>MONTH(SalesDataTable[[#This Row],[Order Date]])</f>
        <v>2</v>
      </c>
      <c r="F258" s="11" t="str">
        <f>TEXT(SalesDataTable[[#This Row],[Order Date]],"MMMM")</f>
        <v>February</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5.6" x14ac:dyDescent="0.3">
      <c r="A259" s="2">
        <v>1905</v>
      </c>
      <c r="B259" s="3">
        <v>46079</v>
      </c>
      <c r="C259" s="4">
        <f>YEAR(SalesDataTable[[#This Row],[Order Date]])</f>
        <v>2026</v>
      </c>
      <c r="D259" s="13" t="str">
        <f>"Q"&amp;ROUNDUP(MONTH(SalesDataTable[[#This Row],[Order Date]])/3,0)</f>
        <v>Q1</v>
      </c>
      <c r="E259" s="4">
        <f>MONTH(SalesDataTable[[#This Row],[Order Date]])</f>
        <v>2</v>
      </c>
      <c r="F259" s="11" t="str">
        <f>TEXT(SalesDataTable[[#This Row],[Order Date]],"MMMM")</f>
        <v>February</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5.6" x14ac:dyDescent="0.3">
      <c r="A260" s="2">
        <v>2359</v>
      </c>
      <c r="B260" s="3">
        <v>46079</v>
      </c>
      <c r="C260" s="4">
        <f>YEAR(SalesDataTable[[#This Row],[Order Date]])</f>
        <v>2026</v>
      </c>
      <c r="D260" s="13" t="str">
        <f>"Q"&amp;ROUNDUP(MONTH(SalesDataTable[[#This Row],[Order Date]])/3,0)</f>
        <v>Q1</v>
      </c>
      <c r="E260" s="4">
        <f>MONTH(SalesDataTable[[#This Row],[Order Date]])</f>
        <v>2</v>
      </c>
      <c r="F260" s="11" t="str">
        <f>TEXT(SalesDataTable[[#This Row],[Order Date]],"MMMM")</f>
        <v>February</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5.6" x14ac:dyDescent="0.3">
      <c r="A261" s="2">
        <v>3666</v>
      </c>
      <c r="B261" s="3">
        <v>46079</v>
      </c>
      <c r="C261" s="4">
        <f>YEAR(SalesDataTable[[#This Row],[Order Date]])</f>
        <v>2026</v>
      </c>
      <c r="D261" s="13" t="str">
        <f>"Q"&amp;ROUNDUP(MONTH(SalesDataTable[[#This Row],[Order Date]])/3,0)</f>
        <v>Q1</v>
      </c>
      <c r="E261" s="4">
        <f>MONTH(SalesDataTable[[#This Row],[Order Date]])</f>
        <v>2</v>
      </c>
      <c r="F261" s="11" t="str">
        <f>TEXT(SalesDataTable[[#This Row],[Order Date]],"MMMM")</f>
        <v>February</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5.6" x14ac:dyDescent="0.3">
      <c r="A262" s="2">
        <v>518</v>
      </c>
      <c r="B262" s="3">
        <v>46080</v>
      </c>
      <c r="C262" s="4">
        <f>YEAR(SalesDataTable[[#This Row],[Order Date]])</f>
        <v>2026</v>
      </c>
      <c r="D262" s="13" t="str">
        <f>"Q"&amp;ROUNDUP(MONTH(SalesDataTable[[#This Row],[Order Date]])/3,0)</f>
        <v>Q1</v>
      </c>
      <c r="E262" s="4">
        <f>MONTH(SalesDataTable[[#This Row],[Order Date]])</f>
        <v>2</v>
      </c>
      <c r="F262" s="11" t="str">
        <f>TEXT(SalesDataTable[[#This Row],[Order Date]],"MMMM")</f>
        <v>February</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5.6" x14ac:dyDescent="0.3">
      <c r="A263" s="2">
        <v>892</v>
      </c>
      <c r="B263" s="3">
        <v>46080</v>
      </c>
      <c r="C263" s="4">
        <f>YEAR(SalesDataTable[[#This Row],[Order Date]])</f>
        <v>2026</v>
      </c>
      <c r="D263" s="13" t="str">
        <f>"Q"&amp;ROUNDUP(MONTH(SalesDataTable[[#This Row],[Order Date]])/3,0)</f>
        <v>Q1</v>
      </c>
      <c r="E263" s="4">
        <f>MONTH(SalesDataTable[[#This Row],[Order Date]])</f>
        <v>2</v>
      </c>
      <c r="F263" s="11" t="str">
        <f>TEXT(SalesDataTable[[#This Row],[Order Date]],"MMMM")</f>
        <v>February</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5.6" x14ac:dyDescent="0.3">
      <c r="A264" s="2">
        <v>1115</v>
      </c>
      <c r="B264" s="3">
        <v>46080</v>
      </c>
      <c r="C264" s="4">
        <f>YEAR(SalesDataTable[[#This Row],[Order Date]])</f>
        <v>2026</v>
      </c>
      <c r="D264" s="13" t="str">
        <f>"Q"&amp;ROUNDUP(MONTH(SalesDataTable[[#This Row],[Order Date]])/3,0)</f>
        <v>Q1</v>
      </c>
      <c r="E264" s="4">
        <f>MONTH(SalesDataTable[[#This Row],[Order Date]])</f>
        <v>2</v>
      </c>
      <c r="F264" s="11" t="str">
        <f>TEXT(SalesDataTable[[#This Row],[Order Date]],"MMMM")</f>
        <v>February</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5.6" x14ac:dyDescent="0.3">
      <c r="A265" s="2">
        <v>1186</v>
      </c>
      <c r="B265" s="3">
        <v>46080</v>
      </c>
      <c r="C265" s="4">
        <f>YEAR(SalesDataTable[[#This Row],[Order Date]])</f>
        <v>2026</v>
      </c>
      <c r="D265" s="13" t="str">
        <f>"Q"&amp;ROUNDUP(MONTH(SalesDataTable[[#This Row],[Order Date]])/3,0)</f>
        <v>Q1</v>
      </c>
      <c r="E265" s="4">
        <f>MONTH(SalesDataTable[[#This Row],[Order Date]])</f>
        <v>2</v>
      </c>
      <c r="F265" s="11" t="str">
        <f>TEXT(SalesDataTable[[#This Row],[Order Date]],"MMMM")</f>
        <v>February</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5.6" x14ac:dyDescent="0.3">
      <c r="A266" s="2">
        <v>2093</v>
      </c>
      <c r="B266" s="3">
        <v>46080</v>
      </c>
      <c r="C266" s="4">
        <f>YEAR(SalesDataTable[[#This Row],[Order Date]])</f>
        <v>2026</v>
      </c>
      <c r="D266" s="13" t="str">
        <f>"Q"&amp;ROUNDUP(MONTH(SalesDataTable[[#This Row],[Order Date]])/3,0)</f>
        <v>Q1</v>
      </c>
      <c r="E266" s="4">
        <f>MONTH(SalesDataTable[[#This Row],[Order Date]])</f>
        <v>2</v>
      </c>
      <c r="F266" s="11" t="str">
        <f>TEXT(SalesDataTable[[#This Row],[Order Date]],"MMMM")</f>
        <v>February</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5.6" x14ac:dyDescent="0.3">
      <c r="A267" s="2">
        <v>2136</v>
      </c>
      <c r="B267" s="3">
        <v>46080</v>
      </c>
      <c r="C267" s="4">
        <f>YEAR(SalesDataTable[[#This Row],[Order Date]])</f>
        <v>2026</v>
      </c>
      <c r="D267" s="13" t="str">
        <f>"Q"&amp;ROUNDUP(MONTH(SalesDataTable[[#This Row],[Order Date]])/3,0)</f>
        <v>Q1</v>
      </c>
      <c r="E267" s="4">
        <f>MONTH(SalesDataTable[[#This Row],[Order Date]])</f>
        <v>2</v>
      </c>
      <c r="F267" s="11" t="str">
        <f>TEXT(SalesDataTable[[#This Row],[Order Date]],"MMMM")</f>
        <v>February</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5.6" x14ac:dyDescent="0.3">
      <c r="A268" s="2">
        <v>3538</v>
      </c>
      <c r="B268" s="3">
        <v>46080</v>
      </c>
      <c r="C268" s="4">
        <f>YEAR(SalesDataTable[[#This Row],[Order Date]])</f>
        <v>2026</v>
      </c>
      <c r="D268" s="13" t="str">
        <f>"Q"&amp;ROUNDUP(MONTH(SalesDataTable[[#This Row],[Order Date]])/3,0)</f>
        <v>Q1</v>
      </c>
      <c r="E268" s="4">
        <f>MONTH(SalesDataTable[[#This Row],[Order Date]])</f>
        <v>2</v>
      </c>
      <c r="F268" s="11" t="str">
        <f>TEXT(SalesDataTable[[#This Row],[Order Date]],"MMMM")</f>
        <v>February</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5.6" x14ac:dyDescent="0.3">
      <c r="A269" s="2">
        <v>3891</v>
      </c>
      <c r="B269" s="3">
        <v>46080</v>
      </c>
      <c r="C269" s="4">
        <f>YEAR(SalesDataTable[[#This Row],[Order Date]])</f>
        <v>2026</v>
      </c>
      <c r="D269" s="13" t="str">
        <f>"Q"&amp;ROUNDUP(MONTH(SalesDataTable[[#This Row],[Order Date]])/3,0)</f>
        <v>Q1</v>
      </c>
      <c r="E269" s="4">
        <f>MONTH(SalesDataTable[[#This Row],[Order Date]])</f>
        <v>2</v>
      </c>
      <c r="F269" s="11" t="str">
        <f>TEXT(SalesDataTable[[#This Row],[Order Date]],"MMMM")</f>
        <v>February</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5.6" x14ac:dyDescent="0.3">
      <c r="A270" s="2">
        <v>3917</v>
      </c>
      <c r="B270" s="3">
        <v>46080</v>
      </c>
      <c r="C270" s="4">
        <f>YEAR(SalesDataTable[[#This Row],[Order Date]])</f>
        <v>2026</v>
      </c>
      <c r="D270" s="13" t="str">
        <f>"Q"&amp;ROUNDUP(MONTH(SalesDataTable[[#This Row],[Order Date]])/3,0)</f>
        <v>Q1</v>
      </c>
      <c r="E270" s="4">
        <f>MONTH(SalesDataTable[[#This Row],[Order Date]])</f>
        <v>2</v>
      </c>
      <c r="F270" s="11" t="str">
        <f>TEXT(SalesDataTable[[#This Row],[Order Date]],"MMMM")</f>
        <v>February</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5.6" x14ac:dyDescent="0.3">
      <c r="A271" s="2">
        <v>4594</v>
      </c>
      <c r="B271" s="3">
        <v>46080</v>
      </c>
      <c r="C271" s="4">
        <f>YEAR(SalesDataTable[[#This Row],[Order Date]])</f>
        <v>2026</v>
      </c>
      <c r="D271" s="13" t="str">
        <f>"Q"&amp;ROUNDUP(MONTH(SalesDataTable[[#This Row],[Order Date]])/3,0)</f>
        <v>Q1</v>
      </c>
      <c r="E271" s="4">
        <f>MONTH(SalesDataTable[[#This Row],[Order Date]])</f>
        <v>2</v>
      </c>
      <c r="F271" s="11" t="str">
        <f>TEXT(SalesDataTable[[#This Row],[Order Date]],"MMMM")</f>
        <v>February</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5.6" x14ac:dyDescent="0.3">
      <c r="A272" s="2">
        <v>4750</v>
      </c>
      <c r="B272" s="3">
        <v>46080</v>
      </c>
      <c r="C272" s="4">
        <f>YEAR(SalesDataTable[[#This Row],[Order Date]])</f>
        <v>2026</v>
      </c>
      <c r="D272" s="13" t="str">
        <f>"Q"&amp;ROUNDUP(MONTH(SalesDataTable[[#This Row],[Order Date]])/3,0)</f>
        <v>Q1</v>
      </c>
      <c r="E272" s="4">
        <f>MONTH(SalesDataTable[[#This Row],[Order Date]])</f>
        <v>2</v>
      </c>
      <c r="F272" s="11" t="str">
        <f>TEXT(SalesDataTable[[#This Row],[Order Date]],"MMMM")</f>
        <v>February</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5.6" x14ac:dyDescent="0.3">
      <c r="A273" s="2">
        <v>4960</v>
      </c>
      <c r="B273" s="3">
        <v>46080</v>
      </c>
      <c r="C273" s="4">
        <f>YEAR(SalesDataTable[[#This Row],[Order Date]])</f>
        <v>2026</v>
      </c>
      <c r="D273" s="13" t="str">
        <f>"Q"&amp;ROUNDUP(MONTH(SalesDataTable[[#This Row],[Order Date]])/3,0)</f>
        <v>Q1</v>
      </c>
      <c r="E273" s="4">
        <f>MONTH(SalesDataTable[[#This Row],[Order Date]])</f>
        <v>2</v>
      </c>
      <c r="F273" s="11" t="str">
        <f>TEXT(SalesDataTable[[#This Row],[Order Date]],"MMMM")</f>
        <v>February</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5.6" x14ac:dyDescent="0.3">
      <c r="A274" s="2">
        <v>4245</v>
      </c>
      <c r="B274" s="3">
        <v>46081</v>
      </c>
      <c r="C274" s="4">
        <f>YEAR(SalesDataTable[[#This Row],[Order Date]])</f>
        <v>2026</v>
      </c>
      <c r="D274" s="13" t="str">
        <f>"Q"&amp;ROUNDUP(MONTH(SalesDataTable[[#This Row],[Order Date]])/3,0)</f>
        <v>Q1</v>
      </c>
      <c r="E274" s="4">
        <f>MONTH(SalesDataTable[[#This Row],[Order Date]])</f>
        <v>2</v>
      </c>
      <c r="F274" s="11" t="str">
        <f>TEXT(SalesDataTable[[#This Row],[Order Date]],"MMMM")</f>
        <v>February</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5.6" x14ac:dyDescent="0.3">
      <c r="A275" s="2">
        <v>4664</v>
      </c>
      <c r="B275" s="3">
        <v>46081</v>
      </c>
      <c r="C275" s="4">
        <f>YEAR(SalesDataTable[[#This Row],[Order Date]])</f>
        <v>2026</v>
      </c>
      <c r="D275" s="13" t="str">
        <f>"Q"&amp;ROUNDUP(MONTH(SalesDataTable[[#This Row],[Order Date]])/3,0)</f>
        <v>Q1</v>
      </c>
      <c r="E275" s="4">
        <f>MONTH(SalesDataTable[[#This Row],[Order Date]])</f>
        <v>2</v>
      </c>
      <c r="F275" s="11" t="str">
        <f>TEXT(SalesDataTable[[#This Row],[Order Date]],"MMMM")</f>
        <v>February</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5.6" x14ac:dyDescent="0.3">
      <c r="A276" s="2">
        <v>383</v>
      </c>
      <c r="B276" s="3">
        <v>46082</v>
      </c>
      <c r="C276" s="4">
        <f>YEAR(SalesDataTable[[#This Row],[Order Date]])</f>
        <v>2026</v>
      </c>
      <c r="D276" s="13" t="str">
        <f>"Q"&amp;ROUNDUP(MONTH(SalesDataTable[[#This Row],[Order Date]])/3,0)</f>
        <v>Q1</v>
      </c>
      <c r="E276" s="4">
        <f>MONTH(SalesDataTable[[#This Row],[Order Date]])</f>
        <v>3</v>
      </c>
      <c r="F276" s="11" t="str">
        <f>TEXT(SalesDataTable[[#This Row],[Order Date]],"MMMM")</f>
        <v>March</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5.6" x14ac:dyDescent="0.3">
      <c r="A277" s="2">
        <v>730</v>
      </c>
      <c r="B277" s="3">
        <v>46082</v>
      </c>
      <c r="C277" s="4">
        <f>YEAR(SalesDataTable[[#This Row],[Order Date]])</f>
        <v>2026</v>
      </c>
      <c r="D277" s="13" t="str">
        <f>"Q"&amp;ROUNDUP(MONTH(SalesDataTable[[#This Row],[Order Date]])/3,0)</f>
        <v>Q1</v>
      </c>
      <c r="E277" s="4">
        <f>MONTH(SalesDataTable[[#This Row],[Order Date]])</f>
        <v>3</v>
      </c>
      <c r="F277" s="11" t="str">
        <f>TEXT(SalesDataTable[[#This Row],[Order Date]],"MMMM")</f>
        <v>March</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5.6" x14ac:dyDescent="0.3">
      <c r="A278" s="2">
        <v>985</v>
      </c>
      <c r="B278" s="3">
        <v>46082</v>
      </c>
      <c r="C278" s="4">
        <f>YEAR(SalesDataTable[[#This Row],[Order Date]])</f>
        <v>2026</v>
      </c>
      <c r="D278" s="13" t="str">
        <f>"Q"&amp;ROUNDUP(MONTH(SalesDataTable[[#This Row],[Order Date]])/3,0)</f>
        <v>Q1</v>
      </c>
      <c r="E278" s="4">
        <f>MONTH(SalesDataTable[[#This Row],[Order Date]])</f>
        <v>3</v>
      </c>
      <c r="F278" s="11" t="str">
        <f>TEXT(SalesDataTable[[#This Row],[Order Date]],"MMMM")</f>
        <v>March</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5.6" x14ac:dyDescent="0.3">
      <c r="A279" s="2">
        <v>1457</v>
      </c>
      <c r="B279" s="3">
        <v>46082</v>
      </c>
      <c r="C279" s="4">
        <f>YEAR(SalesDataTable[[#This Row],[Order Date]])</f>
        <v>2026</v>
      </c>
      <c r="D279" s="13" t="str">
        <f>"Q"&amp;ROUNDUP(MONTH(SalesDataTable[[#This Row],[Order Date]])/3,0)</f>
        <v>Q1</v>
      </c>
      <c r="E279" s="4">
        <f>MONTH(SalesDataTable[[#This Row],[Order Date]])</f>
        <v>3</v>
      </c>
      <c r="F279" s="11" t="str">
        <f>TEXT(SalesDataTable[[#This Row],[Order Date]],"MMMM")</f>
        <v>March</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5.6" x14ac:dyDescent="0.3">
      <c r="A280" s="2">
        <v>2558</v>
      </c>
      <c r="B280" s="3">
        <v>46082</v>
      </c>
      <c r="C280" s="4">
        <f>YEAR(SalesDataTable[[#This Row],[Order Date]])</f>
        <v>2026</v>
      </c>
      <c r="D280" s="13" t="str">
        <f>"Q"&amp;ROUNDUP(MONTH(SalesDataTable[[#This Row],[Order Date]])/3,0)</f>
        <v>Q1</v>
      </c>
      <c r="E280" s="4">
        <f>MONTH(SalesDataTable[[#This Row],[Order Date]])</f>
        <v>3</v>
      </c>
      <c r="F280" s="11" t="str">
        <f>TEXT(SalesDataTable[[#This Row],[Order Date]],"MMMM")</f>
        <v>March</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5.6" x14ac:dyDescent="0.3">
      <c r="A281" s="2">
        <v>3024</v>
      </c>
      <c r="B281" s="3">
        <v>46082</v>
      </c>
      <c r="C281" s="4">
        <f>YEAR(SalesDataTable[[#This Row],[Order Date]])</f>
        <v>2026</v>
      </c>
      <c r="D281" s="13" t="str">
        <f>"Q"&amp;ROUNDUP(MONTH(SalesDataTable[[#This Row],[Order Date]])/3,0)</f>
        <v>Q1</v>
      </c>
      <c r="E281" s="4">
        <f>MONTH(SalesDataTable[[#This Row],[Order Date]])</f>
        <v>3</v>
      </c>
      <c r="F281" s="11" t="str">
        <f>TEXT(SalesDataTable[[#This Row],[Order Date]],"MMMM")</f>
        <v>March</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5.6" x14ac:dyDescent="0.3">
      <c r="A282" s="2">
        <v>3225</v>
      </c>
      <c r="B282" s="3">
        <v>46082</v>
      </c>
      <c r="C282" s="4">
        <f>YEAR(SalesDataTable[[#This Row],[Order Date]])</f>
        <v>2026</v>
      </c>
      <c r="D282" s="13" t="str">
        <f>"Q"&amp;ROUNDUP(MONTH(SalesDataTable[[#This Row],[Order Date]])/3,0)</f>
        <v>Q1</v>
      </c>
      <c r="E282" s="4">
        <f>MONTH(SalesDataTable[[#This Row],[Order Date]])</f>
        <v>3</v>
      </c>
      <c r="F282" s="11" t="str">
        <f>TEXT(SalesDataTable[[#This Row],[Order Date]],"MMMM")</f>
        <v>March</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5.6" x14ac:dyDescent="0.3">
      <c r="A283" s="2">
        <v>3551</v>
      </c>
      <c r="B283" s="3">
        <v>46082</v>
      </c>
      <c r="C283" s="4">
        <f>YEAR(SalesDataTable[[#This Row],[Order Date]])</f>
        <v>2026</v>
      </c>
      <c r="D283" s="13" t="str">
        <f>"Q"&amp;ROUNDUP(MONTH(SalesDataTable[[#This Row],[Order Date]])/3,0)</f>
        <v>Q1</v>
      </c>
      <c r="E283" s="4">
        <f>MONTH(SalesDataTable[[#This Row],[Order Date]])</f>
        <v>3</v>
      </c>
      <c r="F283" s="11" t="str">
        <f>TEXT(SalesDataTable[[#This Row],[Order Date]],"MMMM")</f>
        <v>March</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5.6" x14ac:dyDescent="0.3">
      <c r="A284" s="2">
        <v>4157</v>
      </c>
      <c r="B284" s="3">
        <v>46082</v>
      </c>
      <c r="C284" s="4">
        <f>YEAR(SalesDataTable[[#This Row],[Order Date]])</f>
        <v>2026</v>
      </c>
      <c r="D284" s="13" t="str">
        <f>"Q"&amp;ROUNDUP(MONTH(SalesDataTable[[#This Row],[Order Date]])/3,0)</f>
        <v>Q1</v>
      </c>
      <c r="E284" s="4">
        <f>MONTH(SalesDataTable[[#This Row],[Order Date]])</f>
        <v>3</v>
      </c>
      <c r="F284" s="11" t="str">
        <f>TEXT(SalesDataTable[[#This Row],[Order Date]],"MMMM")</f>
        <v>March</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5.6" x14ac:dyDescent="0.3">
      <c r="A285" s="2">
        <v>4398</v>
      </c>
      <c r="B285" s="3">
        <v>46082</v>
      </c>
      <c r="C285" s="4">
        <f>YEAR(SalesDataTable[[#This Row],[Order Date]])</f>
        <v>2026</v>
      </c>
      <c r="D285" s="13" t="str">
        <f>"Q"&amp;ROUNDUP(MONTH(SalesDataTable[[#This Row],[Order Date]])/3,0)</f>
        <v>Q1</v>
      </c>
      <c r="E285" s="4">
        <f>MONTH(SalesDataTable[[#This Row],[Order Date]])</f>
        <v>3</v>
      </c>
      <c r="F285" s="11" t="str">
        <f>TEXT(SalesDataTable[[#This Row],[Order Date]],"MMMM")</f>
        <v>March</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5.6" x14ac:dyDescent="0.3">
      <c r="A286" s="2">
        <v>4951</v>
      </c>
      <c r="B286" s="3">
        <v>46082</v>
      </c>
      <c r="C286" s="4">
        <f>YEAR(SalesDataTable[[#This Row],[Order Date]])</f>
        <v>2026</v>
      </c>
      <c r="D286" s="13" t="str">
        <f>"Q"&amp;ROUNDUP(MONTH(SalesDataTable[[#This Row],[Order Date]])/3,0)</f>
        <v>Q1</v>
      </c>
      <c r="E286" s="4">
        <f>MONTH(SalesDataTable[[#This Row],[Order Date]])</f>
        <v>3</v>
      </c>
      <c r="F286" s="11" t="str">
        <f>TEXT(SalesDataTable[[#This Row],[Order Date]],"MMMM")</f>
        <v>March</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5.6" x14ac:dyDescent="0.3">
      <c r="A287" s="2">
        <v>1354</v>
      </c>
      <c r="B287" s="3">
        <v>46083</v>
      </c>
      <c r="C287" s="4">
        <f>YEAR(SalesDataTable[[#This Row],[Order Date]])</f>
        <v>2026</v>
      </c>
      <c r="D287" s="13" t="str">
        <f>"Q"&amp;ROUNDUP(MONTH(SalesDataTable[[#This Row],[Order Date]])/3,0)</f>
        <v>Q1</v>
      </c>
      <c r="E287" s="4">
        <f>MONTH(SalesDataTable[[#This Row],[Order Date]])</f>
        <v>3</v>
      </c>
      <c r="F287" s="11" t="str">
        <f>TEXT(SalesDataTable[[#This Row],[Order Date]],"MMMM")</f>
        <v>March</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5.6" x14ac:dyDescent="0.3">
      <c r="A288" s="2">
        <v>2042</v>
      </c>
      <c r="B288" s="3">
        <v>46083</v>
      </c>
      <c r="C288" s="4">
        <f>YEAR(SalesDataTable[[#This Row],[Order Date]])</f>
        <v>2026</v>
      </c>
      <c r="D288" s="13" t="str">
        <f>"Q"&amp;ROUNDUP(MONTH(SalesDataTable[[#This Row],[Order Date]])/3,0)</f>
        <v>Q1</v>
      </c>
      <c r="E288" s="4">
        <f>MONTH(SalesDataTable[[#This Row],[Order Date]])</f>
        <v>3</v>
      </c>
      <c r="F288" s="11" t="str">
        <f>TEXT(SalesDataTable[[#This Row],[Order Date]],"MMMM")</f>
        <v>March</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5.6" x14ac:dyDescent="0.3">
      <c r="A289" s="2">
        <v>3895</v>
      </c>
      <c r="B289" s="3">
        <v>46083</v>
      </c>
      <c r="C289" s="4">
        <f>YEAR(SalesDataTable[[#This Row],[Order Date]])</f>
        <v>2026</v>
      </c>
      <c r="D289" s="13" t="str">
        <f>"Q"&amp;ROUNDUP(MONTH(SalesDataTable[[#This Row],[Order Date]])/3,0)</f>
        <v>Q1</v>
      </c>
      <c r="E289" s="4">
        <f>MONTH(SalesDataTable[[#This Row],[Order Date]])</f>
        <v>3</v>
      </c>
      <c r="F289" s="11" t="str">
        <f>TEXT(SalesDataTable[[#This Row],[Order Date]],"MMMM")</f>
        <v>March</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5.6" x14ac:dyDescent="0.3">
      <c r="A290" s="2">
        <v>5074</v>
      </c>
      <c r="B290" s="3">
        <v>46083</v>
      </c>
      <c r="C290" s="4">
        <f>YEAR(SalesDataTable[[#This Row],[Order Date]])</f>
        <v>2026</v>
      </c>
      <c r="D290" s="13" t="str">
        <f>"Q"&amp;ROUNDUP(MONTH(SalesDataTable[[#This Row],[Order Date]])/3,0)</f>
        <v>Q1</v>
      </c>
      <c r="E290" s="4">
        <f>MONTH(SalesDataTable[[#This Row],[Order Date]])</f>
        <v>3</v>
      </c>
      <c r="F290" s="11" t="str">
        <f>TEXT(SalesDataTable[[#This Row],[Order Date]],"MMMM")</f>
        <v>March</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5.6" x14ac:dyDescent="0.3">
      <c r="A291" s="2">
        <v>179</v>
      </c>
      <c r="B291" s="3">
        <v>46084</v>
      </c>
      <c r="C291" s="4">
        <f>YEAR(SalesDataTable[[#This Row],[Order Date]])</f>
        <v>2026</v>
      </c>
      <c r="D291" s="13" t="str">
        <f>"Q"&amp;ROUNDUP(MONTH(SalesDataTable[[#This Row],[Order Date]])/3,0)</f>
        <v>Q1</v>
      </c>
      <c r="E291" s="4">
        <f>MONTH(SalesDataTable[[#This Row],[Order Date]])</f>
        <v>3</v>
      </c>
      <c r="F291" s="11" t="str">
        <f>TEXT(SalesDataTable[[#This Row],[Order Date]],"MMMM")</f>
        <v>March</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5.6" x14ac:dyDescent="0.3">
      <c r="A292" s="2">
        <v>459</v>
      </c>
      <c r="B292" s="3">
        <v>46084</v>
      </c>
      <c r="C292" s="4">
        <f>YEAR(SalesDataTable[[#This Row],[Order Date]])</f>
        <v>2026</v>
      </c>
      <c r="D292" s="13" t="str">
        <f>"Q"&amp;ROUNDUP(MONTH(SalesDataTable[[#This Row],[Order Date]])/3,0)</f>
        <v>Q1</v>
      </c>
      <c r="E292" s="4">
        <f>MONTH(SalesDataTable[[#This Row],[Order Date]])</f>
        <v>3</v>
      </c>
      <c r="F292" s="11" t="str">
        <f>TEXT(SalesDataTable[[#This Row],[Order Date]],"MMMM")</f>
        <v>March</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5.6" x14ac:dyDescent="0.3">
      <c r="A293" s="2">
        <v>525</v>
      </c>
      <c r="B293" s="3">
        <v>46084</v>
      </c>
      <c r="C293" s="4">
        <f>YEAR(SalesDataTable[[#This Row],[Order Date]])</f>
        <v>2026</v>
      </c>
      <c r="D293" s="13" t="str">
        <f>"Q"&amp;ROUNDUP(MONTH(SalesDataTable[[#This Row],[Order Date]])/3,0)</f>
        <v>Q1</v>
      </c>
      <c r="E293" s="4">
        <f>MONTH(SalesDataTable[[#This Row],[Order Date]])</f>
        <v>3</v>
      </c>
      <c r="F293" s="11" t="str">
        <f>TEXT(SalesDataTable[[#This Row],[Order Date]],"MMMM")</f>
        <v>March</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5.6" x14ac:dyDescent="0.3">
      <c r="A294" s="2">
        <v>3374</v>
      </c>
      <c r="B294" s="3">
        <v>46084</v>
      </c>
      <c r="C294" s="4">
        <f>YEAR(SalesDataTable[[#This Row],[Order Date]])</f>
        <v>2026</v>
      </c>
      <c r="D294" s="13" t="str">
        <f>"Q"&amp;ROUNDUP(MONTH(SalesDataTable[[#This Row],[Order Date]])/3,0)</f>
        <v>Q1</v>
      </c>
      <c r="E294" s="4">
        <f>MONTH(SalesDataTable[[#This Row],[Order Date]])</f>
        <v>3</v>
      </c>
      <c r="F294" s="11" t="str">
        <f>TEXT(SalesDataTable[[#This Row],[Order Date]],"MMMM")</f>
        <v>March</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5.6" x14ac:dyDescent="0.3">
      <c r="A295" s="2">
        <v>3850</v>
      </c>
      <c r="B295" s="3">
        <v>46084</v>
      </c>
      <c r="C295" s="4">
        <f>YEAR(SalesDataTable[[#This Row],[Order Date]])</f>
        <v>2026</v>
      </c>
      <c r="D295" s="13" t="str">
        <f>"Q"&amp;ROUNDUP(MONTH(SalesDataTable[[#This Row],[Order Date]])/3,0)</f>
        <v>Q1</v>
      </c>
      <c r="E295" s="4">
        <f>MONTH(SalesDataTable[[#This Row],[Order Date]])</f>
        <v>3</v>
      </c>
      <c r="F295" s="11" t="str">
        <f>TEXT(SalesDataTable[[#This Row],[Order Date]],"MMMM")</f>
        <v>March</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5.6" x14ac:dyDescent="0.3">
      <c r="A296" s="2">
        <v>4004</v>
      </c>
      <c r="B296" s="3">
        <v>46084</v>
      </c>
      <c r="C296" s="4">
        <f>YEAR(SalesDataTable[[#This Row],[Order Date]])</f>
        <v>2026</v>
      </c>
      <c r="D296" s="13" t="str">
        <f>"Q"&amp;ROUNDUP(MONTH(SalesDataTable[[#This Row],[Order Date]])/3,0)</f>
        <v>Q1</v>
      </c>
      <c r="E296" s="4">
        <f>MONTH(SalesDataTable[[#This Row],[Order Date]])</f>
        <v>3</v>
      </c>
      <c r="F296" s="11" t="str">
        <f>TEXT(SalesDataTable[[#This Row],[Order Date]],"MMMM")</f>
        <v>March</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5.6" x14ac:dyDescent="0.3">
      <c r="A297" s="2">
        <v>788</v>
      </c>
      <c r="B297" s="3">
        <v>46085</v>
      </c>
      <c r="C297" s="4">
        <f>YEAR(SalesDataTable[[#This Row],[Order Date]])</f>
        <v>2026</v>
      </c>
      <c r="D297" s="13" t="str">
        <f>"Q"&amp;ROUNDUP(MONTH(SalesDataTable[[#This Row],[Order Date]])/3,0)</f>
        <v>Q1</v>
      </c>
      <c r="E297" s="4">
        <f>MONTH(SalesDataTable[[#This Row],[Order Date]])</f>
        <v>3</v>
      </c>
      <c r="F297" s="11" t="str">
        <f>TEXT(SalesDataTable[[#This Row],[Order Date]],"MMMM")</f>
        <v>March</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5.6" x14ac:dyDescent="0.3">
      <c r="A298" s="2">
        <v>1717</v>
      </c>
      <c r="B298" s="3">
        <v>46085</v>
      </c>
      <c r="C298" s="4">
        <f>YEAR(SalesDataTable[[#This Row],[Order Date]])</f>
        <v>2026</v>
      </c>
      <c r="D298" s="13" t="str">
        <f>"Q"&amp;ROUNDUP(MONTH(SalesDataTable[[#This Row],[Order Date]])/3,0)</f>
        <v>Q1</v>
      </c>
      <c r="E298" s="4">
        <f>MONTH(SalesDataTable[[#This Row],[Order Date]])</f>
        <v>3</v>
      </c>
      <c r="F298" s="11" t="str">
        <f>TEXT(SalesDataTable[[#This Row],[Order Date]],"MMMM")</f>
        <v>March</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5.6" x14ac:dyDescent="0.3">
      <c r="A299" s="2">
        <v>1819</v>
      </c>
      <c r="B299" s="3">
        <v>46085</v>
      </c>
      <c r="C299" s="4">
        <f>YEAR(SalesDataTable[[#This Row],[Order Date]])</f>
        <v>2026</v>
      </c>
      <c r="D299" s="13" t="str">
        <f>"Q"&amp;ROUNDUP(MONTH(SalesDataTable[[#This Row],[Order Date]])/3,0)</f>
        <v>Q1</v>
      </c>
      <c r="E299" s="4">
        <f>MONTH(SalesDataTable[[#This Row],[Order Date]])</f>
        <v>3</v>
      </c>
      <c r="F299" s="11" t="str">
        <f>TEXT(SalesDataTable[[#This Row],[Order Date]],"MMMM")</f>
        <v>March</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5.6" x14ac:dyDescent="0.3">
      <c r="A300" s="2">
        <v>1992</v>
      </c>
      <c r="B300" s="3">
        <v>46085</v>
      </c>
      <c r="C300" s="4">
        <f>YEAR(SalesDataTable[[#This Row],[Order Date]])</f>
        <v>2026</v>
      </c>
      <c r="D300" s="13" t="str">
        <f>"Q"&amp;ROUNDUP(MONTH(SalesDataTable[[#This Row],[Order Date]])/3,0)</f>
        <v>Q1</v>
      </c>
      <c r="E300" s="4">
        <f>MONTH(SalesDataTable[[#This Row],[Order Date]])</f>
        <v>3</v>
      </c>
      <c r="F300" s="11" t="str">
        <f>TEXT(SalesDataTable[[#This Row],[Order Date]],"MMMM")</f>
        <v>March</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5.6" x14ac:dyDescent="0.3">
      <c r="A301" s="2">
        <v>2499</v>
      </c>
      <c r="B301" s="3">
        <v>46085</v>
      </c>
      <c r="C301" s="4">
        <f>YEAR(SalesDataTable[[#This Row],[Order Date]])</f>
        <v>2026</v>
      </c>
      <c r="D301" s="13" t="str">
        <f>"Q"&amp;ROUNDUP(MONTH(SalesDataTable[[#This Row],[Order Date]])/3,0)</f>
        <v>Q1</v>
      </c>
      <c r="E301" s="4">
        <f>MONTH(SalesDataTable[[#This Row],[Order Date]])</f>
        <v>3</v>
      </c>
      <c r="F301" s="11" t="str">
        <f>TEXT(SalesDataTable[[#This Row],[Order Date]],"MMMM")</f>
        <v>March</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5.6" x14ac:dyDescent="0.3">
      <c r="A302" s="2">
        <v>2698</v>
      </c>
      <c r="B302" s="3">
        <v>46085</v>
      </c>
      <c r="C302" s="4">
        <f>YEAR(SalesDataTable[[#This Row],[Order Date]])</f>
        <v>2026</v>
      </c>
      <c r="D302" s="13" t="str">
        <f>"Q"&amp;ROUNDUP(MONTH(SalesDataTable[[#This Row],[Order Date]])/3,0)</f>
        <v>Q1</v>
      </c>
      <c r="E302" s="4">
        <f>MONTH(SalesDataTable[[#This Row],[Order Date]])</f>
        <v>3</v>
      </c>
      <c r="F302" s="11" t="str">
        <f>TEXT(SalesDataTable[[#This Row],[Order Date]],"MMMM")</f>
        <v>March</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5.6" x14ac:dyDescent="0.3">
      <c r="A303" s="2">
        <v>4416</v>
      </c>
      <c r="B303" s="3">
        <v>46085</v>
      </c>
      <c r="C303" s="4">
        <f>YEAR(SalesDataTable[[#This Row],[Order Date]])</f>
        <v>2026</v>
      </c>
      <c r="D303" s="13" t="str">
        <f>"Q"&amp;ROUNDUP(MONTH(SalesDataTable[[#This Row],[Order Date]])/3,0)</f>
        <v>Q1</v>
      </c>
      <c r="E303" s="4">
        <f>MONTH(SalesDataTable[[#This Row],[Order Date]])</f>
        <v>3</v>
      </c>
      <c r="F303" s="11" t="str">
        <f>TEXT(SalesDataTable[[#This Row],[Order Date]],"MMMM")</f>
        <v>March</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5.6" x14ac:dyDescent="0.3">
      <c r="A304" s="2">
        <v>4434</v>
      </c>
      <c r="B304" s="3">
        <v>46085</v>
      </c>
      <c r="C304" s="4">
        <f>YEAR(SalesDataTable[[#This Row],[Order Date]])</f>
        <v>2026</v>
      </c>
      <c r="D304" s="13" t="str">
        <f>"Q"&amp;ROUNDUP(MONTH(SalesDataTable[[#This Row],[Order Date]])/3,0)</f>
        <v>Q1</v>
      </c>
      <c r="E304" s="4">
        <f>MONTH(SalesDataTable[[#This Row],[Order Date]])</f>
        <v>3</v>
      </c>
      <c r="F304" s="11" t="str">
        <f>TEXT(SalesDataTable[[#This Row],[Order Date]],"MMMM")</f>
        <v>March</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5.6" x14ac:dyDescent="0.3">
      <c r="A305" s="2">
        <v>4992</v>
      </c>
      <c r="B305" s="3">
        <v>46085</v>
      </c>
      <c r="C305" s="4">
        <f>YEAR(SalesDataTable[[#This Row],[Order Date]])</f>
        <v>2026</v>
      </c>
      <c r="D305" s="13" t="str">
        <f>"Q"&amp;ROUNDUP(MONTH(SalesDataTable[[#This Row],[Order Date]])/3,0)</f>
        <v>Q1</v>
      </c>
      <c r="E305" s="4">
        <f>MONTH(SalesDataTable[[#This Row],[Order Date]])</f>
        <v>3</v>
      </c>
      <c r="F305" s="11" t="str">
        <f>TEXT(SalesDataTable[[#This Row],[Order Date]],"MMMM")</f>
        <v>March</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5.6" x14ac:dyDescent="0.3">
      <c r="A306" s="2">
        <v>388</v>
      </c>
      <c r="B306" s="3">
        <v>46086</v>
      </c>
      <c r="C306" s="4">
        <f>YEAR(SalesDataTable[[#This Row],[Order Date]])</f>
        <v>2026</v>
      </c>
      <c r="D306" s="13" t="str">
        <f>"Q"&amp;ROUNDUP(MONTH(SalesDataTable[[#This Row],[Order Date]])/3,0)</f>
        <v>Q1</v>
      </c>
      <c r="E306" s="4">
        <f>MONTH(SalesDataTable[[#This Row],[Order Date]])</f>
        <v>3</v>
      </c>
      <c r="F306" s="11" t="str">
        <f>TEXT(SalesDataTable[[#This Row],[Order Date]],"MMMM")</f>
        <v>March</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5.6" x14ac:dyDescent="0.3">
      <c r="A307" s="2">
        <v>977</v>
      </c>
      <c r="B307" s="3">
        <v>46086</v>
      </c>
      <c r="C307" s="4">
        <f>YEAR(SalesDataTable[[#This Row],[Order Date]])</f>
        <v>2026</v>
      </c>
      <c r="D307" s="13" t="str">
        <f>"Q"&amp;ROUNDUP(MONTH(SalesDataTable[[#This Row],[Order Date]])/3,0)</f>
        <v>Q1</v>
      </c>
      <c r="E307" s="4">
        <f>MONTH(SalesDataTable[[#This Row],[Order Date]])</f>
        <v>3</v>
      </c>
      <c r="F307" s="11" t="str">
        <f>TEXT(SalesDataTable[[#This Row],[Order Date]],"MMMM")</f>
        <v>March</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5.6" x14ac:dyDescent="0.3">
      <c r="A308" s="2">
        <v>996</v>
      </c>
      <c r="B308" s="3">
        <v>46086</v>
      </c>
      <c r="C308" s="4">
        <f>YEAR(SalesDataTable[[#This Row],[Order Date]])</f>
        <v>2026</v>
      </c>
      <c r="D308" s="13" t="str">
        <f>"Q"&amp;ROUNDUP(MONTH(SalesDataTable[[#This Row],[Order Date]])/3,0)</f>
        <v>Q1</v>
      </c>
      <c r="E308" s="4">
        <f>MONTH(SalesDataTable[[#This Row],[Order Date]])</f>
        <v>3</v>
      </c>
      <c r="F308" s="11" t="str">
        <f>TEXT(SalesDataTable[[#This Row],[Order Date]],"MMMM")</f>
        <v>March</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5.6" x14ac:dyDescent="0.3">
      <c r="A309" s="2">
        <v>1923</v>
      </c>
      <c r="B309" s="3">
        <v>46086</v>
      </c>
      <c r="C309" s="4">
        <f>YEAR(SalesDataTable[[#This Row],[Order Date]])</f>
        <v>2026</v>
      </c>
      <c r="D309" s="13" t="str">
        <f>"Q"&amp;ROUNDUP(MONTH(SalesDataTable[[#This Row],[Order Date]])/3,0)</f>
        <v>Q1</v>
      </c>
      <c r="E309" s="4">
        <f>MONTH(SalesDataTable[[#This Row],[Order Date]])</f>
        <v>3</v>
      </c>
      <c r="F309" s="11" t="str">
        <f>TEXT(SalesDataTable[[#This Row],[Order Date]],"MMMM")</f>
        <v>March</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5.6" x14ac:dyDescent="0.3">
      <c r="A310" s="2">
        <v>4904</v>
      </c>
      <c r="B310" s="3">
        <v>46086</v>
      </c>
      <c r="C310" s="4">
        <f>YEAR(SalesDataTable[[#This Row],[Order Date]])</f>
        <v>2026</v>
      </c>
      <c r="D310" s="13" t="str">
        <f>"Q"&amp;ROUNDUP(MONTH(SalesDataTable[[#This Row],[Order Date]])/3,0)</f>
        <v>Q1</v>
      </c>
      <c r="E310" s="4">
        <f>MONTH(SalesDataTable[[#This Row],[Order Date]])</f>
        <v>3</v>
      </c>
      <c r="F310" s="11" t="str">
        <f>TEXT(SalesDataTable[[#This Row],[Order Date]],"MMMM")</f>
        <v>March</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5.6" x14ac:dyDescent="0.3">
      <c r="A311" s="2">
        <v>1036</v>
      </c>
      <c r="B311" s="3">
        <v>46087</v>
      </c>
      <c r="C311" s="4">
        <f>YEAR(SalesDataTable[[#This Row],[Order Date]])</f>
        <v>2026</v>
      </c>
      <c r="D311" s="13" t="str">
        <f>"Q"&amp;ROUNDUP(MONTH(SalesDataTable[[#This Row],[Order Date]])/3,0)</f>
        <v>Q1</v>
      </c>
      <c r="E311" s="4">
        <f>MONTH(SalesDataTable[[#This Row],[Order Date]])</f>
        <v>3</v>
      </c>
      <c r="F311" s="11" t="str">
        <f>TEXT(SalesDataTable[[#This Row],[Order Date]],"MMMM")</f>
        <v>March</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5.6" x14ac:dyDescent="0.3">
      <c r="A312" s="2">
        <v>1470</v>
      </c>
      <c r="B312" s="3">
        <v>46087</v>
      </c>
      <c r="C312" s="4">
        <f>YEAR(SalesDataTable[[#This Row],[Order Date]])</f>
        <v>2026</v>
      </c>
      <c r="D312" s="13" t="str">
        <f>"Q"&amp;ROUNDUP(MONTH(SalesDataTable[[#This Row],[Order Date]])/3,0)</f>
        <v>Q1</v>
      </c>
      <c r="E312" s="4">
        <f>MONTH(SalesDataTable[[#This Row],[Order Date]])</f>
        <v>3</v>
      </c>
      <c r="F312" s="11" t="str">
        <f>TEXT(SalesDataTable[[#This Row],[Order Date]],"MMMM")</f>
        <v>March</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5.6" x14ac:dyDescent="0.3">
      <c r="A313" s="2">
        <v>2907</v>
      </c>
      <c r="B313" s="3">
        <v>46087</v>
      </c>
      <c r="C313" s="4">
        <f>YEAR(SalesDataTable[[#This Row],[Order Date]])</f>
        <v>2026</v>
      </c>
      <c r="D313" s="13" t="str">
        <f>"Q"&amp;ROUNDUP(MONTH(SalesDataTable[[#This Row],[Order Date]])/3,0)</f>
        <v>Q1</v>
      </c>
      <c r="E313" s="4">
        <f>MONTH(SalesDataTable[[#This Row],[Order Date]])</f>
        <v>3</v>
      </c>
      <c r="F313" s="11" t="str">
        <f>TEXT(SalesDataTable[[#This Row],[Order Date]],"MMMM")</f>
        <v>March</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5.6" x14ac:dyDescent="0.3">
      <c r="A314" s="2">
        <v>2997</v>
      </c>
      <c r="B314" s="3">
        <v>46087</v>
      </c>
      <c r="C314" s="4">
        <f>YEAR(SalesDataTable[[#This Row],[Order Date]])</f>
        <v>2026</v>
      </c>
      <c r="D314" s="13" t="str">
        <f>"Q"&amp;ROUNDUP(MONTH(SalesDataTable[[#This Row],[Order Date]])/3,0)</f>
        <v>Q1</v>
      </c>
      <c r="E314" s="4">
        <f>MONTH(SalesDataTable[[#This Row],[Order Date]])</f>
        <v>3</v>
      </c>
      <c r="F314" s="11" t="str">
        <f>TEXT(SalesDataTable[[#This Row],[Order Date]],"MMMM")</f>
        <v>March</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5.6" x14ac:dyDescent="0.3">
      <c r="A315" s="2">
        <v>3056</v>
      </c>
      <c r="B315" s="3">
        <v>46087</v>
      </c>
      <c r="C315" s="4">
        <f>YEAR(SalesDataTable[[#This Row],[Order Date]])</f>
        <v>2026</v>
      </c>
      <c r="D315" s="13" t="str">
        <f>"Q"&amp;ROUNDUP(MONTH(SalesDataTable[[#This Row],[Order Date]])/3,0)</f>
        <v>Q1</v>
      </c>
      <c r="E315" s="4">
        <f>MONTH(SalesDataTable[[#This Row],[Order Date]])</f>
        <v>3</v>
      </c>
      <c r="F315" s="11" t="str">
        <f>TEXT(SalesDataTable[[#This Row],[Order Date]],"MMMM")</f>
        <v>March</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5.6" x14ac:dyDescent="0.3">
      <c r="A316" s="2">
        <v>471</v>
      </c>
      <c r="B316" s="3">
        <v>46088</v>
      </c>
      <c r="C316" s="4">
        <f>YEAR(SalesDataTable[[#This Row],[Order Date]])</f>
        <v>2026</v>
      </c>
      <c r="D316" s="13" t="str">
        <f>"Q"&amp;ROUNDUP(MONTH(SalesDataTable[[#This Row],[Order Date]])/3,0)</f>
        <v>Q1</v>
      </c>
      <c r="E316" s="4">
        <f>MONTH(SalesDataTable[[#This Row],[Order Date]])</f>
        <v>3</v>
      </c>
      <c r="F316" s="11" t="str">
        <f>TEXT(SalesDataTable[[#This Row],[Order Date]],"MMMM")</f>
        <v>March</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5.6" x14ac:dyDescent="0.3">
      <c r="A317" s="2">
        <v>842</v>
      </c>
      <c r="B317" s="3">
        <v>46088</v>
      </c>
      <c r="C317" s="4">
        <f>YEAR(SalesDataTable[[#This Row],[Order Date]])</f>
        <v>2026</v>
      </c>
      <c r="D317" s="13" t="str">
        <f>"Q"&amp;ROUNDUP(MONTH(SalesDataTable[[#This Row],[Order Date]])/3,0)</f>
        <v>Q1</v>
      </c>
      <c r="E317" s="4">
        <f>MONTH(SalesDataTable[[#This Row],[Order Date]])</f>
        <v>3</v>
      </c>
      <c r="F317" s="11" t="str">
        <f>TEXT(SalesDataTable[[#This Row],[Order Date]],"MMMM")</f>
        <v>March</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5.6" x14ac:dyDescent="0.3">
      <c r="A318" s="2">
        <v>3386</v>
      </c>
      <c r="B318" s="3">
        <v>46088</v>
      </c>
      <c r="C318" s="4">
        <f>YEAR(SalesDataTable[[#This Row],[Order Date]])</f>
        <v>2026</v>
      </c>
      <c r="D318" s="13" t="str">
        <f>"Q"&amp;ROUNDUP(MONTH(SalesDataTable[[#This Row],[Order Date]])/3,0)</f>
        <v>Q1</v>
      </c>
      <c r="E318" s="4">
        <f>MONTH(SalesDataTable[[#This Row],[Order Date]])</f>
        <v>3</v>
      </c>
      <c r="F318" s="11" t="str">
        <f>TEXT(SalesDataTable[[#This Row],[Order Date]],"MMMM")</f>
        <v>March</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5.6" x14ac:dyDescent="0.3">
      <c r="A319" s="2">
        <v>4505</v>
      </c>
      <c r="B319" s="3">
        <v>46088</v>
      </c>
      <c r="C319" s="4">
        <f>YEAR(SalesDataTable[[#This Row],[Order Date]])</f>
        <v>2026</v>
      </c>
      <c r="D319" s="13" t="str">
        <f>"Q"&amp;ROUNDUP(MONTH(SalesDataTable[[#This Row],[Order Date]])/3,0)</f>
        <v>Q1</v>
      </c>
      <c r="E319" s="4">
        <f>MONTH(SalesDataTable[[#This Row],[Order Date]])</f>
        <v>3</v>
      </c>
      <c r="F319" s="11" t="str">
        <f>TEXT(SalesDataTable[[#This Row],[Order Date]],"MMMM")</f>
        <v>March</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5.6" x14ac:dyDescent="0.3">
      <c r="A320" s="2">
        <v>1286</v>
      </c>
      <c r="B320" s="3">
        <v>46089</v>
      </c>
      <c r="C320" s="4">
        <f>YEAR(SalesDataTable[[#This Row],[Order Date]])</f>
        <v>2026</v>
      </c>
      <c r="D320" s="13" t="str">
        <f>"Q"&amp;ROUNDUP(MONTH(SalesDataTable[[#This Row],[Order Date]])/3,0)</f>
        <v>Q1</v>
      </c>
      <c r="E320" s="4">
        <f>MONTH(SalesDataTable[[#This Row],[Order Date]])</f>
        <v>3</v>
      </c>
      <c r="F320" s="11" t="str">
        <f>TEXT(SalesDataTable[[#This Row],[Order Date]],"MMMM")</f>
        <v>March</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5.6" x14ac:dyDescent="0.3">
      <c r="A321" s="2">
        <v>2653</v>
      </c>
      <c r="B321" s="3">
        <v>46089</v>
      </c>
      <c r="C321" s="4">
        <f>YEAR(SalesDataTable[[#This Row],[Order Date]])</f>
        <v>2026</v>
      </c>
      <c r="D321" s="13" t="str">
        <f>"Q"&amp;ROUNDUP(MONTH(SalesDataTable[[#This Row],[Order Date]])/3,0)</f>
        <v>Q1</v>
      </c>
      <c r="E321" s="4">
        <f>MONTH(SalesDataTable[[#This Row],[Order Date]])</f>
        <v>3</v>
      </c>
      <c r="F321" s="11" t="str">
        <f>TEXT(SalesDataTable[[#This Row],[Order Date]],"MMMM")</f>
        <v>March</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5.6" x14ac:dyDescent="0.3">
      <c r="A322" s="2">
        <v>4465</v>
      </c>
      <c r="B322" s="3">
        <v>46089</v>
      </c>
      <c r="C322" s="4">
        <f>YEAR(SalesDataTable[[#This Row],[Order Date]])</f>
        <v>2026</v>
      </c>
      <c r="D322" s="13" t="str">
        <f>"Q"&amp;ROUNDUP(MONTH(SalesDataTable[[#This Row],[Order Date]])/3,0)</f>
        <v>Q1</v>
      </c>
      <c r="E322" s="4">
        <f>MONTH(SalesDataTable[[#This Row],[Order Date]])</f>
        <v>3</v>
      </c>
      <c r="F322" s="11" t="str">
        <f>TEXT(SalesDataTable[[#This Row],[Order Date]],"MMMM")</f>
        <v>March</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5.6" x14ac:dyDescent="0.3">
      <c r="A323" s="2">
        <v>4576</v>
      </c>
      <c r="B323" s="3">
        <v>46089</v>
      </c>
      <c r="C323" s="4">
        <f>YEAR(SalesDataTable[[#This Row],[Order Date]])</f>
        <v>2026</v>
      </c>
      <c r="D323" s="13" t="str">
        <f>"Q"&amp;ROUNDUP(MONTH(SalesDataTable[[#This Row],[Order Date]])/3,0)</f>
        <v>Q1</v>
      </c>
      <c r="E323" s="4">
        <f>MONTH(SalesDataTable[[#This Row],[Order Date]])</f>
        <v>3</v>
      </c>
      <c r="F323" s="11" t="str">
        <f>TEXT(SalesDataTable[[#This Row],[Order Date]],"MMMM")</f>
        <v>March</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5.6" x14ac:dyDescent="0.3">
      <c r="A324" s="2">
        <v>718</v>
      </c>
      <c r="B324" s="3">
        <v>46090</v>
      </c>
      <c r="C324" s="4">
        <f>YEAR(SalesDataTable[[#This Row],[Order Date]])</f>
        <v>2026</v>
      </c>
      <c r="D324" s="13" t="str">
        <f>"Q"&amp;ROUNDUP(MONTH(SalesDataTable[[#This Row],[Order Date]])/3,0)</f>
        <v>Q1</v>
      </c>
      <c r="E324" s="4">
        <f>MONTH(SalesDataTable[[#This Row],[Order Date]])</f>
        <v>3</v>
      </c>
      <c r="F324" s="11" t="str">
        <f>TEXT(SalesDataTable[[#This Row],[Order Date]],"MMMM")</f>
        <v>March</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5.6" x14ac:dyDescent="0.3">
      <c r="A325" s="2">
        <v>1527</v>
      </c>
      <c r="B325" s="3">
        <v>46090</v>
      </c>
      <c r="C325" s="4">
        <f>YEAR(SalesDataTable[[#This Row],[Order Date]])</f>
        <v>2026</v>
      </c>
      <c r="D325" s="13" t="str">
        <f>"Q"&amp;ROUNDUP(MONTH(SalesDataTable[[#This Row],[Order Date]])/3,0)</f>
        <v>Q1</v>
      </c>
      <c r="E325" s="4">
        <f>MONTH(SalesDataTable[[#This Row],[Order Date]])</f>
        <v>3</v>
      </c>
      <c r="F325" s="11" t="str">
        <f>TEXT(SalesDataTable[[#This Row],[Order Date]],"MMMM")</f>
        <v>March</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5.6" x14ac:dyDescent="0.3">
      <c r="A326" s="2">
        <v>1797</v>
      </c>
      <c r="B326" s="3">
        <v>46090</v>
      </c>
      <c r="C326" s="4">
        <f>YEAR(SalesDataTable[[#This Row],[Order Date]])</f>
        <v>2026</v>
      </c>
      <c r="D326" s="13" t="str">
        <f>"Q"&amp;ROUNDUP(MONTH(SalesDataTable[[#This Row],[Order Date]])/3,0)</f>
        <v>Q1</v>
      </c>
      <c r="E326" s="4">
        <f>MONTH(SalesDataTable[[#This Row],[Order Date]])</f>
        <v>3</v>
      </c>
      <c r="F326" s="11" t="str">
        <f>TEXT(SalesDataTable[[#This Row],[Order Date]],"MMMM")</f>
        <v>March</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5.6" x14ac:dyDescent="0.3">
      <c r="A327" s="2">
        <v>2917</v>
      </c>
      <c r="B327" s="3">
        <v>46090</v>
      </c>
      <c r="C327" s="4">
        <f>YEAR(SalesDataTable[[#This Row],[Order Date]])</f>
        <v>2026</v>
      </c>
      <c r="D327" s="13" t="str">
        <f>"Q"&amp;ROUNDUP(MONTH(SalesDataTable[[#This Row],[Order Date]])/3,0)</f>
        <v>Q1</v>
      </c>
      <c r="E327" s="4">
        <f>MONTH(SalesDataTable[[#This Row],[Order Date]])</f>
        <v>3</v>
      </c>
      <c r="F327" s="11" t="str">
        <f>TEXT(SalesDataTable[[#This Row],[Order Date]],"MMMM")</f>
        <v>March</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5.6" x14ac:dyDescent="0.3">
      <c r="A328" s="2">
        <v>4095</v>
      </c>
      <c r="B328" s="3">
        <v>46090</v>
      </c>
      <c r="C328" s="4">
        <f>YEAR(SalesDataTable[[#This Row],[Order Date]])</f>
        <v>2026</v>
      </c>
      <c r="D328" s="13" t="str">
        <f>"Q"&amp;ROUNDUP(MONTH(SalesDataTable[[#This Row],[Order Date]])/3,0)</f>
        <v>Q1</v>
      </c>
      <c r="E328" s="4">
        <f>MONTH(SalesDataTable[[#This Row],[Order Date]])</f>
        <v>3</v>
      </c>
      <c r="F328" s="11" t="str">
        <f>TEXT(SalesDataTable[[#This Row],[Order Date]],"MMMM")</f>
        <v>March</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5.6" x14ac:dyDescent="0.3">
      <c r="A329" s="2">
        <v>5050</v>
      </c>
      <c r="B329" s="3">
        <v>46090</v>
      </c>
      <c r="C329" s="4">
        <f>YEAR(SalesDataTable[[#This Row],[Order Date]])</f>
        <v>2026</v>
      </c>
      <c r="D329" s="13" t="str">
        <f>"Q"&amp;ROUNDUP(MONTH(SalesDataTable[[#This Row],[Order Date]])/3,0)</f>
        <v>Q1</v>
      </c>
      <c r="E329" s="4">
        <f>MONTH(SalesDataTable[[#This Row],[Order Date]])</f>
        <v>3</v>
      </c>
      <c r="F329" s="11" t="str">
        <f>TEXT(SalesDataTable[[#This Row],[Order Date]],"MMMM")</f>
        <v>March</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5.6" x14ac:dyDescent="0.3">
      <c r="A330" s="2">
        <v>709</v>
      </c>
      <c r="B330" s="3">
        <v>46091</v>
      </c>
      <c r="C330" s="4">
        <f>YEAR(SalesDataTable[[#This Row],[Order Date]])</f>
        <v>2026</v>
      </c>
      <c r="D330" s="13" t="str">
        <f>"Q"&amp;ROUNDUP(MONTH(SalesDataTable[[#This Row],[Order Date]])/3,0)</f>
        <v>Q1</v>
      </c>
      <c r="E330" s="4">
        <f>MONTH(SalesDataTable[[#This Row],[Order Date]])</f>
        <v>3</v>
      </c>
      <c r="F330" s="11" t="str">
        <f>TEXT(SalesDataTable[[#This Row],[Order Date]],"MMMM")</f>
        <v>March</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5.6" x14ac:dyDescent="0.3">
      <c r="A331" s="2">
        <v>1073</v>
      </c>
      <c r="B331" s="3">
        <v>46091</v>
      </c>
      <c r="C331" s="4">
        <f>YEAR(SalesDataTable[[#This Row],[Order Date]])</f>
        <v>2026</v>
      </c>
      <c r="D331" s="13" t="str">
        <f>"Q"&amp;ROUNDUP(MONTH(SalesDataTable[[#This Row],[Order Date]])/3,0)</f>
        <v>Q1</v>
      </c>
      <c r="E331" s="4">
        <f>MONTH(SalesDataTable[[#This Row],[Order Date]])</f>
        <v>3</v>
      </c>
      <c r="F331" s="11" t="str">
        <f>TEXT(SalesDataTable[[#This Row],[Order Date]],"MMMM")</f>
        <v>March</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5.6" x14ac:dyDescent="0.3">
      <c r="A332" s="2">
        <v>2623</v>
      </c>
      <c r="B332" s="3">
        <v>46091</v>
      </c>
      <c r="C332" s="4">
        <f>YEAR(SalesDataTable[[#This Row],[Order Date]])</f>
        <v>2026</v>
      </c>
      <c r="D332" s="13" t="str">
        <f>"Q"&amp;ROUNDUP(MONTH(SalesDataTable[[#This Row],[Order Date]])/3,0)</f>
        <v>Q1</v>
      </c>
      <c r="E332" s="4">
        <f>MONTH(SalesDataTable[[#This Row],[Order Date]])</f>
        <v>3</v>
      </c>
      <c r="F332" s="11" t="str">
        <f>TEXT(SalesDataTable[[#This Row],[Order Date]],"MMMM")</f>
        <v>March</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5.6" x14ac:dyDescent="0.3">
      <c r="A333" s="2">
        <v>2625</v>
      </c>
      <c r="B333" s="3">
        <v>46091</v>
      </c>
      <c r="C333" s="4">
        <f>YEAR(SalesDataTable[[#This Row],[Order Date]])</f>
        <v>2026</v>
      </c>
      <c r="D333" s="13" t="str">
        <f>"Q"&amp;ROUNDUP(MONTH(SalesDataTable[[#This Row],[Order Date]])/3,0)</f>
        <v>Q1</v>
      </c>
      <c r="E333" s="4">
        <f>MONTH(SalesDataTable[[#This Row],[Order Date]])</f>
        <v>3</v>
      </c>
      <c r="F333" s="11" t="str">
        <f>TEXT(SalesDataTable[[#This Row],[Order Date]],"MMMM")</f>
        <v>March</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5.6" x14ac:dyDescent="0.3">
      <c r="A334" s="2">
        <v>3304</v>
      </c>
      <c r="B334" s="3">
        <v>46091</v>
      </c>
      <c r="C334" s="4">
        <f>YEAR(SalesDataTable[[#This Row],[Order Date]])</f>
        <v>2026</v>
      </c>
      <c r="D334" s="13" t="str">
        <f>"Q"&amp;ROUNDUP(MONTH(SalesDataTable[[#This Row],[Order Date]])/3,0)</f>
        <v>Q1</v>
      </c>
      <c r="E334" s="4">
        <f>MONTH(SalesDataTable[[#This Row],[Order Date]])</f>
        <v>3</v>
      </c>
      <c r="F334" s="11" t="str">
        <f>TEXT(SalesDataTable[[#This Row],[Order Date]],"MMMM")</f>
        <v>March</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5.6" x14ac:dyDescent="0.3">
      <c r="A335" s="2">
        <v>4876</v>
      </c>
      <c r="B335" s="3">
        <v>46091</v>
      </c>
      <c r="C335" s="4">
        <f>YEAR(SalesDataTable[[#This Row],[Order Date]])</f>
        <v>2026</v>
      </c>
      <c r="D335" s="13" t="str">
        <f>"Q"&amp;ROUNDUP(MONTH(SalesDataTable[[#This Row],[Order Date]])/3,0)</f>
        <v>Q1</v>
      </c>
      <c r="E335" s="4">
        <f>MONTH(SalesDataTable[[#This Row],[Order Date]])</f>
        <v>3</v>
      </c>
      <c r="F335" s="11" t="str">
        <f>TEXT(SalesDataTable[[#This Row],[Order Date]],"MMMM")</f>
        <v>March</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5.6" x14ac:dyDescent="0.3">
      <c r="A336" s="2">
        <v>83</v>
      </c>
      <c r="B336" s="3">
        <v>46092</v>
      </c>
      <c r="C336" s="4">
        <f>YEAR(SalesDataTable[[#This Row],[Order Date]])</f>
        <v>2026</v>
      </c>
      <c r="D336" s="13" t="str">
        <f>"Q"&amp;ROUNDUP(MONTH(SalesDataTable[[#This Row],[Order Date]])/3,0)</f>
        <v>Q1</v>
      </c>
      <c r="E336" s="4">
        <f>MONTH(SalesDataTable[[#This Row],[Order Date]])</f>
        <v>3</v>
      </c>
      <c r="F336" s="11" t="str">
        <f>TEXT(SalesDataTable[[#This Row],[Order Date]],"MMMM")</f>
        <v>March</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5.6" x14ac:dyDescent="0.3">
      <c r="A337" s="2">
        <v>863</v>
      </c>
      <c r="B337" s="3">
        <v>46092</v>
      </c>
      <c r="C337" s="4">
        <f>YEAR(SalesDataTable[[#This Row],[Order Date]])</f>
        <v>2026</v>
      </c>
      <c r="D337" s="13" t="str">
        <f>"Q"&amp;ROUNDUP(MONTH(SalesDataTable[[#This Row],[Order Date]])/3,0)</f>
        <v>Q1</v>
      </c>
      <c r="E337" s="4">
        <f>MONTH(SalesDataTable[[#This Row],[Order Date]])</f>
        <v>3</v>
      </c>
      <c r="F337" s="11" t="str">
        <f>TEXT(SalesDataTable[[#This Row],[Order Date]],"MMMM")</f>
        <v>March</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5.6" x14ac:dyDescent="0.3">
      <c r="A338" s="2">
        <v>2323</v>
      </c>
      <c r="B338" s="3">
        <v>46092</v>
      </c>
      <c r="C338" s="4">
        <f>YEAR(SalesDataTable[[#This Row],[Order Date]])</f>
        <v>2026</v>
      </c>
      <c r="D338" s="13" t="str">
        <f>"Q"&amp;ROUNDUP(MONTH(SalesDataTable[[#This Row],[Order Date]])/3,0)</f>
        <v>Q1</v>
      </c>
      <c r="E338" s="4">
        <f>MONTH(SalesDataTable[[#This Row],[Order Date]])</f>
        <v>3</v>
      </c>
      <c r="F338" s="11" t="str">
        <f>TEXT(SalesDataTable[[#This Row],[Order Date]],"MMMM")</f>
        <v>March</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5.6" x14ac:dyDescent="0.3">
      <c r="A339" s="2">
        <v>3064</v>
      </c>
      <c r="B339" s="3">
        <v>46092</v>
      </c>
      <c r="C339" s="4">
        <f>YEAR(SalesDataTable[[#This Row],[Order Date]])</f>
        <v>2026</v>
      </c>
      <c r="D339" s="13" t="str">
        <f>"Q"&amp;ROUNDUP(MONTH(SalesDataTable[[#This Row],[Order Date]])/3,0)</f>
        <v>Q1</v>
      </c>
      <c r="E339" s="4">
        <f>MONTH(SalesDataTable[[#This Row],[Order Date]])</f>
        <v>3</v>
      </c>
      <c r="F339" s="11" t="str">
        <f>TEXT(SalesDataTable[[#This Row],[Order Date]],"MMMM")</f>
        <v>March</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5.6" x14ac:dyDescent="0.3">
      <c r="A340" s="2">
        <v>4995</v>
      </c>
      <c r="B340" s="3">
        <v>46092</v>
      </c>
      <c r="C340" s="4">
        <f>YEAR(SalesDataTable[[#This Row],[Order Date]])</f>
        <v>2026</v>
      </c>
      <c r="D340" s="13" t="str">
        <f>"Q"&amp;ROUNDUP(MONTH(SalesDataTable[[#This Row],[Order Date]])/3,0)</f>
        <v>Q1</v>
      </c>
      <c r="E340" s="4">
        <f>MONTH(SalesDataTable[[#This Row],[Order Date]])</f>
        <v>3</v>
      </c>
      <c r="F340" s="11" t="str">
        <f>TEXT(SalesDataTable[[#This Row],[Order Date]],"MMMM")</f>
        <v>March</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5.6" x14ac:dyDescent="0.3">
      <c r="A341" s="2">
        <v>46</v>
      </c>
      <c r="B341" s="3">
        <v>46093</v>
      </c>
      <c r="C341" s="4">
        <f>YEAR(SalesDataTable[[#This Row],[Order Date]])</f>
        <v>2026</v>
      </c>
      <c r="D341" s="13" t="str">
        <f>"Q"&amp;ROUNDUP(MONTH(SalesDataTable[[#This Row],[Order Date]])/3,0)</f>
        <v>Q1</v>
      </c>
      <c r="E341" s="4">
        <f>MONTH(SalesDataTable[[#This Row],[Order Date]])</f>
        <v>3</v>
      </c>
      <c r="F341" s="11" t="str">
        <f>TEXT(SalesDataTable[[#This Row],[Order Date]],"MMMM")</f>
        <v>March</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5.6" x14ac:dyDescent="0.3">
      <c r="A342" s="2">
        <v>443</v>
      </c>
      <c r="B342" s="3">
        <v>46093</v>
      </c>
      <c r="C342" s="4">
        <f>YEAR(SalesDataTable[[#This Row],[Order Date]])</f>
        <v>2026</v>
      </c>
      <c r="D342" s="13" t="str">
        <f>"Q"&amp;ROUNDUP(MONTH(SalesDataTable[[#This Row],[Order Date]])/3,0)</f>
        <v>Q1</v>
      </c>
      <c r="E342" s="4">
        <f>MONTH(SalesDataTable[[#This Row],[Order Date]])</f>
        <v>3</v>
      </c>
      <c r="F342" s="11" t="str">
        <f>TEXT(SalesDataTable[[#This Row],[Order Date]],"MMMM")</f>
        <v>March</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5.6" x14ac:dyDescent="0.3">
      <c r="A343" s="2">
        <v>759</v>
      </c>
      <c r="B343" s="3">
        <v>46093</v>
      </c>
      <c r="C343" s="4">
        <f>YEAR(SalesDataTable[[#This Row],[Order Date]])</f>
        <v>2026</v>
      </c>
      <c r="D343" s="13" t="str">
        <f>"Q"&amp;ROUNDUP(MONTH(SalesDataTable[[#This Row],[Order Date]])/3,0)</f>
        <v>Q1</v>
      </c>
      <c r="E343" s="4">
        <f>MONTH(SalesDataTable[[#This Row],[Order Date]])</f>
        <v>3</v>
      </c>
      <c r="F343" s="11" t="str">
        <f>TEXT(SalesDataTable[[#This Row],[Order Date]],"MMMM")</f>
        <v>March</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5.6" x14ac:dyDescent="0.3">
      <c r="A344" s="2">
        <v>1097</v>
      </c>
      <c r="B344" s="3">
        <v>46093</v>
      </c>
      <c r="C344" s="4">
        <f>YEAR(SalesDataTable[[#This Row],[Order Date]])</f>
        <v>2026</v>
      </c>
      <c r="D344" s="13" t="str">
        <f>"Q"&amp;ROUNDUP(MONTH(SalesDataTable[[#This Row],[Order Date]])/3,0)</f>
        <v>Q1</v>
      </c>
      <c r="E344" s="4">
        <f>MONTH(SalesDataTable[[#This Row],[Order Date]])</f>
        <v>3</v>
      </c>
      <c r="F344" s="11" t="str">
        <f>TEXT(SalesDataTable[[#This Row],[Order Date]],"MMMM")</f>
        <v>March</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5.6" x14ac:dyDescent="0.3">
      <c r="A345" s="2">
        <v>2152</v>
      </c>
      <c r="B345" s="3">
        <v>46093</v>
      </c>
      <c r="C345" s="4">
        <f>YEAR(SalesDataTable[[#This Row],[Order Date]])</f>
        <v>2026</v>
      </c>
      <c r="D345" s="13" t="str">
        <f>"Q"&amp;ROUNDUP(MONTH(SalesDataTable[[#This Row],[Order Date]])/3,0)</f>
        <v>Q1</v>
      </c>
      <c r="E345" s="4">
        <f>MONTH(SalesDataTable[[#This Row],[Order Date]])</f>
        <v>3</v>
      </c>
      <c r="F345" s="11" t="str">
        <f>TEXT(SalesDataTable[[#This Row],[Order Date]],"MMMM")</f>
        <v>March</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5.6" x14ac:dyDescent="0.3">
      <c r="A346" s="2">
        <v>2512</v>
      </c>
      <c r="B346" s="3">
        <v>46093</v>
      </c>
      <c r="C346" s="4">
        <f>YEAR(SalesDataTable[[#This Row],[Order Date]])</f>
        <v>2026</v>
      </c>
      <c r="D346" s="13" t="str">
        <f>"Q"&amp;ROUNDUP(MONTH(SalesDataTable[[#This Row],[Order Date]])/3,0)</f>
        <v>Q1</v>
      </c>
      <c r="E346" s="4">
        <f>MONTH(SalesDataTable[[#This Row],[Order Date]])</f>
        <v>3</v>
      </c>
      <c r="F346" s="11" t="str">
        <f>TEXT(SalesDataTable[[#This Row],[Order Date]],"MMMM")</f>
        <v>March</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5.6" x14ac:dyDescent="0.3">
      <c r="A347" s="2">
        <v>2578</v>
      </c>
      <c r="B347" s="3">
        <v>46093</v>
      </c>
      <c r="C347" s="4">
        <f>YEAR(SalesDataTable[[#This Row],[Order Date]])</f>
        <v>2026</v>
      </c>
      <c r="D347" s="13" t="str">
        <f>"Q"&amp;ROUNDUP(MONTH(SalesDataTable[[#This Row],[Order Date]])/3,0)</f>
        <v>Q1</v>
      </c>
      <c r="E347" s="4">
        <f>MONTH(SalesDataTable[[#This Row],[Order Date]])</f>
        <v>3</v>
      </c>
      <c r="F347" s="11" t="str">
        <f>TEXT(SalesDataTable[[#This Row],[Order Date]],"MMMM")</f>
        <v>March</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5.6" x14ac:dyDescent="0.3">
      <c r="A348" s="2">
        <v>3302</v>
      </c>
      <c r="B348" s="3">
        <v>46093</v>
      </c>
      <c r="C348" s="4">
        <f>YEAR(SalesDataTable[[#This Row],[Order Date]])</f>
        <v>2026</v>
      </c>
      <c r="D348" s="13" t="str">
        <f>"Q"&amp;ROUNDUP(MONTH(SalesDataTable[[#This Row],[Order Date]])/3,0)</f>
        <v>Q1</v>
      </c>
      <c r="E348" s="4">
        <f>MONTH(SalesDataTable[[#This Row],[Order Date]])</f>
        <v>3</v>
      </c>
      <c r="F348" s="11" t="str">
        <f>TEXT(SalesDataTable[[#This Row],[Order Date]],"MMMM")</f>
        <v>March</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5.6" x14ac:dyDescent="0.3">
      <c r="A349" s="2">
        <v>3752</v>
      </c>
      <c r="B349" s="3">
        <v>46093</v>
      </c>
      <c r="C349" s="4">
        <f>YEAR(SalesDataTable[[#This Row],[Order Date]])</f>
        <v>2026</v>
      </c>
      <c r="D349" s="13" t="str">
        <f>"Q"&amp;ROUNDUP(MONTH(SalesDataTable[[#This Row],[Order Date]])/3,0)</f>
        <v>Q1</v>
      </c>
      <c r="E349" s="4">
        <f>MONTH(SalesDataTable[[#This Row],[Order Date]])</f>
        <v>3</v>
      </c>
      <c r="F349" s="11" t="str">
        <f>TEXT(SalesDataTable[[#This Row],[Order Date]],"MMMM")</f>
        <v>March</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5.6" x14ac:dyDescent="0.3">
      <c r="A350" s="2">
        <v>4839</v>
      </c>
      <c r="B350" s="3">
        <v>46093</v>
      </c>
      <c r="C350" s="4">
        <f>YEAR(SalesDataTable[[#This Row],[Order Date]])</f>
        <v>2026</v>
      </c>
      <c r="D350" s="13" t="str">
        <f>"Q"&amp;ROUNDUP(MONTH(SalesDataTable[[#This Row],[Order Date]])/3,0)</f>
        <v>Q1</v>
      </c>
      <c r="E350" s="4">
        <f>MONTH(SalesDataTable[[#This Row],[Order Date]])</f>
        <v>3</v>
      </c>
      <c r="F350" s="11" t="str">
        <f>TEXT(SalesDataTable[[#This Row],[Order Date]],"MMMM")</f>
        <v>March</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5.6" x14ac:dyDescent="0.3">
      <c r="A351" s="2">
        <v>264</v>
      </c>
      <c r="B351" s="3">
        <v>46094</v>
      </c>
      <c r="C351" s="4">
        <f>YEAR(SalesDataTable[[#This Row],[Order Date]])</f>
        <v>2026</v>
      </c>
      <c r="D351" s="13" t="str">
        <f>"Q"&amp;ROUNDUP(MONTH(SalesDataTable[[#This Row],[Order Date]])/3,0)</f>
        <v>Q1</v>
      </c>
      <c r="E351" s="4">
        <f>MONTH(SalesDataTable[[#This Row],[Order Date]])</f>
        <v>3</v>
      </c>
      <c r="F351" s="11" t="str">
        <f>TEXT(SalesDataTable[[#This Row],[Order Date]],"MMMM")</f>
        <v>March</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5.6" x14ac:dyDescent="0.3">
      <c r="A352" s="2">
        <v>2498</v>
      </c>
      <c r="B352" s="3">
        <v>46094</v>
      </c>
      <c r="C352" s="4">
        <f>YEAR(SalesDataTable[[#This Row],[Order Date]])</f>
        <v>2026</v>
      </c>
      <c r="D352" s="13" t="str">
        <f>"Q"&amp;ROUNDUP(MONTH(SalesDataTable[[#This Row],[Order Date]])/3,0)</f>
        <v>Q1</v>
      </c>
      <c r="E352" s="4">
        <f>MONTH(SalesDataTable[[#This Row],[Order Date]])</f>
        <v>3</v>
      </c>
      <c r="F352" s="11" t="str">
        <f>TEXT(SalesDataTable[[#This Row],[Order Date]],"MMMM")</f>
        <v>March</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5.6" x14ac:dyDescent="0.3">
      <c r="A353" s="2">
        <v>3929</v>
      </c>
      <c r="B353" s="3">
        <v>46094</v>
      </c>
      <c r="C353" s="4">
        <f>YEAR(SalesDataTable[[#This Row],[Order Date]])</f>
        <v>2026</v>
      </c>
      <c r="D353" s="13" t="str">
        <f>"Q"&amp;ROUNDUP(MONTH(SalesDataTable[[#This Row],[Order Date]])/3,0)</f>
        <v>Q1</v>
      </c>
      <c r="E353" s="4">
        <f>MONTH(SalesDataTable[[#This Row],[Order Date]])</f>
        <v>3</v>
      </c>
      <c r="F353" s="11" t="str">
        <f>TEXT(SalesDataTable[[#This Row],[Order Date]],"MMMM")</f>
        <v>March</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5.6" x14ac:dyDescent="0.3">
      <c r="A354" s="2">
        <v>4195</v>
      </c>
      <c r="B354" s="3">
        <v>46094</v>
      </c>
      <c r="C354" s="4">
        <f>YEAR(SalesDataTable[[#This Row],[Order Date]])</f>
        <v>2026</v>
      </c>
      <c r="D354" s="13" t="str">
        <f>"Q"&amp;ROUNDUP(MONTH(SalesDataTable[[#This Row],[Order Date]])/3,0)</f>
        <v>Q1</v>
      </c>
      <c r="E354" s="4">
        <f>MONTH(SalesDataTable[[#This Row],[Order Date]])</f>
        <v>3</v>
      </c>
      <c r="F354" s="11" t="str">
        <f>TEXT(SalesDataTable[[#This Row],[Order Date]],"MMMM")</f>
        <v>March</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5.6" x14ac:dyDescent="0.3">
      <c r="A355" s="2">
        <v>4684</v>
      </c>
      <c r="B355" s="3">
        <v>46094</v>
      </c>
      <c r="C355" s="4">
        <f>YEAR(SalesDataTable[[#This Row],[Order Date]])</f>
        <v>2026</v>
      </c>
      <c r="D355" s="13" t="str">
        <f>"Q"&amp;ROUNDUP(MONTH(SalesDataTable[[#This Row],[Order Date]])/3,0)</f>
        <v>Q1</v>
      </c>
      <c r="E355" s="4">
        <f>MONTH(SalesDataTable[[#This Row],[Order Date]])</f>
        <v>3</v>
      </c>
      <c r="F355" s="11" t="str">
        <f>TEXT(SalesDataTable[[#This Row],[Order Date]],"MMMM")</f>
        <v>March</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5.6" x14ac:dyDescent="0.3">
      <c r="A356" s="2">
        <v>313</v>
      </c>
      <c r="B356" s="3">
        <v>46095</v>
      </c>
      <c r="C356" s="4">
        <f>YEAR(SalesDataTable[[#This Row],[Order Date]])</f>
        <v>2026</v>
      </c>
      <c r="D356" s="13" t="str">
        <f>"Q"&amp;ROUNDUP(MONTH(SalesDataTable[[#This Row],[Order Date]])/3,0)</f>
        <v>Q1</v>
      </c>
      <c r="E356" s="4">
        <f>MONTH(SalesDataTable[[#This Row],[Order Date]])</f>
        <v>3</v>
      </c>
      <c r="F356" s="11" t="str">
        <f>TEXT(SalesDataTable[[#This Row],[Order Date]],"MMMM")</f>
        <v>March</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5.6" x14ac:dyDescent="0.3">
      <c r="A357" s="2">
        <v>1056</v>
      </c>
      <c r="B357" s="3">
        <v>46095</v>
      </c>
      <c r="C357" s="4">
        <f>YEAR(SalesDataTable[[#This Row],[Order Date]])</f>
        <v>2026</v>
      </c>
      <c r="D357" s="13" t="str">
        <f>"Q"&amp;ROUNDUP(MONTH(SalesDataTable[[#This Row],[Order Date]])/3,0)</f>
        <v>Q1</v>
      </c>
      <c r="E357" s="4">
        <f>MONTH(SalesDataTable[[#This Row],[Order Date]])</f>
        <v>3</v>
      </c>
      <c r="F357" s="11" t="str">
        <f>TEXT(SalesDataTable[[#This Row],[Order Date]],"MMMM")</f>
        <v>March</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5.6" x14ac:dyDescent="0.3">
      <c r="A358" s="2">
        <v>2189</v>
      </c>
      <c r="B358" s="3">
        <v>46095</v>
      </c>
      <c r="C358" s="4">
        <f>YEAR(SalesDataTable[[#This Row],[Order Date]])</f>
        <v>2026</v>
      </c>
      <c r="D358" s="13" t="str">
        <f>"Q"&amp;ROUNDUP(MONTH(SalesDataTable[[#This Row],[Order Date]])/3,0)</f>
        <v>Q1</v>
      </c>
      <c r="E358" s="4">
        <f>MONTH(SalesDataTable[[#This Row],[Order Date]])</f>
        <v>3</v>
      </c>
      <c r="F358" s="11" t="str">
        <f>TEXT(SalesDataTable[[#This Row],[Order Date]],"MMMM")</f>
        <v>March</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5.6" x14ac:dyDescent="0.3">
      <c r="A359" s="2">
        <v>2617</v>
      </c>
      <c r="B359" s="3">
        <v>46095</v>
      </c>
      <c r="C359" s="4">
        <f>YEAR(SalesDataTable[[#This Row],[Order Date]])</f>
        <v>2026</v>
      </c>
      <c r="D359" s="13" t="str">
        <f>"Q"&amp;ROUNDUP(MONTH(SalesDataTable[[#This Row],[Order Date]])/3,0)</f>
        <v>Q1</v>
      </c>
      <c r="E359" s="4">
        <f>MONTH(SalesDataTable[[#This Row],[Order Date]])</f>
        <v>3</v>
      </c>
      <c r="F359" s="11" t="str">
        <f>TEXT(SalesDataTable[[#This Row],[Order Date]],"MMMM")</f>
        <v>March</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5.6" x14ac:dyDescent="0.3">
      <c r="A360" s="2">
        <v>2901</v>
      </c>
      <c r="B360" s="3">
        <v>46095</v>
      </c>
      <c r="C360" s="4">
        <f>YEAR(SalesDataTable[[#This Row],[Order Date]])</f>
        <v>2026</v>
      </c>
      <c r="D360" s="13" t="str">
        <f>"Q"&amp;ROUNDUP(MONTH(SalesDataTable[[#This Row],[Order Date]])/3,0)</f>
        <v>Q1</v>
      </c>
      <c r="E360" s="4">
        <f>MONTH(SalesDataTable[[#This Row],[Order Date]])</f>
        <v>3</v>
      </c>
      <c r="F360" s="11" t="str">
        <f>TEXT(SalesDataTable[[#This Row],[Order Date]],"MMMM")</f>
        <v>March</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5.6" x14ac:dyDescent="0.3">
      <c r="A361" s="2">
        <v>2952</v>
      </c>
      <c r="B361" s="3">
        <v>46095</v>
      </c>
      <c r="C361" s="4">
        <f>YEAR(SalesDataTable[[#This Row],[Order Date]])</f>
        <v>2026</v>
      </c>
      <c r="D361" s="13" t="str">
        <f>"Q"&amp;ROUNDUP(MONTH(SalesDataTable[[#This Row],[Order Date]])/3,0)</f>
        <v>Q1</v>
      </c>
      <c r="E361" s="4">
        <f>MONTH(SalesDataTable[[#This Row],[Order Date]])</f>
        <v>3</v>
      </c>
      <c r="F361" s="11" t="str">
        <f>TEXT(SalesDataTable[[#This Row],[Order Date]],"MMMM")</f>
        <v>March</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5.6" x14ac:dyDescent="0.3">
      <c r="A362" s="2">
        <v>3421</v>
      </c>
      <c r="B362" s="3">
        <v>46095</v>
      </c>
      <c r="C362" s="4">
        <f>YEAR(SalesDataTable[[#This Row],[Order Date]])</f>
        <v>2026</v>
      </c>
      <c r="D362" s="13" t="str">
        <f>"Q"&amp;ROUNDUP(MONTH(SalesDataTable[[#This Row],[Order Date]])/3,0)</f>
        <v>Q1</v>
      </c>
      <c r="E362" s="4">
        <f>MONTH(SalesDataTable[[#This Row],[Order Date]])</f>
        <v>3</v>
      </c>
      <c r="F362" s="11" t="str">
        <f>TEXT(SalesDataTable[[#This Row],[Order Date]],"MMMM")</f>
        <v>March</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5.6" x14ac:dyDescent="0.3">
      <c r="A363" s="2">
        <v>3536</v>
      </c>
      <c r="B363" s="3">
        <v>46095</v>
      </c>
      <c r="C363" s="4">
        <f>YEAR(SalesDataTable[[#This Row],[Order Date]])</f>
        <v>2026</v>
      </c>
      <c r="D363" s="13" t="str">
        <f>"Q"&amp;ROUNDUP(MONTH(SalesDataTable[[#This Row],[Order Date]])/3,0)</f>
        <v>Q1</v>
      </c>
      <c r="E363" s="4">
        <f>MONTH(SalesDataTable[[#This Row],[Order Date]])</f>
        <v>3</v>
      </c>
      <c r="F363" s="11" t="str">
        <f>TEXT(SalesDataTable[[#This Row],[Order Date]],"MMMM")</f>
        <v>March</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5.6" x14ac:dyDescent="0.3">
      <c r="A364" s="2">
        <v>3878</v>
      </c>
      <c r="B364" s="3">
        <v>46095</v>
      </c>
      <c r="C364" s="4">
        <f>YEAR(SalesDataTable[[#This Row],[Order Date]])</f>
        <v>2026</v>
      </c>
      <c r="D364" s="13" t="str">
        <f>"Q"&amp;ROUNDUP(MONTH(SalesDataTable[[#This Row],[Order Date]])/3,0)</f>
        <v>Q1</v>
      </c>
      <c r="E364" s="4">
        <f>MONTH(SalesDataTable[[#This Row],[Order Date]])</f>
        <v>3</v>
      </c>
      <c r="F364" s="11" t="str">
        <f>TEXT(SalesDataTable[[#This Row],[Order Date]],"MMMM")</f>
        <v>March</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5.6" x14ac:dyDescent="0.3">
      <c r="A365" s="2">
        <v>2027</v>
      </c>
      <c r="B365" s="3">
        <v>46096</v>
      </c>
      <c r="C365" s="4">
        <f>YEAR(SalesDataTable[[#This Row],[Order Date]])</f>
        <v>2026</v>
      </c>
      <c r="D365" s="13" t="str">
        <f>"Q"&amp;ROUNDUP(MONTH(SalesDataTable[[#This Row],[Order Date]])/3,0)</f>
        <v>Q1</v>
      </c>
      <c r="E365" s="4">
        <f>MONTH(SalesDataTable[[#This Row],[Order Date]])</f>
        <v>3</v>
      </c>
      <c r="F365" s="11" t="str">
        <f>TEXT(SalesDataTable[[#This Row],[Order Date]],"MMMM")</f>
        <v>March</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5.6" x14ac:dyDescent="0.3">
      <c r="A366" s="2">
        <v>3280</v>
      </c>
      <c r="B366" s="3">
        <v>46096</v>
      </c>
      <c r="C366" s="4">
        <f>YEAR(SalesDataTable[[#This Row],[Order Date]])</f>
        <v>2026</v>
      </c>
      <c r="D366" s="13" t="str">
        <f>"Q"&amp;ROUNDUP(MONTH(SalesDataTable[[#This Row],[Order Date]])/3,0)</f>
        <v>Q1</v>
      </c>
      <c r="E366" s="4">
        <f>MONTH(SalesDataTable[[#This Row],[Order Date]])</f>
        <v>3</v>
      </c>
      <c r="F366" s="11" t="str">
        <f>TEXT(SalesDataTable[[#This Row],[Order Date]],"MMMM")</f>
        <v>March</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5.6" x14ac:dyDescent="0.3">
      <c r="A367" s="2">
        <v>5149</v>
      </c>
      <c r="B367" s="3">
        <v>46096</v>
      </c>
      <c r="C367" s="4">
        <f>YEAR(SalesDataTable[[#This Row],[Order Date]])</f>
        <v>2026</v>
      </c>
      <c r="D367" s="13" t="str">
        <f>"Q"&amp;ROUNDUP(MONTH(SalesDataTable[[#This Row],[Order Date]])/3,0)</f>
        <v>Q1</v>
      </c>
      <c r="E367" s="4">
        <f>MONTH(SalesDataTable[[#This Row],[Order Date]])</f>
        <v>3</v>
      </c>
      <c r="F367" s="11" t="str">
        <f>TEXT(SalesDataTable[[#This Row],[Order Date]],"MMMM")</f>
        <v>March</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5.6" x14ac:dyDescent="0.3">
      <c r="A368" s="2">
        <v>412</v>
      </c>
      <c r="B368" s="3">
        <v>46097</v>
      </c>
      <c r="C368" s="4">
        <f>YEAR(SalesDataTable[[#This Row],[Order Date]])</f>
        <v>2026</v>
      </c>
      <c r="D368" s="13" t="str">
        <f>"Q"&amp;ROUNDUP(MONTH(SalesDataTable[[#This Row],[Order Date]])/3,0)</f>
        <v>Q1</v>
      </c>
      <c r="E368" s="4">
        <f>MONTH(SalesDataTable[[#This Row],[Order Date]])</f>
        <v>3</v>
      </c>
      <c r="F368" s="11" t="str">
        <f>TEXT(SalesDataTable[[#This Row],[Order Date]],"MMMM")</f>
        <v>March</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5.6" x14ac:dyDescent="0.3">
      <c r="A369" s="2">
        <v>1161</v>
      </c>
      <c r="B369" s="3">
        <v>46097</v>
      </c>
      <c r="C369" s="4">
        <f>YEAR(SalesDataTable[[#This Row],[Order Date]])</f>
        <v>2026</v>
      </c>
      <c r="D369" s="13" t="str">
        <f>"Q"&amp;ROUNDUP(MONTH(SalesDataTable[[#This Row],[Order Date]])/3,0)</f>
        <v>Q1</v>
      </c>
      <c r="E369" s="4">
        <f>MONTH(SalesDataTable[[#This Row],[Order Date]])</f>
        <v>3</v>
      </c>
      <c r="F369" s="11" t="str">
        <f>TEXT(SalesDataTable[[#This Row],[Order Date]],"MMMM")</f>
        <v>March</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5.6" x14ac:dyDescent="0.3">
      <c r="A370" s="2">
        <v>1320</v>
      </c>
      <c r="B370" s="3">
        <v>46097</v>
      </c>
      <c r="C370" s="4">
        <f>YEAR(SalesDataTable[[#This Row],[Order Date]])</f>
        <v>2026</v>
      </c>
      <c r="D370" s="13" t="str">
        <f>"Q"&amp;ROUNDUP(MONTH(SalesDataTable[[#This Row],[Order Date]])/3,0)</f>
        <v>Q1</v>
      </c>
      <c r="E370" s="4">
        <f>MONTH(SalesDataTable[[#This Row],[Order Date]])</f>
        <v>3</v>
      </c>
      <c r="F370" s="11" t="str">
        <f>TEXT(SalesDataTable[[#This Row],[Order Date]],"MMMM")</f>
        <v>March</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5.6" x14ac:dyDescent="0.3">
      <c r="A371" s="2">
        <v>2528</v>
      </c>
      <c r="B371" s="3">
        <v>46097</v>
      </c>
      <c r="C371" s="4">
        <f>YEAR(SalesDataTable[[#This Row],[Order Date]])</f>
        <v>2026</v>
      </c>
      <c r="D371" s="13" t="str">
        <f>"Q"&amp;ROUNDUP(MONTH(SalesDataTable[[#This Row],[Order Date]])/3,0)</f>
        <v>Q1</v>
      </c>
      <c r="E371" s="4">
        <f>MONTH(SalesDataTable[[#This Row],[Order Date]])</f>
        <v>3</v>
      </c>
      <c r="F371" s="11" t="str">
        <f>TEXT(SalesDataTable[[#This Row],[Order Date]],"MMMM")</f>
        <v>March</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5.6" x14ac:dyDescent="0.3">
      <c r="A372" s="2">
        <v>2956</v>
      </c>
      <c r="B372" s="3">
        <v>46097</v>
      </c>
      <c r="C372" s="4">
        <f>YEAR(SalesDataTable[[#This Row],[Order Date]])</f>
        <v>2026</v>
      </c>
      <c r="D372" s="13" t="str">
        <f>"Q"&amp;ROUNDUP(MONTH(SalesDataTable[[#This Row],[Order Date]])/3,0)</f>
        <v>Q1</v>
      </c>
      <c r="E372" s="4">
        <f>MONTH(SalesDataTable[[#This Row],[Order Date]])</f>
        <v>3</v>
      </c>
      <c r="F372" s="11" t="str">
        <f>TEXT(SalesDataTable[[#This Row],[Order Date]],"MMMM")</f>
        <v>March</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5.6" x14ac:dyDescent="0.3">
      <c r="A373" s="2">
        <v>2973</v>
      </c>
      <c r="B373" s="3">
        <v>46097</v>
      </c>
      <c r="C373" s="4">
        <f>YEAR(SalesDataTable[[#This Row],[Order Date]])</f>
        <v>2026</v>
      </c>
      <c r="D373" s="13" t="str">
        <f>"Q"&amp;ROUNDUP(MONTH(SalesDataTable[[#This Row],[Order Date]])/3,0)</f>
        <v>Q1</v>
      </c>
      <c r="E373" s="4">
        <f>MONTH(SalesDataTable[[#This Row],[Order Date]])</f>
        <v>3</v>
      </c>
      <c r="F373" s="11" t="str">
        <f>TEXT(SalesDataTable[[#This Row],[Order Date]],"MMMM")</f>
        <v>March</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5.6" x14ac:dyDescent="0.3">
      <c r="A374" s="2">
        <v>3358</v>
      </c>
      <c r="B374" s="3">
        <v>46097</v>
      </c>
      <c r="C374" s="4">
        <f>YEAR(SalesDataTable[[#This Row],[Order Date]])</f>
        <v>2026</v>
      </c>
      <c r="D374" s="13" t="str">
        <f>"Q"&amp;ROUNDUP(MONTH(SalesDataTable[[#This Row],[Order Date]])/3,0)</f>
        <v>Q1</v>
      </c>
      <c r="E374" s="4">
        <f>MONTH(SalesDataTable[[#This Row],[Order Date]])</f>
        <v>3</v>
      </c>
      <c r="F374" s="11" t="str">
        <f>TEXT(SalesDataTable[[#This Row],[Order Date]],"MMMM")</f>
        <v>March</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5.6" x14ac:dyDescent="0.3">
      <c r="A375" s="2">
        <v>164</v>
      </c>
      <c r="B375" s="3">
        <v>46098</v>
      </c>
      <c r="C375" s="4">
        <f>YEAR(SalesDataTable[[#This Row],[Order Date]])</f>
        <v>2026</v>
      </c>
      <c r="D375" s="13" t="str">
        <f>"Q"&amp;ROUNDUP(MONTH(SalesDataTable[[#This Row],[Order Date]])/3,0)</f>
        <v>Q1</v>
      </c>
      <c r="E375" s="4">
        <f>MONTH(SalesDataTable[[#This Row],[Order Date]])</f>
        <v>3</v>
      </c>
      <c r="F375" s="11" t="str">
        <f>TEXT(SalesDataTable[[#This Row],[Order Date]],"MMMM")</f>
        <v>March</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5.6" x14ac:dyDescent="0.3">
      <c r="A376" s="2">
        <v>995</v>
      </c>
      <c r="B376" s="3">
        <v>46098</v>
      </c>
      <c r="C376" s="4">
        <f>YEAR(SalesDataTable[[#This Row],[Order Date]])</f>
        <v>2026</v>
      </c>
      <c r="D376" s="13" t="str">
        <f>"Q"&amp;ROUNDUP(MONTH(SalesDataTable[[#This Row],[Order Date]])/3,0)</f>
        <v>Q1</v>
      </c>
      <c r="E376" s="4">
        <f>MONTH(SalesDataTable[[#This Row],[Order Date]])</f>
        <v>3</v>
      </c>
      <c r="F376" s="11" t="str">
        <f>TEXT(SalesDataTable[[#This Row],[Order Date]],"MMMM")</f>
        <v>March</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5.6" x14ac:dyDescent="0.3">
      <c r="A377" s="2">
        <v>4912</v>
      </c>
      <c r="B377" s="3">
        <v>46098</v>
      </c>
      <c r="C377" s="4">
        <f>YEAR(SalesDataTable[[#This Row],[Order Date]])</f>
        <v>2026</v>
      </c>
      <c r="D377" s="13" t="str">
        <f>"Q"&amp;ROUNDUP(MONTH(SalesDataTable[[#This Row],[Order Date]])/3,0)</f>
        <v>Q1</v>
      </c>
      <c r="E377" s="4">
        <f>MONTH(SalesDataTable[[#This Row],[Order Date]])</f>
        <v>3</v>
      </c>
      <c r="F377" s="11" t="str">
        <f>TEXT(SalesDataTable[[#This Row],[Order Date]],"MMMM")</f>
        <v>March</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5.6" x14ac:dyDescent="0.3">
      <c r="A378" s="2">
        <v>29</v>
      </c>
      <c r="B378" s="3">
        <v>46099</v>
      </c>
      <c r="C378" s="4">
        <f>YEAR(SalesDataTable[[#This Row],[Order Date]])</f>
        <v>2026</v>
      </c>
      <c r="D378" s="13" t="str">
        <f>"Q"&amp;ROUNDUP(MONTH(SalesDataTable[[#This Row],[Order Date]])/3,0)</f>
        <v>Q1</v>
      </c>
      <c r="E378" s="4">
        <f>MONTH(SalesDataTable[[#This Row],[Order Date]])</f>
        <v>3</v>
      </c>
      <c r="F378" s="11" t="str">
        <f>TEXT(SalesDataTable[[#This Row],[Order Date]],"MMMM")</f>
        <v>March</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5.6" x14ac:dyDescent="0.3">
      <c r="A379" s="2">
        <v>891</v>
      </c>
      <c r="B379" s="3">
        <v>46099</v>
      </c>
      <c r="C379" s="4">
        <f>YEAR(SalesDataTable[[#This Row],[Order Date]])</f>
        <v>2026</v>
      </c>
      <c r="D379" s="13" t="str">
        <f>"Q"&amp;ROUNDUP(MONTH(SalesDataTable[[#This Row],[Order Date]])/3,0)</f>
        <v>Q1</v>
      </c>
      <c r="E379" s="4">
        <f>MONTH(SalesDataTable[[#This Row],[Order Date]])</f>
        <v>3</v>
      </c>
      <c r="F379" s="11" t="str">
        <f>TEXT(SalesDataTable[[#This Row],[Order Date]],"MMMM")</f>
        <v>March</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5.6" x14ac:dyDescent="0.3">
      <c r="A380" s="2">
        <v>1143</v>
      </c>
      <c r="B380" s="3">
        <v>46099</v>
      </c>
      <c r="C380" s="4">
        <f>YEAR(SalesDataTable[[#This Row],[Order Date]])</f>
        <v>2026</v>
      </c>
      <c r="D380" s="13" t="str">
        <f>"Q"&amp;ROUNDUP(MONTH(SalesDataTable[[#This Row],[Order Date]])/3,0)</f>
        <v>Q1</v>
      </c>
      <c r="E380" s="4">
        <f>MONTH(SalesDataTable[[#This Row],[Order Date]])</f>
        <v>3</v>
      </c>
      <c r="F380" s="11" t="str">
        <f>TEXT(SalesDataTable[[#This Row],[Order Date]],"MMMM")</f>
        <v>March</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5.6" x14ac:dyDescent="0.3">
      <c r="A381" s="2">
        <v>2478</v>
      </c>
      <c r="B381" s="3">
        <v>46099</v>
      </c>
      <c r="C381" s="4">
        <f>YEAR(SalesDataTable[[#This Row],[Order Date]])</f>
        <v>2026</v>
      </c>
      <c r="D381" s="13" t="str">
        <f>"Q"&amp;ROUNDUP(MONTH(SalesDataTable[[#This Row],[Order Date]])/3,0)</f>
        <v>Q1</v>
      </c>
      <c r="E381" s="4">
        <f>MONTH(SalesDataTable[[#This Row],[Order Date]])</f>
        <v>3</v>
      </c>
      <c r="F381" s="11" t="str">
        <f>TEXT(SalesDataTable[[#This Row],[Order Date]],"MMMM")</f>
        <v>March</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5.6" x14ac:dyDescent="0.3">
      <c r="A382" s="2">
        <v>3961</v>
      </c>
      <c r="B382" s="3">
        <v>46099</v>
      </c>
      <c r="C382" s="4">
        <f>YEAR(SalesDataTable[[#This Row],[Order Date]])</f>
        <v>2026</v>
      </c>
      <c r="D382" s="13" t="str">
        <f>"Q"&amp;ROUNDUP(MONTH(SalesDataTable[[#This Row],[Order Date]])/3,0)</f>
        <v>Q1</v>
      </c>
      <c r="E382" s="4">
        <f>MONTH(SalesDataTable[[#This Row],[Order Date]])</f>
        <v>3</v>
      </c>
      <c r="F382" s="11" t="str">
        <f>TEXT(SalesDataTable[[#This Row],[Order Date]],"MMMM")</f>
        <v>March</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5.6" x14ac:dyDescent="0.3">
      <c r="A383" s="2">
        <v>4724</v>
      </c>
      <c r="B383" s="3">
        <v>46099</v>
      </c>
      <c r="C383" s="4">
        <f>YEAR(SalesDataTable[[#This Row],[Order Date]])</f>
        <v>2026</v>
      </c>
      <c r="D383" s="13" t="str">
        <f>"Q"&amp;ROUNDUP(MONTH(SalesDataTable[[#This Row],[Order Date]])/3,0)</f>
        <v>Q1</v>
      </c>
      <c r="E383" s="4">
        <f>MONTH(SalesDataTable[[#This Row],[Order Date]])</f>
        <v>3</v>
      </c>
      <c r="F383" s="11" t="str">
        <f>TEXT(SalesDataTable[[#This Row],[Order Date]],"MMMM")</f>
        <v>March</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5.6" x14ac:dyDescent="0.3">
      <c r="A384" s="2">
        <v>2171</v>
      </c>
      <c r="B384" s="3">
        <v>46100</v>
      </c>
      <c r="C384" s="4">
        <f>YEAR(SalesDataTable[[#This Row],[Order Date]])</f>
        <v>2026</v>
      </c>
      <c r="D384" s="13" t="str">
        <f>"Q"&amp;ROUNDUP(MONTH(SalesDataTable[[#This Row],[Order Date]])/3,0)</f>
        <v>Q1</v>
      </c>
      <c r="E384" s="4">
        <f>MONTH(SalesDataTable[[#This Row],[Order Date]])</f>
        <v>3</v>
      </c>
      <c r="F384" s="11" t="str">
        <f>TEXT(SalesDataTable[[#This Row],[Order Date]],"MMMM")</f>
        <v>March</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5.6" x14ac:dyDescent="0.3">
      <c r="A385" s="2">
        <v>2311</v>
      </c>
      <c r="B385" s="3">
        <v>46100</v>
      </c>
      <c r="C385" s="4">
        <f>YEAR(SalesDataTable[[#This Row],[Order Date]])</f>
        <v>2026</v>
      </c>
      <c r="D385" s="13" t="str">
        <f>"Q"&amp;ROUNDUP(MONTH(SalesDataTable[[#This Row],[Order Date]])/3,0)</f>
        <v>Q1</v>
      </c>
      <c r="E385" s="4">
        <f>MONTH(SalesDataTable[[#This Row],[Order Date]])</f>
        <v>3</v>
      </c>
      <c r="F385" s="11" t="str">
        <f>TEXT(SalesDataTable[[#This Row],[Order Date]],"MMMM")</f>
        <v>March</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5.6" x14ac:dyDescent="0.3">
      <c r="A386" s="2">
        <v>3563</v>
      </c>
      <c r="B386" s="3">
        <v>46100</v>
      </c>
      <c r="C386" s="4">
        <f>YEAR(SalesDataTable[[#This Row],[Order Date]])</f>
        <v>2026</v>
      </c>
      <c r="D386" s="13" t="str">
        <f>"Q"&amp;ROUNDUP(MONTH(SalesDataTable[[#This Row],[Order Date]])/3,0)</f>
        <v>Q1</v>
      </c>
      <c r="E386" s="4">
        <f>MONTH(SalesDataTable[[#This Row],[Order Date]])</f>
        <v>3</v>
      </c>
      <c r="F386" s="11" t="str">
        <f>TEXT(SalesDataTable[[#This Row],[Order Date]],"MMMM")</f>
        <v>March</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5.6" x14ac:dyDescent="0.3">
      <c r="A387" s="2">
        <v>3587</v>
      </c>
      <c r="B387" s="3">
        <v>46100</v>
      </c>
      <c r="C387" s="4">
        <f>YEAR(SalesDataTable[[#This Row],[Order Date]])</f>
        <v>2026</v>
      </c>
      <c r="D387" s="13" t="str">
        <f>"Q"&amp;ROUNDUP(MONTH(SalesDataTable[[#This Row],[Order Date]])/3,0)</f>
        <v>Q1</v>
      </c>
      <c r="E387" s="4">
        <f>MONTH(SalesDataTable[[#This Row],[Order Date]])</f>
        <v>3</v>
      </c>
      <c r="F387" s="11" t="str">
        <f>TEXT(SalesDataTable[[#This Row],[Order Date]],"MMMM")</f>
        <v>March</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5.6" x14ac:dyDescent="0.3">
      <c r="A388" s="2">
        <v>3706</v>
      </c>
      <c r="B388" s="3">
        <v>46100</v>
      </c>
      <c r="C388" s="4">
        <f>YEAR(SalesDataTable[[#This Row],[Order Date]])</f>
        <v>2026</v>
      </c>
      <c r="D388" s="13" t="str">
        <f>"Q"&amp;ROUNDUP(MONTH(SalesDataTable[[#This Row],[Order Date]])/3,0)</f>
        <v>Q1</v>
      </c>
      <c r="E388" s="4">
        <f>MONTH(SalesDataTable[[#This Row],[Order Date]])</f>
        <v>3</v>
      </c>
      <c r="F388" s="11" t="str">
        <f>TEXT(SalesDataTable[[#This Row],[Order Date]],"MMMM")</f>
        <v>March</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5.6" x14ac:dyDescent="0.3">
      <c r="A389" s="2">
        <v>4121</v>
      </c>
      <c r="B389" s="3">
        <v>46100</v>
      </c>
      <c r="C389" s="4">
        <f>YEAR(SalesDataTable[[#This Row],[Order Date]])</f>
        <v>2026</v>
      </c>
      <c r="D389" s="13" t="str">
        <f>"Q"&amp;ROUNDUP(MONTH(SalesDataTable[[#This Row],[Order Date]])/3,0)</f>
        <v>Q1</v>
      </c>
      <c r="E389" s="4">
        <f>MONTH(SalesDataTable[[#This Row],[Order Date]])</f>
        <v>3</v>
      </c>
      <c r="F389" s="11" t="str">
        <f>TEXT(SalesDataTable[[#This Row],[Order Date]],"MMMM")</f>
        <v>March</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5.6" x14ac:dyDescent="0.3">
      <c r="A390" s="2">
        <v>1047</v>
      </c>
      <c r="B390" s="3">
        <v>46101</v>
      </c>
      <c r="C390" s="4">
        <f>YEAR(SalesDataTable[[#This Row],[Order Date]])</f>
        <v>2026</v>
      </c>
      <c r="D390" s="13" t="str">
        <f>"Q"&amp;ROUNDUP(MONTH(SalesDataTable[[#This Row],[Order Date]])/3,0)</f>
        <v>Q1</v>
      </c>
      <c r="E390" s="4">
        <f>MONTH(SalesDataTable[[#This Row],[Order Date]])</f>
        <v>3</v>
      </c>
      <c r="F390" s="11" t="str">
        <f>TEXT(SalesDataTable[[#This Row],[Order Date]],"MMMM")</f>
        <v>March</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5.6" x14ac:dyDescent="0.3">
      <c r="A391" s="2">
        <v>1142</v>
      </c>
      <c r="B391" s="3">
        <v>46101</v>
      </c>
      <c r="C391" s="4">
        <f>YEAR(SalesDataTable[[#This Row],[Order Date]])</f>
        <v>2026</v>
      </c>
      <c r="D391" s="13" t="str">
        <f>"Q"&amp;ROUNDUP(MONTH(SalesDataTable[[#This Row],[Order Date]])/3,0)</f>
        <v>Q1</v>
      </c>
      <c r="E391" s="4">
        <f>MONTH(SalesDataTable[[#This Row],[Order Date]])</f>
        <v>3</v>
      </c>
      <c r="F391" s="11" t="str">
        <f>TEXT(SalesDataTable[[#This Row],[Order Date]],"MMMM")</f>
        <v>March</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5.6" x14ac:dyDescent="0.3">
      <c r="A392" s="2">
        <v>2232</v>
      </c>
      <c r="B392" s="3">
        <v>46101</v>
      </c>
      <c r="C392" s="4">
        <f>YEAR(SalesDataTable[[#This Row],[Order Date]])</f>
        <v>2026</v>
      </c>
      <c r="D392" s="13" t="str">
        <f>"Q"&amp;ROUNDUP(MONTH(SalesDataTable[[#This Row],[Order Date]])/3,0)</f>
        <v>Q1</v>
      </c>
      <c r="E392" s="4">
        <f>MONTH(SalesDataTable[[#This Row],[Order Date]])</f>
        <v>3</v>
      </c>
      <c r="F392" s="11" t="str">
        <f>TEXT(SalesDataTable[[#This Row],[Order Date]],"MMMM")</f>
        <v>March</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5.6" x14ac:dyDescent="0.3">
      <c r="A393" s="2">
        <v>2339</v>
      </c>
      <c r="B393" s="3">
        <v>46101</v>
      </c>
      <c r="C393" s="4">
        <f>YEAR(SalesDataTable[[#This Row],[Order Date]])</f>
        <v>2026</v>
      </c>
      <c r="D393" s="13" t="str">
        <f>"Q"&amp;ROUNDUP(MONTH(SalesDataTable[[#This Row],[Order Date]])/3,0)</f>
        <v>Q1</v>
      </c>
      <c r="E393" s="4">
        <f>MONTH(SalesDataTable[[#This Row],[Order Date]])</f>
        <v>3</v>
      </c>
      <c r="F393" s="11" t="str">
        <f>TEXT(SalesDataTable[[#This Row],[Order Date]],"MMMM")</f>
        <v>March</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5.6" x14ac:dyDescent="0.3">
      <c r="A394" s="2">
        <v>3611</v>
      </c>
      <c r="B394" s="3">
        <v>46101</v>
      </c>
      <c r="C394" s="4">
        <f>YEAR(SalesDataTable[[#This Row],[Order Date]])</f>
        <v>2026</v>
      </c>
      <c r="D394" s="13" t="str">
        <f>"Q"&amp;ROUNDUP(MONTH(SalesDataTable[[#This Row],[Order Date]])/3,0)</f>
        <v>Q1</v>
      </c>
      <c r="E394" s="4">
        <f>MONTH(SalesDataTable[[#This Row],[Order Date]])</f>
        <v>3</v>
      </c>
      <c r="F394" s="11" t="str">
        <f>TEXT(SalesDataTable[[#This Row],[Order Date]],"MMMM")</f>
        <v>March</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5.6" x14ac:dyDescent="0.3">
      <c r="A395" s="2">
        <v>3953</v>
      </c>
      <c r="B395" s="3">
        <v>46101</v>
      </c>
      <c r="C395" s="4">
        <f>YEAR(SalesDataTable[[#This Row],[Order Date]])</f>
        <v>2026</v>
      </c>
      <c r="D395" s="13" t="str">
        <f>"Q"&amp;ROUNDUP(MONTH(SalesDataTable[[#This Row],[Order Date]])/3,0)</f>
        <v>Q1</v>
      </c>
      <c r="E395" s="4">
        <f>MONTH(SalesDataTable[[#This Row],[Order Date]])</f>
        <v>3</v>
      </c>
      <c r="F395" s="11" t="str">
        <f>TEXT(SalesDataTable[[#This Row],[Order Date]],"MMMM")</f>
        <v>March</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5.6" x14ac:dyDescent="0.3">
      <c r="A396" s="2">
        <v>4253</v>
      </c>
      <c r="B396" s="3">
        <v>46101</v>
      </c>
      <c r="C396" s="4">
        <f>YEAR(SalesDataTable[[#This Row],[Order Date]])</f>
        <v>2026</v>
      </c>
      <c r="D396" s="13" t="str">
        <f>"Q"&amp;ROUNDUP(MONTH(SalesDataTable[[#This Row],[Order Date]])/3,0)</f>
        <v>Q1</v>
      </c>
      <c r="E396" s="4">
        <f>MONTH(SalesDataTable[[#This Row],[Order Date]])</f>
        <v>3</v>
      </c>
      <c r="F396" s="11" t="str">
        <f>TEXT(SalesDataTable[[#This Row],[Order Date]],"MMMM")</f>
        <v>March</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5.6" x14ac:dyDescent="0.3">
      <c r="A397" s="2">
        <v>4952</v>
      </c>
      <c r="B397" s="3">
        <v>46101</v>
      </c>
      <c r="C397" s="4">
        <f>YEAR(SalesDataTable[[#This Row],[Order Date]])</f>
        <v>2026</v>
      </c>
      <c r="D397" s="13" t="str">
        <f>"Q"&amp;ROUNDUP(MONTH(SalesDataTable[[#This Row],[Order Date]])/3,0)</f>
        <v>Q1</v>
      </c>
      <c r="E397" s="4">
        <f>MONTH(SalesDataTable[[#This Row],[Order Date]])</f>
        <v>3</v>
      </c>
      <c r="F397" s="11" t="str">
        <f>TEXT(SalesDataTable[[#This Row],[Order Date]],"MMMM")</f>
        <v>March</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5.6" x14ac:dyDescent="0.3">
      <c r="A398" s="2">
        <v>5016</v>
      </c>
      <c r="B398" s="3">
        <v>46101</v>
      </c>
      <c r="C398" s="4">
        <f>YEAR(SalesDataTable[[#This Row],[Order Date]])</f>
        <v>2026</v>
      </c>
      <c r="D398" s="13" t="str">
        <f>"Q"&amp;ROUNDUP(MONTH(SalesDataTable[[#This Row],[Order Date]])/3,0)</f>
        <v>Q1</v>
      </c>
      <c r="E398" s="4">
        <f>MONTH(SalesDataTable[[#This Row],[Order Date]])</f>
        <v>3</v>
      </c>
      <c r="F398" s="11" t="str">
        <f>TEXT(SalesDataTable[[#This Row],[Order Date]],"MMMM")</f>
        <v>March</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5.6" x14ac:dyDescent="0.3">
      <c r="A399" s="2">
        <v>839</v>
      </c>
      <c r="B399" s="3">
        <v>46102</v>
      </c>
      <c r="C399" s="4">
        <f>YEAR(SalesDataTable[[#This Row],[Order Date]])</f>
        <v>2026</v>
      </c>
      <c r="D399" s="13" t="str">
        <f>"Q"&amp;ROUNDUP(MONTH(SalesDataTable[[#This Row],[Order Date]])/3,0)</f>
        <v>Q1</v>
      </c>
      <c r="E399" s="4">
        <f>MONTH(SalesDataTable[[#This Row],[Order Date]])</f>
        <v>3</v>
      </c>
      <c r="F399" s="11" t="str">
        <f>TEXT(SalesDataTable[[#This Row],[Order Date]],"MMMM")</f>
        <v>March</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5.6" x14ac:dyDescent="0.3">
      <c r="A400" s="2">
        <v>1382</v>
      </c>
      <c r="B400" s="3">
        <v>46102</v>
      </c>
      <c r="C400" s="4">
        <f>YEAR(SalesDataTable[[#This Row],[Order Date]])</f>
        <v>2026</v>
      </c>
      <c r="D400" s="13" t="str">
        <f>"Q"&amp;ROUNDUP(MONTH(SalesDataTable[[#This Row],[Order Date]])/3,0)</f>
        <v>Q1</v>
      </c>
      <c r="E400" s="4">
        <f>MONTH(SalesDataTable[[#This Row],[Order Date]])</f>
        <v>3</v>
      </c>
      <c r="F400" s="11" t="str">
        <f>TEXT(SalesDataTable[[#This Row],[Order Date]],"MMMM")</f>
        <v>March</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5.6" x14ac:dyDescent="0.3">
      <c r="A401" s="2">
        <v>1452</v>
      </c>
      <c r="B401" s="3">
        <v>46102</v>
      </c>
      <c r="C401" s="4">
        <f>YEAR(SalesDataTable[[#This Row],[Order Date]])</f>
        <v>2026</v>
      </c>
      <c r="D401" s="13" t="str">
        <f>"Q"&amp;ROUNDUP(MONTH(SalesDataTable[[#This Row],[Order Date]])/3,0)</f>
        <v>Q1</v>
      </c>
      <c r="E401" s="4">
        <f>MONTH(SalesDataTable[[#This Row],[Order Date]])</f>
        <v>3</v>
      </c>
      <c r="F401" s="11" t="str">
        <f>TEXT(SalesDataTable[[#This Row],[Order Date]],"MMMM")</f>
        <v>March</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5.6" x14ac:dyDescent="0.3">
      <c r="A402" s="2">
        <v>1845</v>
      </c>
      <c r="B402" s="3">
        <v>46102</v>
      </c>
      <c r="C402" s="4">
        <f>YEAR(SalesDataTable[[#This Row],[Order Date]])</f>
        <v>2026</v>
      </c>
      <c r="D402" s="13" t="str">
        <f>"Q"&amp;ROUNDUP(MONTH(SalesDataTable[[#This Row],[Order Date]])/3,0)</f>
        <v>Q1</v>
      </c>
      <c r="E402" s="4">
        <f>MONTH(SalesDataTable[[#This Row],[Order Date]])</f>
        <v>3</v>
      </c>
      <c r="F402" s="11" t="str">
        <f>TEXT(SalesDataTable[[#This Row],[Order Date]],"MMMM")</f>
        <v>March</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5.6" x14ac:dyDescent="0.3">
      <c r="A403" s="2">
        <v>3560</v>
      </c>
      <c r="B403" s="3">
        <v>46102</v>
      </c>
      <c r="C403" s="4">
        <f>YEAR(SalesDataTable[[#This Row],[Order Date]])</f>
        <v>2026</v>
      </c>
      <c r="D403" s="13" t="str">
        <f>"Q"&amp;ROUNDUP(MONTH(SalesDataTable[[#This Row],[Order Date]])/3,0)</f>
        <v>Q1</v>
      </c>
      <c r="E403" s="4">
        <f>MONTH(SalesDataTable[[#This Row],[Order Date]])</f>
        <v>3</v>
      </c>
      <c r="F403" s="11" t="str">
        <f>TEXT(SalesDataTable[[#This Row],[Order Date]],"MMMM")</f>
        <v>March</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5.6" x14ac:dyDescent="0.3">
      <c r="A404" s="2">
        <v>4059</v>
      </c>
      <c r="B404" s="3">
        <v>46102</v>
      </c>
      <c r="C404" s="4">
        <f>YEAR(SalesDataTable[[#This Row],[Order Date]])</f>
        <v>2026</v>
      </c>
      <c r="D404" s="13" t="str">
        <f>"Q"&amp;ROUNDUP(MONTH(SalesDataTable[[#This Row],[Order Date]])/3,0)</f>
        <v>Q1</v>
      </c>
      <c r="E404" s="4">
        <f>MONTH(SalesDataTable[[#This Row],[Order Date]])</f>
        <v>3</v>
      </c>
      <c r="F404" s="11" t="str">
        <f>TEXT(SalesDataTable[[#This Row],[Order Date]],"MMMM")</f>
        <v>March</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5.6" x14ac:dyDescent="0.3">
      <c r="A405" s="2">
        <v>4731</v>
      </c>
      <c r="B405" s="3">
        <v>46102</v>
      </c>
      <c r="C405" s="4">
        <f>YEAR(SalesDataTable[[#This Row],[Order Date]])</f>
        <v>2026</v>
      </c>
      <c r="D405" s="13" t="str">
        <f>"Q"&amp;ROUNDUP(MONTH(SalesDataTable[[#This Row],[Order Date]])/3,0)</f>
        <v>Q1</v>
      </c>
      <c r="E405" s="4">
        <f>MONTH(SalesDataTable[[#This Row],[Order Date]])</f>
        <v>3</v>
      </c>
      <c r="F405" s="11" t="str">
        <f>TEXT(SalesDataTable[[#This Row],[Order Date]],"MMMM")</f>
        <v>March</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5.6" x14ac:dyDescent="0.3">
      <c r="A406" s="2">
        <v>693</v>
      </c>
      <c r="B406" s="3">
        <v>46103</v>
      </c>
      <c r="C406" s="4">
        <f>YEAR(SalesDataTable[[#This Row],[Order Date]])</f>
        <v>2026</v>
      </c>
      <c r="D406" s="13" t="str">
        <f>"Q"&amp;ROUNDUP(MONTH(SalesDataTable[[#This Row],[Order Date]])/3,0)</f>
        <v>Q1</v>
      </c>
      <c r="E406" s="4">
        <f>MONTH(SalesDataTable[[#This Row],[Order Date]])</f>
        <v>3</v>
      </c>
      <c r="F406" s="11" t="str">
        <f>TEXT(SalesDataTable[[#This Row],[Order Date]],"MMMM")</f>
        <v>March</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5.6" x14ac:dyDescent="0.3">
      <c r="A407" s="2">
        <v>1672</v>
      </c>
      <c r="B407" s="3">
        <v>46103</v>
      </c>
      <c r="C407" s="4">
        <f>YEAR(SalesDataTable[[#This Row],[Order Date]])</f>
        <v>2026</v>
      </c>
      <c r="D407" s="13" t="str">
        <f>"Q"&amp;ROUNDUP(MONTH(SalesDataTable[[#This Row],[Order Date]])/3,0)</f>
        <v>Q1</v>
      </c>
      <c r="E407" s="4">
        <f>MONTH(SalesDataTable[[#This Row],[Order Date]])</f>
        <v>3</v>
      </c>
      <c r="F407" s="11" t="str">
        <f>TEXT(SalesDataTable[[#This Row],[Order Date]],"MMMM")</f>
        <v>March</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5.6" x14ac:dyDescent="0.3">
      <c r="A408" s="2">
        <v>2347</v>
      </c>
      <c r="B408" s="3">
        <v>46103</v>
      </c>
      <c r="C408" s="4">
        <f>YEAR(SalesDataTable[[#This Row],[Order Date]])</f>
        <v>2026</v>
      </c>
      <c r="D408" s="13" t="str">
        <f>"Q"&amp;ROUNDUP(MONTH(SalesDataTable[[#This Row],[Order Date]])/3,0)</f>
        <v>Q1</v>
      </c>
      <c r="E408" s="4">
        <f>MONTH(SalesDataTable[[#This Row],[Order Date]])</f>
        <v>3</v>
      </c>
      <c r="F408" s="11" t="str">
        <f>TEXT(SalesDataTable[[#This Row],[Order Date]],"MMMM")</f>
        <v>March</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5.6" x14ac:dyDescent="0.3">
      <c r="A409" s="2">
        <v>2582</v>
      </c>
      <c r="B409" s="3">
        <v>46103</v>
      </c>
      <c r="C409" s="4">
        <f>YEAR(SalesDataTable[[#This Row],[Order Date]])</f>
        <v>2026</v>
      </c>
      <c r="D409" s="13" t="str">
        <f>"Q"&amp;ROUNDUP(MONTH(SalesDataTable[[#This Row],[Order Date]])/3,0)</f>
        <v>Q1</v>
      </c>
      <c r="E409" s="4">
        <f>MONTH(SalesDataTable[[#This Row],[Order Date]])</f>
        <v>3</v>
      </c>
      <c r="F409" s="11" t="str">
        <f>TEXT(SalesDataTable[[#This Row],[Order Date]],"MMMM")</f>
        <v>March</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5.6" x14ac:dyDescent="0.3">
      <c r="A410" s="2">
        <v>2762</v>
      </c>
      <c r="B410" s="3">
        <v>46103</v>
      </c>
      <c r="C410" s="4">
        <f>YEAR(SalesDataTable[[#This Row],[Order Date]])</f>
        <v>2026</v>
      </c>
      <c r="D410" s="13" t="str">
        <f>"Q"&amp;ROUNDUP(MONTH(SalesDataTable[[#This Row],[Order Date]])/3,0)</f>
        <v>Q1</v>
      </c>
      <c r="E410" s="4">
        <f>MONTH(SalesDataTable[[#This Row],[Order Date]])</f>
        <v>3</v>
      </c>
      <c r="F410" s="11" t="str">
        <f>TEXT(SalesDataTable[[#This Row],[Order Date]],"MMMM")</f>
        <v>March</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5.6" x14ac:dyDescent="0.3">
      <c r="A411" s="2">
        <v>4090</v>
      </c>
      <c r="B411" s="3">
        <v>46103</v>
      </c>
      <c r="C411" s="4">
        <f>YEAR(SalesDataTable[[#This Row],[Order Date]])</f>
        <v>2026</v>
      </c>
      <c r="D411" s="13" t="str">
        <f>"Q"&amp;ROUNDUP(MONTH(SalesDataTable[[#This Row],[Order Date]])/3,0)</f>
        <v>Q1</v>
      </c>
      <c r="E411" s="4">
        <f>MONTH(SalesDataTable[[#This Row],[Order Date]])</f>
        <v>3</v>
      </c>
      <c r="F411" s="11" t="str">
        <f>TEXT(SalesDataTable[[#This Row],[Order Date]],"MMMM")</f>
        <v>March</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5.6" x14ac:dyDescent="0.3">
      <c r="A412" s="2">
        <v>4491</v>
      </c>
      <c r="B412" s="3">
        <v>46103</v>
      </c>
      <c r="C412" s="4">
        <f>YEAR(SalesDataTable[[#This Row],[Order Date]])</f>
        <v>2026</v>
      </c>
      <c r="D412" s="13" t="str">
        <f>"Q"&amp;ROUNDUP(MONTH(SalesDataTable[[#This Row],[Order Date]])/3,0)</f>
        <v>Q1</v>
      </c>
      <c r="E412" s="4">
        <f>MONTH(SalesDataTable[[#This Row],[Order Date]])</f>
        <v>3</v>
      </c>
      <c r="F412" s="11" t="str">
        <f>TEXT(SalesDataTable[[#This Row],[Order Date]],"MMMM")</f>
        <v>March</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5.6" x14ac:dyDescent="0.3">
      <c r="A413" s="2">
        <v>4678</v>
      </c>
      <c r="B413" s="3">
        <v>46103</v>
      </c>
      <c r="C413" s="4">
        <f>YEAR(SalesDataTable[[#This Row],[Order Date]])</f>
        <v>2026</v>
      </c>
      <c r="D413" s="13" t="str">
        <f>"Q"&amp;ROUNDUP(MONTH(SalesDataTable[[#This Row],[Order Date]])/3,0)</f>
        <v>Q1</v>
      </c>
      <c r="E413" s="4">
        <f>MONTH(SalesDataTable[[#This Row],[Order Date]])</f>
        <v>3</v>
      </c>
      <c r="F413" s="11" t="str">
        <f>TEXT(SalesDataTable[[#This Row],[Order Date]],"MMMM")</f>
        <v>March</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5.6" x14ac:dyDescent="0.3">
      <c r="A414" s="2">
        <v>1189</v>
      </c>
      <c r="B414" s="3">
        <v>46104</v>
      </c>
      <c r="C414" s="4">
        <f>YEAR(SalesDataTable[[#This Row],[Order Date]])</f>
        <v>2026</v>
      </c>
      <c r="D414" s="13" t="str">
        <f>"Q"&amp;ROUNDUP(MONTH(SalesDataTable[[#This Row],[Order Date]])/3,0)</f>
        <v>Q1</v>
      </c>
      <c r="E414" s="4">
        <f>MONTH(SalesDataTable[[#This Row],[Order Date]])</f>
        <v>3</v>
      </c>
      <c r="F414" s="11" t="str">
        <f>TEXT(SalesDataTable[[#This Row],[Order Date]],"MMMM")</f>
        <v>March</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5.6" x14ac:dyDescent="0.3">
      <c r="A415" s="2">
        <v>1590</v>
      </c>
      <c r="B415" s="3">
        <v>46104</v>
      </c>
      <c r="C415" s="4">
        <f>YEAR(SalesDataTable[[#This Row],[Order Date]])</f>
        <v>2026</v>
      </c>
      <c r="D415" s="13" t="str">
        <f>"Q"&amp;ROUNDUP(MONTH(SalesDataTable[[#This Row],[Order Date]])/3,0)</f>
        <v>Q1</v>
      </c>
      <c r="E415" s="4">
        <f>MONTH(SalesDataTable[[#This Row],[Order Date]])</f>
        <v>3</v>
      </c>
      <c r="F415" s="11" t="str">
        <f>TEXT(SalesDataTable[[#This Row],[Order Date]],"MMMM")</f>
        <v>March</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5.6" x14ac:dyDescent="0.3">
      <c r="A416" s="2">
        <v>2309</v>
      </c>
      <c r="B416" s="3">
        <v>46104</v>
      </c>
      <c r="C416" s="4">
        <f>YEAR(SalesDataTable[[#This Row],[Order Date]])</f>
        <v>2026</v>
      </c>
      <c r="D416" s="13" t="str">
        <f>"Q"&amp;ROUNDUP(MONTH(SalesDataTable[[#This Row],[Order Date]])/3,0)</f>
        <v>Q1</v>
      </c>
      <c r="E416" s="4">
        <f>MONTH(SalesDataTable[[#This Row],[Order Date]])</f>
        <v>3</v>
      </c>
      <c r="F416" s="11" t="str">
        <f>TEXT(SalesDataTable[[#This Row],[Order Date]],"MMMM")</f>
        <v>March</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5.6" x14ac:dyDescent="0.3">
      <c r="A417" s="2">
        <v>3628</v>
      </c>
      <c r="B417" s="3">
        <v>46104</v>
      </c>
      <c r="C417" s="4">
        <f>YEAR(SalesDataTable[[#This Row],[Order Date]])</f>
        <v>2026</v>
      </c>
      <c r="D417" s="13" t="str">
        <f>"Q"&amp;ROUNDUP(MONTH(SalesDataTable[[#This Row],[Order Date]])/3,0)</f>
        <v>Q1</v>
      </c>
      <c r="E417" s="4">
        <f>MONTH(SalesDataTable[[#This Row],[Order Date]])</f>
        <v>3</v>
      </c>
      <c r="F417" s="11" t="str">
        <f>TEXT(SalesDataTable[[#This Row],[Order Date]],"MMMM")</f>
        <v>March</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5.6" x14ac:dyDescent="0.3">
      <c r="A418" s="2">
        <v>3718</v>
      </c>
      <c r="B418" s="3">
        <v>46104</v>
      </c>
      <c r="C418" s="4">
        <f>YEAR(SalesDataTable[[#This Row],[Order Date]])</f>
        <v>2026</v>
      </c>
      <c r="D418" s="13" t="str">
        <f>"Q"&amp;ROUNDUP(MONTH(SalesDataTable[[#This Row],[Order Date]])/3,0)</f>
        <v>Q1</v>
      </c>
      <c r="E418" s="4">
        <f>MONTH(SalesDataTable[[#This Row],[Order Date]])</f>
        <v>3</v>
      </c>
      <c r="F418" s="11" t="str">
        <f>TEXT(SalesDataTable[[#This Row],[Order Date]],"MMMM")</f>
        <v>March</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5.6" x14ac:dyDescent="0.3">
      <c r="A419" s="2">
        <v>4198</v>
      </c>
      <c r="B419" s="3">
        <v>46104</v>
      </c>
      <c r="C419" s="4">
        <f>YEAR(SalesDataTable[[#This Row],[Order Date]])</f>
        <v>2026</v>
      </c>
      <c r="D419" s="13" t="str">
        <f>"Q"&amp;ROUNDUP(MONTH(SalesDataTable[[#This Row],[Order Date]])/3,0)</f>
        <v>Q1</v>
      </c>
      <c r="E419" s="4">
        <f>MONTH(SalesDataTable[[#This Row],[Order Date]])</f>
        <v>3</v>
      </c>
      <c r="F419" s="11" t="str">
        <f>TEXT(SalesDataTable[[#This Row],[Order Date]],"MMMM")</f>
        <v>March</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5.6" x14ac:dyDescent="0.3">
      <c r="A420" s="2">
        <v>4784</v>
      </c>
      <c r="B420" s="3">
        <v>46104</v>
      </c>
      <c r="C420" s="4">
        <f>YEAR(SalesDataTable[[#This Row],[Order Date]])</f>
        <v>2026</v>
      </c>
      <c r="D420" s="13" t="str">
        <f>"Q"&amp;ROUNDUP(MONTH(SalesDataTable[[#This Row],[Order Date]])/3,0)</f>
        <v>Q1</v>
      </c>
      <c r="E420" s="4">
        <f>MONTH(SalesDataTable[[#This Row],[Order Date]])</f>
        <v>3</v>
      </c>
      <c r="F420" s="11" t="str">
        <f>TEXT(SalesDataTable[[#This Row],[Order Date]],"MMMM")</f>
        <v>March</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5.6" x14ac:dyDescent="0.3">
      <c r="A421" s="2">
        <v>86</v>
      </c>
      <c r="B421" s="3">
        <v>46105</v>
      </c>
      <c r="C421" s="4">
        <f>YEAR(SalesDataTable[[#This Row],[Order Date]])</f>
        <v>2026</v>
      </c>
      <c r="D421" s="13" t="str">
        <f>"Q"&amp;ROUNDUP(MONTH(SalesDataTable[[#This Row],[Order Date]])/3,0)</f>
        <v>Q1</v>
      </c>
      <c r="E421" s="4">
        <f>MONTH(SalesDataTable[[#This Row],[Order Date]])</f>
        <v>3</v>
      </c>
      <c r="F421" s="11" t="str">
        <f>TEXT(SalesDataTable[[#This Row],[Order Date]],"MMMM")</f>
        <v>March</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5.6" x14ac:dyDescent="0.3">
      <c r="A422" s="2">
        <v>1813</v>
      </c>
      <c r="B422" s="3">
        <v>46105</v>
      </c>
      <c r="C422" s="4">
        <f>YEAR(SalesDataTable[[#This Row],[Order Date]])</f>
        <v>2026</v>
      </c>
      <c r="D422" s="13" t="str">
        <f>"Q"&amp;ROUNDUP(MONTH(SalesDataTable[[#This Row],[Order Date]])/3,0)</f>
        <v>Q1</v>
      </c>
      <c r="E422" s="4">
        <f>MONTH(SalesDataTable[[#This Row],[Order Date]])</f>
        <v>3</v>
      </c>
      <c r="F422" s="11" t="str">
        <f>TEXT(SalesDataTable[[#This Row],[Order Date]],"MMMM")</f>
        <v>March</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5.6" x14ac:dyDescent="0.3">
      <c r="A423" s="2">
        <v>2212</v>
      </c>
      <c r="B423" s="3">
        <v>46105</v>
      </c>
      <c r="C423" s="4">
        <f>YEAR(SalesDataTable[[#This Row],[Order Date]])</f>
        <v>2026</v>
      </c>
      <c r="D423" s="13" t="str">
        <f>"Q"&amp;ROUNDUP(MONTH(SalesDataTable[[#This Row],[Order Date]])/3,0)</f>
        <v>Q1</v>
      </c>
      <c r="E423" s="4">
        <f>MONTH(SalesDataTable[[#This Row],[Order Date]])</f>
        <v>3</v>
      </c>
      <c r="F423" s="11" t="str">
        <f>TEXT(SalesDataTable[[#This Row],[Order Date]],"MMMM")</f>
        <v>March</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5.6" x14ac:dyDescent="0.3">
      <c r="A424" s="2">
        <v>4466</v>
      </c>
      <c r="B424" s="3">
        <v>46105</v>
      </c>
      <c r="C424" s="4">
        <f>YEAR(SalesDataTable[[#This Row],[Order Date]])</f>
        <v>2026</v>
      </c>
      <c r="D424" s="13" t="str">
        <f>"Q"&amp;ROUNDUP(MONTH(SalesDataTable[[#This Row],[Order Date]])/3,0)</f>
        <v>Q1</v>
      </c>
      <c r="E424" s="4">
        <f>MONTH(SalesDataTable[[#This Row],[Order Date]])</f>
        <v>3</v>
      </c>
      <c r="F424" s="11" t="str">
        <f>TEXT(SalesDataTable[[#This Row],[Order Date]],"MMMM")</f>
        <v>March</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5.6" x14ac:dyDescent="0.3">
      <c r="A425" s="2">
        <v>4483</v>
      </c>
      <c r="B425" s="3">
        <v>46105</v>
      </c>
      <c r="C425" s="4">
        <f>YEAR(SalesDataTable[[#This Row],[Order Date]])</f>
        <v>2026</v>
      </c>
      <c r="D425" s="13" t="str">
        <f>"Q"&amp;ROUNDUP(MONTH(SalesDataTable[[#This Row],[Order Date]])/3,0)</f>
        <v>Q1</v>
      </c>
      <c r="E425" s="4">
        <f>MONTH(SalesDataTable[[#This Row],[Order Date]])</f>
        <v>3</v>
      </c>
      <c r="F425" s="11" t="str">
        <f>TEXT(SalesDataTable[[#This Row],[Order Date]],"MMMM")</f>
        <v>March</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5.6" x14ac:dyDescent="0.3">
      <c r="A426" s="2">
        <v>273</v>
      </c>
      <c r="B426" s="3">
        <v>46106</v>
      </c>
      <c r="C426" s="4">
        <f>YEAR(SalesDataTable[[#This Row],[Order Date]])</f>
        <v>2026</v>
      </c>
      <c r="D426" s="13" t="str">
        <f>"Q"&amp;ROUNDUP(MONTH(SalesDataTable[[#This Row],[Order Date]])/3,0)</f>
        <v>Q1</v>
      </c>
      <c r="E426" s="4">
        <f>MONTH(SalesDataTable[[#This Row],[Order Date]])</f>
        <v>3</v>
      </c>
      <c r="F426" s="11" t="str">
        <f>TEXT(SalesDataTable[[#This Row],[Order Date]],"MMMM")</f>
        <v>March</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5.6" x14ac:dyDescent="0.3">
      <c r="A427" s="2">
        <v>578</v>
      </c>
      <c r="B427" s="3">
        <v>46106</v>
      </c>
      <c r="C427" s="4">
        <f>YEAR(SalesDataTable[[#This Row],[Order Date]])</f>
        <v>2026</v>
      </c>
      <c r="D427" s="13" t="str">
        <f>"Q"&amp;ROUNDUP(MONTH(SalesDataTable[[#This Row],[Order Date]])/3,0)</f>
        <v>Q1</v>
      </c>
      <c r="E427" s="4">
        <f>MONTH(SalesDataTable[[#This Row],[Order Date]])</f>
        <v>3</v>
      </c>
      <c r="F427" s="11" t="str">
        <f>TEXT(SalesDataTable[[#This Row],[Order Date]],"MMMM")</f>
        <v>March</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5.6" x14ac:dyDescent="0.3">
      <c r="A428" s="2">
        <v>1290</v>
      </c>
      <c r="B428" s="3">
        <v>46106</v>
      </c>
      <c r="C428" s="4">
        <f>YEAR(SalesDataTable[[#This Row],[Order Date]])</f>
        <v>2026</v>
      </c>
      <c r="D428" s="13" t="str">
        <f>"Q"&amp;ROUNDUP(MONTH(SalesDataTable[[#This Row],[Order Date]])/3,0)</f>
        <v>Q1</v>
      </c>
      <c r="E428" s="4">
        <f>MONTH(SalesDataTable[[#This Row],[Order Date]])</f>
        <v>3</v>
      </c>
      <c r="F428" s="11" t="str">
        <f>TEXT(SalesDataTable[[#This Row],[Order Date]],"MMMM")</f>
        <v>March</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5.6" x14ac:dyDescent="0.3">
      <c r="A429" s="2">
        <v>1501</v>
      </c>
      <c r="B429" s="3">
        <v>46106</v>
      </c>
      <c r="C429" s="4">
        <f>YEAR(SalesDataTable[[#This Row],[Order Date]])</f>
        <v>2026</v>
      </c>
      <c r="D429" s="13" t="str">
        <f>"Q"&amp;ROUNDUP(MONTH(SalesDataTable[[#This Row],[Order Date]])/3,0)</f>
        <v>Q1</v>
      </c>
      <c r="E429" s="4">
        <f>MONTH(SalesDataTable[[#This Row],[Order Date]])</f>
        <v>3</v>
      </c>
      <c r="F429" s="11" t="str">
        <f>TEXT(SalesDataTable[[#This Row],[Order Date]],"MMMM")</f>
        <v>March</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5.6" x14ac:dyDescent="0.3">
      <c r="A430" s="2">
        <v>1540</v>
      </c>
      <c r="B430" s="3">
        <v>46106</v>
      </c>
      <c r="C430" s="4">
        <f>YEAR(SalesDataTable[[#This Row],[Order Date]])</f>
        <v>2026</v>
      </c>
      <c r="D430" s="13" t="str">
        <f>"Q"&amp;ROUNDUP(MONTH(SalesDataTable[[#This Row],[Order Date]])/3,0)</f>
        <v>Q1</v>
      </c>
      <c r="E430" s="4">
        <f>MONTH(SalesDataTable[[#This Row],[Order Date]])</f>
        <v>3</v>
      </c>
      <c r="F430" s="11" t="str">
        <f>TEXT(SalesDataTable[[#This Row],[Order Date]],"MMMM")</f>
        <v>March</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5.6" x14ac:dyDescent="0.3">
      <c r="A431" s="2">
        <v>2541</v>
      </c>
      <c r="B431" s="3">
        <v>46106</v>
      </c>
      <c r="C431" s="4">
        <f>YEAR(SalesDataTable[[#This Row],[Order Date]])</f>
        <v>2026</v>
      </c>
      <c r="D431" s="13" t="str">
        <f>"Q"&amp;ROUNDUP(MONTH(SalesDataTable[[#This Row],[Order Date]])/3,0)</f>
        <v>Q1</v>
      </c>
      <c r="E431" s="4">
        <f>MONTH(SalesDataTable[[#This Row],[Order Date]])</f>
        <v>3</v>
      </c>
      <c r="F431" s="11" t="str">
        <f>TEXT(SalesDataTable[[#This Row],[Order Date]],"MMMM")</f>
        <v>March</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5.6" x14ac:dyDescent="0.3">
      <c r="A432" s="2">
        <v>4264</v>
      </c>
      <c r="B432" s="3">
        <v>46106</v>
      </c>
      <c r="C432" s="4">
        <f>YEAR(SalesDataTable[[#This Row],[Order Date]])</f>
        <v>2026</v>
      </c>
      <c r="D432" s="13" t="str">
        <f>"Q"&amp;ROUNDUP(MONTH(SalesDataTable[[#This Row],[Order Date]])/3,0)</f>
        <v>Q1</v>
      </c>
      <c r="E432" s="4">
        <f>MONTH(SalesDataTable[[#This Row],[Order Date]])</f>
        <v>3</v>
      </c>
      <c r="F432" s="11" t="str">
        <f>TEXT(SalesDataTable[[#This Row],[Order Date]],"MMMM")</f>
        <v>March</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5.6" x14ac:dyDescent="0.3">
      <c r="A433" s="2">
        <v>4311</v>
      </c>
      <c r="B433" s="3">
        <v>46106</v>
      </c>
      <c r="C433" s="4">
        <f>YEAR(SalesDataTable[[#This Row],[Order Date]])</f>
        <v>2026</v>
      </c>
      <c r="D433" s="13" t="str">
        <f>"Q"&amp;ROUNDUP(MONTH(SalesDataTable[[#This Row],[Order Date]])/3,0)</f>
        <v>Q1</v>
      </c>
      <c r="E433" s="4">
        <f>MONTH(SalesDataTable[[#This Row],[Order Date]])</f>
        <v>3</v>
      </c>
      <c r="F433" s="11" t="str">
        <f>TEXT(SalesDataTable[[#This Row],[Order Date]],"MMMM")</f>
        <v>March</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5.6" x14ac:dyDescent="0.3">
      <c r="A434" s="2">
        <v>4796</v>
      </c>
      <c r="B434" s="3">
        <v>46106</v>
      </c>
      <c r="C434" s="4">
        <f>YEAR(SalesDataTable[[#This Row],[Order Date]])</f>
        <v>2026</v>
      </c>
      <c r="D434" s="13" t="str">
        <f>"Q"&amp;ROUNDUP(MONTH(SalesDataTable[[#This Row],[Order Date]])/3,0)</f>
        <v>Q1</v>
      </c>
      <c r="E434" s="4">
        <f>MONTH(SalesDataTable[[#This Row],[Order Date]])</f>
        <v>3</v>
      </c>
      <c r="F434" s="11" t="str">
        <f>TEXT(SalesDataTable[[#This Row],[Order Date]],"MMMM")</f>
        <v>March</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5.6" x14ac:dyDescent="0.3">
      <c r="A435" s="2">
        <v>89</v>
      </c>
      <c r="B435" s="3">
        <v>46107</v>
      </c>
      <c r="C435" s="4">
        <f>YEAR(SalesDataTable[[#This Row],[Order Date]])</f>
        <v>2026</v>
      </c>
      <c r="D435" s="13" t="str">
        <f>"Q"&amp;ROUNDUP(MONTH(SalesDataTable[[#This Row],[Order Date]])/3,0)</f>
        <v>Q1</v>
      </c>
      <c r="E435" s="4">
        <f>MONTH(SalesDataTable[[#This Row],[Order Date]])</f>
        <v>3</v>
      </c>
      <c r="F435" s="11" t="str">
        <f>TEXT(SalesDataTable[[#This Row],[Order Date]],"MMMM")</f>
        <v>March</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5.6" x14ac:dyDescent="0.3">
      <c r="A436" s="2">
        <v>487</v>
      </c>
      <c r="B436" s="3">
        <v>46107</v>
      </c>
      <c r="C436" s="4">
        <f>YEAR(SalesDataTable[[#This Row],[Order Date]])</f>
        <v>2026</v>
      </c>
      <c r="D436" s="13" t="str">
        <f>"Q"&amp;ROUNDUP(MONTH(SalesDataTable[[#This Row],[Order Date]])/3,0)</f>
        <v>Q1</v>
      </c>
      <c r="E436" s="4">
        <f>MONTH(SalesDataTable[[#This Row],[Order Date]])</f>
        <v>3</v>
      </c>
      <c r="F436" s="11" t="str">
        <f>TEXT(SalesDataTable[[#This Row],[Order Date]],"MMMM")</f>
        <v>March</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5.6" x14ac:dyDescent="0.3">
      <c r="A437" s="2">
        <v>1476</v>
      </c>
      <c r="B437" s="3">
        <v>46107</v>
      </c>
      <c r="C437" s="4">
        <f>YEAR(SalesDataTable[[#This Row],[Order Date]])</f>
        <v>2026</v>
      </c>
      <c r="D437" s="13" t="str">
        <f>"Q"&amp;ROUNDUP(MONTH(SalesDataTable[[#This Row],[Order Date]])/3,0)</f>
        <v>Q1</v>
      </c>
      <c r="E437" s="4">
        <f>MONTH(SalesDataTable[[#This Row],[Order Date]])</f>
        <v>3</v>
      </c>
      <c r="F437" s="11" t="str">
        <f>TEXT(SalesDataTable[[#This Row],[Order Date]],"MMMM")</f>
        <v>March</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5.6" x14ac:dyDescent="0.3">
      <c r="A438" s="2">
        <v>2145</v>
      </c>
      <c r="B438" s="3">
        <v>46107</v>
      </c>
      <c r="C438" s="4">
        <f>YEAR(SalesDataTable[[#This Row],[Order Date]])</f>
        <v>2026</v>
      </c>
      <c r="D438" s="13" t="str">
        <f>"Q"&amp;ROUNDUP(MONTH(SalesDataTable[[#This Row],[Order Date]])/3,0)</f>
        <v>Q1</v>
      </c>
      <c r="E438" s="4">
        <f>MONTH(SalesDataTable[[#This Row],[Order Date]])</f>
        <v>3</v>
      </c>
      <c r="F438" s="11" t="str">
        <f>TEXT(SalesDataTable[[#This Row],[Order Date]],"MMMM")</f>
        <v>March</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5.6" x14ac:dyDescent="0.3">
      <c r="A439" s="2">
        <v>2999</v>
      </c>
      <c r="B439" s="3">
        <v>46107</v>
      </c>
      <c r="C439" s="4">
        <f>YEAR(SalesDataTable[[#This Row],[Order Date]])</f>
        <v>2026</v>
      </c>
      <c r="D439" s="13" t="str">
        <f>"Q"&amp;ROUNDUP(MONTH(SalesDataTable[[#This Row],[Order Date]])/3,0)</f>
        <v>Q1</v>
      </c>
      <c r="E439" s="4">
        <f>MONTH(SalesDataTable[[#This Row],[Order Date]])</f>
        <v>3</v>
      </c>
      <c r="F439" s="11" t="str">
        <f>TEXT(SalesDataTable[[#This Row],[Order Date]],"MMMM")</f>
        <v>March</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5.6" x14ac:dyDescent="0.3">
      <c r="A440" s="2">
        <v>4464</v>
      </c>
      <c r="B440" s="3">
        <v>46107</v>
      </c>
      <c r="C440" s="4">
        <f>YEAR(SalesDataTable[[#This Row],[Order Date]])</f>
        <v>2026</v>
      </c>
      <c r="D440" s="13" t="str">
        <f>"Q"&amp;ROUNDUP(MONTH(SalesDataTable[[#This Row],[Order Date]])/3,0)</f>
        <v>Q1</v>
      </c>
      <c r="E440" s="4">
        <f>MONTH(SalesDataTable[[#This Row],[Order Date]])</f>
        <v>3</v>
      </c>
      <c r="F440" s="11" t="str">
        <f>TEXT(SalesDataTable[[#This Row],[Order Date]],"MMMM")</f>
        <v>March</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5.6" x14ac:dyDescent="0.3">
      <c r="A441" s="2">
        <v>4978</v>
      </c>
      <c r="B441" s="3">
        <v>46107</v>
      </c>
      <c r="C441" s="4">
        <f>YEAR(SalesDataTable[[#This Row],[Order Date]])</f>
        <v>2026</v>
      </c>
      <c r="D441" s="13" t="str">
        <f>"Q"&amp;ROUNDUP(MONTH(SalesDataTable[[#This Row],[Order Date]])/3,0)</f>
        <v>Q1</v>
      </c>
      <c r="E441" s="4">
        <f>MONTH(SalesDataTable[[#This Row],[Order Date]])</f>
        <v>3</v>
      </c>
      <c r="F441" s="11" t="str">
        <f>TEXT(SalesDataTable[[#This Row],[Order Date]],"MMMM")</f>
        <v>March</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5.6" x14ac:dyDescent="0.3">
      <c r="A442" s="2">
        <v>130</v>
      </c>
      <c r="B442" s="3">
        <v>46108</v>
      </c>
      <c r="C442" s="4">
        <f>YEAR(SalesDataTable[[#This Row],[Order Date]])</f>
        <v>2026</v>
      </c>
      <c r="D442" s="13" t="str">
        <f>"Q"&amp;ROUNDUP(MONTH(SalesDataTable[[#This Row],[Order Date]])/3,0)</f>
        <v>Q1</v>
      </c>
      <c r="E442" s="4">
        <f>MONTH(SalesDataTable[[#This Row],[Order Date]])</f>
        <v>3</v>
      </c>
      <c r="F442" s="11" t="str">
        <f>TEXT(SalesDataTable[[#This Row],[Order Date]],"MMMM")</f>
        <v>March</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5.6" x14ac:dyDescent="0.3">
      <c r="A443" s="2">
        <v>848</v>
      </c>
      <c r="B443" s="3">
        <v>46108</v>
      </c>
      <c r="C443" s="4">
        <f>YEAR(SalesDataTable[[#This Row],[Order Date]])</f>
        <v>2026</v>
      </c>
      <c r="D443" s="13" t="str">
        <f>"Q"&amp;ROUNDUP(MONTH(SalesDataTable[[#This Row],[Order Date]])/3,0)</f>
        <v>Q1</v>
      </c>
      <c r="E443" s="4">
        <f>MONTH(SalesDataTable[[#This Row],[Order Date]])</f>
        <v>3</v>
      </c>
      <c r="F443" s="11" t="str">
        <f>TEXT(SalesDataTable[[#This Row],[Order Date]],"MMMM")</f>
        <v>March</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5.6" x14ac:dyDescent="0.3">
      <c r="A444" s="2">
        <v>1359</v>
      </c>
      <c r="B444" s="3">
        <v>46108</v>
      </c>
      <c r="C444" s="4">
        <f>YEAR(SalesDataTable[[#This Row],[Order Date]])</f>
        <v>2026</v>
      </c>
      <c r="D444" s="13" t="str">
        <f>"Q"&amp;ROUNDUP(MONTH(SalesDataTable[[#This Row],[Order Date]])/3,0)</f>
        <v>Q1</v>
      </c>
      <c r="E444" s="4">
        <f>MONTH(SalesDataTable[[#This Row],[Order Date]])</f>
        <v>3</v>
      </c>
      <c r="F444" s="11" t="str">
        <f>TEXT(SalesDataTable[[#This Row],[Order Date]],"MMMM")</f>
        <v>March</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5.6" x14ac:dyDescent="0.3">
      <c r="A445" s="2">
        <v>2379</v>
      </c>
      <c r="B445" s="3">
        <v>46108</v>
      </c>
      <c r="C445" s="4">
        <f>YEAR(SalesDataTable[[#This Row],[Order Date]])</f>
        <v>2026</v>
      </c>
      <c r="D445" s="13" t="str">
        <f>"Q"&amp;ROUNDUP(MONTH(SalesDataTable[[#This Row],[Order Date]])/3,0)</f>
        <v>Q1</v>
      </c>
      <c r="E445" s="4">
        <f>MONTH(SalesDataTable[[#This Row],[Order Date]])</f>
        <v>3</v>
      </c>
      <c r="F445" s="11" t="str">
        <f>TEXT(SalesDataTable[[#This Row],[Order Date]],"MMMM")</f>
        <v>March</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5.6" x14ac:dyDescent="0.3">
      <c r="A446" s="2">
        <v>2987</v>
      </c>
      <c r="B446" s="3">
        <v>46108</v>
      </c>
      <c r="C446" s="4">
        <f>YEAR(SalesDataTable[[#This Row],[Order Date]])</f>
        <v>2026</v>
      </c>
      <c r="D446" s="13" t="str">
        <f>"Q"&amp;ROUNDUP(MONTH(SalesDataTable[[#This Row],[Order Date]])/3,0)</f>
        <v>Q1</v>
      </c>
      <c r="E446" s="4">
        <f>MONTH(SalesDataTable[[#This Row],[Order Date]])</f>
        <v>3</v>
      </c>
      <c r="F446" s="11" t="str">
        <f>TEXT(SalesDataTable[[#This Row],[Order Date]],"MMMM")</f>
        <v>March</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5.6" x14ac:dyDescent="0.3">
      <c r="A447" s="2">
        <v>3121</v>
      </c>
      <c r="B447" s="3">
        <v>46108</v>
      </c>
      <c r="C447" s="4">
        <f>YEAR(SalesDataTable[[#This Row],[Order Date]])</f>
        <v>2026</v>
      </c>
      <c r="D447" s="13" t="str">
        <f>"Q"&amp;ROUNDUP(MONTH(SalesDataTable[[#This Row],[Order Date]])/3,0)</f>
        <v>Q1</v>
      </c>
      <c r="E447" s="4">
        <f>MONTH(SalesDataTable[[#This Row],[Order Date]])</f>
        <v>3</v>
      </c>
      <c r="F447" s="11" t="str">
        <f>TEXT(SalesDataTable[[#This Row],[Order Date]],"MMMM")</f>
        <v>March</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5.6" x14ac:dyDescent="0.3">
      <c r="A448" s="2">
        <v>4445</v>
      </c>
      <c r="B448" s="3">
        <v>46108</v>
      </c>
      <c r="C448" s="4">
        <f>YEAR(SalesDataTable[[#This Row],[Order Date]])</f>
        <v>2026</v>
      </c>
      <c r="D448" s="13" t="str">
        <f>"Q"&amp;ROUNDUP(MONTH(SalesDataTable[[#This Row],[Order Date]])/3,0)</f>
        <v>Q1</v>
      </c>
      <c r="E448" s="4">
        <f>MONTH(SalesDataTable[[#This Row],[Order Date]])</f>
        <v>3</v>
      </c>
      <c r="F448" s="11" t="str">
        <f>TEXT(SalesDataTable[[#This Row],[Order Date]],"MMMM")</f>
        <v>March</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5.6" x14ac:dyDescent="0.3">
      <c r="A449" s="2">
        <v>441</v>
      </c>
      <c r="B449" s="3">
        <v>46109</v>
      </c>
      <c r="C449" s="4">
        <f>YEAR(SalesDataTable[[#This Row],[Order Date]])</f>
        <v>2026</v>
      </c>
      <c r="D449" s="13" t="str">
        <f>"Q"&amp;ROUNDUP(MONTH(SalesDataTable[[#This Row],[Order Date]])/3,0)</f>
        <v>Q1</v>
      </c>
      <c r="E449" s="4">
        <f>MONTH(SalesDataTable[[#This Row],[Order Date]])</f>
        <v>3</v>
      </c>
      <c r="F449" s="11" t="str">
        <f>TEXT(SalesDataTable[[#This Row],[Order Date]],"MMMM")</f>
        <v>March</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5.6" x14ac:dyDescent="0.3">
      <c r="A450" s="2">
        <v>4608</v>
      </c>
      <c r="B450" s="3">
        <v>46109</v>
      </c>
      <c r="C450" s="4">
        <f>YEAR(SalesDataTable[[#This Row],[Order Date]])</f>
        <v>2026</v>
      </c>
      <c r="D450" s="13" t="str">
        <f>"Q"&amp;ROUNDUP(MONTH(SalesDataTable[[#This Row],[Order Date]])/3,0)</f>
        <v>Q1</v>
      </c>
      <c r="E450" s="4">
        <f>MONTH(SalesDataTable[[#This Row],[Order Date]])</f>
        <v>3</v>
      </c>
      <c r="F450" s="11" t="str">
        <f>TEXT(SalesDataTable[[#This Row],[Order Date]],"MMMM")</f>
        <v>March</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5.6" x14ac:dyDescent="0.3">
      <c r="A451" s="2">
        <v>4914</v>
      </c>
      <c r="B451" s="3">
        <v>46109</v>
      </c>
      <c r="C451" s="4">
        <f>YEAR(SalesDataTable[[#This Row],[Order Date]])</f>
        <v>2026</v>
      </c>
      <c r="D451" s="13" t="str">
        <f>"Q"&amp;ROUNDUP(MONTH(SalesDataTable[[#This Row],[Order Date]])/3,0)</f>
        <v>Q1</v>
      </c>
      <c r="E451" s="4">
        <f>MONTH(SalesDataTable[[#This Row],[Order Date]])</f>
        <v>3</v>
      </c>
      <c r="F451" s="11" t="str">
        <f>TEXT(SalesDataTable[[#This Row],[Order Date]],"MMMM")</f>
        <v>March</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5.6" x14ac:dyDescent="0.3">
      <c r="A452" s="2">
        <v>860</v>
      </c>
      <c r="B452" s="3">
        <v>46110</v>
      </c>
      <c r="C452" s="4">
        <f>YEAR(SalesDataTable[[#This Row],[Order Date]])</f>
        <v>2026</v>
      </c>
      <c r="D452" s="13" t="str">
        <f>"Q"&amp;ROUNDUP(MONTH(SalesDataTable[[#This Row],[Order Date]])/3,0)</f>
        <v>Q1</v>
      </c>
      <c r="E452" s="4">
        <f>MONTH(SalesDataTable[[#This Row],[Order Date]])</f>
        <v>3</v>
      </c>
      <c r="F452" s="11" t="str">
        <f>TEXT(SalesDataTable[[#This Row],[Order Date]],"MMMM")</f>
        <v>March</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5.6" x14ac:dyDescent="0.3">
      <c r="A453" s="2">
        <v>920</v>
      </c>
      <c r="B453" s="3">
        <v>46110</v>
      </c>
      <c r="C453" s="4">
        <f>YEAR(SalesDataTable[[#This Row],[Order Date]])</f>
        <v>2026</v>
      </c>
      <c r="D453" s="13" t="str">
        <f>"Q"&amp;ROUNDUP(MONTH(SalesDataTable[[#This Row],[Order Date]])/3,0)</f>
        <v>Q1</v>
      </c>
      <c r="E453" s="4">
        <f>MONTH(SalesDataTable[[#This Row],[Order Date]])</f>
        <v>3</v>
      </c>
      <c r="F453" s="11" t="str">
        <f>TEXT(SalesDataTable[[#This Row],[Order Date]],"MMMM")</f>
        <v>March</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5.6" x14ac:dyDescent="0.3">
      <c r="A454" s="2">
        <v>1700</v>
      </c>
      <c r="B454" s="3">
        <v>46110</v>
      </c>
      <c r="C454" s="4">
        <f>YEAR(SalesDataTable[[#This Row],[Order Date]])</f>
        <v>2026</v>
      </c>
      <c r="D454" s="13" t="str">
        <f>"Q"&amp;ROUNDUP(MONTH(SalesDataTable[[#This Row],[Order Date]])/3,0)</f>
        <v>Q1</v>
      </c>
      <c r="E454" s="4">
        <f>MONTH(SalesDataTable[[#This Row],[Order Date]])</f>
        <v>3</v>
      </c>
      <c r="F454" s="11" t="str">
        <f>TEXT(SalesDataTable[[#This Row],[Order Date]],"MMMM")</f>
        <v>March</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5.6" x14ac:dyDescent="0.3">
      <c r="A455" s="2">
        <v>1768</v>
      </c>
      <c r="B455" s="3">
        <v>46110</v>
      </c>
      <c r="C455" s="4">
        <f>YEAR(SalesDataTable[[#This Row],[Order Date]])</f>
        <v>2026</v>
      </c>
      <c r="D455" s="13" t="str">
        <f>"Q"&amp;ROUNDUP(MONTH(SalesDataTable[[#This Row],[Order Date]])/3,0)</f>
        <v>Q1</v>
      </c>
      <c r="E455" s="4">
        <f>MONTH(SalesDataTable[[#This Row],[Order Date]])</f>
        <v>3</v>
      </c>
      <c r="F455" s="11" t="str">
        <f>TEXT(SalesDataTable[[#This Row],[Order Date]],"MMMM")</f>
        <v>March</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5.6" x14ac:dyDescent="0.3">
      <c r="A456" s="2">
        <v>1876</v>
      </c>
      <c r="B456" s="3">
        <v>46110</v>
      </c>
      <c r="C456" s="4">
        <f>YEAR(SalesDataTable[[#This Row],[Order Date]])</f>
        <v>2026</v>
      </c>
      <c r="D456" s="13" t="str">
        <f>"Q"&amp;ROUNDUP(MONTH(SalesDataTable[[#This Row],[Order Date]])/3,0)</f>
        <v>Q1</v>
      </c>
      <c r="E456" s="4">
        <f>MONTH(SalesDataTable[[#This Row],[Order Date]])</f>
        <v>3</v>
      </c>
      <c r="F456" s="11" t="str">
        <f>TEXT(SalesDataTable[[#This Row],[Order Date]],"MMMM")</f>
        <v>March</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5.6" x14ac:dyDescent="0.3">
      <c r="A457" s="2">
        <v>2453</v>
      </c>
      <c r="B457" s="3">
        <v>46110</v>
      </c>
      <c r="C457" s="4">
        <f>YEAR(SalesDataTable[[#This Row],[Order Date]])</f>
        <v>2026</v>
      </c>
      <c r="D457" s="13" t="str">
        <f>"Q"&amp;ROUNDUP(MONTH(SalesDataTable[[#This Row],[Order Date]])/3,0)</f>
        <v>Q1</v>
      </c>
      <c r="E457" s="4">
        <f>MONTH(SalesDataTable[[#This Row],[Order Date]])</f>
        <v>3</v>
      </c>
      <c r="F457" s="11" t="str">
        <f>TEXT(SalesDataTable[[#This Row],[Order Date]],"MMMM")</f>
        <v>March</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5.6" x14ac:dyDescent="0.3">
      <c r="A458" s="2">
        <v>2676</v>
      </c>
      <c r="B458" s="3">
        <v>46110</v>
      </c>
      <c r="C458" s="4">
        <f>YEAR(SalesDataTable[[#This Row],[Order Date]])</f>
        <v>2026</v>
      </c>
      <c r="D458" s="13" t="str">
        <f>"Q"&amp;ROUNDUP(MONTH(SalesDataTable[[#This Row],[Order Date]])/3,0)</f>
        <v>Q1</v>
      </c>
      <c r="E458" s="4">
        <f>MONTH(SalesDataTable[[#This Row],[Order Date]])</f>
        <v>3</v>
      </c>
      <c r="F458" s="11" t="str">
        <f>TEXT(SalesDataTable[[#This Row],[Order Date]],"MMMM")</f>
        <v>March</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5.6" x14ac:dyDescent="0.3">
      <c r="A459" s="2">
        <v>2800</v>
      </c>
      <c r="B459" s="3">
        <v>46110</v>
      </c>
      <c r="C459" s="4">
        <f>YEAR(SalesDataTable[[#This Row],[Order Date]])</f>
        <v>2026</v>
      </c>
      <c r="D459" s="13" t="str">
        <f>"Q"&amp;ROUNDUP(MONTH(SalesDataTable[[#This Row],[Order Date]])/3,0)</f>
        <v>Q1</v>
      </c>
      <c r="E459" s="4">
        <f>MONTH(SalesDataTable[[#This Row],[Order Date]])</f>
        <v>3</v>
      </c>
      <c r="F459" s="11" t="str">
        <f>TEXT(SalesDataTable[[#This Row],[Order Date]],"MMMM")</f>
        <v>March</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5.6" x14ac:dyDescent="0.3">
      <c r="A460" s="2">
        <v>2857</v>
      </c>
      <c r="B460" s="3">
        <v>46110</v>
      </c>
      <c r="C460" s="4">
        <f>YEAR(SalesDataTable[[#This Row],[Order Date]])</f>
        <v>2026</v>
      </c>
      <c r="D460" s="13" t="str">
        <f>"Q"&amp;ROUNDUP(MONTH(SalesDataTable[[#This Row],[Order Date]])/3,0)</f>
        <v>Q1</v>
      </c>
      <c r="E460" s="4">
        <f>MONTH(SalesDataTable[[#This Row],[Order Date]])</f>
        <v>3</v>
      </c>
      <c r="F460" s="11" t="str">
        <f>TEXT(SalesDataTable[[#This Row],[Order Date]],"MMMM")</f>
        <v>March</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5.6" x14ac:dyDescent="0.3">
      <c r="A461" s="2">
        <v>3584</v>
      </c>
      <c r="B461" s="3">
        <v>46110</v>
      </c>
      <c r="C461" s="4">
        <f>YEAR(SalesDataTable[[#This Row],[Order Date]])</f>
        <v>2026</v>
      </c>
      <c r="D461" s="13" t="str">
        <f>"Q"&amp;ROUNDUP(MONTH(SalesDataTable[[#This Row],[Order Date]])/3,0)</f>
        <v>Q1</v>
      </c>
      <c r="E461" s="4">
        <f>MONTH(SalesDataTable[[#This Row],[Order Date]])</f>
        <v>3</v>
      </c>
      <c r="F461" s="11" t="str">
        <f>TEXT(SalesDataTable[[#This Row],[Order Date]],"MMMM")</f>
        <v>March</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5.6" x14ac:dyDescent="0.3">
      <c r="A462" s="2">
        <v>3669</v>
      </c>
      <c r="B462" s="3">
        <v>46110</v>
      </c>
      <c r="C462" s="4">
        <f>YEAR(SalesDataTable[[#This Row],[Order Date]])</f>
        <v>2026</v>
      </c>
      <c r="D462" s="13" t="str">
        <f>"Q"&amp;ROUNDUP(MONTH(SalesDataTable[[#This Row],[Order Date]])/3,0)</f>
        <v>Q1</v>
      </c>
      <c r="E462" s="4">
        <f>MONTH(SalesDataTable[[#This Row],[Order Date]])</f>
        <v>3</v>
      </c>
      <c r="F462" s="11" t="str">
        <f>TEXT(SalesDataTable[[#This Row],[Order Date]],"MMMM")</f>
        <v>March</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5.6" x14ac:dyDescent="0.3">
      <c r="A463" s="2">
        <v>4787</v>
      </c>
      <c r="B463" s="3">
        <v>46110</v>
      </c>
      <c r="C463" s="4">
        <f>YEAR(SalesDataTable[[#This Row],[Order Date]])</f>
        <v>2026</v>
      </c>
      <c r="D463" s="13" t="str">
        <f>"Q"&amp;ROUNDUP(MONTH(SalesDataTable[[#This Row],[Order Date]])/3,0)</f>
        <v>Q1</v>
      </c>
      <c r="E463" s="4">
        <f>MONTH(SalesDataTable[[#This Row],[Order Date]])</f>
        <v>3</v>
      </c>
      <c r="F463" s="11" t="str">
        <f>TEXT(SalesDataTable[[#This Row],[Order Date]],"MMMM")</f>
        <v>March</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5.6" x14ac:dyDescent="0.3">
      <c r="A464" s="2">
        <v>769</v>
      </c>
      <c r="B464" s="3">
        <v>46111</v>
      </c>
      <c r="C464" s="4">
        <f>YEAR(SalesDataTable[[#This Row],[Order Date]])</f>
        <v>2026</v>
      </c>
      <c r="D464" s="13" t="str">
        <f>"Q"&amp;ROUNDUP(MONTH(SalesDataTable[[#This Row],[Order Date]])/3,0)</f>
        <v>Q1</v>
      </c>
      <c r="E464" s="4">
        <f>MONTH(SalesDataTable[[#This Row],[Order Date]])</f>
        <v>3</v>
      </c>
      <c r="F464" s="11" t="str">
        <f>TEXT(SalesDataTable[[#This Row],[Order Date]],"MMMM")</f>
        <v>March</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5.6" x14ac:dyDescent="0.3">
      <c r="A465" s="2">
        <v>1184</v>
      </c>
      <c r="B465" s="3">
        <v>46111</v>
      </c>
      <c r="C465" s="4">
        <f>YEAR(SalesDataTable[[#This Row],[Order Date]])</f>
        <v>2026</v>
      </c>
      <c r="D465" s="13" t="str">
        <f>"Q"&amp;ROUNDUP(MONTH(SalesDataTable[[#This Row],[Order Date]])/3,0)</f>
        <v>Q1</v>
      </c>
      <c r="E465" s="4">
        <f>MONTH(SalesDataTable[[#This Row],[Order Date]])</f>
        <v>3</v>
      </c>
      <c r="F465" s="11" t="str">
        <f>TEXT(SalesDataTable[[#This Row],[Order Date]],"MMMM")</f>
        <v>March</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5.6" x14ac:dyDescent="0.3">
      <c r="A466" s="2">
        <v>1498</v>
      </c>
      <c r="B466" s="3">
        <v>46111</v>
      </c>
      <c r="C466" s="4">
        <f>YEAR(SalesDataTable[[#This Row],[Order Date]])</f>
        <v>2026</v>
      </c>
      <c r="D466" s="13" t="str">
        <f>"Q"&amp;ROUNDUP(MONTH(SalesDataTable[[#This Row],[Order Date]])/3,0)</f>
        <v>Q1</v>
      </c>
      <c r="E466" s="4">
        <f>MONTH(SalesDataTable[[#This Row],[Order Date]])</f>
        <v>3</v>
      </c>
      <c r="F466" s="11" t="str">
        <f>TEXT(SalesDataTable[[#This Row],[Order Date]],"MMMM")</f>
        <v>March</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5.6" x14ac:dyDescent="0.3">
      <c r="A467" s="2">
        <v>2054</v>
      </c>
      <c r="B467" s="3">
        <v>46111</v>
      </c>
      <c r="C467" s="4">
        <f>YEAR(SalesDataTable[[#This Row],[Order Date]])</f>
        <v>2026</v>
      </c>
      <c r="D467" s="13" t="str">
        <f>"Q"&amp;ROUNDUP(MONTH(SalesDataTable[[#This Row],[Order Date]])/3,0)</f>
        <v>Q1</v>
      </c>
      <c r="E467" s="4">
        <f>MONTH(SalesDataTable[[#This Row],[Order Date]])</f>
        <v>3</v>
      </c>
      <c r="F467" s="11" t="str">
        <f>TEXT(SalesDataTable[[#This Row],[Order Date]],"MMMM")</f>
        <v>March</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5.6" x14ac:dyDescent="0.3">
      <c r="A468" s="2">
        <v>2294</v>
      </c>
      <c r="B468" s="3">
        <v>46111</v>
      </c>
      <c r="C468" s="4">
        <f>YEAR(SalesDataTable[[#This Row],[Order Date]])</f>
        <v>2026</v>
      </c>
      <c r="D468" s="13" t="str">
        <f>"Q"&amp;ROUNDUP(MONTH(SalesDataTable[[#This Row],[Order Date]])/3,0)</f>
        <v>Q1</v>
      </c>
      <c r="E468" s="4">
        <f>MONTH(SalesDataTable[[#This Row],[Order Date]])</f>
        <v>3</v>
      </c>
      <c r="F468" s="11" t="str">
        <f>TEXT(SalesDataTable[[#This Row],[Order Date]],"MMMM")</f>
        <v>March</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5.6" x14ac:dyDescent="0.3">
      <c r="A469" s="2">
        <v>2892</v>
      </c>
      <c r="B469" s="3">
        <v>46111</v>
      </c>
      <c r="C469" s="4">
        <f>YEAR(SalesDataTable[[#This Row],[Order Date]])</f>
        <v>2026</v>
      </c>
      <c r="D469" s="13" t="str">
        <f>"Q"&amp;ROUNDUP(MONTH(SalesDataTable[[#This Row],[Order Date]])/3,0)</f>
        <v>Q1</v>
      </c>
      <c r="E469" s="4">
        <f>MONTH(SalesDataTable[[#This Row],[Order Date]])</f>
        <v>3</v>
      </c>
      <c r="F469" s="11" t="str">
        <f>TEXT(SalesDataTable[[#This Row],[Order Date]],"MMMM")</f>
        <v>March</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5.6" x14ac:dyDescent="0.3">
      <c r="A470" s="2">
        <v>3145</v>
      </c>
      <c r="B470" s="3">
        <v>46111</v>
      </c>
      <c r="C470" s="4">
        <f>YEAR(SalesDataTable[[#This Row],[Order Date]])</f>
        <v>2026</v>
      </c>
      <c r="D470" s="13" t="str">
        <f>"Q"&amp;ROUNDUP(MONTH(SalesDataTable[[#This Row],[Order Date]])/3,0)</f>
        <v>Q1</v>
      </c>
      <c r="E470" s="4">
        <f>MONTH(SalesDataTable[[#This Row],[Order Date]])</f>
        <v>3</v>
      </c>
      <c r="F470" s="11" t="str">
        <f>TEXT(SalesDataTable[[#This Row],[Order Date]],"MMMM")</f>
        <v>March</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5.6" x14ac:dyDescent="0.3">
      <c r="A471" s="2">
        <v>3925</v>
      </c>
      <c r="B471" s="3">
        <v>46111</v>
      </c>
      <c r="C471" s="4">
        <f>YEAR(SalesDataTable[[#This Row],[Order Date]])</f>
        <v>2026</v>
      </c>
      <c r="D471" s="13" t="str">
        <f>"Q"&amp;ROUNDUP(MONTH(SalesDataTable[[#This Row],[Order Date]])/3,0)</f>
        <v>Q1</v>
      </c>
      <c r="E471" s="4">
        <f>MONTH(SalesDataTable[[#This Row],[Order Date]])</f>
        <v>3</v>
      </c>
      <c r="F471" s="11" t="str">
        <f>TEXT(SalesDataTable[[#This Row],[Order Date]],"MMMM")</f>
        <v>March</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5.6" x14ac:dyDescent="0.3">
      <c r="A472" s="2">
        <v>2722</v>
      </c>
      <c r="B472" s="3">
        <v>46112</v>
      </c>
      <c r="C472" s="4">
        <f>YEAR(SalesDataTable[[#This Row],[Order Date]])</f>
        <v>2026</v>
      </c>
      <c r="D472" s="13" t="str">
        <f>"Q"&amp;ROUNDUP(MONTH(SalesDataTable[[#This Row],[Order Date]])/3,0)</f>
        <v>Q1</v>
      </c>
      <c r="E472" s="4">
        <f>MONTH(SalesDataTable[[#This Row],[Order Date]])</f>
        <v>3</v>
      </c>
      <c r="F472" s="11" t="str">
        <f>TEXT(SalesDataTable[[#This Row],[Order Date]],"MMMM")</f>
        <v>March</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5.6" x14ac:dyDescent="0.3">
      <c r="A473" s="2">
        <v>2767</v>
      </c>
      <c r="B473" s="3">
        <v>46112</v>
      </c>
      <c r="C473" s="4">
        <f>YEAR(SalesDataTable[[#This Row],[Order Date]])</f>
        <v>2026</v>
      </c>
      <c r="D473" s="13" t="str">
        <f>"Q"&amp;ROUNDUP(MONTH(SalesDataTable[[#This Row],[Order Date]])/3,0)</f>
        <v>Q1</v>
      </c>
      <c r="E473" s="4">
        <f>MONTH(SalesDataTable[[#This Row],[Order Date]])</f>
        <v>3</v>
      </c>
      <c r="F473" s="11" t="str">
        <f>TEXT(SalesDataTable[[#This Row],[Order Date]],"MMMM")</f>
        <v>March</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5.6" x14ac:dyDescent="0.3">
      <c r="A474" s="2">
        <v>3794</v>
      </c>
      <c r="B474" s="3">
        <v>46112</v>
      </c>
      <c r="C474" s="4">
        <f>YEAR(SalesDataTable[[#This Row],[Order Date]])</f>
        <v>2026</v>
      </c>
      <c r="D474" s="13" t="str">
        <f>"Q"&amp;ROUNDUP(MONTH(SalesDataTable[[#This Row],[Order Date]])/3,0)</f>
        <v>Q1</v>
      </c>
      <c r="E474" s="4">
        <f>MONTH(SalesDataTable[[#This Row],[Order Date]])</f>
        <v>3</v>
      </c>
      <c r="F474" s="11" t="str">
        <f>TEXT(SalesDataTable[[#This Row],[Order Date]],"MMMM")</f>
        <v>March</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5.6" x14ac:dyDescent="0.3">
      <c r="A475" s="2">
        <v>3880</v>
      </c>
      <c r="B475" s="3">
        <v>46112</v>
      </c>
      <c r="C475" s="4">
        <f>YEAR(SalesDataTable[[#This Row],[Order Date]])</f>
        <v>2026</v>
      </c>
      <c r="D475" s="13" t="str">
        <f>"Q"&amp;ROUNDUP(MONTH(SalesDataTable[[#This Row],[Order Date]])/3,0)</f>
        <v>Q1</v>
      </c>
      <c r="E475" s="4">
        <f>MONTH(SalesDataTable[[#This Row],[Order Date]])</f>
        <v>3</v>
      </c>
      <c r="F475" s="11" t="str">
        <f>TEXT(SalesDataTable[[#This Row],[Order Date]],"MMMM")</f>
        <v>March</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5.6" x14ac:dyDescent="0.3">
      <c r="A476" s="2">
        <v>422</v>
      </c>
      <c r="B476" s="3">
        <v>46113</v>
      </c>
      <c r="C476" s="4">
        <f>YEAR(SalesDataTable[[#This Row],[Order Date]])</f>
        <v>2026</v>
      </c>
      <c r="D476" s="13" t="str">
        <f>"Q"&amp;ROUNDUP(MONTH(SalesDataTable[[#This Row],[Order Date]])/3,0)</f>
        <v>Q2</v>
      </c>
      <c r="E476" s="4">
        <f>MONTH(SalesDataTable[[#This Row],[Order Date]])</f>
        <v>4</v>
      </c>
      <c r="F476" s="11" t="str">
        <f>TEXT(SalesDataTable[[#This Row],[Order Date]],"MMMM")</f>
        <v>April</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5.6" x14ac:dyDescent="0.3">
      <c r="A477" s="2">
        <v>495</v>
      </c>
      <c r="B477" s="3">
        <v>46113</v>
      </c>
      <c r="C477" s="4">
        <f>YEAR(SalesDataTable[[#This Row],[Order Date]])</f>
        <v>2026</v>
      </c>
      <c r="D477" s="13" t="str">
        <f>"Q"&amp;ROUNDUP(MONTH(SalesDataTable[[#This Row],[Order Date]])/3,0)</f>
        <v>Q2</v>
      </c>
      <c r="E477" s="4">
        <f>MONTH(SalesDataTable[[#This Row],[Order Date]])</f>
        <v>4</v>
      </c>
      <c r="F477" s="11" t="str">
        <f>TEXT(SalesDataTable[[#This Row],[Order Date]],"MMMM")</f>
        <v>April</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5.6" x14ac:dyDescent="0.3">
      <c r="A478" s="2">
        <v>1517</v>
      </c>
      <c r="B478" s="3">
        <v>46113</v>
      </c>
      <c r="C478" s="4">
        <f>YEAR(SalesDataTable[[#This Row],[Order Date]])</f>
        <v>2026</v>
      </c>
      <c r="D478" s="13" t="str">
        <f>"Q"&amp;ROUNDUP(MONTH(SalesDataTable[[#This Row],[Order Date]])/3,0)</f>
        <v>Q2</v>
      </c>
      <c r="E478" s="4">
        <f>MONTH(SalesDataTable[[#This Row],[Order Date]])</f>
        <v>4</v>
      </c>
      <c r="F478" s="11" t="str">
        <f>TEXT(SalesDataTable[[#This Row],[Order Date]],"MMMM")</f>
        <v>April</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5.6" x14ac:dyDescent="0.3">
      <c r="A479" s="2">
        <v>2391</v>
      </c>
      <c r="B479" s="3">
        <v>46113</v>
      </c>
      <c r="C479" s="4">
        <f>YEAR(SalesDataTable[[#This Row],[Order Date]])</f>
        <v>2026</v>
      </c>
      <c r="D479" s="13" t="str">
        <f>"Q"&amp;ROUNDUP(MONTH(SalesDataTable[[#This Row],[Order Date]])/3,0)</f>
        <v>Q2</v>
      </c>
      <c r="E479" s="4">
        <f>MONTH(SalesDataTable[[#This Row],[Order Date]])</f>
        <v>4</v>
      </c>
      <c r="F479" s="11" t="str">
        <f>TEXT(SalesDataTable[[#This Row],[Order Date]],"MMMM")</f>
        <v>April</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5.6" x14ac:dyDescent="0.3">
      <c r="A480" s="2">
        <v>3809</v>
      </c>
      <c r="B480" s="3">
        <v>46113</v>
      </c>
      <c r="C480" s="4">
        <f>YEAR(SalesDataTable[[#This Row],[Order Date]])</f>
        <v>2026</v>
      </c>
      <c r="D480" s="13" t="str">
        <f>"Q"&amp;ROUNDUP(MONTH(SalesDataTable[[#This Row],[Order Date]])/3,0)</f>
        <v>Q2</v>
      </c>
      <c r="E480" s="4">
        <f>MONTH(SalesDataTable[[#This Row],[Order Date]])</f>
        <v>4</v>
      </c>
      <c r="F480" s="11" t="str">
        <f>TEXT(SalesDataTable[[#This Row],[Order Date]],"MMMM")</f>
        <v>April</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5.6" x14ac:dyDescent="0.3">
      <c r="A481" s="2">
        <v>3958</v>
      </c>
      <c r="B481" s="3">
        <v>46113</v>
      </c>
      <c r="C481" s="4">
        <f>YEAR(SalesDataTable[[#This Row],[Order Date]])</f>
        <v>2026</v>
      </c>
      <c r="D481" s="13" t="str">
        <f>"Q"&amp;ROUNDUP(MONTH(SalesDataTable[[#This Row],[Order Date]])/3,0)</f>
        <v>Q2</v>
      </c>
      <c r="E481" s="4">
        <f>MONTH(SalesDataTable[[#This Row],[Order Date]])</f>
        <v>4</v>
      </c>
      <c r="F481" s="11" t="str">
        <f>TEXT(SalesDataTable[[#This Row],[Order Date]],"MMMM")</f>
        <v>April</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5.6" x14ac:dyDescent="0.3">
      <c r="A482" s="2">
        <v>4418</v>
      </c>
      <c r="B482" s="3">
        <v>46113</v>
      </c>
      <c r="C482" s="4">
        <f>YEAR(SalesDataTable[[#This Row],[Order Date]])</f>
        <v>2026</v>
      </c>
      <c r="D482" s="13" t="str">
        <f>"Q"&amp;ROUNDUP(MONTH(SalesDataTable[[#This Row],[Order Date]])/3,0)</f>
        <v>Q2</v>
      </c>
      <c r="E482" s="4">
        <f>MONTH(SalesDataTable[[#This Row],[Order Date]])</f>
        <v>4</v>
      </c>
      <c r="F482" s="11" t="str">
        <f>TEXT(SalesDataTable[[#This Row],[Order Date]],"MMMM")</f>
        <v>April</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5.6" x14ac:dyDescent="0.3">
      <c r="A483" s="2">
        <v>4693</v>
      </c>
      <c r="B483" s="3">
        <v>46113</v>
      </c>
      <c r="C483" s="4">
        <f>YEAR(SalesDataTable[[#This Row],[Order Date]])</f>
        <v>2026</v>
      </c>
      <c r="D483" s="13" t="str">
        <f>"Q"&amp;ROUNDUP(MONTH(SalesDataTable[[#This Row],[Order Date]])/3,0)</f>
        <v>Q2</v>
      </c>
      <c r="E483" s="4">
        <f>MONTH(SalesDataTable[[#This Row],[Order Date]])</f>
        <v>4</v>
      </c>
      <c r="F483" s="11" t="str">
        <f>TEXT(SalesDataTable[[#This Row],[Order Date]],"MMMM")</f>
        <v>April</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5.6" x14ac:dyDescent="0.3">
      <c r="A484" s="2">
        <v>193</v>
      </c>
      <c r="B484" s="3">
        <v>46114</v>
      </c>
      <c r="C484" s="4">
        <f>YEAR(SalesDataTable[[#This Row],[Order Date]])</f>
        <v>2026</v>
      </c>
      <c r="D484" s="13" t="str">
        <f>"Q"&amp;ROUNDUP(MONTH(SalesDataTable[[#This Row],[Order Date]])/3,0)</f>
        <v>Q2</v>
      </c>
      <c r="E484" s="4">
        <f>MONTH(SalesDataTable[[#This Row],[Order Date]])</f>
        <v>4</v>
      </c>
      <c r="F484" s="11" t="str">
        <f>TEXT(SalesDataTable[[#This Row],[Order Date]],"MMMM")</f>
        <v>April</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5.6" x14ac:dyDescent="0.3">
      <c r="A485" s="2">
        <v>2246</v>
      </c>
      <c r="B485" s="3">
        <v>46114</v>
      </c>
      <c r="C485" s="4">
        <f>YEAR(SalesDataTable[[#This Row],[Order Date]])</f>
        <v>2026</v>
      </c>
      <c r="D485" s="13" t="str">
        <f>"Q"&amp;ROUNDUP(MONTH(SalesDataTable[[#This Row],[Order Date]])/3,0)</f>
        <v>Q2</v>
      </c>
      <c r="E485" s="4">
        <f>MONTH(SalesDataTable[[#This Row],[Order Date]])</f>
        <v>4</v>
      </c>
      <c r="F485" s="11" t="str">
        <f>TEXT(SalesDataTable[[#This Row],[Order Date]],"MMMM")</f>
        <v>April</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5.6" x14ac:dyDescent="0.3">
      <c r="A486" s="2">
        <v>2556</v>
      </c>
      <c r="B486" s="3">
        <v>46114</v>
      </c>
      <c r="C486" s="4">
        <f>YEAR(SalesDataTable[[#This Row],[Order Date]])</f>
        <v>2026</v>
      </c>
      <c r="D486" s="13" t="str">
        <f>"Q"&amp;ROUNDUP(MONTH(SalesDataTable[[#This Row],[Order Date]])/3,0)</f>
        <v>Q2</v>
      </c>
      <c r="E486" s="4">
        <f>MONTH(SalesDataTable[[#This Row],[Order Date]])</f>
        <v>4</v>
      </c>
      <c r="F486" s="11" t="str">
        <f>TEXT(SalesDataTable[[#This Row],[Order Date]],"MMMM")</f>
        <v>April</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5.6" x14ac:dyDescent="0.3">
      <c r="A487" s="2">
        <v>169</v>
      </c>
      <c r="B487" s="3">
        <v>46115</v>
      </c>
      <c r="C487" s="4">
        <f>YEAR(SalesDataTable[[#This Row],[Order Date]])</f>
        <v>2026</v>
      </c>
      <c r="D487" s="13" t="str">
        <f>"Q"&amp;ROUNDUP(MONTH(SalesDataTable[[#This Row],[Order Date]])/3,0)</f>
        <v>Q2</v>
      </c>
      <c r="E487" s="4">
        <f>MONTH(SalesDataTable[[#This Row],[Order Date]])</f>
        <v>4</v>
      </c>
      <c r="F487" s="11" t="str">
        <f>TEXT(SalesDataTable[[#This Row],[Order Date]],"MMMM")</f>
        <v>April</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5.6" x14ac:dyDescent="0.3">
      <c r="A488" s="2">
        <v>877</v>
      </c>
      <c r="B488" s="3">
        <v>46115</v>
      </c>
      <c r="C488" s="4">
        <f>YEAR(SalesDataTable[[#This Row],[Order Date]])</f>
        <v>2026</v>
      </c>
      <c r="D488" s="13" t="str">
        <f>"Q"&amp;ROUNDUP(MONTH(SalesDataTable[[#This Row],[Order Date]])/3,0)</f>
        <v>Q2</v>
      </c>
      <c r="E488" s="4">
        <f>MONTH(SalesDataTable[[#This Row],[Order Date]])</f>
        <v>4</v>
      </c>
      <c r="F488" s="11" t="str">
        <f>TEXT(SalesDataTable[[#This Row],[Order Date]],"MMMM")</f>
        <v>April</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5.6" x14ac:dyDescent="0.3">
      <c r="A489" s="2">
        <v>2023</v>
      </c>
      <c r="B489" s="3">
        <v>46115</v>
      </c>
      <c r="C489" s="4">
        <f>YEAR(SalesDataTable[[#This Row],[Order Date]])</f>
        <v>2026</v>
      </c>
      <c r="D489" s="13" t="str">
        <f>"Q"&amp;ROUNDUP(MONTH(SalesDataTable[[#This Row],[Order Date]])/3,0)</f>
        <v>Q2</v>
      </c>
      <c r="E489" s="4">
        <f>MONTH(SalesDataTable[[#This Row],[Order Date]])</f>
        <v>4</v>
      </c>
      <c r="F489" s="11" t="str">
        <f>TEXT(SalesDataTable[[#This Row],[Order Date]],"MMMM")</f>
        <v>April</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5.6" x14ac:dyDescent="0.3">
      <c r="A490" s="2">
        <v>2548</v>
      </c>
      <c r="B490" s="3">
        <v>46115</v>
      </c>
      <c r="C490" s="4">
        <f>YEAR(SalesDataTable[[#This Row],[Order Date]])</f>
        <v>2026</v>
      </c>
      <c r="D490" s="13" t="str">
        <f>"Q"&amp;ROUNDUP(MONTH(SalesDataTable[[#This Row],[Order Date]])/3,0)</f>
        <v>Q2</v>
      </c>
      <c r="E490" s="4">
        <f>MONTH(SalesDataTable[[#This Row],[Order Date]])</f>
        <v>4</v>
      </c>
      <c r="F490" s="11" t="str">
        <f>TEXT(SalesDataTable[[#This Row],[Order Date]],"MMMM")</f>
        <v>April</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5.6" x14ac:dyDescent="0.3">
      <c r="A491" s="2">
        <v>2602</v>
      </c>
      <c r="B491" s="3">
        <v>46115</v>
      </c>
      <c r="C491" s="4">
        <f>YEAR(SalesDataTable[[#This Row],[Order Date]])</f>
        <v>2026</v>
      </c>
      <c r="D491" s="13" t="str">
        <f>"Q"&amp;ROUNDUP(MONTH(SalesDataTable[[#This Row],[Order Date]])/3,0)</f>
        <v>Q2</v>
      </c>
      <c r="E491" s="4">
        <f>MONTH(SalesDataTable[[#This Row],[Order Date]])</f>
        <v>4</v>
      </c>
      <c r="F491" s="11" t="str">
        <f>TEXT(SalesDataTable[[#This Row],[Order Date]],"MMMM")</f>
        <v>April</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5.6" x14ac:dyDescent="0.3">
      <c r="A492" s="2">
        <v>3229</v>
      </c>
      <c r="B492" s="3">
        <v>46115</v>
      </c>
      <c r="C492" s="4">
        <f>YEAR(SalesDataTable[[#This Row],[Order Date]])</f>
        <v>2026</v>
      </c>
      <c r="D492" s="13" t="str">
        <f>"Q"&amp;ROUNDUP(MONTH(SalesDataTable[[#This Row],[Order Date]])/3,0)</f>
        <v>Q2</v>
      </c>
      <c r="E492" s="4">
        <f>MONTH(SalesDataTable[[#This Row],[Order Date]])</f>
        <v>4</v>
      </c>
      <c r="F492" s="11" t="str">
        <f>TEXT(SalesDataTable[[#This Row],[Order Date]],"MMMM")</f>
        <v>April</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5.6" x14ac:dyDescent="0.3">
      <c r="A493" s="2">
        <v>3261</v>
      </c>
      <c r="B493" s="3">
        <v>46115</v>
      </c>
      <c r="C493" s="4">
        <f>YEAR(SalesDataTable[[#This Row],[Order Date]])</f>
        <v>2026</v>
      </c>
      <c r="D493" s="13" t="str">
        <f>"Q"&amp;ROUNDUP(MONTH(SalesDataTable[[#This Row],[Order Date]])/3,0)</f>
        <v>Q2</v>
      </c>
      <c r="E493" s="4">
        <f>MONTH(SalesDataTable[[#This Row],[Order Date]])</f>
        <v>4</v>
      </c>
      <c r="F493" s="11" t="str">
        <f>TEXT(SalesDataTable[[#This Row],[Order Date]],"MMMM")</f>
        <v>April</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5.6" x14ac:dyDescent="0.3">
      <c r="A494" s="2">
        <v>3621</v>
      </c>
      <c r="B494" s="3">
        <v>46115</v>
      </c>
      <c r="C494" s="4">
        <f>YEAR(SalesDataTable[[#This Row],[Order Date]])</f>
        <v>2026</v>
      </c>
      <c r="D494" s="13" t="str">
        <f>"Q"&amp;ROUNDUP(MONTH(SalesDataTable[[#This Row],[Order Date]])/3,0)</f>
        <v>Q2</v>
      </c>
      <c r="E494" s="4">
        <f>MONTH(SalesDataTable[[#This Row],[Order Date]])</f>
        <v>4</v>
      </c>
      <c r="F494" s="11" t="str">
        <f>TEXT(SalesDataTable[[#This Row],[Order Date]],"MMMM")</f>
        <v>April</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5.6" x14ac:dyDescent="0.3">
      <c r="A495" s="2">
        <v>4681</v>
      </c>
      <c r="B495" s="3">
        <v>46115</v>
      </c>
      <c r="C495" s="4">
        <f>YEAR(SalesDataTable[[#This Row],[Order Date]])</f>
        <v>2026</v>
      </c>
      <c r="D495" s="13" t="str">
        <f>"Q"&amp;ROUNDUP(MONTH(SalesDataTable[[#This Row],[Order Date]])/3,0)</f>
        <v>Q2</v>
      </c>
      <c r="E495" s="4">
        <f>MONTH(SalesDataTable[[#This Row],[Order Date]])</f>
        <v>4</v>
      </c>
      <c r="F495" s="11" t="str">
        <f>TEXT(SalesDataTable[[#This Row],[Order Date]],"MMMM")</f>
        <v>April</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5.6" x14ac:dyDescent="0.3">
      <c r="A496" s="2">
        <v>4954</v>
      </c>
      <c r="B496" s="3">
        <v>46115</v>
      </c>
      <c r="C496" s="4">
        <f>YEAR(SalesDataTable[[#This Row],[Order Date]])</f>
        <v>2026</v>
      </c>
      <c r="D496" s="13" t="str">
        <f>"Q"&amp;ROUNDUP(MONTH(SalesDataTable[[#This Row],[Order Date]])/3,0)</f>
        <v>Q2</v>
      </c>
      <c r="E496" s="4">
        <f>MONTH(SalesDataTable[[#This Row],[Order Date]])</f>
        <v>4</v>
      </c>
      <c r="F496" s="11" t="str">
        <f>TEXT(SalesDataTable[[#This Row],[Order Date]],"MMMM")</f>
        <v>April</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5.6" x14ac:dyDescent="0.3">
      <c r="A497" s="2">
        <v>1153</v>
      </c>
      <c r="B497" s="3">
        <v>46116</v>
      </c>
      <c r="C497" s="4">
        <f>YEAR(SalesDataTable[[#This Row],[Order Date]])</f>
        <v>2026</v>
      </c>
      <c r="D497" s="13" t="str">
        <f>"Q"&amp;ROUNDUP(MONTH(SalesDataTable[[#This Row],[Order Date]])/3,0)</f>
        <v>Q2</v>
      </c>
      <c r="E497" s="4">
        <f>MONTH(SalesDataTable[[#This Row],[Order Date]])</f>
        <v>4</v>
      </c>
      <c r="F497" s="11" t="str">
        <f>TEXT(SalesDataTable[[#This Row],[Order Date]],"MMMM")</f>
        <v>April</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5.6" x14ac:dyDescent="0.3">
      <c r="A498" s="2">
        <v>1383</v>
      </c>
      <c r="B498" s="3">
        <v>46116</v>
      </c>
      <c r="C498" s="4">
        <f>YEAR(SalesDataTable[[#This Row],[Order Date]])</f>
        <v>2026</v>
      </c>
      <c r="D498" s="13" t="str">
        <f>"Q"&amp;ROUNDUP(MONTH(SalesDataTable[[#This Row],[Order Date]])/3,0)</f>
        <v>Q2</v>
      </c>
      <c r="E498" s="4">
        <f>MONTH(SalesDataTable[[#This Row],[Order Date]])</f>
        <v>4</v>
      </c>
      <c r="F498" s="11" t="str">
        <f>TEXT(SalesDataTable[[#This Row],[Order Date]],"MMMM")</f>
        <v>April</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5.6" x14ac:dyDescent="0.3">
      <c r="A499" s="2">
        <v>2583</v>
      </c>
      <c r="B499" s="3">
        <v>46116</v>
      </c>
      <c r="C499" s="4">
        <f>YEAR(SalesDataTable[[#This Row],[Order Date]])</f>
        <v>2026</v>
      </c>
      <c r="D499" s="13" t="str">
        <f>"Q"&amp;ROUNDUP(MONTH(SalesDataTable[[#This Row],[Order Date]])/3,0)</f>
        <v>Q2</v>
      </c>
      <c r="E499" s="4">
        <f>MONTH(SalesDataTable[[#This Row],[Order Date]])</f>
        <v>4</v>
      </c>
      <c r="F499" s="11" t="str">
        <f>TEXT(SalesDataTable[[#This Row],[Order Date]],"MMMM")</f>
        <v>April</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5.6" x14ac:dyDescent="0.3">
      <c r="A500" s="2">
        <v>4074</v>
      </c>
      <c r="B500" s="3">
        <v>46116</v>
      </c>
      <c r="C500" s="4">
        <f>YEAR(SalesDataTable[[#This Row],[Order Date]])</f>
        <v>2026</v>
      </c>
      <c r="D500" s="13" t="str">
        <f>"Q"&amp;ROUNDUP(MONTH(SalesDataTable[[#This Row],[Order Date]])/3,0)</f>
        <v>Q2</v>
      </c>
      <c r="E500" s="4">
        <f>MONTH(SalesDataTable[[#This Row],[Order Date]])</f>
        <v>4</v>
      </c>
      <c r="F500" s="11" t="str">
        <f>TEXT(SalesDataTable[[#This Row],[Order Date]],"MMMM")</f>
        <v>April</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5.6" x14ac:dyDescent="0.3">
      <c r="A501" s="2">
        <v>4301</v>
      </c>
      <c r="B501" s="3">
        <v>46116</v>
      </c>
      <c r="C501" s="4">
        <f>YEAR(SalesDataTable[[#This Row],[Order Date]])</f>
        <v>2026</v>
      </c>
      <c r="D501" s="13" t="str">
        <f>"Q"&amp;ROUNDUP(MONTH(SalesDataTable[[#This Row],[Order Date]])/3,0)</f>
        <v>Q2</v>
      </c>
      <c r="E501" s="4">
        <f>MONTH(SalesDataTable[[#This Row],[Order Date]])</f>
        <v>4</v>
      </c>
      <c r="F501" s="11" t="str">
        <f>TEXT(SalesDataTable[[#This Row],[Order Date]],"MMMM")</f>
        <v>April</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5.6" x14ac:dyDescent="0.3">
      <c r="A502" s="2">
        <v>4692</v>
      </c>
      <c r="B502" s="3">
        <v>46116</v>
      </c>
      <c r="C502" s="4">
        <f>YEAR(SalesDataTable[[#This Row],[Order Date]])</f>
        <v>2026</v>
      </c>
      <c r="D502" s="13" t="str">
        <f>"Q"&amp;ROUNDUP(MONTH(SalesDataTable[[#This Row],[Order Date]])/3,0)</f>
        <v>Q2</v>
      </c>
      <c r="E502" s="4">
        <f>MONTH(SalesDataTable[[#This Row],[Order Date]])</f>
        <v>4</v>
      </c>
      <c r="F502" s="11" t="str">
        <f>TEXT(SalesDataTable[[#This Row],[Order Date]],"MMMM")</f>
        <v>April</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5.6" x14ac:dyDescent="0.3">
      <c r="A503" s="2">
        <v>1951</v>
      </c>
      <c r="B503" s="3">
        <v>46117</v>
      </c>
      <c r="C503" s="4">
        <f>YEAR(SalesDataTable[[#This Row],[Order Date]])</f>
        <v>2026</v>
      </c>
      <c r="D503" s="13" t="str">
        <f>"Q"&amp;ROUNDUP(MONTH(SalesDataTable[[#This Row],[Order Date]])/3,0)</f>
        <v>Q2</v>
      </c>
      <c r="E503" s="4">
        <f>MONTH(SalesDataTable[[#This Row],[Order Date]])</f>
        <v>4</v>
      </c>
      <c r="F503" s="11" t="str">
        <f>TEXT(SalesDataTable[[#This Row],[Order Date]],"MMMM")</f>
        <v>April</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5.6" x14ac:dyDescent="0.3">
      <c r="A504" s="2">
        <v>2111</v>
      </c>
      <c r="B504" s="3">
        <v>46117</v>
      </c>
      <c r="C504" s="4">
        <f>YEAR(SalesDataTable[[#This Row],[Order Date]])</f>
        <v>2026</v>
      </c>
      <c r="D504" s="13" t="str">
        <f>"Q"&amp;ROUNDUP(MONTH(SalesDataTable[[#This Row],[Order Date]])/3,0)</f>
        <v>Q2</v>
      </c>
      <c r="E504" s="4">
        <f>MONTH(SalesDataTable[[#This Row],[Order Date]])</f>
        <v>4</v>
      </c>
      <c r="F504" s="11" t="str">
        <f>TEXT(SalesDataTable[[#This Row],[Order Date]],"MMMM")</f>
        <v>April</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5.6" x14ac:dyDescent="0.3">
      <c r="A505" s="2">
        <v>2933</v>
      </c>
      <c r="B505" s="3">
        <v>46117</v>
      </c>
      <c r="C505" s="4">
        <f>YEAR(SalesDataTable[[#This Row],[Order Date]])</f>
        <v>2026</v>
      </c>
      <c r="D505" s="13" t="str">
        <f>"Q"&amp;ROUNDUP(MONTH(SalesDataTable[[#This Row],[Order Date]])/3,0)</f>
        <v>Q2</v>
      </c>
      <c r="E505" s="4">
        <f>MONTH(SalesDataTable[[#This Row],[Order Date]])</f>
        <v>4</v>
      </c>
      <c r="F505" s="11" t="str">
        <f>TEXT(SalesDataTable[[#This Row],[Order Date]],"MMMM")</f>
        <v>April</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5.6" x14ac:dyDescent="0.3">
      <c r="A506" s="2">
        <v>3263</v>
      </c>
      <c r="B506" s="3">
        <v>46117</v>
      </c>
      <c r="C506" s="4">
        <f>YEAR(SalesDataTable[[#This Row],[Order Date]])</f>
        <v>2026</v>
      </c>
      <c r="D506" s="13" t="str">
        <f>"Q"&amp;ROUNDUP(MONTH(SalesDataTable[[#This Row],[Order Date]])/3,0)</f>
        <v>Q2</v>
      </c>
      <c r="E506" s="4">
        <f>MONTH(SalesDataTable[[#This Row],[Order Date]])</f>
        <v>4</v>
      </c>
      <c r="F506" s="11" t="str">
        <f>TEXT(SalesDataTable[[#This Row],[Order Date]],"MMMM")</f>
        <v>April</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5.6" x14ac:dyDescent="0.3">
      <c r="A507" s="2">
        <v>4764</v>
      </c>
      <c r="B507" s="3">
        <v>46117</v>
      </c>
      <c r="C507" s="4">
        <f>YEAR(SalesDataTable[[#This Row],[Order Date]])</f>
        <v>2026</v>
      </c>
      <c r="D507" s="13" t="str">
        <f>"Q"&amp;ROUNDUP(MONTH(SalesDataTable[[#This Row],[Order Date]])/3,0)</f>
        <v>Q2</v>
      </c>
      <c r="E507" s="4">
        <f>MONTH(SalesDataTable[[#This Row],[Order Date]])</f>
        <v>4</v>
      </c>
      <c r="F507" s="11" t="str">
        <f>TEXT(SalesDataTable[[#This Row],[Order Date]],"MMMM")</f>
        <v>April</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5.6" x14ac:dyDescent="0.3">
      <c r="A508" s="2">
        <v>28</v>
      </c>
      <c r="B508" s="3">
        <v>46118</v>
      </c>
      <c r="C508" s="4">
        <f>YEAR(SalesDataTable[[#This Row],[Order Date]])</f>
        <v>2026</v>
      </c>
      <c r="D508" s="13" t="str">
        <f>"Q"&amp;ROUNDUP(MONTH(SalesDataTable[[#This Row],[Order Date]])/3,0)</f>
        <v>Q2</v>
      </c>
      <c r="E508" s="4">
        <f>MONTH(SalesDataTable[[#This Row],[Order Date]])</f>
        <v>4</v>
      </c>
      <c r="F508" s="11" t="str">
        <f>TEXT(SalesDataTable[[#This Row],[Order Date]],"MMMM")</f>
        <v>April</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5.6" x14ac:dyDescent="0.3">
      <c r="A509" s="2">
        <v>581</v>
      </c>
      <c r="B509" s="3">
        <v>46118</v>
      </c>
      <c r="C509" s="4">
        <f>YEAR(SalesDataTable[[#This Row],[Order Date]])</f>
        <v>2026</v>
      </c>
      <c r="D509" s="13" t="str">
        <f>"Q"&amp;ROUNDUP(MONTH(SalesDataTable[[#This Row],[Order Date]])/3,0)</f>
        <v>Q2</v>
      </c>
      <c r="E509" s="4">
        <f>MONTH(SalesDataTable[[#This Row],[Order Date]])</f>
        <v>4</v>
      </c>
      <c r="F509" s="11" t="str">
        <f>TEXT(SalesDataTable[[#This Row],[Order Date]],"MMMM")</f>
        <v>April</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5.6" x14ac:dyDescent="0.3">
      <c r="A510" s="2">
        <v>643</v>
      </c>
      <c r="B510" s="3">
        <v>46118</v>
      </c>
      <c r="C510" s="4">
        <f>YEAR(SalesDataTable[[#This Row],[Order Date]])</f>
        <v>2026</v>
      </c>
      <c r="D510" s="13" t="str">
        <f>"Q"&amp;ROUNDUP(MONTH(SalesDataTable[[#This Row],[Order Date]])/3,0)</f>
        <v>Q2</v>
      </c>
      <c r="E510" s="4">
        <f>MONTH(SalesDataTable[[#This Row],[Order Date]])</f>
        <v>4</v>
      </c>
      <c r="F510" s="11" t="str">
        <f>TEXT(SalesDataTable[[#This Row],[Order Date]],"MMMM")</f>
        <v>April</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5.6" x14ac:dyDescent="0.3">
      <c r="A511" s="2">
        <v>1907</v>
      </c>
      <c r="B511" s="3">
        <v>46118</v>
      </c>
      <c r="C511" s="4">
        <f>YEAR(SalesDataTable[[#This Row],[Order Date]])</f>
        <v>2026</v>
      </c>
      <c r="D511" s="13" t="str">
        <f>"Q"&amp;ROUNDUP(MONTH(SalesDataTable[[#This Row],[Order Date]])/3,0)</f>
        <v>Q2</v>
      </c>
      <c r="E511" s="4">
        <f>MONTH(SalesDataTable[[#This Row],[Order Date]])</f>
        <v>4</v>
      </c>
      <c r="F511" s="11" t="str">
        <f>TEXT(SalesDataTable[[#This Row],[Order Date]],"MMMM")</f>
        <v>April</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5.6" x14ac:dyDescent="0.3">
      <c r="A512" s="2">
        <v>1950</v>
      </c>
      <c r="B512" s="3">
        <v>46118</v>
      </c>
      <c r="C512" s="4">
        <f>YEAR(SalesDataTable[[#This Row],[Order Date]])</f>
        <v>2026</v>
      </c>
      <c r="D512" s="13" t="str">
        <f>"Q"&amp;ROUNDUP(MONTH(SalesDataTable[[#This Row],[Order Date]])/3,0)</f>
        <v>Q2</v>
      </c>
      <c r="E512" s="4">
        <f>MONTH(SalesDataTable[[#This Row],[Order Date]])</f>
        <v>4</v>
      </c>
      <c r="F512" s="11" t="str">
        <f>TEXT(SalesDataTable[[#This Row],[Order Date]],"MMMM")</f>
        <v>April</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5.6" x14ac:dyDescent="0.3">
      <c r="A513" s="2">
        <v>2443</v>
      </c>
      <c r="B513" s="3">
        <v>46118</v>
      </c>
      <c r="C513" s="4">
        <f>YEAR(SalesDataTable[[#This Row],[Order Date]])</f>
        <v>2026</v>
      </c>
      <c r="D513" s="13" t="str">
        <f>"Q"&amp;ROUNDUP(MONTH(SalesDataTable[[#This Row],[Order Date]])/3,0)</f>
        <v>Q2</v>
      </c>
      <c r="E513" s="4">
        <f>MONTH(SalesDataTable[[#This Row],[Order Date]])</f>
        <v>4</v>
      </c>
      <c r="F513" s="11" t="str">
        <f>TEXT(SalesDataTable[[#This Row],[Order Date]],"MMMM")</f>
        <v>April</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5.6" x14ac:dyDescent="0.3">
      <c r="A514" s="2">
        <v>2480</v>
      </c>
      <c r="B514" s="3">
        <v>46118</v>
      </c>
      <c r="C514" s="4">
        <f>YEAR(SalesDataTable[[#This Row],[Order Date]])</f>
        <v>2026</v>
      </c>
      <c r="D514" s="13" t="str">
        <f>"Q"&amp;ROUNDUP(MONTH(SalesDataTable[[#This Row],[Order Date]])/3,0)</f>
        <v>Q2</v>
      </c>
      <c r="E514" s="4">
        <f>MONTH(SalesDataTable[[#This Row],[Order Date]])</f>
        <v>4</v>
      </c>
      <c r="F514" s="11" t="str">
        <f>TEXT(SalesDataTable[[#This Row],[Order Date]],"MMMM")</f>
        <v>April</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5.6" x14ac:dyDescent="0.3">
      <c r="A515" s="2">
        <v>2515</v>
      </c>
      <c r="B515" s="3">
        <v>46118</v>
      </c>
      <c r="C515" s="4">
        <f>YEAR(SalesDataTable[[#This Row],[Order Date]])</f>
        <v>2026</v>
      </c>
      <c r="D515" s="13" t="str">
        <f>"Q"&amp;ROUNDUP(MONTH(SalesDataTable[[#This Row],[Order Date]])/3,0)</f>
        <v>Q2</v>
      </c>
      <c r="E515" s="4">
        <f>MONTH(SalesDataTable[[#This Row],[Order Date]])</f>
        <v>4</v>
      </c>
      <c r="F515" s="11" t="str">
        <f>TEXT(SalesDataTable[[#This Row],[Order Date]],"MMMM")</f>
        <v>April</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5.6" x14ac:dyDescent="0.3">
      <c r="A516" s="2">
        <v>2829</v>
      </c>
      <c r="B516" s="3">
        <v>46118</v>
      </c>
      <c r="C516" s="4">
        <f>YEAR(SalesDataTable[[#This Row],[Order Date]])</f>
        <v>2026</v>
      </c>
      <c r="D516" s="13" t="str">
        <f>"Q"&amp;ROUNDUP(MONTH(SalesDataTable[[#This Row],[Order Date]])/3,0)</f>
        <v>Q2</v>
      </c>
      <c r="E516" s="4">
        <f>MONTH(SalesDataTable[[#This Row],[Order Date]])</f>
        <v>4</v>
      </c>
      <c r="F516" s="11" t="str">
        <f>TEXT(SalesDataTable[[#This Row],[Order Date]],"MMMM")</f>
        <v>April</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5.6" x14ac:dyDescent="0.3">
      <c r="A517" s="2">
        <v>4086</v>
      </c>
      <c r="B517" s="3">
        <v>46118</v>
      </c>
      <c r="C517" s="4">
        <f>YEAR(SalesDataTable[[#This Row],[Order Date]])</f>
        <v>2026</v>
      </c>
      <c r="D517" s="13" t="str">
        <f>"Q"&amp;ROUNDUP(MONTH(SalesDataTable[[#This Row],[Order Date]])/3,0)</f>
        <v>Q2</v>
      </c>
      <c r="E517" s="4">
        <f>MONTH(SalesDataTable[[#This Row],[Order Date]])</f>
        <v>4</v>
      </c>
      <c r="F517" s="11" t="str">
        <f>TEXT(SalesDataTable[[#This Row],[Order Date]],"MMMM")</f>
        <v>April</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5.6" x14ac:dyDescent="0.3">
      <c r="A518" s="2">
        <v>4512</v>
      </c>
      <c r="B518" s="3">
        <v>46118</v>
      </c>
      <c r="C518" s="4">
        <f>YEAR(SalesDataTable[[#This Row],[Order Date]])</f>
        <v>2026</v>
      </c>
      <c r="D518" s="13" t="str">
        <f>"Q"&amp;ROUNDUP(MONTH(SalesDataTable[[#This Row],[Order Date]])/3,0)</f>
        <v>Q2</v>
      </c>
      <c r="E518" s="4">
        <f>MONTH(SalesDataTable[[#This Row],[Order Date]])</f>
        <v>4</v>
      </c>
      <c r="F518" s="11" t="str">
        <f>TEXT(SalesDataTable[[#This Row],[Order Date]],"MMMM")</f>
        <v>April</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5.6" x14ac:dyDescent="0.3">
      <c r="A519" s="2">
        <v>4837</v>
      </c>
      <c r="B519" s="3">
        <v>46118</v>
      </c>
      <c r="C519" s="4">
        <f>YEAR(SalesDataTable[[#This Row],[Order Date]])</f>
        <v>2026</v>
      </c>
      <c r="D519" s="13" t="str">
        <f>"Q"&amp;ROUNDUP(MONTH(SalesDataTable[[#This Row],[Order Date]])/3,0)</f>
        <v>Q2</v>
      </c>
      <c r="E519" s="4">
        <f>MONTH(SalesDataTable[[#This Row],[Order Date]])</f>
        <v>4</v>
      </c>
      <c r="F519" s="11" t="str">
        <f>TEXT(SalesDataTable[[#This Row],[Order Date]],"MMMM")</f>
        <v>April</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5.6" x14ac:dyDescent="0.3">
      <c r="A520" s="2">
        <v>1580</v>
      </c>
      <c r="B520" s="3">
        <v>46119</v>
      </c>
      <c r="C520" s="4">
        <f>YEAR(SalesDataTable[[#This Row],[Order Date]])</f>
        <v>2026</v>
      </c>
      <c r="D520" s="13" t="str">
        <f>"Q"&amp;ROUNDUP(MONTH(SalesDataTable[[#This Row],[Order Date]])/3,0)</f>
        <v>Q2</v>
      </c>
      <c r="E520" s="4">
        <f>MONTH(SalesDataTable[[#This Row],[Order Date]])</f>
        <v>4</v>
      </c>
      <c r="F520" s="11" t="str">
        <f>TEXT(SalesDataTable[[#This Row],[Order Date]],"MMMM")</f>
        <v>April</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5.6" x14ac:dyDescent="0.3">
      <c r="A521" s="2">
        <v>1962</v>
      </c>
      <c r="B521" s="3">
        <v>46119</v>
      </c>
      <c r="C521" s="4">
        <f>YEAR(SalesDataTable[[#This Row],[Order Date]])</f>
        <v>2026</v>
      </c>
      <c r="D521" s="13" t="str">
        <f>"Q"&amp;ROUNDUP(MONTH(SalesDataTable[[#This Row],[Order Date]])/3,0)</f>
        <v>Q2</v>
      </c>
      <c r="E521" s="4">
        <f>MONTH(SalesDataTable[[#This Row],[Order Date]])</f>
        <v>4</v>
      </c>
      <c r="F521" s="11" t="str">
        <f>TEXT(SalesDataTable[[#This Row],[Order Date]],"MMMM")</f>
        <v>April</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5.6" x14ac:dyDescent="0.3">
      <c r="A522" s="2">
        <v>2381</v>
      </c>
      <c r="B522" s="3">
        <v>46119</v>
      </c>
      <c r="C522" s="4">
        <f>YEAR(SalesDataTable[[#This Row],[Order Date]])</f>
        <v>2026</v>
      </c>
      <c r="D522" s="13" t="str">
        <f>"Q"&amp;ROUNDUP(MONTH(SalesDataTable[[#This Row],[Order Date]])/3,0)</f>
        <v>Q2</v>
      </c>
      <c r="E522" s="4">
        <f>MONTH(SalesDataTable[[#This Row],[Order Date]])</f>
        <v>4</v>
      </c>
      <c r="F522" s="11" t="str">
        <f>TEXT(SalesDataTable[[#This Row],[Order Date]],"MMMM")</f>
        <v>April</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5.6" x14ac:dyDescent="0.3">
      <c r="A523" s="2">
        <v>2655</v>
      </c>
      <c r="B523" s="3">
        <v>46119</v>
      </c>
      <c r="C523" s="4">
        <f>YEAR(SalesDataTable[[#This Row],[Order Date]])</f>
        <v>2026</v>
      </c>
      <c r="D523" s="13" t="str">
        <f>"Q"&amp;ROUNDUP(MONTH(SalesDataTable[[#This Row],[Order Date]])/3,0)</f>
        <v>Q2</v>
      </c>
      <c r="E523" s="4">
        <f>MONTH(SalesDataTable[[#This Row],[Order Date]])</f>
        <v>4</v>
      </c>
      <c r="F523" s="11" t="str">
        <f>TEXT(SalesDataTable[[#This Row],[Order Date]],"MMMM")</f>
        <v>April</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5.6" x14ac:dyDescent="0.3">
      <c r="A524" s="2">
        <v>2944</v>
      </c>
      <c r="B524" s="3">
        <v>46119</v>
      </c>
      <c r="C524" s="4">
        <f>YEAR(SalesDataTable[[#This Row],[Order Date]])</f>
        <v>2026</v>
      </c>
      <c r="D524" s="13" t="str">
        <f>"Q"&amp;ROUNDUP(MONTH(SalesDataTable[[#This Row],[Order Date]])/3,0)</f>
        <v>Q2</v>
      </c>
      <c r="E524" s="4">
        <f>MONTH(SalesDataTable[[#This Row],[Order Date]])</f>
        <v>4</v>
      </c>
      <c r="F524" s="11" t="str">
        <f>TEXT(SalesDataTable[[#This Row],[Order Date]],"MMMM")</f>
        <v>April</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5.6" x14ac:dyDescent="0.3">
      <c r="A525" s="2">
        <v>4756</v>
      </c>
      <c r="B525" s="3">
        <v>46119</v>
      </c>
      <c r="C525" s="4">
        <f>YEAR(SalesDataTable[[#This Row],[Order Date]])</f>
        <v>2026</v>
      </c>
      <c r="D525" s="13" t="str">
        <f>"Q"&amp;ROUNDUP(MONTH(SalesDataTable[[#This Row],[Order Date]])/3,0)</f>
        <v>Q2</v>
      </c>
      <c r="E525" s="4">
        <f>MONTH(SalesDataTable[[#This Row],[Order Date]])</f>
        <v>4</v>
      </c>
      <c r="F525" s="11" t="str">
        <f>TEXT(SalesDataTable[[#This Row],[Order Date]],"MMMM")</f>
        <v>April</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5.6" x14ac:dyDescent="0.3">
      <c r="A526" s="2">
        <v>52</v>
      </c>
      <c r="B526" s="3">
        <v>46120</v>
      </c>
      <c r="C526" s="4">
        <f>YEAR(SalesDataTable[[#This Row],[Order Date]])</f>
        <v>2026</v>
      </c>
      <c r="D526" s="13" t="str">
        <f>"Q"&amp;ROUNDUP(MONTH(SalesDataTable[[#This Row],[Order Date]])/3,0)</f>
        <v>Q2</v>
      </c>
      <c r="E526" s="4">
        <f>MONTH(SalesDataTable[[#This Row],[Order Date]])</f>
        <v>4</v>
      </c>
      <c r="F526" s="11" t="str">
        <f>TEXT(SalesDataTable[[#This Row],[Order Date]],"MMMM")</f>
        <v>April</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5.6" x14ac:dyDescent="0.3">
      <c r="A527" s="2">
        <v>556</v>
      </c>
      <c r="B527" s="3">
        <v>46120</v>
      </c>
      <c r="C527" s="4">
        <f>YEAR(SalesDataTable[[#This Row],[Order Date]])</f>
        <v>2026</v>
      </c>
      <c r="D527" s="13" t="str">
        <f>"Q"&amp;ROUNDUP(MONTH(SalesDataTable[[#This Row],[Order Date]])/3,0)</f>
        <v>Q2</v>
      </c>
      <c r="E527" s="4">
        <f>MONTH(SalesDataTable[[#This Row],[Order Date]])</f>
        <v>4</v>
      </c>
      <c r="F527" s="11" t="str">
        <f>TEXT(SalesDataTable[[#This Row],[Order Date]],"MMMM")</f>
        <v>April</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5.6" x14ac:dyDescent="0.3">
      <c r="A528" s="2">
        <v>1233</v>
      </c>
      <c r="B528" s="3">
        <v>46120</v>
      </c>
      <c r="C528" s="4">
        <f>YEAR(SalesDataTable[[#This Row],[Order Date]])</f>
        <v>2026</v>
      </c>
      <c r="D528" s="13" t="str">
        <f>"Q"&amp;ROUNDUP(MONTH(SalesDataTable[[#This Row],[Order Date]])/3,0)</f>
        <v>Q2</v>
      </c>
      <c r="E528" s="4">
        <f>MONTH(SalesDataTable[[#This Row],[Order Date]])</f>
        <v>4</v>
      </c>
      <c r="F528" s="11" t="str">
        <f>TEXT(SalesDataTable[[#This Row],[Order Date]],"MMMM")</f>
        <v>April</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5.6" x14ac:dyDescent="0.3">
      <c r="A529" s="2">
        <v>1492</v>
      </c>
      <c r="B529" s="3">
        <v>46120</v>
      </c>
      <c r="C529" s="4">
        <f>YEAR(SalesDataTable[[#This Row],[Order Date]])</f>
        <v>2026</v>
      </c>
      <c r="D529" s="13" t="str">
        <f>"Q"&amp;ROUNDUP(MONTH(SalesDataTable[[#This Row],[Order Date]])/3,0)</f>
        <v>Q2</v>
      </c>
      <c r="E529" s="4">
        <f>MONTH(SalesDataTable[[#This Row],[Order Date]])</f>
        <v>4</v>
      </c>
      <c r="F529" s="11" t="str">
        <f>TEXT(SalesDataTable[[#This Row],[Order Date]],"MMMM")</f>
        <v>April</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5.6" x14ac:dyDescent="0.3">
      <c r="A530" s="2">
        <v>1619</v>
      </c>
      <c r="B530" s="3">
        <v>46120</v>
      </c>
      <c r="C530" s="4">
        <f>YEAR(SalesDataTable[[#This Row],[Order Date]])</f>
        <v>2026</v>
      </c>
      <c r="D530" s="13" t="str">
        <f>"Q"&amp;ROUNDUP(MONTH(SalesDataTable[[#This Row],[Order Date]])/3,0)</f>
        <v>Q2</v>
      </c>
      <c r="E530" s="4">
        <f>MONTH(SalesDataTable[[#This Row],[Order Date]])</f>
        <v>4</v>
      </c>
      <c r="F530" s="11" t="str">
        <f>TEXT(SalesDataTable[[#This Row],[Order Date]],"MMMM")</f>
        <v>April</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5.6" x14ac:dyDescent="0.3">
      <c r="A531" s="2">
        <v>1631</v>
      </c>
      <c r="B531" s="3">
        <v>46120</v>
      </c>
      <c r="C531" s="4">
        <f>YEAR(SalesDataTable[[#This Row],[Order Date]])</f>
        <v>2026</v>
      </c>
      <c r="D531" s="13" t="str">
        <f>"Q"&amp;ROUNDUP(MONTH(SalesDataTable[[#This Row],[Order Date]])/3,0)</f>
        <v>Q2</v>
      </c>
      <c r="E531" s="4">
        <f>MONTH(SalesDataTable[[#This Row],[Order Date]])</f>
        <v>4</v>
      </c>
      <c r="F531" s="11" t="str">
        <f>TEXT(SalesDataTable[[#This Row],[Order Date]],"MMMM")</f>
        <v>April</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5.6" x14ac:dyDescent="0.3">
      <c r="A532" s="2">
        <v>1844</v>
      </c>
      <c r="B532" s="3">
        <v>46120</v>
      </c>
      <c r="C532" s="4">
        <f>YEAR(SalesDataTable[[#This Row],[Order Date]])</f>
        <v>2026</v>
      </c>
      <c r="D532" s="13" t="str">
        <f>"Q"&amp;ROUNDUP(MONTH(SalesDataTable[[#This Row],[Order Date]])/3,0)</f>
        <v>Q2</v>
      </c>
      <c r="E532" s="4">
        <f>MONTH(SalesDataTable[[#This Row],[Order Date]])</f>
        <v>4</v>
      </c>
      <c r="F532" s="11" t="str">
        <f>TEXT(SalesDataTable[[#This Row],[Order Date]],"MMMM")</f>
        <v>April</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5.6" x14ac:dyDescent="0.3">
      <c r="A533" s="2">
        <v>4246</v>
      </c>
      <c r="B533" s="3">
        <v>46120</v>
      </c>
      <c r="C533" s="4">
        <f>YEAR(SalesDataTable[[#This Row],[Order Date]])</f>
        <v>2026</v>
      </c>
      <c r="D533" s="13" t="str">
        <f>"Q"&amp;ROUNDUP(MONTH(SalesDataTable[[#This Row],[Order Date]])/3,0)</f>
        <v>Q2</v>
      </c>
      <c r="E533" s="4">
        <f>MONTH(SalesDataTable[[#This Row],[Order Date]])</f>
        <v>4</v>
      </c>
      <c r="F533" s="11" t="str">
        <f>TEXT(SalesDataTable[[#This Row],[Order Date]],"MMMM")</f>
        <v>April</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5.6" x14ac:dyDescent="0.3">
      <c r="A534" s="2">
        <v>5139</v>
      </c>
      <c r="B534" s="3">
        <v>46120</v>
      </c>
      <c r="C534" s="4">
        <f>YEAR(SalesDataTable[[#This Row],[Order Date]])</f>
        <v>2026</v>
      </c>
      <c r="D534" s="13" t="str">
        <f>"Q"&amp;ROUNDUP(MONTH(SalesDataTable[[#This Row],[Order Date]])/3,0)</f>
        <v>Q2</v>
      </c>
      <c r="E534" s="4">
        <f>MONTH(SalesDataTable[[#This Row],[Order Date]])</f>
        <v>4</v>
      </c>
      <c r="F534" s="11" t="str">
        <f>TEXT(SalesDataTable[[#This Row],[Order Date]],"MMMM")</f>
        <v>April</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5.6" x14ac:dyDescent="0.3">
      <c r="A535" s="2">
        <v>186</v>
      </c>
      <c r="B535" s="3">
        <v>46121</v>
      </c>
      <c r="C535" s="4">
        <f>YEAR(SalesDataTable[[#This Row],[Order Date]])</f>
        <v>2026</v>
      </c>
      <c r="D535" s="13" t="str">
        <f>"Q"&amp;ROUNDUP(MONTH(SalesDataTable[[#This Row],[Order Date]])/3,0)</f>
        <v>Q2</v>
      </c>
      <c r="E535" s="4">
        <f>MONTH(SalesDataTable[[#This Row],[Order Date]])</f>
        <v>4</v>
      </c>
      <c r="F535" s="11" t="str">
        <f>TEXT(SalesDataTable[[#This Row],[Order Date]],"MMMM")</f>
        <v>April</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5.6" x14ac:dyDescent="0.3">
      <c r="A536" s="2">
        <v>1742</v>
      </c>
      <c r="B536" s="3">
        <v>46121</v>
      </c>
      <c r="C536" s="4">
        <f>YEAR(SalesDataTable[[#This Row],[Order Date]])</f>
        <v>2026</v>
      </c>
      <c r="D536" s="13" t="str">
        <f>"Q"&amp;ROUNDUP(MONTH(SalesDataTable[[#This Row],[Order Date]])/3,0)</f>
        <v>Q2</v>
      </c>
      <c r="E536" s="4">
        <f>MONTH(SalesDataTable[[#This Row],[Order Date]])</f>
        <v>4</v>
      </c>
      <c r="F536" s="11" t="str">
        <f>TEXT(SalesDataTable[[#This Row],[Order Date]],"MMMM")</f>
        <v>April</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5.6" x14ac:dyDescent="0.3">
      <c r="A537" s="2">
        <v>3189</v>
      </c>
      <c r="B537" s="3">
        <v>46121</v>
      </c>
      <c r="C537" s="4">
        <f>YEAR(SalesDataTable[[#This Row],[Order Date]])</f>
        <v>2026</v>
      </c>
      <c r="D537" s="13" t="str">
        <f>"Q"&amp;ROUNDUP(MONTH(SalesDataTable[[#This Row],[Order Date]])/3,0)</f>
        <v>Q2</v>
      </c>
      <c r="E537" s="4">
        <f>MONTH(SalesDataTable[[#This Row],[Order Date]])</f>
        <v>4</v>
      </c>
      <c r="F537" s="11" t="str">
        <f>TEXT(SalesDataTable[[#This Row],[Order Date]],"MMMM")</f>
        <v>April</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5.6" x14ac:dyDescent="0.3">
      <c r="A538" s="2">
        <v>3747</v>
      </c>
      <c r="B538" s="3">
        <v>46121</v>
      </c>
      <c r="C538" s="4">
        <f>YEAR(SalesDataTable[[#This Row],[Order Date]])</f>
        <v>2026</v>
      </c>
      <c r="D538" s="13" t="str">
        <f>"Q"&amp;ROUNDUP(MONTH(SalesDataTable[[#This Row],[Order Date]])/3,0)</f>
        <v>Q2</v>
      </c>
      <c r="E538" s="4">
        <f>MONTH(SalesDataTable[[#This Row],[Order Date]])</f>
        <v>4</v>
      </c>
      <c r="F538" s="11" t="str">
        <f>TEXT(SalesDataTable[[#This Row],[Order Date]],"MMMM")</f>
        <v>April</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5.6" x14ac:dyDescent="0.3">
      <c r="A539" s="2">
        <v>3782</v>
      </c>
      <c r="B539" s="3">
        <v>46121</v>
      </c>
      <c r="C539" s="4">
        <f>YEAR(SalesDataTable[[#This Row],[Order Date]])</f>
        <v>2026</v>
      </c>
      <c r="D539" s="13" t="str">
        <f>"Q"&amp;ROUNDUP(MONTH(SalesDataTable[[#This Row],[Order Date]])/3,0)</f>
        <v>Q2</v>
      </c>
      <c r="E539" s="4">
        <f>MONTH(SalesDataTable[[#This Row],[Order Date]])</f>
        <v>4</v>
      </c>
      <c r="F539" s="11" t="str">
        <f>TEXT(SalesDataTable[[#This Row],[Order Date]],"MMMM")</f>
        <v>April</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5.6" x14ac:dyDescent="0.3">
      <c r="A540" s="2">
        <v>4344</v>
      </c>
      <c r="B540" s="3">
        <v>46121</v>
      </c>
      <c r="C540" s="4">
        <f>YEAR(SalesDataTable[[#This Row],[Order Date]])</f>
        <v>2026</v>
      </c>
      <c r="D540" s="13" t="str">
        <f>"Q"&amp;ROUNDUP(MONTH(SalesDataTable[[#This Row],[Order Date]])/3,0)</f>
        <v>Q2</v>
      </c>
      <c r="E540" s="4">
        <f>MONTH(SalesDataTable[[#This Row],[Order Date]])</f>
        <v>4</v>
      </c>
      <c r="F540" s="11" t="str">
        <f>TEXT(SalesDataTable[[#This Row],[Order Date]],"MMMM")</f>
        <v>April</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5.6" x14ac:dyDescent="0.3">
      <c r="A541" s="2">
        <v>4901</v>
      </c>
      <c r="B541" s="3">
        <v>46121</v>
      </c>
      <c r="C541" s="4">
        <f>YEAR(SalesDataTable[[#This Row],[Order Date]])</f>
        <v>2026</v>
      </c>
      <c r="D541" s="13" t="str">
        <f>"Q"&amp;ROUNDUP(MONTH(SalesDataTable[[#This Row],[Order Date]])/3,0)</f>
        <v>Q2</v>
      </c>
      <c r="E541" s="4">
        <f>MONTH(SalesDataTable[[#This Row],[Order Date]])</f>
        <v>4</v>
      </c>
      <c r="F541" s="11" t="str">
        <f>TEXT(SalesDataTable[[#This Row],[Order Date]],"MMMM")</f>
        <v>April</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5.6" x14ac:dyDescent="0.3">
      <c r="A542" s="2">
        <v>4969</v>
      </c>
      <c r="B542" s="3">
        <v>46121</v>
      </c>
      <c r="C542" s="4">
        <f>YEAR(SalesDataTable[[#This Row],[Order Date]])</f>
        <v>2026</v>
      </c>
      <c r="D542" s="13" t="str">
        <f>"Q"&amp;ROUNDUP(MONTH(SalesDataTable[[#This Row],[Order Date]])/3,0)</f>
        <v>Q2</v>
      </c>
      <c r="E542" s="4">
        <f>MONTH(SalesDataTable[[#This Row],[Order Date]])</f>
        <v>4</v>
      </c>
      <c r="F542" s="11" t="str">
        <f>TEXT(SalesDataTable[[#This Row],[Order Date]],"MMMM")</f>
        <v>April</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5.6" x14ac:dyDescent="0.3">
      <c r="A543" s="2">
        <v>673</v>
      </c>
      <c r="B543" s="3">
        <v>46122</v>
      </c>
      <c r="C543" s="4">
        <f>YEAR(SalesDataTable[[#This Row],[Order Date]])</f>
        <v>2026</v>
      </c>
      <c r="D543" s="13" t="str">
        <f>"Q"&amp;ROUNDUP(MONTH(SalesDataTable[[#This Row],[Order Date]])/3,0)</f>
        <v>Q2</v>
      </c>
      <c r="E543" s="4">
        <f>MONTH(SalesDataTable[[#This Row],[Order Date]])</f>
        <v>4</v>
      </c>
      <c r="F543" s="11" t="str">
        <f>TEXT(SalesDataTable[[#This Row],[Order Date]],"MMMM")</f>
        <v>April</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5.6" x14ac:dyDescent="0.3">
      <c r="A544" s="2">
        <v>888</v>
      </c>
      <c r="B544" s="3">
        <v>46122</v>
      </c>
      <c r="C544" s="4">
        <f>YEAR(SalesDataTable[[#This Row],[Order Date]])</f>
        <v>2026</v>
      </c>
      <c r="D544" s="13" t="str">
        <f>"Q"&amp;ROUNDUP(MONTH(SalesDataTable[[#This Row],[Order Date]])/3,0)</f>
        <v>Q2</v>
      </c>
      <c r="E544" s="4">
        <f>MONTH(SalesDataTable[[#This Row],[Order Date]])</f>
        <v>4</v>
      </c>
      <c r="F544" s="11" t="str">
        <f>TEXT(SalesDataTable[[#This Row],[Order Date]],"MMMM")</f>
        <v>April</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5.6" x14ac:dyDescent="0.3">
      <c r="A545" s="2">
        <v>1541</v>
      </c>
      <c r="B545" s="3">
        <v>46122</v>
      </c>
      <c r="C545" s="4">
        <f>YEAR(SalesDataTable[[#This Row],[Order Date]])</f>
        <v>2026</v>
      </c>
      <c r="D545" s="13" t="str">
        <f>"Q"&amp;ROUNDUP(MONTH(SalesDataTable[[#This Row],[Order Date]])/3,0)</f>
        <v>Q2</v>
      </c>
      <c r="E545" s="4">
        <f>MONTH(SalesDataTable[[#This Row],[Order Date]])</f>
        <v>4</v>
      </c>
      <c r="F545" s="11" t="str">
        <f>TEXT(SalesDataTable[[#This Row],[Order Date]],"MMMM")</f>
        <v>April</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5.6" x14ac:dyDescent="0.3">
      <c r="A546" s="2">
        <v>1881</v>
      </c>
      <c r="B546" s="3">
        <v>46122</v>
      </c>
      <c r="C546" s="4">
        <f>YEAR(SalesDataTable[[#This Row],[Order Date]])</f>
        <v>2026</v>
      </c>
      <c r="D546" s="13" t="str">
        <f>"Q"&amp;ROUNDUP(MONTH(SalesDataTable[[#This Row],[Order Date]])/3,0)</f>
        <v>Q2</v>
      </c>
      <c r="E546" s="4">
        <f>MONTH(SalesDataTable[[#This Row],[Order Date]])</f>
        <v>4</v>
      </c>
      <c r="F546" s="11" t="str">
        <f>TEXT(SalesDataTable[[#This Row],[Order Date]],"MMMM")</f>
        <v>April</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5.6" x14ac:dyDescent="0.3">
      <c r="A547" s="2">
        <v>2007</v>
      </c>
      <c r="B547" s="3">
        <v>46122</v>
      </c>
      <c r="C547" s="4">
        <f>YEAR(SalesDataTable[[#This Row],[Order Date]])</f>
        <v>2026</v>
      </c>
      <c r="D547" s="13" t="str">
        <f>"Q"&amp;ROUNDUP(MONTH(SalesDataTable[[#This Row],[Order Date]])/3,0)</f>
        <v>Q2</v>
      </c>
      <c r="E547" s="4">
        <f>MONTH(SalesDataTable[[#This Row],[Order Date]])</f>
        <v>4</v>
      </c>
      <c r="F547" s="11" t="str">
        <f>TEXT(SalesDataTable[[#This Row],[Order Date]],"MMMM")</f>
        <v>April</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5.6" x14ac:dyDescent="0.3">
      <c r="A548" s="2">
        <v>2312</v>
      </c>
      <c r="B548" s="3">
        <v>46122</v>
      </c>
      <c r="C548" s="4">
        <f>YEAR(SalesDataTable[[#This Row],[Order Date]])</f>
        <v>2026</v>
      </c>
      <c r="D548" s="13" t="str">
        <f>"Q"&amp;ROUNDUP(MONTH(SalesDataTable[[#This Row],[Order Date]])/3,0)</f>
        <v>Q2</v>
      </c>
      <c r="E548" s="4">
        <f>MONTH(SalesDataTable[[#This Row],[Order Date]])</f>
        <v>4</v>
      </c>
      <c r="F548" s="11" t="str">
        <f>TEXT(SalesDataTable[[#This Row],[Order Date]],"MMMM")</f>
        <v>April</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5.6" x14ac:dyDescent="0.3">
      <c r="A549" s="2">
        <v>4493</v>
      </c>
      <c r="B549" s="3">
        <v>46122</v>
      </c>
      <c r="C549" s="4">
        <f>YEAR(SalesDataTable[[#This Row],[Order Date]])</f>
        <v>2026</v>
      </c>
      <c r="D549" s="13" t="str">
        <f>"Q"&amp;ROUNDUP(MONTH(SalesDataTable[[#This Row],[Order Date]])/3,0)</f>
        <v>Q2</v>
      </c>
      <c r="E549" s="4">
        <f>MONTH(SalesDataTable[[#This Row],[Order Date]])</f>
        <v>4</v>
      </c>
      <c r="F549" s="11" t="str">
        <f>TEXT(SalesDataTable[[#This Row],[Order Date]],"MMMM")</f>
        <v>April</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5.6" x14ac:dyDescent="0.3">
      <c r="A550" s="2">
        <v>2072</v>
      </c>
      <c r="B550" s="3">
        <v>46123</v>
      </c>
      <c r="C550" s="4">
        <f>YEAR(SalesDataTable[[#This Row],[Order Date]])</f>
        <v>2026</v>
      </c>
      <c r="D550" s="13" t="str">
        <f>"Q"&amp;ROUNDUP(MONTH(SalesDataTable[[#This Row],[Order Date]])/3,0)</f>
        <v>Q2</v>
      </c>
      <c r="E550" s="4">
        <f>MONTH(SalesDataTable[[#This Row],[Order Date]])</f>
        <v>4</v>
      </c>
      <c r="F550" s="11" t="str">
        <f>TEXT(SalesDataTable[[#This Row],[Order Date]],"MMMM")</f>
        <v>April</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5.6" x14ac:dyDescent="0.3">
      <c r="A551" s="2">
        <v>2142</v>
      </c>
      <c r="B551" s="3">
        <v>46123</v>
      </c>
      <c r="C551" s="4">
        <f>YEAR(SalesDataTable[[#This Row],[Order Date]])</f>
        <v>2026</v>
      </c>
      <c r="D551" s="13" t="str">
        <f>"Q"&amp;ROUNDUP(MONTH(SalesDataTable[[#This Row],[Order Date]])/3,0)</f>
        <v>Q2</v>
      </c>
      <c r="E551" s="4">
        <f>MONTH(SalesDataTable[[#This Row],[Order Date]])</f>
        <v>4</v>
      </c>
      <c r="F551" s="11" t="str">
        <f>TEXT(SalesDataTable[[#This Row],[Order Date]],"MMMM")</f>
        <v>April</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5.6" x14ac:dyDescent="0.3">
      <c r="A552" s="2">
        <v>2911</v>
      </c>
      <c r="B552" s="3">
        <v>46123</v>
      </c>
      <c r="C552" s="4">
        <f>YEAR(SalesDataTable[[#This Row],[Order Date]])</f>
        <v>2026</v>
      </c>
      <c r="D552" s="13" t="str">
        <f>"Q"&amp;ROUNDUP(MONTH(SalesDataTable[[#This Row],[Order Date]])/3,0)</f>
        <v>Q2</v>
      </c>
      <c r="E552" s="4">
        <f>MONTH(SalesDataTable[[#This Row],[Order Date]])</f>
        <v>4</v>
      </c>
      <c r="F552" s="11" t="str">
        <f>TEXT(SalesDataTable[[#This Row],[Order Date]],"MMMM")</f>
        <v>April</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5.6" x14ac:dyDescent="0.3">
      <c r="A553" s="2">
        <v>4276</v>
      </c>
      <c r="B553" s="3">
        <v>46123</v>
      </c>
      <c r="C553" s="4">
        <f>YEAR(SalesDataTable[[#This Row],[Order Date]])</f>
        <v>2026</v>
      </c>
      <c r="D553" s="13" t="str">
        <f>"Q"&amp;ROUNDUP(MONTH(SalesDataTable[[#This Row],[Order Date]])/3,0)</f>
        <v>Q2</v>
      </c>
      <c r="E553" s="4">
        <f>MONTH(SalesDataTable[[#This Row],[Order Date]])</f>
        <v>4</v>
      </c>
      <c r="F553" s="11" t="str">
        <f>TEXT(SalesDataTable[[#This Row],[Order Date]],"MMMM")</f>
        <v>April</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5.6" x14ac:dyDescent="0.3">
      <c r="A554" s="2">
        <v>5077</v>
      </c>
      <c r="B554" s="3">
        <v>46123</v>
      </c>
      <c r="C554" s="4">
        <f>YEAR(SalesDataTable[[#This Row],[Order Date]])</f>
        <v>2026</v>
      </c>
      <c r="D554" s="13" t="str">
        <f>"Q"&amp;ROUNDUP(MONTH(SalesDataTable[[#This Row],[Order Date]])/3,0)</f>
        <v>Q2</v>
      </c>
      <c r="E554" s="4">
        <f>MONTH(SalesDataTable[[#This Row],[Order Date]])</f>
        <v>4</v>
      </c>
      <c r="F554" s="11" t="str">
        <f>TEXT(SalesDataTable[[#This Row],[Order Date]],"MMMM")</f>
        <v>April</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5.6" x14ac:dyDescent="0.3">
      <c r="A555" s="2">
        <v>1259</v>
      </c>
      <c r="B555" s="3">
        <v>46124</v>
      </c>
      <c r="C555" s="4">
        <f>YEAR(SalesDataTable[[#This Row],[Order Date]])</f>
        <v>2026</v>
      </c>
      <c r="D555" s="13" t="str">
        <f>"Q"&amp;ROUNDUP(MONTH(SalesDataTable[[#This Row],[Order Date]])/3,0)</f>
        <v>Q2</v>
      </c>
      <c r="E555" s="4">
        <f>MONTH(SalesDataTable[[#This Row],[Order Date]])</f>
        <v>4</v>
      </c>
      <c r="F555" s="11" t="str">
        <f>TEXT(SalesDataTable[[#This Row],[Order Date]],"MMMM")</f>
        <v>April</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5.6" x14ac:dyDescent="0.3">
      <c r="A556" s="2">
        <v>1720</v>
      </c>
      <c r="B556" s="3">
        <v>46124</v>
      </c>
      <c r="C556" s="4">
        <f>YEAR(SalesDataTable[[#This Row],[Order Date]])</f>
        <v>2026</v>
      </c>
      <c r="D556" s="13" t="str">
        <f>"Q"&amp;ROUNDUP(MONTH(SalesDataTable[[#This Row],[Order Date]])/3,0)</f>
        <v>Q2</v>
      </c>
      <c r="E556" s="4">
        <f>MONTH(SalesDataTable[[#This Row],[Order Date]])</f>
        <v>4</v>
      </c>
      <c r="F556" s="11" t="str">
        <f>TEXT(SalesDataTable[[#This Row],[Order Date]],"MMMM")</f>
        <v>April</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5.6" x14ac:dyDescent="0.3">
      <c r="A557" s="2">
        <v>1975</v>
      </c>
      <c r="B557" s="3">
        <v>46124</v>
      </c>
      <c r="C557" s="4">
        <f>YEAR(SalesDataTable[[#This Row],[Order Date]])</f>
        <v>2026</v>
      </c>
      <c r="D557" s="13" t="str">
        <f>"Q"&amp;ROUNDUP(MONTH(SalesDataTable[[#This Row],[Order Date]])/3,0)</f>
        <v>Q2</v>
      </c>
      <c r="E557" s="4">
        <f>MONTH(SalesDataTable[[#This Row],[Order Date]])</f>
        <v>4</v>
      </c>
      <c r="F557" s="11" t="str">
        <f>TEXT(SalesDataTable[[#This Row],[Order Date]],"MMMM")</f>
        <v>April</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5.6" x14ac:dyDescent="0.3">
      <c r="A558" s="2">
        <v>2848</v>
      </c>
      <c r="B558" s="3">
        <v>46124</v>
      </c>
      <c r="C558" s="4">
        <f>YEAR(SalesDataTable[[#This Row],[Order Date]])</f>
        <v>2026</v>
      </c>
      <c r="D558" s="13" t="str">
        <f>"Q"&amp;ROUNDUP(MONTH(SalesDataTable[[#This Row],[Order Date]])/3,0)</f>
        <v>Q2</v>
      </c>
      <c r="E558" s="4">
        <f>MONTH(SalesDataTable[[#This Row],[Order Date]])</f>
        <v>4</v>
      </c>
      <c r="F558" s="11" t="str">
        <f>TEXT(SalesDataTable[[#This Row],[Order Date]],"MMMM")</f>
        <v>April</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5.6" x14ac:dyDescent="0.3">
      <c r="A559" s="2">
        <v>2979</v>
      </c>
      <c r="B559" s="3">
        <v>46124</v>
      </c>
      <c r="C559" s="4">
        <f>YEAR(SalesDataTable[[#This Row],[Order Date]])</f>
        <v>2026</v>
      </c>
      <c r="D559" s="13" t="str">
        <f>"Q"&amp;ROUNDUP(MONTH(SalesDataTable[[#This Row],[Order Date]])/3,0)</f>
        <v>Q2</v>
      </c>
      <c r="E559" s="4">
        <f>MONTH(SalesDataTable[[#This Row],[Order Date]])</f>
        <v>4</v>
      </c>
      <c r="F559" s="11" t="str">
        <f>TEXT(SalesDataTable[[#This Row],[Order Date]],"MMMM")</f>
        <v>April</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5.6" x14ac:dyDescent="0.3">
      <c r="A560" s="2">
        <v>2996</v>
      </c>
      <c r="B560" s="3">
        <v>46124</v>
      </c>
      <c r="C560" s="4">
        <f>YEAR(SalesDataTable[[#This Row],[Order Date]])</f>
        <v>2026</v>
      </c>
      <c r="D560" s="13" t="str">
        <f>"Q"&amp;ROUNDUP(MONTH(SalesDataTable[[#This Row],[Order Date]])/3,0)</f>
        <v>Q2</v>
      </c>
      <c r="E560" s="4">
        <f>MONTH(SalesDataTable[[#This Row],[Order Date]])</f>
        <v>4</v>
      </c>
      <c r="F560" s="11" t="str">
        <f>TEXT(SalesDataTable[[#This Row],[Order Date]],"MMMM")</f>
        <v>April</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5.6" x14ac:dyDescent="0.3">
      <c r="A561" s="2">
        <v>749</v>
      </c>
      <c r="B561" s="3">
        <v>46125</v>
      </c>
      <c r="C561" s="4">
        <f>YEAR(SalesDataTable[[#This Row],[Order Date]])</f>
        <v>2026</v>
      </c>
      <c r="D561" s="13" t="str">
        <f>"Q"&amp;ROUNDUP(MONTH(SalesDataTable[[#This Row],[Order Date]])/3,0)</f>
        <v>Q2</v>
      </c>
      <c r="E561" s="4">
        <f>MONTH(SalesDataTable[[#This Row],[Order Date]])</f>
        <v>4</v>
      </c>
      <c r="F561" s="11" t="str">
        <f>TEXT(SalesDataTable[[#This Row],[Order Date]],"MMMM")</f>
        <v>April</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5.6" x14ac:dyDescent="0.3">
      <c r="A562" s="2">
        <v>1928</v>
      </c>
      <c r="B562" s="3">
        <v>46125</v>
      </c>
      <c r="C562" s="4">
        <f>YEAR(SalesDataTable[[#This Row],[Order Date]])</f>
        <v>2026</v>
      </c>
      <c r="D562" s="13" t="str">
        <f>"Q"&amp;ROUNDUP(MONTH(SalesDataTable[[#This Row],[Order Date]])/3,0)</f>
        <v>Q2</v>
      </c>
      <c r="E562" s="4">
        <f>MONTH(SalesDataTable[[#This Row],[Order Date]])</f>
        <v>4</v>
      </c>
      <c r="F562" s="11" t="str">
        <f>TEXT(SalesDataTable[[#This Row],[Order Date]],"MMMM")</f>
        <v>April</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5.6" x14ac:dyDescent="0.3">
      <c r="A563" s="2">
        <v>2486</v>
      </c>
      <c r="B563" s="3">
        <v>46125</v>
      </c>
      <c r="C563" s="4">
        <f>YEAR(SalesDataTable[[#This Row],[Order Date]])</f>
        <v>2026</v>
      </c>
      <c r="D563" s="13" t="str">
        <f>"Q"&amp;ROUNDUP(MONTH(SalesDataTable[[#This Row],[Order Date]])/3,0)</f>
        <v>Q2</v>
      </c>
      <c r="E563" s="4">
        <f>MONTH(SalesDataTable[[#This Row],[Order Date]])</f>
        <v>4</v>
      </c>
      <c r="F563" s="11" t="str">
        <f>TEXT(SalesDataTable[[#This Row],[Order Date]],"MMMM")</f>
        <v>April</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5.6" x14ac:dyDescent="0.3">
      <c r="A564" s="2">
        <v>2688</v>
      </c>
      <c r="B564" s="3">
        <v>46125</v>
      </c>
      <c r="C564" s="4">
        <f>YEAR(SalesDataTable[[#This Row],[Order Date]])</f>
        <v>2026</v>
      </c>
      <c r="D564" s="13" t="str">
        <f>"Q"&amp;ROUNDUP(MONTH(SalesDataTable[[#This Row],[Order Date]])/3,0)</f>
        <v>Q2</v>
      </c>
      <c r="E564" s="4">
        <f>MONTH(SalesDataTable[[#This Row],[Order Date]])</f>
        <v>4</v>
      </c>
      <c r="F564" s="11" t="str">
        <f>TEXT(SalesDataTable[[#This Row],[Order Date]],"MMMM")</f>
        <v>April</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5.6" x14ac:dyDescent="0.3">
      <c r="A565" s="2">
        <v>2712</v>
      </c>
      <c r="B565" s="3">
        <v>46125</v>
      </c>
      <c r="C565" s="4">
        <f>YEAR(SalesDataTable[[#This Row],[Order Date]])</f>
        <v>2026</v>
      </c>
      <c r="D565" s="13" t="str">
        <f>"Q"&amp;ROUNDUP(MONTH(SalesDataTable[[#This Row],[Order Date]])/3,0)</f>
        <v>Q2</v>
      </c>
      <c r="E565" s="4">
        <f>MONTH(SalesDataTable[[#This Row],[Order Date]])</f>
        <v>4</v>
      </c>
      <c r="F565" s="11" t="str">
        <f>TEXT(SalesDataTable[[#This Row],[Order Date]],"MMMM")</f>
        <v>April</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5.6" x14ac:dyDescent="0.3">
      <c r="A566" s="2">
        <v>3853</v>
      </c>
      <c r="B566" s="3">
        <v>46125</v>
      </c>
      <c r="C566" s="4">
        <f>YEAR(SalesDataTable[[#This Row],[Order Date]])</f>
        <v>2026</v>
      </c>
      <c r="D566" s="13" t="str">
        <f>"Q"&amp;ROUNDUP(MONTH(SalesDataTable[[#This Row],[Order Date]])/3,0)</f>
        <v>Q2</v>
      </c>
      <c r="E566" s="4">
        <f>MONTH(SalesDataTable[[#This Row],[Order Date]])</f>
        <v>4</v>
      </c>
      <c r="F566" s="11" t="str">
        <f>TEXT(SalesDataTable[[#This Row],[Order Date]],"MMMM")</f>
        <v>April</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5.6" x14ac:dyDescent="0.3">
      <c r="A567" s="2">
        <v>4043</v>
      </c>
      <c r="B567" s="3">
        <v>46125</v>
      </c>
      <c r="C567" s="4">
        <f>YEAR(SalesDataTable[[#This Row],[Order Date]])</f>
        <v>2026</v>
      </c>
      <c r="D567" s="13" t="str">
        <f>"Q"&amp;ROUNDUP(MONTH(SalesDataTable[[#This Row],[Order Date]])/3,0)</f>
        <v>Q2</v>
      </c>
      <c r="E567" s="4">
        <f>MONTH(SalesDataTable[[#This Row],[Order Date]])</f>
        <v>4</v>
      </c>
      <c r="F567" s="11" t="str">
        <f>TEXT(SalesDataTable[[#This Row],[Order Date]],"MMMM")</f>
        <v>April</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5.6" x14ac:dyDescent="0.3">
      <c r="A568" s="2">
        <v>290</v>
      </c>
      <c r="B568" s="3">
        <v>46126</v>
      </c>
      <c r="C568" s="4">
        <f>YEAR(SalesDataTable[[#This Row],[Order Date]])</f>
        <v>2026</v>
      </c>
      <c r="D568" s="13" t="str">
        <f>"Q"&amp;ROUNDUP(MONTH(SalesDataTable[[#This Row],[Order Date]])/3,0)</f>
        <v>Q2</v>
      </c>
      <c r="E568" s="4">
        <f>MONTH(SalesDataTable[[#This Row],[Order Date]])</f>
        <v>4</v>
      </c>
      <c r="F568" s="11" t="str">
        <f>TEXT(SalesDataTable[[#This Row],[Order Date]],"MMMM")</f>
        <v>April</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5.6" x14ac:dyDescent="0.3">
      <c r="A569" s="2">
        <v>2953</v>
      </c>
      <c r="B569" s="3">
        <v>46126</v>
      </c>
      <c r="C569" s="4">
        <f>YEAR(SalesDataTable[[#This Row],[Order Date]])</f>
        <v>2026</v>
      </c>
      <c r="D569" s="13" t="str">
        <f>"Q"&amp;ROUNDUP(MONTH(SalesDataTable[[#This Row],[Order Date]])/3,0)</f>
        <v>Q2</v>
      </c>
      <c r="E569" s="4">
        <f>MONTH(SalesDataTable[[#This Row],[Order Date]])</f>
        <v>4</v>
      </c>
      <c r="F569" s="11" t="str">
        <f>TEXT(SalesDataTable[[#This Row],[Order Date]],"MMMM")</f>
        <v>April</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5.6" x14ac:dyDescent="0.3">
      <c r="A570" s="2">
        <v>3179</v>
      </c>
      <c r="B570" s="3">
        <v>46126</v>
      </c>
      <c r="C570" s="4">
        <f>YEAR(SalesDataTable[[#This Row],[Order Date]])</f>
        <v>2026</v>
      </c>
      <c r="D570" s="13" t="str">
        <f>"Q"&amp;ROUNDUP(MONTH(SalesDataTable[[#This Row],[Order Date]])/3,0)</f>
        <v>Q2</v>
      </c>
      <c r="E570" s="4">
        <f>MONTH(SalesDataTable[[#This Row],[Order Date]])</f>
        <v>4</v>
      </c>
      <c r="F570" s="11" t="str">
        <f>TEXT(SalesDataTable[[#This Row],[Order Date]],"MMMM")</f>
        <v>April</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5.6" x14ac:dyDescent="0.3">
      <c r="A571" s="2">
        <v>3301</v>
      </c>
      <c r="B571" s="3">
        <v>46126</v>
      </c>
      <c r="C571" s="4">
        <f>YEAR(SalesDataTable[[#This Row],[Order Date]])</f>
        <v>2026</v>
      </c>
      <c r="D571" s="13" t="str">
        <f>"Q"&amp;ROUNDUP(MONTH(SalesDataTable[[#This Row],[Order Date]])/3,0)</f>
        <v>Q2</v>
      </c>
      <c r="E571" s="4">
        <f>MONTH(SalesDataTable[[#This Row],[Order Date]])</f>
        <v>4</v>
      </c>
      <c r="F571" s="11" t="str">
        <f>TEXT(SalesDataTable[[#This Row],[Order Date]],"MMMM")</f>
        <v>April</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5.6" x14ac:dyDescent="0.3">
      <c r="A572" s="2">
        <v>3349</v>
      </c>
      <c r="B572" s="3">
        <v>46126</v>
      </c>
      <c r="C572" s="4">
        <f>YEAR(SalesDataTable[[#This Row],[Order Date]])</f>
        <v>2026</v>
      </c>
      <c r="D572" s="13" t="str">
        <f>"Q"&amp;ROUNDUP(MONTH(SalesDataTable[[#This Row],[Order Date]])/3,0)</f>
        <v>Q2</v>
      </c>
      <c r="E572" s="4">
        <f>MONTH(SalesDataTable[[#This Row],[Order Date]])</f>
        <v>4</v>
      </c>
      <c r="F572" s="11" t="str">
        <f>TEXT(SalesDataTable[[#This Row],[Order Date]],"MMMM")</f>
        <v>April</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5.6" x14ac:dyDescent="0.3">
      <c r="A573" s="2">
        <v>4874</v>
      </c>
      <c r="B573" s="3">
        <v>46126</v>
      </c>
      <c r="C573" s="4">
        <f>YEAR(SalesDataTable[[#This Row],[Order Date]])</f>
        <v>2026</v>
      </c>
      <c r="D573" s="13" t="str">
        <f>"Q"&amp;ROUNDUP(MONTH(SalesDataTable[[#This Row],[Order Date]])/3,0)</f>
        <v>Q2</v>
      </c>
      <c r="E573" s="4">
        <f>MONTH(SalesDataTable[[#This Row],[Order Date]])</f>
        <v>4</v>
      </c>
      <c r="F573" s="11" t="str">
        <f>TEXT(SalesDataTable[[#This Row],[Order Date]],"MMMM")</f>
        <v>April</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5.6" x14ac:dyDescent="0.3">
      <c r="A574" s="2">
        <v>1045</v>
      </c>
      <c r="B574" s="3">
        <v>46127</v>
      </c>
      <c r="C574" s="4">
        <f>YEAR(SalesDataTable[[#This Row],[Order Date]])</f>
        <v>2026</v>
      </c>
      <c r="D574" s="13" t="str">
        <f>"Q"&amp;ROUNDUP(MONTH(SalesDataTable[[#This Row],[Order Date]])/3,0)</f>
        <v>Q2</v>
      </c>
      <c r="E574" s="4">
        <f>MONTH(SalesDataTable[[#This Row],[Order Date]])</f>
        <v>4</v>
      </c>
      <c r="F574" s="11" t="str">
        <f>TEXT(SalesDataTable[[#This Row],[Order Date]],"MMMM")</f>
        <v>April</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5.6" x14ac:dyDescent="0.3">
      <c r="A575" s="2">
        <v>1703</v>
      </c>
      <c r="B575" s="3">
        <v>46127</v>
      </c>
      <c r="C575" s="4">
        <f>YEAR(SalesDataTable[[#This Row],[Order Date]])</f>
        <v>2026</v>
      </c>
      <c r="D575" s="13" t="str">
        <f>"Q"&amp;ROUNDUP(MONTH(SalesDataTable[[#This Row],[Order Date]])/3,0)</f>
        <v>Q2</v>
      </c>
      <c r="E575" s="4">
        <f>MONTH(SalesDataTable[[#This Row],[Order Date]])</f>
        <v>4</v>
      </c>
      <c r="F575" s="11" t="str">
        <f>TEXT(SalesDataTable[[#This Row],[Order Date]],"MMMM")</f>
        <v>April</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5.6" x14ac:dyDescent="0.3">
      <c r="A576" s="2">
        <v>2107</v>
      </c>
      <c r="B576" s="3">
        <v>46127</v>
      </c>
      <c r="C576" s="4">
        <f>YEAR(SalesDataTable[[#This Row],[Order Date]])</f>
        <v>2026</v>
      </c>
      <c r="D576" s="13" t="str">
        <f>"Q"&amp;ROUNDUP(MONTH(SalesDataTable[[#This Row],[Order Date]])/3,0)</f>
        <v>Q2</v>
      </c>
      <c r="E576" s="4">
        <f>MONTH(SalesDataTable[[#This Row],[Order Date]])</f>
        <v>4</v>
      </c>
      <c r="F576" s="11" t="str">
        <f>TEXT(SalesDataTable[[#This Row],[Order Date]],"MMMM")</f>
        <v>April</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5.6" x14ac:dyDescent="0.3">
      <c r="A577" s="2">
        <v>2265</v>
      </c>
      <c r="B577" s="3">
        <v>46127</v>
      </c>
      <c r="C577" s="4">
        <f>YEAR(SalesDataTable[[#This Row],[Order Date]])</f>
        <v>2026</v>
      </c>
      <c r="D577" s="13" t="str">
        <f>"Q"&amp;ROUNDUP(MONTH(SalesDataTable[[#This Row],[Order Date]])/3,0)</f>
        <v>Q2</v>
      </c>
      <c r="E577" s="4">
        <f>MONTH(SalesDataTable[[#This Row],[Order Date]])</f>
        <v>4</v>
      </c>
      <c r="F577" s="11" t="str">
        <f>TEXT(SalesDataTable[[#This Row],[Order Date]],"MMMM")</f>
        <v>April</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5.6" x14ac:dyDescent="0.3">
      <c r="A578" s="2">
        <v>2839</v>
      </c>
      <c r="B578" s="3">
        <v>46127</v>
      </c>
      <c r="C578" s="4">
        <f>YEAR(SalesDataTable[[#This Row],[Order Date]])</f>
        <v>2026</v>
      </c>
      <c r="D578" s="13" t="str">
        <f>"Q"&amp;ROUNDUP(MONTH(SalesDataTable[[#This Row],[Order Date]])/3,0)</f>
        <v>Q2</v>
      </c>
      <c r="E578" s="4">
        <f>MONTH(SalesDataTable[[#This Row],[Order Date]])</f>
        <v>4</v>
      </c>
      <c r="F578" s="11" t="str">
        <f>TEXT(SalesDataTable[[#This Row],[Order Date]],"MMMM")</f>
        <v>April</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5.6" x14ac:dyDescent="0.3">
      <c r="A579" s="2">
        <v>4742</v>
      </c>
      <c r="B579" s="3">
        <v>46127</v>
      </c>
      <c r="C579" s="4">
        <f>YEAR(SalesDataTable[[#This Row],[Order Date]])</f>
        <v>2026</v>
      </c>
      <c r="D579" s="13" t="str">
        <f>"Q"&amp;ROUNDUP(MONTH(SalesDataTable[[#This Row],[Order Date]])/3,0)</f>
        <v>Q2</v>
      </c>
      <c r="E579" s="4">
        <f>MONTH(SalesDataTable[[#This Row],[Order Date]])</f>
        <v>4</v>
      </c>
      <c r="F579" s="11" t="str">
        <f>TEXT(SalesDataTable[[#This Row],[Order Date]],"MMMM")</f>
        <v>April</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5.6" x14ac:dyDescent="0.3">
      <c r="A580" s="2">
        <v>4899</v>
      </c>
      <c r="B580" s="3">
        <v>46127</v>
      </c>
      <c r="C580" s="4">
        <f>YEAR(SalesDataTable[[#This Row],[Order Date]])</f>
        <v>2026</v>
      </c>
      <c r="D580" s="13" t="str">
        <f>"Q"&amp;ROUNDUP(MONTH(SalesDataTable[[#This Row],[Order Date]])/3,0)</f>
        <v>Q2</v>
      </c>
      <c r="E580" s="4">
        <f>MONTH(SalesDataTable[[#This Row],[Order Date]])</f>
        <v>4</v>
      </c>
      <c r="F580" s="11" t="str">
        <f>TEXT(SalesDataTable[[#This Row],[Order Date]],"MMMM")</f>
        <v>April</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5.6" x14ac:dyDescent="0.3">
      <c r="A581" s="2">
        <v>5042</v>
      </c>
      <c r="B581" s="3">
        <v>46127</v>
      </c>
      <c r="C581" s="4">
        <f>YEAR(SalesDataTable[[#This Row],[Order Date]])</f>
        <v>2026</v>
      </c>
      <c r="D581" s="13" t="str">
        <f>"Q"&amp;ROUNDUP(MONTH(SalesDataTable[[#This Row],[Order Date]])/3,0)</f>
        <v>Q2</v>
      </c>
      <c r="E581" s="4">
        <f>MONTH(SalesDataTable[[#This Row],[Order Date]])</f>
        <v>4</v>
      </c>
      <c r="F581" s="11" t="str">
        <f>TEXT(SalesDataTable[[#This Row],[Order Date]],"MMMM")</f>
        <v>April</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5.6" x14ac:dyDescent="0.3">
      <c r="A582" s="2">
        <v>2248</v>
      </c>
      <c r="B582" s="3">
        <v>46128</v>
      </c>
      <c r="C582" s="4">
        <f>YEAR(SalesDataTable[[#This Row],[Order Date]])</f>
        <v>2026</v>
      </c>
      <c r="D582" s="13" t="str">
        <f>"Q"&amp;ROUNDUP(MONTH(SalesDataTable[[#This Row],[Order Date]])/3,0)</f>
        <v>Q2</v>
      </c>
      <c r="E582" s="4">
        <f>MONTH(SalesDataTable[[#This Row],[Order Date]])</f>
        <v>4</v>
      </c>
      <c r="F582" s="11" t="str">
        <f>TEXT(SalesDataTable[[#This Row],[Order Date]],"MMMM")</f>
        <v>April</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5.6" x14ac:dyDescent="0.3">
      <c r="A583" s="2">
        <v>2427</v>
      </c>
      <c r="B583" s="3">
        <v>46128</v>
      </c>
      <c r="C583" s="4">
        <f>YEAR(SalesDataTable[[#This Row],[Order Date]])</f>
        <v>2026</v>
      </c>
      <c r="D583" s="13" t="str">
        <f>"Q"&amp;ROUNDUP(MONTH(SalesDataTable[[#This Row],[Order Date]])/3,0)</f>
        <v>Q2</v>
      </c>
      <c r="E583" s="4">
        <f>MONTH(SalesDataTable[[#This Row],[Order Date]])</f>
        <v>4</v>
      </c>
      <c r="F583" s="11" t="str">
        <f>TEXT(SalesDataTable[[#This Row],[Order Date]],"MMMM")</f>
        <v>April</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5.6" x14ac:dyDescent="0.3">
      <c r="A584" s="2">
        <v>2445</v>
      </c>
      <c r="B584" s="3">
        <v>46128</v>
      </c>
      <c r="C584" s="4">
        <f>YEAR(SalesDataTable[[#This Row],[Order Date]])</f>
        <v>2026</v>
      </c>
      <c r="D584" s="13" t="str">
        <f>"Q"&amp;ROUNDUP(MONTH(SalesDataTable[[#This Row],[Order Date]])/3,0)</f>
        <v>Q2</v>
      </c>
      <c r="E584" s="4">
        <f>MONTH(SalesDataTable[[#This Row],[Order Date]])</f>
        <v>4</v>
      </c>
      <c r="F584" s="11" t="str">
        <f>TEXT(SalesDataTable[[#This Row],[Order Date]],"MMMM")</f>
        <v>April</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5.6" x14ac:dyDescent="0.3">
      <c r="A585" s="2">
        <v>3311</v>
      </c>
      <c r="B585" s="3">
        <v>46128</v>
      </c>
      <c r="C585" s="4">
        <f>YEAR(SalesDataTable[[#This Row],[Order Date]])</f>
        <v>2026</v>
      </c>
      <c r="D585" s="13" t="str">
        <f>"Q"&amp;ROUNDUP(MONTH(SalesDataTable[[#This Row],[Order Date]])/3,0)</f>
        <v>Q2</v>
      </c>
      <c r="E585" s="4">
        <f>MONTH(SalesDataTable[[#This Row],[Order Date]])</f>
        <v>4</v>
      </c>
      <c r="F585" s="11" t="str">
        <f>TEXT(SalesDataTable[[#This Row],[Order Date]],"MMMM")</f>
        <v>April</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5.6" x14ac:dyDescent="0.3">
      <c r="A586" s="2">
        <v>3320</v>
      </c>
      <c r="B586" s="3">
        <v>46128</v>
      </c>
      <c r="C586" s="4">
        <f>YEAR(SalesDataTable[[#This Row],[Order Date]])</f>
        <v>2026</v>
      </c>
      <c r="D586" s="13" t="str">
        <f>"Q"&amp;ROUNDUP(MONTH(SalesDataTable[[#This Row],[Order Date]])/3,0)</f>
        <v>Q2</v>
      </c>
      <c r="E586" s="4">
        <f>MONTH(SalesDataTable[[#This Row],[Order Date]])</f>
        <v>4</v>
      </c>
      <c r="F586" s="11" t="str">
        <f>TEXT(SalesDataTable[[#This Row],[Order Date]],"MMMM")</f>
        <v>April</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5.6" x14ac:dyDescent="0.3">
      <c r="A587" s="2">
        <v>3321</v>
      </c>
      <c r="B587" s="3">
        <v>46128</v>
      </c>
      <c r="C587" s="4">
        <f>YEAR(SalesDataTable[[#This Row],[Order Date]])</f>
        <v>2026</v>
      </c>
      <c r="D587" s="13" t="str">
        <f>"Q"&amp;ROUNDUP(MONTH(SalesDataTable[[#This Row],[Order Date]])/3,0)</f>
        <v>Q2</v>
      </c>
      <c r="E587" s="4">
        <f>MONTH(SalesDataTable[[#This Row],[Order Date]])</f>
        <v>4</v>
      </c>
      <c r="F587" s="11" t="str">
        <f>TEXT(SalesDataTable[[#This Row],[Order Date]],"MMMM")</f>
        <v>April</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5.6" x14ac:dyDescent="0.3">
      <c r="A588" s="2">
        <v>5181</v>
      </c>
      <c r="B588" s="3">
        <v>46128</v>
      </c>
      <c r="C588" s="4">
        <f>YEAR(SalesDataTable[[#This Row],[Order Date]])</f>
        <v>2026</v>
      </c>
      <c r="D588" s="13" t="str">
        <f>"Q"&amp;ROUNDUP(MONTH(SalesDataTable[[#This Row],[Order Date]])/3,0)</f>
        <v>Q2</v>
      </c>
      <c r="E588" s="4">
        <f>MONTH(SalesDataTable[[#This Row],[Order Date]])</f>
        <v>4</v>
      </c>
      <c r="F588" s="11" t="str">
        <f>TEXT(SalesDataTable[[#This Row],[Order Date]],"MMMM")</f>
        <v>April</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5.6" x14ac:dyDescent="0.3">
      <c r="A589" s="2">
        <v>5187</v>
      </c>
      <c r="B589" s="3">
        <v>46128</v>
      </c>
      <c r="C589" s="4">
        <f>YEAR(SalesDataTable[[#This Row],[Order Date]])</f>
        <v>2026</v>
      </c>
      <c r="D589" s="13" t="str">
        <f>"Q"&amp;ROUNDUP(MONTH(SalesDataTable[[#This Row],[Order Date]])/3,0)</f>
        <v>Q2</v>
      </c>
      <c r="E589" s="4">
        <f>MONTH(SalesDataTable[[#This Row],[Order Date]])</f>
        <v>4</v>
      </c>
      <c r="F589" s="11" t="str">
        <f>TEXT(SalesDataTable[[#This Row],[Order Date]],"MMMM")</f>
        <v>April</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5.6" x14ac:dyDescent="0.3">
      <c r="A590" s="2">
        <v>605</v>
      </c>
      <c r="B590" s="3">
        <v>46129</v>
      </c>
      <c r="C590" s="4">
        <f>YEAR(SalesDataTable[[#This Row],[Order Date]])</f>
        <v>2026</v>
      </c>
      <c r="D590" s="13" t="str">
        <f>"Q"&amp;ROUNDUP(MONTH(SalesDataTable[[#This Row],[Order Date]])/3,0)</f>
        <v>Q2</v>
      </c>
      <c r="E590" s="4">
        <f>MONTH(SalesDataTable[[#This Row],[Order Date]])</f>
        <v>4</v>
      </c>
      <c r="F590" s="11" t="str">
        <f>TEXT(SalesDataTable[[#This Row],[Order Date]],"MMMM")</f>
        <v>April</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5.6" x14ac:dyDescent="0.3">
      <c r="A591" s="2">
        <v>3244</v>
      </c>
      <c r="B591" s="3">
        <v>46129</v>
      </c>
      <c r="C591" s="4">
        <f>YEAR(SalesDataTable[[#This Row],[Order Date]])</f>
        <v>2026</v>
      </c>
      <c r="D591" s="13" t="str">
        <f>"Q"&amp;ROUNDUP(MONTH(SalesDataTable[[#This Row],[Order Date]])/3,0)</f>
        <v>Q2</v>
      </c>
      <c r="E591" s="4">
        <f>MONTH(SalesDataTable[[#This Row],[Order Date]])</f>
        <v>4</v>
      </c>
      <c r="F591" s="11" t="str">
        <f>TEXT(SalesDataTable[[#This Row],[Order Date]],"MMMM")</f>
        <v>April</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5.6" x14ac:dyDescent="0.3">
      <c r="A592" s="2">
        <v>4047</v>
      </c>
      <c r="B592" s="3">
        <v>46129</v>
      </c>
      <c r="C592" s="4">
        <f>YEAR(SalesDataTable[[#This Row],[Order Date]])</f>
        <v>2026</v>
      </c>
      <c r="D592" s="13" t="str">
        <f>"Q"&amp;ROUNDUP(MONTH(SalesDataTable[[#This Row],[Order Date]])/3,0)</f>
        <v>Q2</v>
      </c>
      <c r="E592" s="4">
        <f>MONTH(SalesDataTable[[#This Row],[Order Date]])</f>
        <v>4</v>
      </c>
      <c r="F592" s="11" t="str">
        <f>TEXT(SalesDataTable[[#This Row],[Order Date]],"MMMM")</f>
        <v>April</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5.6" x14ac:dyDescent="0.3">
      <c r="A593" s="2">
        <v>4101</v>
      </c>
      <c r="B593" s="3">
        <v>46129</v>
      </c>
      <c r="C593" s="4">
        <f>YEAR(SalesDataTable[[#This Row],[Order Date]])</f>
        <v>2026</v>
      </c>
      <c r="D593" s="13" t="str">
        <f>"Q"&amp;ROUNDUP(MONTH(SalesDataTable[[#This Row],[Order Date]])/3,0)</f>
        <v>Q2</v>
      </c>
      <c r="E593" s="4">
        <f>MONTH(SalesDataTable[[#This Row],[Order Date]])</f>
        <v>4</v>
      </c>
      <c r="F593" s="11" t="str">
        <f>TEXT(SalesDataTable[[#This Row],[Order Date]],"MMMM")</f>
        <v>April</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5.6" x14ac:dyDescent="0.3">
      <c r="A594" s="2">
        <v>4537</v>
      </c>
      <c r="B594" s="3">
        <v>46129</v>
      </c>
      <c r="C594" s="4">
        <f>YEAR(SalesDataTable[[#This Row],[Order Date]])</f>
        <v>2026</v>
      </c>
      <c r="D594" s="13" t="str">
        <f>"Q"&amp;ROUNDUP(MONTH(SalesDataTable[[#This Row],[Order Date]])/3,0)</f>
        <v>Q2</v>
      </c>
      <c r="E594" s="4">
        <f>MONTH(SalesDataTable[[#This Row],[Order Date]])</f>
        <v>4</v>
      </c>
      <c r="F594" s="11" t="str">
        <f>TEXT(SalesDataTable[[#This Row],[Order Date]],"MMMM")</f>
        <v>April</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5.6" x14ac:dyDescent="0.3">
      <c r="A595" s="2">
        <v>754</v>
      </c>
      <c r="B595" s="3">
        <v>46130</v>
      </c>
      <c r="C595" s="4">
        <f>YEAR(SalesDataTable[[#This Row],[Order Date]])</f>
        <v>2026</v>
      </c>
      <c r="D595" s="13" t="str">
        <f>"Q"&amp;ROUNDUP(MONTH(SalesDataTable[[#This Row],[Order Date]])/3,0)</f>
        <v>Q2</v>
      </c>
      <c r="E595" s="4">
        <f>MONTH(SalesDataTable[[#This Row],[Order Date]])</f>
        <v>4</v>
      </c>
      <c r="F595" s="11" t="str">
        <f>TEXT(SalesDataTable[[#This Row],[Order Date]],"MMMM")</f>
        <v>April</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5.6" x14ac:dyDescent="0.3">
      <c r="A596" s="2">
        <v>1340</v>
      </c>
      <c r="B596" s="3">
        <v>46130</v>
      </c>
      <c r="C596" s="4">
        <f>YEAR(SalesDataTable[[#This Row],[Order Date]])</f>
        <v>2026</v>
      </c>
      <c r="D596" s="13" t="str">
        <f>"Q"&amp;ROUNDUP(MONTH(SalesDataTable[[#This Row],[Order Date]])/3,0)</f>
        <v>Q2</v>
      </c>
      <c r="E596" s="4">
        <f>MONTH(SalesDataTable[[#This Row],[Order Date]])</f>
        <v>4</v>
      </c>
      <c r="F596" s="11" t="str">
        <f>TEXT(SalesDataTable[[#This Row],[Order Date]],"MMMM")</f>
        <v>April</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5.6" x14ac:dyDescent="0.3">
      <c r="A597" s="2">
        <v>1444</v>
      </c>
      <c r="B597" s="3">
        <v>46130</v>
      </c>
      <c r="C597" s="4">
        <f>YEAR(SalesDataTable[[#This Row],[Order Date]])</f>
        <v>2026</v>
      </c>
      <c r="D597" s="13" t="str">
        <f>"Q"&amp;ROUNDUP(MONTH(SalesDataTable[[#This Row],[Order Date]])/3,0)</f>
        <v>Q2</v>
      </c>
      <c r="E597" s="4">
        <f>MONTH(SalesDataTable[[#This Row],[Order Date]])</f>
        <v>4</v>
      </c>
      <c r="F597" s="11" t="str">
        <f>TEXT(SalesDataTable[[#This Row],[Order Date]],"MMMM")</f>
        <v>April</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5.6" x14ac:dyDescent="0.3">
      <c r="A598" s="2">
        <v>2390</v>
      </c>
      <c r="B598" s="3">
        <v>46130</v>
      </c>
      <c r="C598" s="4">
        <f>YEAR(SalesDataTable[[#This Row],[Order Date]])</f>
        <v>2026</v>
      </c>
      <c r="D598" s="13" t="str">
        <f>"Q"&amp;ROUNDUP(MONTH(SalesDataTable[[#This Row],[Order Date]])/3,0)</f>
        <v>Q2</v>
      </c>
      <c r="E598" s="4">
        <f>MONTH(SalesDataTable[[#This Row],[Order Date]])</f>
        <v>4</v>
      </c>
      <c r="F598" s="11" t="str">
        <f>TEXT(SalesDataTable[[#This Row],[Order Date]],"MMMM")</f>
        <v>April</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5.6" x14ac:dyDescent="0.3">
      <c r="A599" s="2">
        <v>3076</v>
      </c>
      <c r="B599" s="3">
        <v>46130</v>
      </c>
      <c r="C599" s="4">
        <f>YEAR(SalesDataTable[[#This Row],[Order Date]])</f>
        <v>2026</v>
      </c>
      <c r="D599" s="13" t="str">
        <f>"Q"&amp;ROUNDUP(MONTH(SalesDataTable[[#This Row],[Order Date]])/3,0)</f>
        <v>Q2</v>
      </c>
      <c r="E599" s="4">
        <f>MONTH(SalesDataTable[[#This Row],[Order Date]])</f>
        <v>4</v>
      </c>
      <c r="F599" s="11" t="str">
        <f>TEXT(SalesDataTable[[#This Row],[Order Date]],"MMMM")</f>
        <v>April</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5.6" x14ac:dyDescent="0.3">
      <c r="A600" s="2">
        <v>3157</v>
      </c>
      <c r="B600" s="3">
        <v>46130</v>
      </c>
      <c r="C600" s="4">
        <f>YEAR(SalesDataTable[[#This Row],[Order Date]])</f>
        <v>2026</v>
      </c>
      <c r="D600" s="13" t="str">
        <f>"Q"&amp;ROUNDUP(MONTH(SalesDataTable[[#This Row],[Order Date]])/3,0)</f>
        <v>Q2</v>
      </c>
      <c r="E600" s="4">
        <f>MONTH(SalesDataTable[[#This Row],[Order Date]])</f>
        <v>4</v>
      </c>
      <c r="F600" s="11" t="str">
        <f>TEXT(SalesDataTable[[#This Row],[Order Date]],"MMMM")</f>
        <v>April</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5.6" x14ac:dyDescent="0.3">
      <c r="A601" s="2">
        <v>4516</v>
      </c>
      <c r="B601" s="3">
        <v>46130</v>
      </c>
      <c r="C601" s="4">
        <f>YEAR(SalesDataTable[[#This Row],[Order Date]])</f>
        <v>2026</v>
      </c>
      <c r="D601" s="13" t="str">
        <f>"Q"&amp;ROUNDUP(MONTH(SalesDataTable[[#This Row],[Order Date]])/3,0)</f>
        <v>Q2</v>
      </c>
      <c r="E601" s="4">
        <f>MONTH(SalesDataTable[[#This Row],[Order Date]])</f>
        <v>4</v>
      </c>
      <c r="F601" s="11" t="str">
        <f>TEXT(SalesDataTable[[#This Row],[Order Date]],"MMMM")</f>
        <v>April</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5.6" x14ac:dyDescent="0.3">
      <c r="A602" s="2">
        <v>5119</v>
      </c>
      <c r="B602" s="3">
        <v>46130</v>
      </c>
      <c r="C602" s="4">
        <f>YEAR(SalesDataTable[[#This Row],[Order Date]])</f>
        <v>2026</v>
      </c>
      <c r="D602" s="13" t="str">
        <f>"Q"&amp;ROUNDUP(MONTH(SalesDataTable[[#This Row],[Order Date]])/3,0)</f>
        <v>Q2</v>
      </c>
      <c r="E602" s="4">
        <f>MONTH(SalesDataTable[[#This Row],[Order Date]])</f>
        <v>4</v>
      </c>
      <c r="F602" s="11" t="str">
        <f>TEXT(SalesDataTable[[#This Row],[Order Date]],"MMMM")</f>
        <v>April</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5.6" x14ac:dyDescent="0.3">
      <c r="A603" s="2">
        <v>125</v>
      </c>
      <c r="B603" s="3">
        <v>46131</v>
      </c>
      <c r="C603" s="4">
        <f>YEAR(SalesDataTable[[#This Row],[Order Date]])</f>
        <v>2026</v>
      </c>
      <c r="D603" s="13" t="str">
        <f>"Q"&amp;ROUNDUP(MONTH(SalesDataTable[[#This Row],[Order Date]])/3,0)</f>
        <v>Q2</v>
      </c>
      <c r="E603" s="4">
        <f>MONTH(SalesDataTable[[#This Row],[Order Date]])</f>
        <v>4</v>
      </c>
      <c r="F603" s="11" t="str">
        <f>TEXT(SalesDataTable[[#This Row],[Order Date]],"MMMM")</f>
        <v>April</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5.6" x14ac:dyDescent="0.3">
      <c r="A604" s="2">
        <v>728</v>
      </c>
      <c r="B604" s="3">
        <v>46131</v>
      </c>
      <c r="C604" s="4">
        <f>YEAR(SalesDataTable[[#This Row],[Order Date]])</f>
        <v>2026</v>
      </c>
      <c r="D604" s="13" t="str">
        <f>"Q"&amp;ROUNDUP(MONTH(SalesDataTable[[#This Row],[Order Date]])/3,0)</f>
        <v>Q2</v>
      </c>
      <c r="E604" s="4">
        <f>MONTH(SalesDataTable[[#This Row],[Order Date]])</f>
        <v>4</v>
      </c>
      <c r="F604" s="11" t="str">
        <f>TEXT(SalesDataTable[[#This Row],[Order Date]],"MMMM")</f>
        <v>April</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5.6" x14ac:dyDescent="0.3">
      <c r="A605" s="2">
        <v>1271</v>
      </c>
      <c r="B605" s="3">
        <v>46131</v>
      </c>
      <c r="C605" s="4">
        <f>YEAR(SalesDataTable[[#This Row],[Order Date]])</f>
        <v>2026</v>
      </c>
      <c r="D605" s="13" t="str">
        <f>"Q"&amp;ROUNDUP(MONTH(SalesDataTable[[#This Row],[Order Date]])/3,0)</f>
        <v>Q2</v>
      </c>
      <c r="E605" s="4">
        <f>MONTH(SalesDataTable[[#This Row],[Order Date]])</f>
        <v>4</v>
      </c>
      <c r="F605" s="11" t="str">
        <f>TEXT(SalesDataTable[[#This Row],[Order Date]],"MMMM")</f>
        <v>April</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5.6" x14ac:dyDescent="0.3">
      <c r="A606" s="2">
        <v>1284</v>
      </c>
      <c r="B606" s="3">
        <v>46131</v>
      </c>
      <c r="C606" s="4">
        <f>YEAR(SalesDataTable[[#This Row],[Order Date]])</f>
        <v>2026</v>
      </c>
      <c r="D606" s="13" t="str">
        <f>"Q"&amp;ROUNDUP(MONTH(SalesDataTable[[#This Row],[Order Date]])/3,0)</f>
        <v>Q2</v>
      </c>
      <c r="E606" s="4">
        <f>MONTH(SalesDataTable[[#This Row],[Order Date]])</f>
        <v>4</v>
      </c>
      <c r="F606" s="11" t="str">
        <f>TEXT(SalesDataTable[[#This Row],[Order Date]],"MMMM")</f>
        <v>April</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5.6" x14ac:dyDescent="0.3">
      <c r="A607" s="2">
        <v>1657</v>
      </c>
      <c r="B607" s="3">
        <v>46131</v>
      </c>
      <c r="C607" s="4">
        <f>YEAR(SalesDataTable[[#This Row],[Order Date]])</f>
        <v>2026</v>
      </c>
      <c r="D607" s="13" t="str">
        <f>"Q"&amp;ROUNDUP(MONTH(SalesDataTable[[#This Row],[Order Date]])/3,0)</f>
        <v>Q2</v>
      </c>
      <c r="E607" s="4">
        <f>MONTH(SalesDataTable[[#This Row],[Order Date]])</f>
        <v>4</v>
      </c>
      <c r="F607" s="11" t="str">
        <f>TEXT(SalesDataTable[[#This Row],[Order Date]],"MMMM")</f>
        <v>April</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5.6" x14ac:dyDescent="0.3">
      <c r="A608" s="2">
        <v>2240</v>
      </c>
      <c r="B608" s="3">
        <v>46131</v>
      </c>
      <c r="C608" s="4">
        <f>YEAR(SalesDataTable[[#This Row],[Order Date]])</f>
        <v>2026</v>
      </c>
      <c r="D608" s="13" t="str">
        <f>"Q"&amp;ROUNDUP(MONTH(SalesDataTable[[#This Row],[Order Date]])/3,0)</f>
        <v>Q2</v>
      </c>
      <c r="E608" s="4">
        <f>MONTH(SalesDataTable[[#This Row],[Order Date]])</f>
        <v>4</v>
      </c>
      <c r="F608" s="11" t="str">
        <f>TEXT(SalesDataTable[[#This Row],[Order Date]],"MMMM")</f>
        <v>April</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5.6" x14ac:dyDescent="0.3">
      <c r="A609" s="2">
        <v>3050</v>
      </c>
      <c r="B609" s="3">
        <v>46131</v>
      </c>
      <c r="C609" s="4">
        <f>YEAR(SalesDataTable[[#This Row],[Order Date]])</f>
        <v>2026</v>
      </c>
      <c r="D609" s="13" t="str">
        <f>"Q"&amp;ROUNDUP(MONTH(SalesDataTable[[#This Row],[Order Date]])/3,0)</f>
        <v>Q2</v>
      </c>
      <c r="E609" s="4">
        <f>MONTH(SalesDataTable[[#This Row],[Order Date]])</f>
        <v>4</v>
      </c>
      <c r="F609" s="11" t="str">
        <f>TEXT(SalesDataTable[[#This Row],[Order Date]],"MMMM")</f>
        <v>April</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5.6" x14ac:dyDescent="0.3">
      <c r="A610" s="2">
        <v>3213</v>
      </c>
      <c r="B610" s="3">
        <v>46131</v>
      </c>
      <c r="C610" s="4">
        <f>YEAR(SalesDataTable[[#This Row],[Order Date]])</f>
        <v>2026</v>
      </c>
      <c r="D610" s="13" t="str">
        <f>"Q"&amp;ROUNDUP(MONTH(SalesDataTable[[#This Row],[Order Date]])/3,0)</f>
        <v>Q2</v>
      </c>
      <c r="E610" s="4">
        <f>MONTH(SalesDataTable[[#This Row],[Order Date]])</f>
        <v>4</v>
      </c>
      <c r="F610" s="11" t="str">
        <f>TEXT(SalesDataTable[[#This Row],[Order Date]],"MMMM")</f>
        <v>April</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5.6" x14ac:dyDescent="0.3">
      <c r="A611" s="2">
        <v>3367</v>
      </c>
      <c r="B611" s="3">
        <v>46131</v>
      </c>
      <c r="C611" s="4">
        <f>YEAR(SalesDataTable[[#This Row],[Order Date]])</f>
        <v>2026</v>
      </c>
      <c r="D611" s="13" t="str">
        <f>"Q"&amp;ROUNDUP(MONTH(SalesDataTable[[#This Row],[Order Date]])/3,0)</f>
        <v>Q2</v>
      </c>
      <c r="E611" s="4">
        <f>MONTH(SalesDataTable[[#This Row],[Order Date]])</f>
        <v>4</v>
      </c>
      <c r="F611" s="11" t="str">
        <f>TEXT(SalesDataTable[[#This Row],[Order Date]],"MMMM")</f>
        <v>April</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5.6" x14ac:dyDescent="0.3">
      <c r="A612" s="2">
        <v>3885</v>
      </c>
      <c r="B612" s="3">
        <v>46131</v>
      </c>
      <c r="C612" s="4">
        <f>YEAR(SalesDataTable[[#This Row],[Order Date]])</f>
        <v>2026</v>
      </c>
      <c r="D612" s="13" t="str">
        <f>"Q"&amp;ROUNDUP(MONTH(SalesDataTable[[#This Row],[Order Date]])/3,0)</f>
        <v>Q2</v>
      </c>
      <c r="E612" s="4">
        <f>MONTH(SalesDataTable[[#This Row],[Order Date]])</f>
        <v>4</v>
      </c>
      <c r="F612" s="11" t="str">
        <f>TEXT(SalesDataTable[[#This Row],[Order Date]],"MMMM")</f>
        <v>April</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5.6" x14ac:dyDescent="0.3">
      <c r="A613" s="2">
        <v>4372</v>
      </c>
      <c r="B613" s="3">
        <v>46131</v>
      </c>
      <c r="C613" s="4">
        <f>YEAR(SalesDataTable[[#This Row],[Order Date]])</f>
        <v>2026</v>
      </c>
      <c r="D613" s="13" t="str">
        <f>"Q"&amp;ROUNDUP(MONTH(SalesDataTable[[#This Row],[Order Date]])/3,0)</f>
        <v>Q2</v>
      </c>
      <c r="E613" s="4">
        <f>MONTH(SalesDataTable[[#This Row],[Order Date]])</f>
        <v>4</v>
      </c>
      <c r="F613" s="11" t="str">
        <f>TEXT(SalesDataTable[[#This Row],[Order Date]],"MMMM")</f>
        <v>April</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5.6" x14ac:dyDescent="0.3">
      <c r="A614" s="2">
        <v>4417</v>
      </c>
      <c r="B614" s="3">
        <v>46131</v>
      </c>
      <c r="C614" s="4">
        <f>YEAR(SalesDataTable[[#This Row],[Order Date]])</f>
        <v>2026</v>
      </c>
      <c r="D614" s="13" t="str">
        <f>"Q"&amp;ROUNDUP(MONTH(SalesDataTable[[#This Row],[Order Date]])/3,0)</f>
        <v>Q2</v>
      </c>
      <c r="E614" s="4">
        <f>MONTH(SalesDataTable[[#This Row],[Order Date]])</f>
        <v>4</v>
      </c>
      <c r="F614" s="11" t="str">
        <f>TEXT(SalesDataTable[[#This Row],[Order Date]],"MMMM")</f>
        <v>April</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5.6" x14ac:dyDescent="0.3">
      <c r="A615" s="2">
        <v>1147</v>
      </c>
      <c r="B615" s="3">
        <v>46132</v>
      </c>
      <c r="C615" s="4">
        <f>YEAR(SalesDataTable[[#This Row],[Order Date]])</f>
        <v>2026</v>
      </c>
      <c r="D615" s="13" t="str">
        <f>"Q"&amp;ROUNDUP(MONTH(SalesDataTable[[#This Row],[Order Date]])/3,0)</f>
        <v>Q2</v>
      </c>
      <c r="E615" s="4">
        <f>MONTH(SalesDataTable[[#This Row],[Order Date]])</f>
        <v>4</v>
      </c>
      <c r="F615" s="11" t="str">
        <f>TEXT(SalesDataTable[[#This Row],[Order Date]],"MMMM")</f>
        <v>April</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5.6" x14ac:dyDescent="0.3">
      <c r="A616" s="2">
        <v>1514</v>
      </c>
      <c r="B616" s="3">
        <v>46132</v>
      </c>
      <c r="C616" s="4">
        <f>YEAR(SalesDataTable[[#This Row],[Order Date]])</f>
        <v>2026</v>
      </c>
      <c r="D616" s="13" t="str">
        <f>"Q"&amp;ROUNDUP(MONTH(SalesDataTable[[#This Row],[Order Date]])/3,0)</f>
        <v>Q2</v>
      </c>
      <c r="E616" s="4">
        <f>MONTH(SalesDataTable[[#This Row],[Order Date]])</f>
        <v>4</v>
      </c>
      <c r="F616" s="11" t="str">
        <f>TEXT(SalesDataTable[[#This Row],[Order Date]],"MMMM")</f>
        <v>April</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5.6" x14ac:dyDescent="0.3">
      <c r="A617" s="2">
        <v>1538</v>
      </c>
      <c r="B617" s="3">
        <v>46132</v>
      </c>
      <c r="C617" s="4">
        <f>YEAR(SalesDataTable[[#This Row],[Order Date]])</f>
        <v>2026</v>
      </c>
      <c r="D617" s="13" t="str">
        <f>"Q"&amp;ROUNDUP(MONTH(SalesDataTable[[#This Row],[Order Date]])/3,0)</f>
        <v>Q2</v>
      </c>
      <c r="E617" s="4">
        <f>MONTH(SalesDataTable[[#This Row],[Order Date]])</f>
        <v>4</v>
      </c>
      <c r="F617" s="11" t="str">
        <f>TEXT(SalesDataTable[[#This Row],[Order Date]],"MMMM")</f>
        <v>April</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5.6" x14ac:dyDescent="0.3">
      <c r="A618" s="2">
        <v>1679</v>
      </c>
      <c r="B618" s="3">
        <v>46132</v>
      </c>
      <c r="C618" s="4">
        <f>YEAR(SalesDataTable[[#This Row],[Order Date]])</f>
        <v>2026</v>
      </c>
      <c r="D618" s="13" t="str">
        <f>"Q"&amp;ROUNDUP(MONTH(SalesDataTable[[#This Row],[Order Date]])/3,0)</f>
        <v>Q2</v>
      </c>
      <c r="E618" s="4">
        <f>MONTH(SalesDataTable[[#This Row],[Order Date]])</f>
        <v>4</v>
      </c>
      <c r="F618" s="11" t="str">
        <f>TEXT(SalesDataTable[[#This Row],[Order Date]],"MMMM")</f>
        <v>April</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5.6" x14ac:dyDescent="0.3">
      <c r="A619" s="2">
        <v>1708</v>
      </c>
      <c r="B619" s="3">
        <v>46132</v>
      </c>
      <c r="C619" s="4">
        <f>YEAR(SalesDataTable[[#This Row],[Order Date]])</f>
        <v>2026</v>
      </c>
      <c r="D619" s="13" t="str">
        <f>"Q"&amp;ROUNDUP(MONTH(SalesDataTable[[#This Row],[Order Date]])/3,0)</f>
        <v>Q2</v>
      </c>
      <c r="E619" s="4">
        <f>MONTH(SalesDataTable[[#This Row],[Order Date]])</f>
        <v>4</v>
      </c>
      <c r="F619" s="11" t="str">
        <f>TEXT(SalesDataTable[[#This Row],[Order Date]],"MMMM")</f>
        <v>April</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5.6" x14ac:dyDescent="0.3">
      <c r="A620" s="2">
        <v>2686</v>
      </c>
      <c r="B620" s="3">
        <v>46132</v>
      </c>
      <c r="C620" s="4">
        <f>YEAR(SalesDataTable[[#This Row],[Order Date]])</f>
        <v>2026</v>
      </c>
      <c r="D620" s="13" t="str">
        <f>"Q"&amp;ROUNDUP(MONTH(SalesDataTable[[#This Row],[Order Date]])/3,0)</f>
        <v>Q2</v>
      </c>
      <c r="E620" s="4">
        <f>MONTH(SalesDataTable[[#This Row],[Order Date]])</f>
        <v>4</v>
      </c>
      <c r="F620" s="11" t="str">
        <f>TEXT(SalesDataTable[[#This Row],[Order Date]],"MMMM")</f>
        <v>April</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5.6" x14ac:dyDescent="0.3">
      <c r="A621" s="2">
        <v>3307</v>
      </c>
      <c r="B621" s="3">
        <v>46132</v>
      </c>
      <c r="C621" s="4">
        <f>YEAR(SalesDataTable[[#This Row],[Order Date]])</f>
        <v>2026</v>
      </c>
      <c r="D621" s="13" t="str">
        <f>"Q"&amp;ROUNDUP(MONTH(SalesDataTable[[#This Row],[Order Date]])/3,0)</f>
        <v>Q2</v>
      </c>
      <c r="E621" s="4">
        <f>MONTH(SalesDataTable[[#This Row],[Order Date]])</f>
        <v>4</v>
      </c>
      <c r="F621" s="11" t="str">
        <f>TEXT(SalesDataTable[[#This Row],[Order Date]],"MMMM")</f>
        <v>April</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5.6" x14ac:dyDescent="0.3">
      <c r="A622" s="2">
        <v>3772</v>
      </c>
      <c r="B622" s="3">
        <v>46132</v>
      </c>
      <c r="C622" s="4">
        <f>YEAR(SalesDataTable[[#This Row],[Order Date]])</f>
        <v>2026</v>
      </c>
      <c r="D622" s="13" t="str">
        <f>"Q"&amp;ROUNDUP(MONTH(SalesDataTable[[#This Row],[Order Date]])/3,0)</f>
        <v>Q2</v>
      </c>
      <c r="E622" s="4">
        <f>MONTH(SalesDataTable[[#This Row],[Order Date]])</f>
        <v>4</v>
      </c>
      <c r="F622" s="11" t="str">
        <f>TEXT(SalesDataTable[[#This Row],[Order Date]],"MMMM")</f>
        <v>April</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5.6" x14ac:dyDescent="0.3">
      <c r="A623" s="2">
        <v>3877</v>
      </c>
      <c r="B623" s="3">
        <v>46132</v>
      </c>
      <c r="C623" s="4">
        <f>YEAR(SalesDataTable[[#This Row],[Order Date]])</f>
        <v>2026</v>
      </c>
      <c r="D623" s="13" t="str">
        <f>"Q"&amp;ROUNDUP(MONTH(SalesDataTable[[#This Row],[Order Date]])/3,0)</f>
        <v>Q2</v>
      </c>
      <c r="E623" s="4">
        <f>MONTH(SalesDataTable[[#This Row],[Order Date]])</f>
        <v>4</v>
      </c>
      <c r="F623" s="11" t="str">
        <f>TEXT(SalesDataTable[[#This Row],[Order Date]],"MMMM")</f>
        <v>April</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5.6" x14ac:dyDescent="0.3">
      <c r="A624" s="2">
        <v>4117</v>
      </c>
      <c r="B624" s="3">
        <v>46132</v>
      </c>
      <c r="C624" s="4">
        <f>YEAR(SalesDataTable[[#This Row],[Order Date]])</f>
        <v>2026</v>
      </c>
      <c r="D624" s="13" t="str">
        <f>"Q"&amp;ROUNDUP(MONTH(SalesDataTable[[#This Row],[Order Date]])/3,0)</f>
        <v>Q2</v>
      </c>
      <c r="E624" s="4">
        <f>MONTH(SalesDataTable[[#This Row],[Order Date]])</f>
        <v>4</v>
      </c>
      <c r="F624" s="11" t="str">
        <f>TEXT(SalesDataTable[[#This Row],[Order Date]],"MMMM")</f>
        <v>April</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5.6" x14ac:dyDescent="0.3">
      <c r="A625" s="2">
        <v>4562</v>
      </c>
      <c r="B625" s="3">
        <v>46132</v>
      </c>
      <c r="C625" s="4">
        <f>YEAR(SalesDataTable[[#This Row],[Order Date]])</f>
        <v>2026</v>
      </c>
      <c r="D625" s="13" t="str">
        <f>"Q"&amp;ROUNDUP(MONTH(SalesDataTable[[#This Row],[Order Date]])/3,0)</f>
        <v>Q2</v>
      </c>
      <c r="E625" s="4">
        <f>MONTH(SalesDataTable[[#This Row],[Order Date]])</f>
        <v>4</v>
      </c>
      <c r="F625" s="11" t="str">
        <f>TEXT(SalesDataTable[[#This Row],[Order Date]],"MMMM")</f>
        <v>April</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5.6" x14ac:dyDescent="0.3">
      <c r="A626" s="2">
        <v>4683</v>
      </c>
      <c r="B626" s="3">
        <v>46132</v>
      </c>
      <c r="C626" s="4">
        <f>YEAR(SalesDataTable[[#This Row],[Order Date]])</f>
        <v>2026</v>
      </c>
      <c r="D626" s="13" t="str">
        <f>"Q"&amp;ROUNDUP(MONTH(SalesDataTable[[#This Row],[Order Date]])/3,0)</f>
        <v>Q2</v>
      </c>
      <c r="E626" s="4">
        <f>MONTH(SalesDataTable[[#This Row],[Order Date]])</f>
        <v>4</v>
      </c>
      <c r="F626" s="11" t="str">
        <f>TEXT(SalesDataTable[[#This Row],[Order Date]],"MMMM")</f>
        <v>April</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5.6" x14ac:dyDescent="0.3">
      <c r="A627" s="2">
        <v>308</v>
      </c>
      <c r="B627" s="3">
        <v>46133</v>
      </c>
      <c r="C627" s="4">
        <f>YEAR(SalesDataTable[[#This Row],[Order Date]])</f>
        <v>2026</v>
      </c>
      <c r="D627" s="13" t="str">
        <f>"Q"&amp;ROUNDUP(MONTH(SalesDataTable[[#This Row],[Order Date]])/3,0)</f>
        <v>Q2</v>
      </c>
      <c r="E627" s="4">
        <f>MONTH(SalesDataTable[[#This Row],[Order Date]])</f>
        <v>4</v>
      </c>
      <c r="F627" s="11" t="str">
        <f>TEXT(SalesDataTable[[#This Row],[Order Date]],"MMMM")</f>
        <v>April</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5.6" x14ac:dyDescent="0.3">
      <c r="A628" s="2">
        <v>773</v>
      </c>
      <c r="B628" s="3">
        <v>46133</v>
      </c>
      <c r="C628" s="4">
        <f>YEAR(SalesDataTable[[#This Row],[Order Date]])</f>
        <v>2026</v>
      </c>
      <c r="D628" s="13" t="str">
        <f>"Q"&amp;ROUNDUP(MONTH(SalesDataTable[[#This Row],[Order Date]])/3,0)</f>
        <v>Q2</v>
      </c>
      <c r="E628" s="4">
        <f>MONTH(SalesDataTable[[#This Row],[Order Date]])</f>
        <v>4</v>
      </c>
      <c r="F628" s="11" t="str">
        <f>TEXT(SalesDataTable[[#This Row],[Order Date]],"MMMM")</f>
        <v>April</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5.6" x14ac:dyDescent="0.3">
      <c r="A629" s="2">
        <v>1303</v>
      </c>
      <c r="B629" s="3">
        <v>46133</v>
      </c>
      <c r="C629" s="4">
        <f>YEAR(SalesDataTable[[#This Row],[Order Date]])</f>
        <v>2026</v>
      </c>
      <c r="D629" s="13" t="str">
        <f>"Q"&amp;ROUNDUP(MONTH(SalesDataTable[[#This Row],[Order Date]])/3,0)</f>
        <v>Q2</v>
      </c>
      <c r="E629" s="4">
        <f>MONTH(SalesDataTable[[#This Row],[Order Date]])</f>
        <v>4</v>
      </c>
      <c r="F629" s="11" t="str">
        <f>TEXT(SalesDataTable[[#This Row],[Order Date]],"MMMM")</f>
        <v>April</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5.6" x14ac:dyDescent="0.3">
      <c r="A630" s="2">
        <v>1348</v>
      </c>
      <c r="B630" s="3">
        <v>46133</v>
      </c>
      <c r="C630" s="4">
        <f>YEAR(SalesDataTable[[#This Row],[Order Date]])</f>
        <v>2026</v>
      </c>
      <c r="D630" s="13" t="str">
        <f>"Q"&amp;ROUNDUP(MONTH(SalesDataTable[[#This Row],[Order Date]])/3,0)</f>
        <v>Q2</v>
      </c>
      <c r="E630" s="4">
        <f>MONTH(SalesDataTable[[#This Row],[Order Date]])</f>
        <v>4</v>
      </c>
      <c r="F630" s="11" t="str">
        <f>TEXT(SalesDataTable[[#This Row],[Order Date]],"MMMM")</f>
        <v>April</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5.6" x14ac:dyDescent="0.3">
      <c r="A631" s="2">
        <v>1496</v>
      </c>
      <c r="B631" s="3">
        <v>46133</v>
      </c>
      <c r="C631" s="4">
        <f>YEAR(SalesDataTable[[#This Row],[Order Date]])</f>
        <v>2026</v>
      </c>
      <c r="D631" s="13" t="str">
        <f>"Q"&amp;ROUNDUP(MONTH(SalesDataTable[[#This Row],[Order Date]])/3,0)</f>
        <v>Q2</v>
      </c>
      <c r="E631" s="4">
        <f>MONTH(SalesDataTable[[#This Row],[Order Date]])</f>
        <v>4</v>
      </c>
      <c r="F631" s="11" t="str">
        <f>TEXT(SalesDataTable[[#This Row],[Order Date]],"MMMM")</f>
        <v>April</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5.6" x14ac:dyDescent="0.3">
      <c r="A632" s="2">
        <v>1695</v>
      </c>
      <c r="B632" s="3">
        <v>46133</v>
      </c>
      <c r="C632" s="4">
        <f>YEAR(SalesDataTable[[#This Row],[Order Date]])</f>
        <v>2026</v>
      </c>
      <c r="D632" s="13" t="str">
        <f>"Q"&amp;ROUNDUP(MONTH(SalesDataTable[[#This Row],[Order Date]])/3,0)</f>
        <v>Q2</v>
      </c>
      <c r="E632" s="4">
        <f>MONTH(SalesDataTable[[#This Row],[Order Date]])</f>
        <v>4</v>
      </c>
      <c r="F632" s="11" t="str">
        <f>TEXT(SalesDataTable[[#This Row],[Order Date]],"MMMM")</f>
        <v>April</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5.6" x14ac:dyDescent="0.3">
      <c r="A633" s="2">
        <v>2812</v>
      </c>
      <c r="B633" s="3">
        <v>46133</v>
      </c>
      <c r="C633" s="4">
        <f>YEAR(SalesDataTable[[#This Row],[Order Date]])</f>
        <v>2026</v>
      </c>
      <c r="D633" s="13" t="str">
        <f>"Q"&amp;ROUNDUP(MONTH(SalesDataTable[[#This Row],[Order Date]])/3,0)</f>
        <v>Q2</v>
      </c>
      <c r="E633" s="4">
        <f>MONTH(SalesDataTable[[#This Row],[Order Date]])</f>
        <v>4</v>
      </c>
      <c r="F633" s="11" t="str">
        <f>TEXT(SalesDataTable[[#This Row],[Order Date]],"MMMM")</f>
        <v>April</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5.6" x14ac:dyDescent="0.3">
      <c r="A634" s="2">
        <v>3017</v>
      </c>
      <c r="B634" s="3">
        <v>46133</v>
      </c>
      <c r="C634" s="4">
        <f>YEAR(SalesDataTable[[#This Row],[Order Date]])</f>
        <v>2026</v>
      </c>
      <c r="D634" s="13" t="str">
        <f>"Q"&amp;ROUNDUP(MONTH(SalesDataTable[[#This Row],[Order Date]])/3,0)</f>
        <v>Q2</v>
      </c>
      <c r="E634" s="4">
        <f>MONTH(SalesDataTable[[#This Row],[Order Date]])</f>
        <v>4</v>
      </c>
      <c r="F634" s="11" t="str">
        <f>TEXT(SalesDataTable[[#This Row],[Order Date]],"MMMM")</f>
        <v>April</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5.6" x14ac:dyDescent="0.3">
      <c r="A635" s="2">
        <v>3719</v>
      </c>
      <c r="B635" s="3">
        <v>46133</v>
      </c>
      <c r="C635" s="4">
        <f>YEAR(SalesDataTable[[#This Row],[Order Date]])</f>
        <v>2026</v>
      </c>
      <c r="D635" s="13" t="str">
        <f>"Q"&amp;ROUNDUP(MONTH(SalesDataTable[[#This Row],[Order Date]])/3,0)</f>
        <v>Q2</v>
      </c>
      <c r="E635" s="4">
        <f>MONTH(SalesDataTable[[#This Row],[Order Date]])</f>
        <v>4</v>
      </c>
      <c r="F635" s="11" t="str">
        <f>TEXT(SalesDataTable[[#This Row],[Order Date]],"MMMM")</f>
        <v>April</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5.6" x14ac:dyDescent="0.3">
      <c r="A636" s="2">
        <v>3920</v>
      </c>
      <c r="B636" s="3">
        <v>46133</v>
      </c>
      <c r="C636" s="4">
        <f>YEAR(SalesDataTable[[#This Row],[Order Date]])</f>
        <v>2026</v>
      </c>
      <c r="D636" s="13" t="str">
        <f>"Q"&amp;ROUNDUP(MONTH(SalesDataTable[[#This Row],[Order Date]])/3,0)</f>
        <v>Q2</v>
      </c>
      <c r="E636" s="4">
        <f>MONTH(SalesDataTable[[#This Row],[Order Date]])</f>
        <v>4</v>
      </c>
      <c r="F636" s="11" t="str">
        <f>TEXT(SalesDataTable[[#This Row],[Order Date]],"MMMM")</f>
        <v>April</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5.6" x14ac:dyDescent="0.3">
      <c r="A637" s="2">
        <v>4654</v>
      </c>
      <c r="B637" s="3">
        <v>46133</v>
      </c>
      <c r="C637" s="4">
        <f>YEAR(SalesDataTable[[#This Row],[Order Date]])</f>
        <v>2026</v>
      </c>
      <c r="D637" s="13" t="str">
        <f>"Q"&amp;ROUNDUP(MONTH(SalesDataTable[[#This Row],[Order Date]])/3,0)</f>
        <v>Q2</v>
      </c>
      <c r="E637" s="4">
        <f>MONTH(SalesDataTable[[#This Row],[Order Date]])</f>
        <v>4</v>
      </c>
      <c r="F637" s="11" t="str">
        <f>TEXT(SalesDataTable[[#This Row],[Order Date]],"MMMM")</f>
        <v>April</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5.6" x14ac:dyDescent="0.3">
      <c r="A638" s="2">
        <v>4920</v>
      </c>
      <c r="B638" s="3">
        <v>46133</v>
      </c>
      <c r="C638" s="4">
        <f>YEAR(SalesDataTable[[#This Row],[Order Date]])</f>
        <v>2026</v>
      </c>
      <c r="D638" s="13" t="str">
        <f>"Q"&amp;ROUNDUP(MONTH(SalesDataTable[[#This Row],[Order Date]])/3,0)</f>
        <v>Q2</v>
      </c>
      <c r="E638" s="4">
        <f>MONTH(SalesDataTable[[#This Row],[Order Date]])</f>
        <v>4</v>
      </c>
      <c r="F638" s="11" t="str">
        <f>TEXT(SalesDataTable[[#This Row],[Order Date]],"MMMM")</f>
        <v>April</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5.6" x14ac:dyDescent="0.3">
      <c r="A639" s="2">
        <v>5191</v>
      </c>
      <c r="B639" s="3">
        <v>46133</v>
      </c>
      <c r="C639" s="4">
        <f>YEAR(SalesDataTable[[#This Row],[Order Date]])</f>
        <v>2026</v>
      </c>
      <c r="D639" s="13" t="str">
        <f>"Q"&amp;ROUNDUP(MONTH(SalesDataTable[[#This Row],[Order Date]])/3,0)</f>
        <v>Q2</v>
      </c>
      <c r="E639" s="4">
        <f>MONTH(SalesDataTable[[#This Row],[Order Date]])</f>
        <v>4</v>
      </c>
      <c r="F639" s="11" t="str">
        <f>TEXT(SalesDataTable[[#This Row],[Order Date]],"MMMM")</f>
        <v>April</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5.6" x14ac:dyDescent="0.3">
      <c r="A640" s="2">
        <v>413</v>
      </c>
      <c r="B640" s="3">
        <v>46134</v>
      </c>
      <c r="C640" s="4">
        <f>YEAR(SalesDataTable[[#This Row],[Order Date]])</f>
        <v>2026</v>
      </c>
      <c r="D640" s="13" t="str">
        <f>"Q"&amp;ROUNDUP(MONTH(SalesDataTable[[#This Row],[Order Date]])/3,0)</f>
        <v>Q2</v>
      </c>
      <c r="E640" s="4">
        <f>MONTH(SalesDataTable[[#This Row],[Order Date]])</f>
        <v>4</v>
      </c>
      <c r="F640" s="11" t="str">
        <f>TEXT(SalesDataTable[[#This Row],[Order Date]],"MMMM")</f>
        <v>April</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5.6" x14ac:dyDescent="0.3">
      <c r="A641" s="2">
        <v>1658</v>
      </c>
      <c r="B641" s="3">
        <v>46134</v>
      </c>
      <c r="C641" s="4">
        <f>YEAR(SalesDataTable[[#This Row],[Order Date]])</f>
        <v>2026</v>
      </c>
      <c r="D641" s="13" t="str">
        <f>"Q"&amp;ROUNDUP(MONTH(SalesDataTable[[#This Row],[Order Date]])/3,0)</f>
        <v>Q2</v>
      </c>
      <c r="E641" s="4">
        <f>MONTH(SalesDataTable[[#This Row],[Order Date]])</f>
        <v>4</v>
      </c>
      <c r="F641" s="11" t="str">
        <f>TEXT(SalesDataTable[[#This Row],[Order Date]],"MMMM")</f>
        <v>April</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5.6" x14ac:dyDescent="0.3">
      <c r="A642" s="2">
        <v>2024</v>
      </c>
      <c r="B642" s="3">
        <v>46134</v>
      </c>
      <c r="C642" s="4">
        <f>YEAR(SalesDataTable[[#This Row],[Order Date]])</f>
        <v>2026</v>
      </c>
      <c r="D642" s="13" t="str">
        <f>"Q"&amp;ROUNDUP(MONTH(SalesDataTable[[#This Row],[Order Date]])/3,0)</f>
        <v>Q2</v>
      </c>
      <c r="E642" s="4">
        <f>MONTH(SalesDataTable[[#This Row],[Order Date]])</f>
        <v>4</v>
      </c>
      <c r="F642" s="11" t="str">
        <f>TEXT(SalesDataTable[[#This Row],[Order Date]],"MMMM")</f>
        <v>April</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5.6" x14ac:dyDescent="0.3">
      <c r="A643" s="2">
        <v>3980</v>
      </c>
      <c r="B643" s="3">
        <v>46134</v>
      </c>
      <c r="C643" s="4">
        <f>YEAR(SalesDataTable[[#This Row],[Order Date]])</f>
        <v>2026</v>
      </c>
      <c r="D643" s="13" t="str">
        <f>"Q"&amp;ROUNDUP(MONTH(SalesDataTable[[#This Row],[Order Date]])/3,0)</f>
        <v>Q2</v>
      </c>
      <c r="E643" s="4">
        <f>MONTH(SalesDataTable[[#This Row],[Order Date]])</f>
        <v>4</v>
      </c>
      <c r="F643" s="11" t="str">
        <f>TEXT(SalesDataTable[[#This Row],[Order Date]],"MMMM")</f>
        <v>April</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5.6" x14ac:dyDescent="0.3">
      <c r="A644" s="2">
        <v>4239</v>
      </c>
      <c r="B644" s="3">
        <v>46134</v>
      </c>
      <c r="C644" s="4">
        <f>YEAR(SalesDataTable[[#This Row],[Order Date]])</f>
        <v>2026</v>
      </c>
      <c r="D644" s="13" t="str">
        <f>"Q"&amp;ROUNDUP(MONTH(SalesDataTable[[#This Row],[Order Date]])/3,0)</f>
        <v>Q2</v>
      </c>
      <c r="E644" s="4">
        <f>MONTH(SalesDataTable[[#This Row],[Order Date]])</f>
        <v>4</v>
      </c>
      <c r="F644" s="11" t="str">
        <f>TEXT(SalesDataTable[[#This Row],[Order Date]],"MMMM")</f>
        <v>April</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5.6" x14ac:dyDescent="0.3">
      <c r="A645" s="2">
        <v>4761</v>
      </c>
      <c r="B645" s="3">
        <v>46134</v>
      </c>
      <c r="C645" s="4">
        <f>YEAR(SalesDataTable[[#This Row],[Order Date]])</f>
        <v>2026</v>
      </c>
      <c r="D645" s="13" t="str">
        <f>"Q"&amp;ROUNDUP(MONTH(SalesDataTable[[#This Row],[Order Date]])/3,0)</f>
        <v>Q2</v>
      </c>
      <c r="E645" s="4">
        <f>MONTH(SalesDataTable[[#This Row],[Order Date]])</f>
        <v>4</v>
      </c>
      <c r="F645" s="11" t="str">
        <f>TEXT(SalesDataTable[[#This Row],[Order Date]],"MMMM")</f>
        <v>April</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5.6" x14ac:dyDescent="0.3">
      <c r="A646" s="2">
        <v>5160</v>
      </c>
      <c r="B646" s="3">
        <v>46134</v>
      </c>
      <c r="C646" s="4">
        <f>YEAR(SalesDataTable[[#This Row],[Order Date]])</f>
        <v>2026</v>
      </c>
      <c r="D646" s="13" t="str">
        <f>"Q"&amp;ROUNDUP(MONTH(SalesDataTable[[#This Row],[Order Date]])/3,0)</f>
        <v>Q2</v>
      </c>
      <c r="E646" s="4">
        <f>MONTH(SalesDataTable[[#This Row],[Order Date]])</f>
        <v>4</v>
      </c>
      <c r="F646" s="11" t="str">
        <f>TEXT(SalesDataTable[[#This Row],[Order Date]],"MMMM")</f>
        <v>April</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5.6" x14ac:dyDescent="0.3">
      <c r="A647" s="2">
        <v>2224</v>
      </c>
      <c r="B647" s="3">
        <v>46135</v>
      </c>
      <c r="C647" s="4">
        <f>YEAR(SalesDataTable[[#This Row],[Order Date]])</f>
        <v>2026</v>
      </c>
      <c r="D647" s="13" t="str">
        <f>"Q"&amp;ROUNDUP(MONTH(SalesDataTable[[#This Row],[Order Date]])/3,0)</f>
        <v>Q2</v>
      </c>
      <c r="E647" s="4">
        <f>MONTH(SalesDataTable[[#This Row],[Order Date]])</f>
        <v>4</v>
      </c>
      <c r="F647" s="11" t="str">
        <f>TEXT(SalesDataTable[[#This Row],[Order Date]],"MMMM")</f>
        <v>April</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5.6" x14ac:dyDescent="0.3">
      <c r="A648" s="2">
        <v>2832</v>
      </c>
      <c r="B648" s="3">
        <v>46135</v>
      </c>
      <c r="C648" s="4">
        <f>YEAR(SalesDataTable[[#This Row],[Order Date]])</f>
        <v>2026</v>
      </c>
      <c r="D648" s="13" t="str">
        <f>"Q"&amp;ROUNDUP(MONTH(SalesDataTable[[#This Row],[Order Date]])/3,0)</f>
        <v>Q2</v>
      </c>
      <c r="E648" s="4">
        <f>MONTH(SalesDataTable[[#This Row],[Order Date]])</f>
        <v>4</v>
      </c>
      <c r="F648" s="11" t="str">
        <f>TEXT(SalesDataTable[[#This Row],[Order Date]],"MMMM")</f>
        <v>April</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5.6" x14ac:dyDescent="0.3">
      <c r="A649" s="2">
        <v>3000</v>
      </c>
      <c r="B649" s="3">
        <v>46135</v>
      </c>
      <c r="C649" s="4">
        <f>YEAR(SalesDataTable[[#This Row],[Order Date]])</f>
        <v>2026</v>
      </c>
      <c r="D649" s="13" t="str">
        <f>"Q"&amp;ROUNDUP(MONTH(SalesDataTable[[#This Row],[Order Date]])/3,0)</f>
        <v>Q2</v>
      </c>
      <c r="E649" s="4">
        <f>MONTH(SalesDataTable[[#This Row],[Order Date]])</f>
        <v>4</v>
      </c>
      <c r="F649" s="11" t="str">
        <f>TEXT(SalesDataTable[[#This Row],[Order Date]],"MMMM")</f>
        <v>April</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5.6" x14ac:dyDescent="0.3">
      <c r="A650" s="2">
        <v>3206</v>
      </c>
      <c r="B650" s="3">
        <v>46135</v>
      </c>
      <c r="C650" s="4">
        <f>YEAR(SalesDataTable[[#This Row],[Order Date]])</f>
        <v>2026</v>
      </c>
      <c r="D650" s="13" t="str">
        <f>"Q"&amp;ROUNDUP(MONTH(SalesDataTable[[#This Row],[Order Date]])/3,0)</f>
        <v>Q2</v>
      </c>
      <c r="E650" s="4">
        <f>MONTH(SalesDataTable[[#This Row],[Order Date]])</f>
        <v>4</v>
      </c>
      <c r="F650" s="11" t="str">
        <f>TEXT(SalesDataTable[[#This Row],[Order Date]],"MMMM")</f>
        <v>April</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5.6" x14ac:dyDescent="0.3">
      <c r="A651" s="2">
        <v>3777</v>
      </c>
      <c r="B651" s="3">
        <v>46135</v>
      </c>
      <c r="C651" s="4">
        <f>YEAR(SalesDataTable[[#This Row],[Order Date]])</f>
        <v>2026</v>
      </c>
      <c r="D651" s="13" t="str">
        <f>"Q"&amp;ROUNDUP(MONTH(SalesDataTable[[#This Row],[Order Date]])/3,0)</f>
        <v>Q2</v>
      </c>
      <c r="E651" s="4">
        <f>MONTH(SalesDataTable[[#This Row],[Order Date]])</f>
        <v>4</v>
      </c>
      <c r="F651" s="11" t="str">
        <f>TEXT(SalesDataTable[[#This Row],[Order Date]],"MMMM")</f>
        <v>April</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5.6" x14ac:dyDescent="0.3">
      <c r="A652" s="2">
        <v>4980</v>
      </c>
      <c r="B652" s="3">
        <v>46135</v>
      </c>
      <c r="C652" s="4">
        <f>YEAR(SalesDataTable[[#This Row],[Order Date]])</f>
        <v>2026</v>
      </c>
      <c r="D652" s="13" t="str">
        <f>"Q"&amp;ROUNDUP(MONTH(SalesDataTable[[#This Row],[Order Date]])/3,0)</f>
        <v>Q2</v>
      </c>
      <c r="E652" s="4">
        <f>MONTH(SalesDataTable[[#This Row],[Order Date]])</f>
        <v>4</v>
      </c>
      <c r="F652" s="11" t="str">
        <f>TEXT(SalesDataTable[[#This Row],[Order Date]],"MMMM")</f>
        <v>April</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5.6" x14ac:dyDescent="0.3">
      <c r="A653" s="2">
        <v>1102</v>
      </c>
      <c r="B653" s="3">
        <v>46136</v>
      </c>
      <c r="C653" s="4">
        <f>YEAR(SalesDataTable[[#This Row],[Order Date]])</f>
        <v>2026</v>
      </c>
      <c r="D653" s="13" t="str">
        <f>"Q"&amp;ROUNDUP(MONTH(SalesDataTable[[#This Row],[Order Date]])/3,0)</f>
        <v>Q2</v>
      </c>
      <c r="E653" s="4">
        <f>MONTH(SalesDataTable[[#This Row],[Order Date]])</f>
        <v>4</v>
      </c>
      <c r="F653" s="11" t="str">
        <f>TEXT(SalesDataTable[[#This Row],[Order Date]],"MMMM")</f>
        <v>April</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5.6" x14ac:dyDescent="0.3">
      <c r="A654" s="2">
        <v>1333</v>
      </c>
      <c r="B654" s="3">
        <v>46136</v>
      </c>
      <c r="C654" s="4">
        <f>YEAR(SalesDataTable[[#This Row],[Order Date]])</f>
        <v>2026</v>
      </c>
      <c r="D654" s="13" t="str">
        <f>"Q"&amp;ROUNDUP(MONTH(SalesDataTable[[#This Row],[Order Date]])/3,0)</f>
        <v>Q2</v>
      </c>
      <c r="E654" s="4">
        <f>MONTH(SalesDataTable[[#This Row],[Order Date]])</f>
        <v>4</v>
      </c>
      <c r="F654" s="11" t="str">
        <f>TEXT(SalesDataTable[[#This Row],[Order Date]],"MMMM")</f>
        <v>April</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5.6" x14ac:dyDescent="0.3">
      <c r="A655" s="2">
        <v>1369</v>
      </c>
      <c r="B655" s="3">
        <v>46136</v>
      </c>
      <c r="C655" s="4">
        <f>YEAR(SalesDataTable[[#This Row],[Order Date]])</f>
        <v>2026</v>
      </c>
      <c r="D655" s="13" t="str">
        <f>"Q"&amp;ROUNDUP(MONTH(SalesDataTable[[#This Row],[Order Date]])/3,0)</f>
        <v>Q2</v>
      </c>
      <c r="E655" s="4">
        <f>MONTH(SalesDataTable[[#This Row],[Order Date]])</f>
        <v>4</v>
      </c>
      <c r="F655" s="11" t="str">
        <f>TEXT(SalesDataTable[[#This Row],[Order Date]],"MMMM")</f>
        <v>April</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5.6" x14ac:dyDescent="0.3">
      <c r="A656" s="2">
        <v>1712</v>
      </c>
      <c r="B656" s="3">
        <v>46136</v>
      </c>
      <c r="C656" s="4">
        <f>YEAR(SalesDataTable[[#This Row],[Order Date]])</f>
        <v>2026</v>
      </c>
      <c r="D656" s="13" t="str">
        <f>"Q"&amp;ROUNDUP(MONTH(SalesDataTable[[#This Row],[Order Date]])/3,0)</f>
        <v>Q2</v>
      </c>
      <c r="E656" s="4">
        <f>MONTH(SalesDataTable[[#This Row],[Order Date]])</f>
        <v>4</v>
      </c>
      <c r="F656" s="11" t="str">
        <f>TEXT(SalesDataTable[[#This Row],[Order Date]],"MMMM")</f>
        <v>April</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5.6" x14ac:dyDescent="0.3">
      <c r="A657" s="2">
        <v>2229</v>
      </c>
      <c r="B657" s="3">
        <v>46136</v>
      </c>
      <c r="C657" s="4">
        <f>YEAR(SalesDataTable[[#This Row],[Order Date]])</f>
        <v>2026</v>
      </c>
      <c r="D657" s="13" t="str">
        <f>"Q"&amp;ROUNDUP(MONTH(SalesDataTable[[#This Row],[Order Date]])/3,0)</f>
        <v>Q2</v>
      </c>
      <c r="E657" s="4">
        <f>MONTH(SalesDataTable[[#This Row],[Order Date]])</f>
        <v>4</v>
      </c>
      <c r="F657" s="11" t="str">
        <f>TEXT(SalesDataTable[[#This Row],[Order Date]],"MMMM")</f>
        <v>April</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5.6" x14ac:dyDescent="0.3">
      <c r="A658" s="2">
        <v>3458</v>
      </c>
      <c r="B658" s="3">
        <v>46136</v>
      </c>
      <c r="C658" s="4">
        <f>YEAR(SalesDataTable[[#This Row],[Order Date]])</f>
        <v>2026</v>
      </c>
      <c r="D658" s="13" t="str">
        <f>"Q"&amp;ROUNDUP(MONTH(SalesDataTable[[#This Row],[Order Date]])/3,0)</f>
        <v>Q2</v>
      </c>
      <c r="E658" s="4">
        <f>MONTH(SalesDataTable[[#This Row],[Order Date]])</f>
        <v>4</v>
      </c>
      <c r="F658" s="11" t="str">
        <f>TEXT(SalesDataTable[[#This Row],[Order Date]],"MMMM")</f>
        <v>April</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5.6" x14ac:dyDescent="0.3">
      <c r="A659" s="2">
        <v>4637</v>
      </c>
      <c r="B659" s="3">
        <v>46136</v>
      </c>
      <c r="C659" s="4">
        <f>YEAR(SalesDataTable[[#This Row],[Order Date]])</f>
        <v>2026</v>
      </c>
      <c r="D659" s="13" t="str">
        <f>"Q"&amp;ROUNDUP(MONTH(SalesDataTable[[#This Row],[Order Date]])/3,0)</f>
        <v>Q2</v>
      </c>
      <c r="E659" s="4">
        <f>MONTH(SalesDataTable[[#This Row],[Order Date]])</f>
        <v>4</v>
      </c>
      <c r="F659" s="11" t="str">
        <f>TEXT(SalesDataTable[[#This Row],[Order Date]],"MMMM")</f>
        <v>April</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5.6" x14ac:dyDescent="0.3">
      <c r="A660" s="2">
        <v>4726</v>
      </c>
      <c r="B660" s="3">
        <v>46136</v>
      </c>
      <c r="C660" s="4">
        <f>YEAR(SalesDataTable[[#This Row],[Order Date]])</f>
        <v>2026</v>
      </c>
      <c r="D660" s="13" t="str">
        <f>"Q"&amp;ROUNDUP(MONTH(SalesDataTable[[#This Row],[Order Date]])/3,0)</f>
        <v>Q2</v>
      </c>
      <c r="E660" s="4">
        <f>MONTH(SalesDataTable[[#This Row],[Order Date]])</f>
        <v>4</v>
      </c>
      <c r="F660" s="11" t="str">
        <f>TEXT(SalesDataTable[[#This Row],[Order Date]],"MMMM")</f>
        <v>April</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5.6" x14ac:dyDescent="0.3">
      <c r="A661" s="2">
        <v>4838</v>
      </c>
      <c r="B661" s="3">
        <v>46136</v>
      </c>
      <c r="C661" s="4">
        <f>YEAR(SalesDataTable[[#This Row],[Order Date]])</f>
        <v>2026</v>
      </c>
      <c r="D661" s="13" t="str">
        <f>"Q"&amp;ROUNDUP(MONTH(SalesDataTable[[#This Row],[Order Date]])/3,0)</f>
        <v>Q2</v>
      </c>
      <c r="E661" s="4">
        <f>MONTH(SalesDataTable[[#This Row],[Order Date]])</f>
        <v>4</v>
      </c>
      <c r="F661" s="11" t="str">
        <f>TEXT(SalesDataTable[[#This Row],[Order Date]],"MMMM")</f>
        <v>April</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5.6" x14ac:dyDescent="0.3">
      <c r="A662" s="2">
        <v>5075</v>
      </c>
      <c r="B662" s="3">
        <v>46136</v>
      </c>
      <c r="C662" s="4">
        <f>YEAR(SalesDataTable[[#This Row],[Order Date]])</f>
        <v>2026</v>
      </c>
      <c r="D662" s="13" t="str">
        <f>"Q"&amp;ROUNDUP(MONTH(SalesDataTable[[#This Row],[Order Date]])/3,0)</f>
        <v>Q2</v>
      </c>
      <c r="E662" s="4">
        <f>MONTH(SalesDataTable[[#This Row],[Order Date]])</f>
        <v>4</v>
      </c>
      <c r="F662" s="11" t="str">
        <f>TEXT(SalesDataTable[[#This Row],[Order Date]],"MMMM")</f>
        <v>April</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5.6" x14ac:dyDescent="0.3">
      <c r="A663" s="2">
        <v>149</v>
      </c>
      <c r="B663" s="3">
        <v>46137</v>
      </c>
      <c r="C663" s="4">
        <f>YEAR(SalesDataTable[[#This Row],[Order Date]])</f>
        <v>2026</v>
      </c>
      <c r="D663" s="13" t="str">
        <f>"Q"&amp;ROUNDUP(MONTH(SalesDataTable[[#This Row],[Order Date]])/3,0)</f>
        <v>Q2</v>
      </c>
      <c r="E663" s="4">
        <f>MONTH(SalesDataTable[[#This Row],[Order Date]])</f>
        <v>4</v>
      </c>
      <c r="F663" s="11" t="str">
        <f>TEXT(SalesDataTable[[#This Row],[Order Date]],"MMMM")</f>
        <v>April</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5.6" x14ac:dyDescent="0.3">
      <c r="A664" s="2">
        <v>449</v>
      </c>
      <c r="B664" s="3">
        <v>46137</v>
      </c>
      <c r="C664" s="4">
        <f>YEAR(SalesDataTable[[#This Row],[Order Date]])</f>
        <v>2026</v>
      </c>
      <c r="D664" s="13" t="str">
        <f>"Q"&amp;ROUNDUP(MONTH(SalesDataTable[[#This Row],[Order Date]])/3,0)</f>
        <v>Q2</v>
      </c>
      <c r="E664" s="4">
        <f>MONTH(SalesDataTable[[#This Row],[Order Date]])</f>
        <v>4</v>
      </c>
      <c r="F664" s="11" t="str">
        <f>TEXT(SalesDataTable[[#This Row],[Order Date]],"MMMM")</f>
        <v>April</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5.6" x14ac:dyDescent="0.3">
      <c r="A665" s="2">
        <v>1422</v>
      </c>
      <c r="B665" s="3">
        <v>46137</v>
      </c>
      <c r="C665" s="4">
        <f>YEAR(SalesDataTable[[#This Row],[Order Date]])</f>
        <v>2026</v>
      </c>
      <c r="D665" s="13" t="str">
        <f>"Q"&amp;ROUNDUP(MONTH(SalesDataTable[[#This Row],[Order Date]])/3,0)</f>
        <v>Q2</v>
      </c>
      <c r="E665" s="4">
        <f>MONTH(SalesDataTable[[#This Row],[Order Date]])</f>
        <v>4</v>
      </c>
      <c r="F665" s="11" t="str">
        <f>TEXT(SalesDataTable[[#This Row],[Order Date]],"MMMM")</f>
        <v>April</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5.6" x14ac:dyDescent="0.3">
      <c r="A666" s="2">
        <v>3248</v>
      </c>
      <c r="B666" s="3">
        <v>46137</v>
      </c>
      <c r="C666" s="4">
        <f>YEAR(SalesDataTable[[#This Row],[Order Date]])</f>
        <v>2026</v>
      </c>
      <c r="D666" s="13" t="str">
        <f>"Q"&amp;ROUNDUP(MONTH(SalesDataTable[[#This Row],[Order Date]])/3,0)</f>
        <v>Q2</v>
      </c>
      <c r="E666" s="4">
        <f>MONTH(SalesDataTable[[#This Row],[Order Date]])</f>
        <v>4</v>
      </c>
      <c r="F666" s="11" t="str">
        <f>TEXT(SalesDataTable[[#This Row],[Order Date]],"MMMM")</f>
        <v>April</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5.6" x14ac:dyDescent="0.3">
      <c r="A667" s="2">
        <v>3445</v>
      </c>
      <c r="B667" s="3">
        <v>46137</v>
      </c>
      <c r="C667" s="4">
        <f>YEAR(SalesDataTable[[#This Row],[Order Date]])</f>
        <v>2026</v>
      </c>
      <c r="D667" s="13" t="str">
        <f>"Q"&amp;ROUNDUP(MONTH(SalesDataTable[[#This Row],[Order Date]])/3,0)</f>
        <v>Q2</v>
      </c>
      <c r="E667" s="4">
        <f>MONTH(SalesDataTable[[#This Row],[Order Date]])</f>
        <v>4</v>
      </c>
      <c r="F667" s="11" t="str">
        <f>TEXT(SalesDataTable[[#This Row],[Order Date]],"MMMM")</f>
        <v>April</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5.6" x14ac:dyDescent="0.3">
      <c r="A668" s="2">
        <v>3930</v>
      </c>
      <c r="B668" s="3">
        <v>46137</v>
      </c>
      <c r="C668" s="4">
        <f>YEAR(SalesDataTable[[#This Row],[Order Date]])</f>
        <v>2026</v>
      </c>
      <c r="D668" s="13" t="str">
        <f>"Q"&amp;ROUNDUP(MONTH(SalesDataTable[[#This Row],[Order Date]])/3,0)</f>
        <v>Q2</v>
      </c>
      <c r="E668" s="4">
        <f>MONTH(SalesDataTable[[#This Row],[Order Date]])</f>
        <v>4</v>
      </c>
      <c r="F668" s="11" t="str">
        <f>TEXT(SalesDataTable[[#This Row],[Order Date]],"MMMM")</f>
        <v>April</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5.6" x14ac:dyDescent="0.3">
      <c r="A669" s="2">
        <v>3969</v>
      </c>
      <c r="B669" s="3">
        <v>46137</v>
      </c>
      <c r="C669" s="4">
        <f>YEAR(SalesDataTable[[#This Row],[Order Date]])</f>
        <v>2026</v>
      </c>
      <c r="D669" s="13" t="str">
        <f>"Q"&amp;ROUNDUP(MONTH(SalesDataTable[[#This Row],[Order Date]])/3,0)</f>
        <v>Q2</v>
      </c>
      <c r="E669" s="4">
        <f>MONTH(SalesDataTable[[#This Row],[Order Date]])</f>
        <v>4</v>
      </c>
      <c r="F669" s="11" t="str">
        <f>TEXT(SalesDataTable[[#This Row],[Order Date]],"MMMM")</f>
        <v>April</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5.6" x14ac:dyDescent="0.3">
      <c r="A670" s="2">
        <v>4190</v>
      </c>
      <c r="B670" s="3">
        <v>46137</v>
      </c>
      <c r="C670" s="4">
        <f>YEAR(SalesDataTable[[#This Row],[Order Date]])</f>
        <v>2026</v>
      </c>
      <c r="D670" s="13" t="str">
        <f>"Q"&amp;ROUNDUP(MONTH(SalesDataTable[[#This Row],[Order Date]])/3,0)</f>
        <v>Q2</v>
      </c>
      <c r="E670" s="4">
        <f>MONTH(SalesDataTable[[#This Row],[Order Date]])</f>
        <v>4</v>
      </c>
      <c r="F670" s="11" t="str">
        <f>TEXT(SalesDataTable[[#This Row],[Order Date]],"MMMM")</f>
        <v>April</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5.6" x14ac:dyDescent="0.3">
      <c r="A671" s="2">
        <v>4442</v>
      </c>
      <c r="B671" s="3">
        <v>46137</v>
      </c>
      <c r="C671" s="4">
        <f>YEAR(SalesDataTable[[#This Row],[Order Date]])</f>
        <v>2026</v>
      </c>
      <c r="D671" s="13" t="str">
        <f>"Q"&amp;ROUNDUP(MONTH(SalesDataTable[[#This Row],[Order Date]])/3,0)</f>
        <v>Q2</v>
      </c>
      <c r="E671" s="4">
        <f>MONTH(SalesDataTable[[#This Row],[Order Date]])</f>
        <v>4</v>
      </c>
      <c r="F671" s="11" t="str">
        <f>TEXT(SalesDataTable[[#This Row],[Order Date]],"MMMM")</f>
        <v>April</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5.6" x14ac:dyDescent="0.3">
      <c r="A672" s="2">
        <v>228</v>
      </c>
      <c r="B672" s="3">
        <v>46138</v>
      </c>
      <c r="C672" s="4">
        <f>YEAR(SalesDataTable[[#This Row],[Order Date]])</f>
        <v>2026</v>
      </c>
      <c r="D672" s="13" t="str">
        <f>"Q"&amp;ROUNDUP(MONTH(SalesDataTable[[#This Row],[Order Date]])/3,0)</f>
        <v>Q2</v>
      </c>
      <c r="E672" s="4">
        <f>MONTH(SalesDataTable[[#This Row],[Order Date]])</f>
        <v>4</v>
      </c>
      <c r="F672" s="11" t="str">
        <f>TEXT(SalesDataTable[[#This Row],[Order Date]],"MMMM")</f>
        <v>April</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5.6" x14ac:dyDescent="0.3">
      <c r="A673" s="2">
        <v>2101</v>
      </c>
      <c r="B673" s="3">
        <v>46138</v>
      </c>
      <c r="C673" s="4">
        <f>YEAR(SalesDataTable[[#This Row],[Order Date]])</f>
        <v>2026</v>
      </c>
      <c r="D673" s="13" t="str">
        <f>"Q"&amp;ROUNDUP(MONTH(SalesDataTable[[#This Row],[Order Date]])/3,0)</f>
        <v>Q2</v>
      </c>
      <c r="E673" s="4">
        <f>MONTH(SalesDataTable[[#This Row],[Order Date]])</f>
        <v>4</v>
      </c>
      <c r="F673" s="11" t="str">
        <f>TEXT(SalesDataTable[[#This Row],[Order Date]],"MMMM")</f>
        <v>April</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5.6" x14ac:dyDescent="0.3">
      <c r="A674" s="2">
        <v>2590</v>
      </c>
      <c r="B674" s="3">
        <v>46138</v>
      </c>
      <c r="C674" s="4">
        <f>YEAR(SalesDataTable[[#This Row],[Order Date]])</f>
        <v>2026</v>
      </c>
      <c r="D674" s="13" t="str">
        <f>"Q"&amp;ROUNDUP(MONTH(SalesDataTable[[#This Row],[Order Date]])/3,0)</f>
        <v>Q2</v>
      </c>
      <c r="E674" s="4">
        <f>MONTH(SalesDataTable[[#This Row],[Order Date]])</f>
        <v>4</v>
      </c>
      <c r="F674" s="11" t="str">
        <f>TEXT(SalesDataTable[[#This Row],[Order Date]],"MMMM")</f>
        <v>April</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5.6" x14ac:dyDescent="0.3">
      <c r="A675" s="2">
        <v>2957</v>
      </c>
      <c r="B675" s="3">
        <v>46138</v>
      </c>
      <c r="C675" s="4">
        <f>YEAR(SalesDataTable[[#This Row],[Order Date]])</f>
        <v>2026</v>
      </c>
      <c r="D675" s="13" t="str">
        <f>"Q"&amp;ROUNDUP(MONTH(SalesDataTable[[#This Row],[Order Date]])/3,0)</f>
        <v>Q2</v>
      </c>
      <c r="E675" s="4">
        <f>MONTH(SalesDataTable[[#This Row],[Order Date]])</f>
        <v>4</v>
      </c>
      <c r="F675" s="11" t="str">
        <f>TEXT(SalesDataTable[[#This Row],[Order Date]],"MMMM")</f>
        <v>April</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5.6" x14ac:dyDescent="0.3">
      <c r="A676" s="2">
        <v>4270</v>
      </c>
      <c r="B676" s="3">
        <v>46138</v>
      </c>
      <c r="C676" s="4">
        <f>YEAR(SalesDataTable[[#This Row],[Order Date]])</f>
        <v>2026</v>
      </c>
      <c r="D676" s="13" t="str">
        <f>"Q"&amp;ROUNDUP(MONTH(SalesDataTable[[#This Row],[Order Date]])/3,0)</f>
        <v>Q2</v>
      </c>
      <c r="E676" s="4">
        <f>MONTH(SalesDataTable[[#This Row],[Order Date]])</f>
        <v>4</v>
      </c>
      <c r="F676" s="11" t="str">
        <f>TEXT(SalesDataTable[[#This Row],[Order Date]],"MMMM")</f>
        <v>April</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5.6" x14ac:dyDescent="0.3">
      <c r="A677" s="2">
        <v>4324</v>
      </c>
      <c r="B677" s="3">
        <v>46138</v>
      </c>
      <c r="C677" s="4">
        <f>YEAR(SalesDataTable[[#This Row],[Order Date]])</f>
        <v>2026</v>
      </c>
      <c r="D677" s="13" t="str">
        <f>"Q"&amp;ROUNDUP(MONTH(SalesDataTable[[#This Row],[Order Date]])/3,0)</f>
        <v>Q2</v>
      </c>
      <c r="E677" s="4">
        <f>MONTH(SalesDataTable[[#This Row],[Order Date]])</f>
        <v>4</v>
      </c>
      <c r="F677" s="11" t="str">
        <f>TEXT(SalesDataTable[[#This Row],[Order Date]],"MMMM")</f>
        <v>April</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5.6" x14ac:dyDescent="0.3">
      <c r="A678" s="2">
        <v>5010</v>
      </c>
      <c r="B678" s="3">
        <v>46138</v>
      </c>
      <c r="C678" s="4">
        <f>YEAR(SalesDataTable[[#This Row],[Order Date]])</f>
        <v>2026</v>
      </c>
      <c r="D678" s="13" t="str">
        <f>"Q"&amp;ROUNDUP(MONTH(SalesDataTable[[#This Row],[Order Date]])/3,0)</f>
        <v>Q2</v>
      </c>
      <c r="E678" s="4">
        <f>MONTH(SalesDataTable[[#This Row],[Order Date]])</f>
        <v>4</v>
      </c>
      <c r="F678" s="11" t="str">
        <f>TEXT(SalesDataTable[[#This Row],[Order Date]],"MMMM")</f>
        <v>April</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5.6" x14ac:dyDescent="0.3">
      <c r="A679" s="2">
        <v>5092</v>
      </c>
      <c r="B679" s="3">
        <v>46138</v>
      </c>
      <c r="C679" s="4">
        <f>YEAR(SalesDataTable[[#This Row],[Order Date]])</f>
        <v>2026</v>
      </c>
      <c r="D679" s="13" t="str">
        <f>"Q"&amp;ROUNDUP(MONTH(SalesDataTable[[#This Row],[Order Date]])/3,0)</f>
        <v>Q2</v>
      </c>
      <c r="E679" s="4">
        <f>MONTH(SalesDataTable[[#This Row],[Order Date]])</f>
        <v>4</v>
      </c>
      <c r="F679" s="11" t="str">
        <f>TEXT(SalesDataTable[[#This Row],[Order Date]],"MMMM")</f>
        <v>April</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5.6" x14ac:dyDescent="0.3">
      <c r="A680" s="2">
        <v>1061</v>
      </c>
      <c r="B680" s="3">
        <v>46139</v>
      </c>
      <c r="C680" s="4">
        <f>YEAR(SalesDataTable[[#This Row],[Order Date]])</f>
        <v>2026</v>
      </c>
      <c r="D680" s="13" t="str">
        <f>"Q"&amp;ROUNDUP(MONTH(SalesDataTable[[#This Row],[Order Date]])/3,0)</f>
        <v>Q2</v>
      </c>
      <c r="E680" s="4">
        <f>MONTH(SalesDataTable[[#This Row],[Order Date]])</f>
        <v>4</v>
      </c>
      <c r="F680" s="11" t="str">
        <f>TEXT(SalesDataTable[[#This Row],[Order Date]],"MMMM")</f>
        <v>April</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5.6" x14ac:dyDescent="0.3">
      <c r="A681" s="2">
        <v>1099</v>
      </c>
      <c r="B681" s="3">
        <v>46139</v>
      </c>
      <c r="C681" s="4">
        <f>YEAR(SalesDataTable[[#This Row],[Order Date]])</f>
        <v>2026</v>
      </c>
      <c r="D681" s="13" t="str">
        <f>"Q"&amp;ROUNDUP(MONTH(SalesDataTable[[#This Row],[Order Date]])/3,0)</f>
        <v>Q2</v>
      </c>
      <c r="E681" s="4">
        <f>MONTH(SalesDataTable[[#This Row],[Order Date]])</f>
        <v>4</v>
      </c>
      <c r="F681" s="11" t="str">
        <f>TEXT(SalesDataTable[[#This Row],[Order Date]],"MMMM")</f>
        <v>April</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5.6" x14ac:dyDescent="0.3">
      <c r="A682" s="2">
        <v>3500</v>
      </c>
      <c r="B682" s="3">
        <v>46139</v>
      </c>
      <c r="C682" s="4">
        <f>YEAR(SalesDataTable[[#This Row],[Order Date]])</f>
        <v>2026</v>
      </c>
      <c r="D682" s="13" t="str">
        <f>"Q"&amp;ROUNDUP(MONTH(SalesDataTable[[#This Row],[Order Date]])/3,0)</f>
        <v>Q2</v>
      </c>
      <c r="E682" s="4">
        <f>MONTH(SalesDataTable[[#This Row],[Order Date]])</f>
        <v>4</v>
      </c>
      <c r="F682" s="11" t="str">
        <f>TEXT(SalesDataTable[[#This Row],[Order Date]],"MMMM")</f>
        <v>April</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5.6" x14ac:dyDescent="0.3">
      <c r="A683" s="2">
        <v>3856</v>
      </c>
      <c r="B683" s="3">
        <v>46139</v>
      </c>
      <c r="C683" s="4">
        <f>YEAR(SalesDataTable[[#This Row],[Order Date]])</f>
        <v>2026</v>
      </c>
      <c r="D683" s="13" t="str">
        <f>"Q"&amp;ROUNDUP(MONTH(SalesDataTable[[#This Row],[Order Date]])/3,0)</f>
        <v>Q2</v>
      </c>
      <c r="E683" s="4">
        <f>MONTH(SalesDataTable[[#This Row],[Order Date]])</f>
        <v>4</v>
      </c>
      <c r="F683" s="11" t="str">
        <f>TEXT(SalesDataTable[[#This Row],[Order Date]],"MMMM")</f>
        <v>April</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5.6" x14ac:dyDescent="0.3">
      <c r="A684" s="2">
        <v>4044</v>
      </c>
      <c r="B684" s="3">
        <v>46139</v>
      </c>
      <c r="C684" s="4">
        <f>YEAR(SalesDataTable[[#This Row],[Order Date]])</f>
        <v>2026</v>
      </c>
      <c r="D684" s="13" t="str">
        <f>"Q"&amp;ROUNDUP(MONTH(SalesDataTable[[#This Row],[Order Date]])/3,0)</f>
        <v>Q2</v>
      </c>
      <c r="E684" s="4">
        <f>MONTH(SalesDataTable[[#This Row],[Order Date]])</f>
        <v>4</v>
      </c>
      <c r="F684" s="11" t="str">
        <f>TEXT(SalesDataTable[[#This Row],[Order Date]],"MMMM")</f>
        <v>April</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5.6" x14ac:dyDescent="0.3">
      <c r="A685" s="2">
        <v>4235</v>
      </c>
      <c r="B685" s="3">
        <v>46139</v>
      </c>
      <c r="C685" s="4">
        <f>YEAR(SalesDataTable[[#This Row],[Order Date]])</f>
        <v>2026</v>
      </c>
      <c r="D685" s="13" t="str">
        <f>"Q"&amp;ROUNDUP(MONTH(SalesDataTable[[#This Row],[Order Date]])/3,0)</f>
        <v>Q2</v>
      </c>
      <c r="E685" s="4">
        <f>MONTH(SalesDataTable[[#This Row],[Order Date]])</f>
        <v>4</v>
      </c>
      <c r="F685" s="11" t="str">
        <f>TEXT(SalesDataTable[[#This Row],[Order Date]],"MMMM")</f>
        <v>April</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5.6" x14ac:dyDescent="0.3">
      <c r="A686" s="2">
        <v>122</v>
      </c>
      <c r="B686" s="3">
        <v>46140</v>
      </c>
      <c r="C686" s="4">
        <f>YEAR(SalesDataTable[[#This Row],[Order Date]])</f>
        <v>2026</v>
      </c>
      <c r="D686" s="13" t="str">
        <f>"Q"&amp;ROUNDUP(MONTH(SalesDataTable[[#This Row],[Order Date]])/3,0)</f>
        <v>Q2</v>
      </c>
      <c r="E686" s="4">
        <f>MONTH(SalesDataTable[[#This Row],[Order Date]])</f>
        <v>4</v>
      </c>
      <c r="F686" s="11" t="str">
        <f>TEXT(SalesDataTable[[#This Row],[Order Date]],"MMMM")</f>
        <v>April</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5.6" x14ac:dyDescent="0.3">
      <c r="A687" s="2">
        <v>239</v>
      </c>
      <c r="B687" s="3">
        <v>46140</v>
      </c>
      <c r="C687" s="4">
        <f>YEAR(SalesDataTable[[#This Row],[Order Date]])</f>
        <v>2026</v>
      </c>
      <c r="D687" s="13" t="str">
        <f>"Q"&amp;ROUNDUP(MONTH(SalesDataTable[[#This Row],[Order Date]])/3,0)</f>
        <v>Q2</v>
      </c>
      <c r="E687" s="4">
        <f>MONTH(SalesDataTable[[#This Row],[Order Date]])</f>
        <v>4</v>
      </c>
      <c r="F687" s="11" t="str">
        <f>TEXT(SalesDataTable[[#This Row],[Order Date]],"MMMM")</f>
        <v>April</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5.6" x14ac:dyDescent="0.3">
      <c r="A688" s="2">
        <v>356</v>
      </c>
      <c r="B688" s="3">
        <v>46140</v>
      </c>
      <c r="C688" s="4">
        <f>YEAR(SalesDataTable[[#This Row],[Order Date]])</f>
        <v>2026</v>
      </c>
      <c r="D688" s="13" t="str">
        <f>"Q"&amp;ROUNDUP(MONTH(SalesDataTable[[#This Row],[Order Date]])/3,0)</f>
        <v>Q2</v>
      </c>
      <c r="E688" s="4">
        <f>MONTH(SalesDataTable[[#This Row],[Order Date]])</f>
        <v>4</v>
      </c>
      <c r="F688" s="11" t="str">
        <f>TEXT(SalesDataTable[[#This Row],[Order Date]],"MMMM")</f>
        <v>April</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5.6" x14ac:dyDescent="0.3">
      <c r="A689" s="2">
        <v>785</v>
      </c>
      <c r="B689" s="3">
        <v>46140</v>
      </c>
      <c r="C689" s="4">
        <f>YEAR(SalesDataTable[[#This Row],[Order Date]])</f>
        <v>2026</v>
      </c>
      <c r="D689" s="13" t="str">
        <f>"Q"&amp;ROUNDUP(MONTH(SalesDataTable[[#This Row],[Order Date]])/3,0)</f>
        <v>Q2</v>
      </c>
      <c r="E689" s="4">
        <f>MONTH(SalesDataTable[[#This Row],[Order Date]])</f>
        <v>4</v>
      </c>
      <c r="F689" s="11" t="str">
        <f>TEXT(SalesDataTable[[#This Row],[Order Date]],"MMMM")</f>
        <v>April</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5.6" x14ac:dyDescent="0.3">
      <c r="A690" s="2">
        <v>2325</v>
      </c>
      <c r="B690" s="3">
        <v>46140</v>
      </c>
      <c r="C690" s="4">
        <f>YEAR(SalesDataTable[[#This Row],[Order Date]])</f>
        <v>2026</v>
      </c>
      <c r="D690" s="13" t="str">
        <f>"Q"&amp;ROUNDUP(MONTH(SalesDataTable[[#This Row],[Order Date]])/3,0)</f>
        <v>Q2</v>
      </c>
      <c r="E690" s="4">
        <f>MONTH(SalesDataTable[[#This Row],[Order Date]])</f>
        <v>4</v>
      </c>
      <c r="F690" s="11" t="str">
        <f>TEXT(SalesDataTable[[#This Row],[Order Date]],"MMMM")</f>
        <v>April</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5.6" x14ac:dyDescent="0.3">
      <c r="A691" s="2">
        <v>2566</v>
      </c>
      <c r="B691" s="3">
        <v>46140</v>
      </c>
      <c r="C691" s="4">
        <f>YEAR(SalesDataTable[[#This Row],[Order Date]])</f>
        <v>2026</v>
      </c>
      <c r="D691" s="13" t="str">
        <f>"Q"&amp;ROUNDUP(MONTH(SalesDataTable[[#This Row],[Order Date]])/3,0)</f>
        <v>Q2</v>
      </c>
      <c r="E691" s="4">
        <f>MONTH(SalesDataTable[[#This Row],[Order Date]])</f>
        <v>4</v>
      </c>
      <c r="F691" s="11" t="str">
        <f>TEXT(SalesDataTable[[#This Row],[Order Date]],"MMMM")</f>
        <v>April</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5.6" x14ac:dyDescent="0.3">
      <c r="A692" s="2">
        <v>3105</v>
      </c>
      <c r="B692" s="3">
        <v>46140</v>
      </c>
      <c r="C692" s="4">
        <f>YEAR(SalesDataTable[[#This Row],[Order Date]])</f>
        <v>2026</v>
      </c>
      <c r="D692" s="13" t="str">
        <f>"Q"&amp;ROUNDUP(MONTH(SalesDataTable[[#This Row],[Order Date]])/3,0)</f>
        <v>Q2</v>
      </c>
      <c r="E692" s="4">
        <f>MONTH(SalesDataTable[[#This Row],[Order Date]])</f>
        <v>4</v>
      </c>
      <c r="F692" s="11" t="str">
        <f>TEXT(SalesDataTable[[#This Row],[Order Date]],"MMMM")</f>
        <v>April</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5.6" x14ac:dyDescent="0.3">
      <c r="A693" s="2">
        <v>3167</v>
      </c>
      <c r="B693" s="3">
        <v>46140</v>
      </c>
      <c r="C693" s="4">
        <f>YEAR(SalesDataTable[[#This Row],[Order Date]])</f>
        <v>2026</v>
      </c>
      <c r="D693" s="13" t="str">
        <f>"Q"&amp;ROUNDUP(MONTH(SalesDataTable[[#This Row],[Order Date]])/3,0)</f>
        <v>Q2</v>
      </c>
      <c r="E693" s="4">
        <f>MONTH(SalesDataTable[[#This Row],[Order Date]])</f>
        <v>4</v>
      </c>
      <c r="F693" s="11" t="str">
        <f>TEXT(SalesDataTable[[#This Row],[Order Date]],"MMMM")</f>
        <v>April</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5.6" x14ac:dyDescent="0.3">
      <c r="A694" s="2">
        <v>4396</v>
      </c>
      <c r="B694" s="3">
        <v>46140</v>
      </c>
      <c r="C694" s="4">
        <f>YEAR(SalesDataTable[[#This Row],[Order Date]])</f>
        <v>2026</v>
      </c>
      <c r="D694" s="13" t="str">
        <f>"Q"&amp;ROUNDUP(MONTH(SalesDataTable[[#This Row],[Order Date]])/3,0)</f>
        <v>Q2</v>
      </c>
      <c r="E694" s="4">
        <f>MONTH(SalesDataTable[[#This Row],[Order Date]])</f>
        <v>4</v>
      </c>
      <c r="F694" s="11" t="str">
        <f>TEXT(SalesDataTable[[#This Row],[Order Date]],"MMMM")</f>
        <v>April</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5.6" x14ac:dyDescent="0.3">
      <c r="A695" s="2">
        <v>4475</v>
      </c>
      <c r="B695" s="3">
        <v>46140</v>
      </c>
      <c r="C695" s="4">
        <f>YEAR(SalesDataTable[[#This Row],[Order Date]])</f>
        <v>2026</v>
      </c>
      <c r="D695" s="13" t="str">
        <f>"Q"&amp;ROUNDUP(MONTH(SalesDataTable[[#This Row],[Order Date]])/3,0)</f>
        <v>Q2</v>
      </c>
      <c r="E695" s="4">
        <f>MONTH(SalesDataTable[[#This Row],[Order Date]])</f>
        <v>4</v>
      </c>
      <c r="F695" s="11" t="str">
        <f>TEXT(SalesDataTable[[#This Row],[Order Date]],"MMMM")</f>
        <v>April</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5.6" x14ac:dyDescent="0.3">
      <c r="A696" s="2">
        <v>4482</v>
      </c>
      <c r="B696" s="3">
        <v>46140</v>
      </c>
      <c r="C696" s="4">
        <f>YEAR(SalesDataTable[[#This Row],[Order Date]])</f>
        <v>2026</v>
      </c>
      <c r="D696" s="13" t="str">
        <f>"Q"&amp;ROUNDUP(MONTH(SalesDataTable[[#This Row],[Order Date]])/3,0)</f>
        <v>Q2</v>
      </c>
      <c r="E696" s="4">
        <f>MONTH(SalesDataTable[[#This Row],[Order Date]])</f>
        <v>4</v>
      </c>
      <c r="F696" s="11" t="str">
        <f>TEXT(SalesDataTable[[#This Row],[Order Date]],"MMMM")</f>
        <v>April</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5.6" x14ac:dyDescent="0.3">
      <c r="A697" s="2">
        <v>5022</v>
      </c>
      <c r="B697" s="3">
        <v>46140</v>
      </c>
      <c r="C697" s="4">
        <f>YEAR(SalesDataTable[[#This Row],[Order Date]])</f>
        <v>2026</v>
      </c>
      <c r="D697" s="13" t="str">
        <f>"Q"&amp;ROUNDUP(MONTH(SalesDataTable[[#This Row],[Order Date]])/3,0)</f>
        <v>Q2</v>
      </c>
      <c r="E697" s="4">
        <f>MONTH(SalesDataTable[[#This Row],[Order Date]])</f>
        <v>4</v>
      </c>
      <c r="F697" s="11" t="str">
        <f>TEXT(SalesDataTable[[#This Row],[Order Date]],"MMMM")</f>
        <v>April</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5.6" x14ac:dyDescent="0.3">
      <c r="A698" s="2">
        <v>1304</v>
      </c>
      <c r="B698" s="3">
        <v>46141</v>
      </c>
      <c r="C698" s="4">
        <f>YEAR(SalesDataTable[[#This Row],[Order Date]])</f>
        <v>2026</v>
      </c>
      <c r="D698" s="13" t="str">
        <f>"Q"&amp;ROUNDUP(MONTH(SalesDataTable[[#This Row],[Order Date]])/3,0)</f>
        <v>Q2</v>
      </c>
      <c r="E698" s="4">
        <f>MONTH(SalesDataTable[[#This Row],[Order Date]])</f>
        <v>4</v>
      </c>
      <c r="F698" s="11" t="str">
        <f>TEXT(SalesDataTable[[#This Row],[Order Date]],"MMMM")</f>
        <v>April</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5.6" x14ac:dyDescent="0.3">
      <c r="A699" s="2">
        <v>3008</v>
      </c>
      <c r="B699" s="3">
        <v>46141</v>
      </c>
      <c r="C699" s="4">
        <f>YEAR(SalesDataTable[[#This Row],[Order Date]])</f>
        <v>2026</v>
      </c>
      <c r="D699" s="13" t="str">
        <f>"Q"&amp;ROUNDUP(MONTH(SalesDataTable[[#This Row],[Order Date]])/3,0)</f>
        <v>Q2</v>
      </c>
      <c r="E699" s="4">
        <f>MONTH(SalesDataTable[[#This Row],[Order Date]])</f>
        <v>4</v>
      </c>
      <c r="F699" s="11" t="str">
        <f>TEXT(SalesDataTable[[#This Row],[Order Date]],"MMMM")</f>
        <v>April</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5.6" x14ac:dyDescent="0.3">
      <c r="A700" s="2">
        <v>4140</v>
      </c>
      <c r="B700" s="3">
        <v>46141</v>
      </c>
      <c r="C700" s="4">
        <f>YEAR(SalesDataTable[[#This Row],[Order Date]])</f>
        <v>2026</v>
      </c>
      <c r="D700" s="13" t="str">
        <f>"Q"&amp;ROUNDUP(MONTH(SalesDataTable[[#This Row],[Order Date]])/3,0)</f>
        <v>Q2</v>
      </c>
      <c r="E700" s="4">
        <f>MONTH(SalesDataTable[[#This Row],[Order Date]])</f>
        <v>4</v>
      </c>
      <c r="F700" s="11" t="str">
        <f>TEXT(SalesDataTable[[#This Row],[Order Date]],"MMMM")</f>
        <v>April</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5.6" x14ac:dyDescent="0.3">
      <c r="A701" s="2">
        <v>4151</v>
      </c>
      <c r="B701" s="3">
        <v>46141</v>
      </c>
      <c r="C701" s="4">
        <f>YEAR(SalesDataTable[[#This Row],[Order Date]])</f>
        <v>2026</v>
      </c>
      <c r="D701" s="13" t="str">
        <f>"Q"&amp;ROUNDUP(MONTH(SalesDataTable[[#This Row],[Order Date]])/3,0)</f>
        <v>Q2</v>
      </c>
      <c r="E701" s="4">
        <f>MONTH(SalesDataTable[[#This Row],[Order Date]])</f>
        <v>4</v>
      </c>
      <c r="F701" s="11" t="str">
        <f>TEXT(SalesDataTable[[#This Row],[Order Date]],"MMMM")</f>
        <v>April</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5.6" x14ac:dyDescent="0.3">
      <c r="A702" s="2">
        <v>4650</v>
      </c>
      <c r="B702" s="3">
        <v>46141</v>
      </c>
      <c r="C702" s="4">
        <f>YEAR(SalesDataTable[[#This Row],[Order Date]])</f>
        <v>2026</v>
      </c>
      <c r="D702" s="13" t="str">
        <f>"Q"&amp;ROUNDUP(MONTH(SalesDataTable[[#This Row],[Order Date]])/3,0)</f>
        <v>Q2</v>
      </c>
      <c r="E702" s="4">
        <f>MONTH(SalesDataTable[[#This Row],[Order Date]])</f>
        <v>4</v>
      </c>
      <c r="F702" s="11" t="str">
        <f>TEXT(SalesDataTable[[#This Row],[Order Date]],"MMMM")</f>
        <v>April</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5.6" x14ac:dyDescent="0.3">
      <c r="A703" s="2">
        <v>4897</v>
      </c>
      <c r="B703" s="3">
        <v>46141</v>
      </c>
      <c r="C703" s="4">
        <f>YEAR(SalesDataTable[[#This Row],[Order Date]])</f>
        <v>2026</v>
      </c>
      <c r="D703" s="13" t="str">
        <f>"Q"&amp;ROUNDUP(MONTH(SalesDataTable[[#This Row],[Order Date]])/3,0)</f>
        <v>Q2</v>
      </c>
      <c r="E703" s="4">
        <f>MONTH(SalesDataTable[[#This Row],[Order Date]])</f>
        <v>4</v>
      </c>
      <c r="F703" s="11" t="str">
        <f>TEXT(SalesDataTable[[#This Row],[Order Date]],"MMMM")</f>
        <v>April</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5.6" x14ac:dyDescent="0.3">
      <c r="A704" s="2">
        <v>792</v>
      </c>
      <c r="B704" s="3">
        <v>46142</v>
      </c>
      <c r="C704" s="4">
        <f>YEAR(SalesDataTable[[#This Row],[Order Date]])</f>
        <v>2026</v>
      </c>
      <c r="D704" s="13" t="str">
        <f>"Q"&amp;ROUNDUP(MONTH(SalesDataTable[[#This Row],[Order Date]])/3,0)</f>
        <v>Q2</v>
      </c>
      <c r="E704" s="4">
        <f>MONTH(SalesDataTable[[#This Row],[Order Date]])</f>
        <v>4</v>
      </c>
      <c r="F704" s="11" t="str">
        <f>TEXT(SalesDataTable[[#This Row],[Order Date]],"MMMM")</f>
        <v>April</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5.6" x14ac:dyDescent="0.3">
      <c r="A705" s="2">
        <v>1796</v>
      </c>
      <c r="B705" s="3">
        <v>46142</v>
      </c>
      <c r="C705" s="4">
        <f>YEAR(SalesDataTable[[#This Row],[Order Date]])</f>
        <v>2026</v>
      </c>
      <c r="D705" s="13" t="str">
        <f>"Q"&amp;ROUNDUP(MONTH(SalesDataTable[[#This Row],[Order Date]])/3,0)</f>
        <v>Q2</v>
      </c>
      <c r="E705" s="4">
        <f>MONTH(SalesDataTable[[#This Row],[Order Date]])</f>
        <v>4</v>
      </c>
      <c r="F705" s="11" t="str">
        <f>TEXT(SalesDataTable[[#This Row],[Order Date]],"MMMM")</f>
        <v>April</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5.6" x14ac:dyDescent="0.3">
      <c r="A706" s="2">
        <v>3222</v>
      </c>
      <c r="B706" s="3">
        <v>46142</v>
      </c>
      <c r="C706" s="4">
        <f>YEAR(SalesDataTable[[#This Row],[Order Date]])</f>
        <v>2026</v>
      </c>
      <c r="D706" s="13" t="str">
        <f>"Q"&amp;ROUNDUP(MONTH(SalesDataTable[[#This Row],[Order Date]])/3,0)</f>
        <v>Q2</v>
      </c>
      <c r="E706" s="4">
        <f>MONTH(SalesDataTable[[#This Row],[Order Date]])</f>
        <v>4</v>
      </c>
      <c r="F706" s="11" t="str">
        <f>TEXT(SalesDataTable[[#This Row],[Order Date]],"MMMM")</f>
        <v>April</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5.6" x14ac:dyDescent="0.3">
      <c r="A707" s="2">
        <v>3237</v>
      </c>
      <c r="B707" s="3">
        <v>46142</v>
      </c>
      <c r="C707" s="4">
        <f>YEAR(SalesDataTable[[#This Row],[Order Date]])</f>
        <v>2026</v>
      </c>
      <c r="D707" s="13" t="str">
        <f>"Q"&amp;ROUNDUP(MONTH(SalesDataTable[[#This Row],[Order Date]])/3,0)</f>
        <v>Q2</v>
      </c>
      <c r="E707" s="4">
        <f>MONTH(SalesDataTable[[#This Row],[Order Date]])</f>
        <v>4</v>
      </c>
      <c r="F707" s="11" t="str">
        <f>TEXT(SalesDataTable[[#This Row],[Order Date]],"MMMM")</f>
        <v>April</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5.6" x14ac:dyDescent="0.3">
      <c r="A708" s="2">
        <v>3695</v>
      </c>
      <c r="B708" s="3">
        <v>46142</v>
      </c>
      <c r="C708" s="4">
        <f>YEAR(SalesDataTable[[#This Row],[Order Date]])</f>
        <v>2026</v>
      </c>
      <c r="D708" s="13" t="str">
        <f>"Q"&amp;ROUNDUP(MONTH(SalesDataTable[[#This Row],[Order Date]])/3,0)</f>
        <v>Q2</v>
      </c>
      <c r="E708" s="4">
        <f>MONTH(SalesDataTable[[#This Row],[Order Date]])</f>
        <v>4</v>
      </c>
      <c r="F708" s="11" t="str">
        <f>TEXT(SalesDataTable[[#This Row],[Order Date]],"MMMM")</f>
        <v>April</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5.6" x14ac:dyDescent="0.3">
      <c r="A709" s="2">
        <v>5148</v>
      </c>
      <c r="B709" s="3">
        <v>46142</v>
      </c>
      <c r="C709" s="4">
        <f>YEAR(SalesDataTable[[#This Row],[Order Date]])</f>
        <v>2026</v>
      </c>
      <c r="D709" s="13" t="str">
        <f>"Q"&amp;ROUNDUP(MONTH(SalesDataTable[[#This Row],[Order Date]])/3,0)</f>
        <v>Q2</v>
      </c>
      <c r="E709" s="4">
        <f>MONTH(SalesDataTable[[#This Row],[Order Date]])</f>
        <v>4</v>
      </c>
      <c r="F709" s="11" t="str">
        <f>TEXT(SalesDataTable[[#This Row],[Order Date]],"MMMM")</f>
        <v>April</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5.6" x14ac:dyDescent="0.3">
      <c r="A710" s="2">
        <v>534</v>
      </c>
      <c r="B710" s="3">
        <v>46143</v>
      </c>
      <c r="C710" s="4">
        <f>YEAR(SalesDataTable[[#This Row],[Order Date]])</f>
        <v>2026</v>
      </c>
      <c r="D710" s="13" t="str">
        <f>"Q"&amp;ROUNDUP(MONTH(SalesDataTable[[#This Row],[Order Date]])/3,0)</f>
        <v>Q2</v>
      </c>
      <c r="E710" s="4">
        <f>MONTH(SalesDataTable[[#This Row],[Order Date]])</f>
        <v>5</v>
      </c>
      <c r="F710" s="11" t="str">
        <f>TEXT(SalesDataTable[[#This Row],[Order Date]],"MMMM")</f>
        <v>May</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5.6" x14ac:dyDescent="0.3">
      <c r="A711" s="2">
        <v>551</v>
      </c>
      <c r="B711" s="3">
        <v>46143</v>
      </c>
      <c r="C711" s="4">
        <f>YEAR(SalesDataTable[[#This Row],[Order Date]])</f>
        <v>2026</v>
      </c>
      <c r="D711" s="13" t="str">
        <f>"Q"&amp;ROUNDUP(MONTH(SalesDataTable[[#This Row],[Order Date]])/3,0)</f>
        <v>Q2</v>
      </c>
      <c r="E711" s="4">
        <f>MONTH(SalesDataTable[[#This Row],[Order Date]])</f>
        <v>5</v>
      </c>
      <c r="F711" s="11" t="str">
        <f>TEXT(SalesDataTable[[#This Row],[Order Date]],"MMMM")</f>
        <v>May</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5.6" x14ac:dyDescent="0.3">
      <c r="A712" s="2">
        <v>2110</v>
      </c>
      <c r="B712" s="3">
        <v>46143</v>
      </c>
      <c r="C712" s="4">
        <f>YEAR(SalesDataTable[[#This Row],[Order Date]])</f>
        <v>2026</v>
      </c>
      <c r="D712" s="13" t="str">
        <f>"Q"&amp;ROUNDUP(MONTH(SalesDataTable[[#This Row],[Order Date]])/3,0)</f>
        <v>Q2</v>
      </c>
      <c r="E712" s="4">
        <f>MONTH(SalesDataTable[[#This Row],[Order Date]])</f>
        <v>5</v>
      </c>
      <c r="F712" s="11" t="str">
        <f>TEXT(SalesDataTable[[#This Row],[Order Date]],"MMMM")</f>
        <v>May</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5.6" x14ac:dyDescent="0.3">
      <c r="A713" s="2">
        <v>2217</v>
      </c>
      <c r="B713" s="3">
        <v>46143</v>
      </c>
      <c r="C713" s="4">
        <f>YEAR(SalesDataTable[[#This Row],[Order Date]])</f>
        <v>2026</v>
      </c>
      <c r="D713" s="13" t="str">
        <f>"Q"&amp;ROUNDUP(MONTH(SalesDataTable[[#This Row],[Order Date]])/3,0)</f>
        <v>Q2</v>
      </c>
      <c r="E713" s="4">
        <f>MONTH(SalesDataTable[[#This Row],[Order Date]])</f>
        <v>5</v>
      </c>
      <c r="F713" s="11" t="str">
        <f>TEXT(SalesDataTable[[#This Row],[Order Date]],"MMMM")</f>
        <v>May</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5.6" x14ac:dyDescent="0.3">
      <c r="A714" s="2">
        <v>2544</v>
      </c>
      <c r="B714" s="3">
        <v>46143</v>
      </c>
      <c r="C714" s="4">
        <f>YEAR(SalesDataTable[[#This Row],[Order Date]])</f>
        <v>2026</v>
      </c>
      <c r="D714" s="13" t="str">
        <f>"Q"&amp;ROUNDUP(MONTH(SalesDataTable[[#This Row],[Order Date]])/3,0)</f>
        <v>Q2</v>
      </c>
      <c r="E714" s="4">
        <f>MONTH(SalesDataTable[[#This Row],[Order Date]])</f>
        <v>5</v>
      </c>
      <c r="F714" s="11" t="str">
        <f>TEXT(SalesDataTable[[#This Row],[Order Date]],"MMMM")</f>
        <v>May</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5.6" x14ac:dyDescent="0.3">
      <c r="A715" s="2">
        <v>3678</v>
      </c>
      <c r="B715" s="3">
        <v>46143</v>
      </c>
      <c r="C715" s="4">
        <f>YEAR(SalesDataTable[[#This Row],[Order Date]])</f>
        <v>2026</v>
      </c>
      <c r="D715" s="13" t="str">
        <f>"Q"&amp;ROUNDUP(MONTH(SalesDataTable[[#This Row],[Order Date]])/3,0)</f>
        <v>Q2</v>
      </c>
      <c r="E715" s="4">
        <f>MONTH(SalesDataTable[[#This Row],[Order Date]])</f>
        <v>5</v>
      </c>
      <c r="F715" s="11" t="str">
        <f>TEXT(SalesDataTable[[#This Row],[Order Date]],"MMMM")</f>
        <v>May</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5.6" x14ac:dyDescent="0.3">
      <c r="A716" s="2">
        <v>3726</v>
      </c>
      <c r="B716" s="3">
        <v>46143</v>
      </c>
      <c r="C716" s="4">
        <f>YEAR(SalesDataTable[[#This Row],[Order Date]])</f>
        <v>2026</v>
      </c>
      <c r="D716" s="13" t="str">
        <f>"Q"&amp;ROUNDUP(MONTH(SalesDataTable[[#This Row],[Order Date]])/3,0)</f>
        <v>Q2</v>
      </c>
      <c r="E716" s="4">
        <f>MONTH(SalesDataTable[[#This Row],[Order Date]])</f>
        <v>5</v>
      </c>
      <c r="F716" s="11" t="str">
        <f>TEXT(SalesDataTable[[#This Row],[Order Date]],"MMMM")</f>
        <v>May</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5.6" x14ac:dyDescent="0.3">
      <c r="A717" s="2">
        <v>3897</v>
      </c>
      <c r="B717" s="3">
        <v>46143</v>
      </c>
      <c r="C717" s="4">
        <f>YEAR(SalesDataTable[[#This Row],[Order Date]])</f>
        <v>2026</v>
      </c>
      <c r="D717" s="13" t="str">
        <f>"Q"&amp;ROUNDUP(MONTH(SalesDataTable[[#This Row],[Order Date]])/3,0)</f>
        <v>Q2</v>
      </c>
      <c r="E717" s="4">
        <f>MONTH(SalesDataTable[[#This Row],[Order Date]])</f>
        <v>5</v>
      </c>
      <c r="F717" s="11" t="str">
        <f>TEXT(SalesDataTable[[#This Row],[Order Date]],"MMMM")</f>
        <v>May</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5.6" x14ac:dyDescent="0.3">
      <c r="A718" s="2">
        <v>1262</v>
      </c>
      <c r="B718" s="3">
        <v>46144</v>
      </c>
      <c r="C718" s="4">
        <f>YEAR(SalesDataTable[[#This Row],[Order Date]])</f>
        <v>2026</v>
      </c>
      <c r="D718" s="13" t="str">
        <f>"Q"&amp;ROUNDUP(MONTH(SalesDataTable[[#This Row],[Order Date]])/3,0)</f>
        <v>Q2</v>
      </c>
      <c r="E718" s="4">
        <f>MONTH(SalesDataTable[[#This Row],[Order Date]])</f>
        <v>5</v>
      </c>
      <c r="F718" s="11" t="str">
        <f>TEXT(SalesDataTable[[#This Row],[Order Date]],"MMMM")</f>
        <v>May</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5.6" x14ac:dyDescent="0.3">
      <c r="A719" s="2">
        <v>2657</v>
      </c>
      <c r="B719" s="3">
        <v>46144</v>
      </c>
      <c r="C719" s="4">
        <f>YEAR(SalesDataTable[[#This Row],[Order Date]])</f>
        <v>2026</v>
      </c>
      <c r="D719" s="13" t="str">
        <f>"Q"&amp;ROUNDUP(MONTH(SalesDataTable[[#This Row],[Order Date]])/3,0)</f>
        <v>Q2</v>
      </c>
      <c r="E719" s="4">
        <f>MONTH(SalesDataTable[[#This Row],[Order Date]])</f>
        <v>5</v>
      </c>
      <c r="F719" s="11" t="str">
        <f>TEXT(SalesDataTable[[#This Row],[Order Date]],"MMMM")</f>
        <v>May</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5.6" x14ac:dyDescent="0.3">
      <c r="A720" s="2">
        <v>3238</v>
      </c>
      <c r="B720" s="3">
        <v>46144</v>
      </c>
      <c r="C720" s="4">
        <f>YEAR(SalesDataTable[[#This Row],[Order Date]])</f>
        <v>2026</v>
      </c>
      <c r="D720" s="13" t="str">
        <f>"Q"&amp;ROUNDUP(MONTH(SalesDataTable[[#This Row],[Order Date]])/3,0)</f>
        <v>Q2</v>
      </c>
      <c r="E720" s="4">
        <f>MONTH(SalesDataTable[[#This Row],[Order Date]])</f>
        <v>5</v>
      </c>
      <c r="F720" s="11" t="str">
        <f>TEXT(SalesDataTable[[#This Row],[Order Date]],"MMMM")</f>
        <v>May</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5.6" x14ac:dyDescent="0.3">
      <c r="A721" s="2">
        <v>3607</v>
      </c>
      <c r="B721" s="3">
        <v>46144</v>
      </c>
      <c r="C721" s="4">
        <f>YEAR(SalesDataTable[[#This Row],[Order Date]])</f>
        <v>2026</v>
      </c>
      <c r="D721" s="13" t="str">
        <f>"Q"&amp;ROUNDUP(MONTH(SalesDataTable[[#This Row],[Order Date]])/3,0)</f>
        <v>Q2</v>
      </c>
      <c r="E721" s="4">
        <f>MONTH(SalesDataTable[[#This Row],[Order Date]])</f>
        <v>5</v>
      </c>
      <c r="F721" s="11" t="str">
        <f>TEXT(SalesDataTable[[#This Row],[Order Date]],"MMMM")</f>
        <v>May</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5.6" x14ac:dyDescent="0.3">
      <c r="A722" s="2">
        <v>5070</v>
      </c>
      <c r="B722" s="3">
        <v>46144</v>
      </c>
      <c r="C722" s="4">
        <f>YEAR(SalesDataTable[[#This Row],[Order Date]])</f>
        <v>2026</v>
      </c>
      <c r="D722" s="13" t="str">
        <f>"Q"&amp;ROUNDUP(MONTH(SalesDataTable[[#This Row],[Order Date]])/3,0)</f>
        <v>Q2</v>
      </c>
      <c r="E722" s="4">
        <f>MONTH(SalesDataTable[[#This Row],[Order Date]])</f>
        <v>5</v>
      </c>
      <c r="F722" s="11" t="str">
        <f>TEXT(SalesDataTable[[#This Row],[Order Date]],"MMMM")</f>
        <v>May</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5.6" x14ac:dyDescent="0.3">
      <c r="A723" s="2">
        <v>5171</v>
      </c>
      <c r="B723" s="3">
        <v>46144</v>
      </c>
      <c r="C723" s="4">
        <f>YEAR(SalesDataTable[[#This Row],[Order Date]])</f>
        <v>2026</v>
      </c>
      <c r="D723" s="13" t="str">
        <f>"Q"&amp;ROUNDUP(MONTH(SalesDataTable[[#This Row],[Order Date]])/3,0)</f>
        <v>Q2</v>
      </c>
      <c r="E723" s="4">
        <f>MONTH(SalesDataTable[[#This Row],[Order Date]])</f>
        <v>5</v>
      </c>
      <c r="F723" s="11" t="str">
        <f>TEXT(SalesDataTable[[#This Row],[Order Date]],"MMMM")</f>
        <v>May</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5.6" x14ac:dyDescent="0.3">
      <c r="A724" s="2">
        <v>617</v>
      </c>
      <c r="B724" s="3">
        <v>46145</v>
      </c>
      <c r="C724" s="4">
        <f>YEAR(SalesDataTable[[#This Row],[Order Date]])</f>
        <v>2026</v>
      </c>
      <c r="D724" s="13" t="str">
        <f>"Q"&amp;ROUNDUP(MONTH(SalesDataTable[[#This Row],[Order Date]])/3,0)</f>
        <v>Q2</v>
      </c>
      <c r="E724" s="4">
        <f>MONTH(SalesDataTable[[#This Row],[Order Date]])</f>
        <v>5</v>
      </c>
      <c r="F724" s="11" t="str">
        <f>TEXT(SalesDataTable[[#This Row],[Order Date]],"MMMM")</f>
        <v>May</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5.6" x14ac:dyDescent="0.3">
      <c r="A725" s="2">
        <v>849</v>
      </c>
      <c r="B725" s="3">
        <v>46145</v>
      </c>
      <c r="C725" s="4">
        <f>YEAR(SalesDataTable[[#This Row],[Order Date]])</f>
        <v>2026</v>
      </c>
      <c r="D725" s="13" t="str">
        <f>"Q"&amp;ROUNDUP(MONTH(SalesDataTable[[#This Row],[Order Date]])/3,0)</f>
        <v>Q2</v>
      </c>
      <c r="E725" s="4">
        <f>MONTH(SalesDataTable[[#This Row],[Order Date]])</f>
        <v>5</v>
      </c>
      <c r="F725" s="11" t="str">
        <f>TEXT(SalesDataTable[[#This Row],[Order Date]],"MMMM")</f>
        <v>May</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5.6" x14ac:dyDescent="0.3">
      <c r="A726" s="2">
        <v>956</v>
      </c>
      <c r="B726" s="3">
        <v>46145</v>
      </c>
      <c r="C726" s="4">
        <f>YEAR(SalesDataTable[[#This Row],[Order Date]])</f>
        <v>2026</v>
      </c>
      <c r="D726" s="13" t="str">
        <f>"Q"&amp;ROUNDUP(MONTH(SalesDataTable[[#This Row],[Order Date]])/3,0)</f>
        <v>Q2</v>
      </c>
      <c r="E726" s="4">
        <f>MONTH(SalesDataTable[[#This Row],[Order Date]])</f>
        <v>5</v>
      </c>
      <c r="F726" s="11" t="str">
        <f>TEXT(SalesDataTable[[#This Row],[Order Date]],"MMMM")</f>
        <v>May</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5.6" x14ac:dyDescent="0.3">
      <c r="A727" s="2">
        <v>1896</v>
      </c>
      <c r="B727" s="3">
        <v>46145</v>
      </c>
      <c r="C727" s="4">
        <f>YEAR(SalesDataTable[[#This Row],[Order Date]])</f>
        <v>2026</v>
      </c>
      <c r="D727" s="13" t="str">
        <f>"Q"&amp;ROUNDUP(MONTH(SalesDataTable[[#This Row],[Order Date]])/3,0)</f>
        <v>Q2</v>
      </c>
      <c r="E727" s="4">
        <f>MONTH(SalesDataTable[[#This Row],[Order Date]])</f>
        <v>5</v>
      </c>
      <c r="F727" s="11" t="str">
        <f>TEXT(SalesDataTable[[#This Row],[Order Date]],"MMMM")</f>
        <v>May</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5.6" x14ac:dyDescent="0.3">
      <c r="A728" s="2">
        <v>2317</v>
      </c>
      <c r="B728" s="3">
        <v>46145</v>
      </c>
      <c r="C728" s="4">
        <f>YEAR(SalesDataTable[[#This Row],[Order Date]])</f>
        <v>2026</v>
      </c>
      <c r="D728" s="13" t="str">
        <f>"Q"&amp;ROUNDUP(MONTH(SalesDataTable[[#This Row],[Order Date]])/3,0)</f>
        <v>Q2</v>
      </c>
      <c r="E728" s="4">
        <f>MONTH(SalesDataTable[[#This Row],[Order Date]])</f>
        <v>5</v>
      </c>
      <c r="F728" s="11" t="str">
        <f>TEXT(SalesDataTable[[#This Row],[Order Date]],"MMMM")</f>
        <v>May</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5.6" x14ac:dyDescent="0.3">
      <c r="A729" s="2">
        <v>2542</v>
      </c>
      <c r="B729" s="3">
        <v>46145</v>
      </c>
      <c r="C729" s="4">
        <f>YEAR(SalesDataTable[[#This Row],[Order Date]])</f>
        <v>2026</v>
      </c>
      <c r="D729" s="13" t="str">
        <f>"Q"&amp;ROUNDUP(MONTH(SalesDataTable[[#This Row],[Order Date]])/3,0)</f>
        <v>Q2</v>
      </c>
      <c r="E729" s="4">
        <f>MONTH(SalesDataTable[[#This Row],[Order Date]])</f>
        <v>5</v>
      </c>
      <c r="F729" s="11" t="str">
        <f>TEXT(SalesDataTable[[#This Row],[Order Date]],"MMMM")</f>
        <v>May</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5.6" x14ac:dyDescent="0.3">
      <c r="A730" s="2">
        <v>4535</v>
      </c>
      <c r="B730" s="3">
        <v>46145</v>
      </c>
      <c r="C730" s="4">
        <f>YEAR(SalesDataTable[[#This Row],[Order Date]])</f>
        <v>2026</v>
      </c>
      <c r="D730" s="13" t="str">
        <f>"Q"&amp;ROUNDUP(MONTH(SalesDataTable[[#This Row],[Order Date]])/3,0)</f>
        <v>Q2</v>
      </c>
      <c r="E730" s="4">
        <f>MONTH(SalesDataTable[[#This Row],[Order Date]])</f>
        <v>5</v>
      </c>
      <c r="F730" s="11" t="str">
        <f>TEXT(SalesDataTable[[#This Row],[Order Date]],"MMMM")</f>
        <v>May</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5.6" x14ac:dyDescent="0.3">
      <c r="A731" s="2">
        <v>4988</v>
      </c>
      <c r="B731" s="3">
        <v>46145</v>
      </c>
      <c r="C731" s="4">
        <f>YEAR(SalesDataTable[[#This Row],[Order Date]])</f>
        <v>2026</v>
      </c>
      <c r="D731" s="13" t="str">
        <f>"Q"&amp;ROUNDUP(MONTH(SalesDataTable[[#This Row],[Order Date]])/3,0)</f>
        <v>Q2</v>
      </c>
      <c r="E731" s="4">
        <f>MONTH(SalesDataTable[[#This Row],[Order Date]])</f>
        <v>5</v>
      </c>
      <c r="F731" s="11" t="str">
        <f>TEXT(SalesDataTable[[#This Row],[Order Date]],"MMMM")</f>
        <v>May</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5.6" x14ac:dyDescent="0.3">
      <c r="A732" s="2">
        <v>253</v>
      </c>
      <c r="B732" s="3">
        <v>46146</v>
      </c>
      <c r="C732" s="4">
        <f>YEAR(SalesDataTable[[#This Row],[Order Date]])</f>
        <v>2026</v>
      </c>
      <c r="D732" s="13" t="str">
        <f>"Q"&amp;ROUNDUP(MONTH(SalesDataTable[[#This Row],[Order Date]])/3,0)</f>
        <v>Q2</v>
      </c>
      <c r="E732" s="4">
        <f>MONTH(SalesDataTable[[#This Row],[Order Date]])</f>
        <v>5</v>
      </c>
      <c r="F732" s="11" t="str">
        <f>TEXT(SalesDataTable[[#This Row],[Order Date]],"MMMM")</f>
        <v>May</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5.6" x14ac:dyDescent="0.3">
      <c r="A733" s="2">
        <v>1743</v>
      </c>
      <c r="B733" s="3">
        <v>46146</v>
      </c>
      <c r="C733" s="4">
        <f>YEAR(SalesDataTable[[#This Row],[Order Date]])</f>
        <v>2026</v>
      </c>
      <c r="D733" s="13" t="str">
        <f>"Q"&amp;ROUNDUP(MONTH(SalesDataTable[[#This Row],[Order Date]])/3,0)</f>
        <v>Q2</v>
      </c>
      <c r="E733" s="4">
        <f>MONTH(SalesDataTable[[#This Row],[Order Date]])</f>
        <v>5</v>
      </c>
      <c r="F733" s="11" t="str">
        <f>TEXT(SalesDataTable[[#This Row],[Order Date]],"MMMM")</f>
        <v>May</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5.6" x14ac:dyDescent="0.3">
      <c r="A734" s="2">
        <v>1801</v>
      </c>
      <c r="B734" s="3">
        <v>46146</v>
      </c>
      <c r="C734" s="4">
        <f>YEAR(SalesDataTable[[#This Row],[Order Date]])</f>
        <v>2026</v>
      </c>
      <c r="D734" s="13" t="str">
        <f>"Q"&amp;ROUNDUP(MONTH(SalesDataTable[[#This Row],[Order Date]])/3,0)</f>
        <v>Q2</v>
      </c>
      <c r="E734" s="4">
        <f>MONTH(SalesDataTable[[#This Row],[Order Date]])</f>
        <v>5</v>
      </c>
      <c r="F734" s="11" t="str">
        <f>TEXT(SalesDataTable[[#This Row],[Order Date]],"MMMM")</f>
        <v>May</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5.6" x14ac:dyDescent="0.3">
      <c r="A735" s="2">
        <v>2511</v>
      </c>
      <c r="B735" s="3">
        <v>46146</v>
      </c>
      <c r="C735" s="4">
        <f>YEAR(SalesDataTable[[#This Row],[Order Date]])</f>
        <v>2026</v>
      </c>
      <c r="D735" s="13" t="str">
        <f>"Q"&amp;ROUNDUP(MONTH(SalesDataTable[[#This Row],[Order Date]])/3,0)</f>
        <v>Q2</v>
      </c>
      <c r="E735" s="4">
        <f>MONTH(SalesDataTable[[#This Row],[Order Date]])</f>
        <v>5</v>
      </c>
      <c r="F735" s="11" t="str">
        <f>TEXT(SalesDataTable[[#This Row],[Order Date]],"MMMM")</f>
        <v>May</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5.6" x14ac:dyDescent="0.3">
      <c r="A736" s="2">
        <v>3186</v>
      </c>
      <c r="B736" s="3">
        <v>46146</v>
      </c>
      <c r="C736" s="4">
        <f>YEAR(SalesDataTable[[#This Row],[Order Date]])</f>
        <v>2026</v>
      </c>
      <c r="D736" s="13" t="str">
        <f>"Q"&amp;ROUNDUP(MONTH(SalesDataTable[[#This Row],[Order Date]])/3,0)</f>
        <v>Q2</v>
      </c>
      <c r="E736" s="4">
        <f>MONTH(SalesDataTable[[#This Row],[Order Date]])</f>
        <v>5</v>
      </c>
      <c r="F736" s="11" t="str">
        <f>TEXT(SalesDataTable[[#This Row],[Order Date]],"MMMM")</f>
        <v>May</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5.6" x14ac:dyDescent="0.3">
      <c r="A737" s="2">
        <v>3378</v>
      </c>
      <c r="B737" s="3">
        <v>46146</v>
      </c>
      <c r="C737" s="4">
        <f>YEAR(SalesDataTable[[#This Row],[Order Date]])</f>
        <v>2026</v>
      </c>
      <c r="D737" s="13" t="str">
        <f>"Q"&amp;ROUNDUP(MONTH(SalesDataTable[[#This Row],[Order Date]])/3,0)</f>
        <v>Q2</v>
      </c>
      <c r="E737" s="4">
        <f>MONTH(SalesDataTable[[#This Row],[Order Date]])</f>
        <v>5</v>
      </c>
      <c r="F737" s="11" t="str">
        <f>TEXT(SalesDataTable[[#This Row],[Order Date]],"MMMM")</f>
        <v>May</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5.6" x14ac:dyDescent="0.3">
      <c r="A738" s="2">
        <v>4255</v>
      </c>
      <c r="B738" s="3">
        <v>46146</v>
      </c>
      <c r="C738" s="4">
        <f>YEAR(SalesDataTable[[#This Row],[Order Date]])</f>
        <v>2026</v>
      </c>
      <c r="D738" s="13" t="str">
        <f>"Q"&amp;ROUNDUP(MONTH(SalesDataTable[[#This Row],[Order Date]])/3,0)</f>
        <v>Q2</v>
      </c>
      <c r="E738" s="4">
        <f>MONTH(SalesDataTable[[#This Row],[Order Date]])</f>
        <v>5</v>
      </c>
      <c r="F738" s="11" t="str">
        <f>TEXT(SalesDataTable[[#This Row],[Order Date]],"MMMM")</f>
        <v>May</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5.6" x14ac:dyDescent="0.3">
      <c r="A739" s="2">
        <v>4587</v>
      </c>
      <c r="B739" s="3">
        <v>46146</v>
      </c>
      <c r="C739" s="4">
        <f>YEAR(SalesDataTable[[#This Row],[Order Date]])</f>
        <v>2026</v>
      </c>
      <c r="D739" s="13" t="str">
        <f>"Q"&amp;ROUNDUP(MONTH(SalesDataTable[[#This Row],[Order Date]])/3,0)</f>
        <v>Q2</v>
      </c>
      <c r="E739" s="4">
        <f>MONTH(SalesDataTable[[#This Row],[Order Date]])</f>
        <v>5</v>
      </c>
      <c r="F739" s="11" t="str">
        <f>TEXT(SalesDataTable[[#This Row],[Order Date]],"MMMM")</f>
        <v>May</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5.6" x14ac:dyDescent="0.3">
      <c r="A740" s="2">
        <v>830</v>
      </c>
      <c r="B740" s="3">
        <v>46147</v>
      </c>
      <c r="C740" s="4">
        <f>YEAR(SalesDataTable[[#This Row],[Order Date]])</f>
        <v>2026</v>
      </c>
      <c r="D740" s="13" t="str">
        <f>"Q"&amp;ROUNDUP(MONTH(SalesDataTable[[#This Row],[Order Date]])/3,0)</f>
        <v>Q2</v>
      </c>
      <c r="E740" s="4">
        <f>MONTH(SalesDataTable[[#This Row],[Order Date]])</f>
        <v>5</v>
      </c>
      <c r="F740" s="11" t="str">
        <f>TEXT(SalesDataTable[[#This Row],[Order Date]],"MMMM")</f>
        <v>May</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5.6" x14ac:dyDescent="0.3">
      <c r="A741" s="2">
        <v>4320</v>
      </c>
      <c r="B741" s="3">
        <v>46147</v>
      </c>
      <c r="C741" s="4">
        <f>YEAR(SalesDataTable[[#This Row],[Order Date]])</f>
        <v>2026</v>
      </c>
      <c r="D741" s="13" t="str">
        <f>"Q"&amp;ROUNDUP(MONTH(SalesDataTable[[#This Row],[Order Date]])/3,0)</f>
        <v>Q2</v>
      </c>
      <c r="E741" s="4">
        <f>MONTH(SalesDataTable[[#This Row],[Order Date]])</f>
        <v>5</v>
      </c>
      <c r="F741" s="11" t="str">
        <f>TEXT(SalesDataTable[[#This Row],[Order Date]],"MMMM")</f>
        <v>May</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5.6" x14ac:dyDescent="0.3">
      <c r="A742" s="2">
        <v>4386</v>
      </c>
      <c r="B742" s="3">
        <v>46147</v>
      </c>
      <c r="C742" s="4">
        <f>YEAR(SalesDataTable[[#This Row],[Order Date]])</f>
        <v>2026</v>
      </c>
      <c r="D742" s="13" t="str">
        <f>"Q"&amp;ROUNDUP(MONTH(SalesDataTable[[#This Row],[Order Date]])/3,0)</f>
        <v>Q2</v>
      </c>
      <c r="E742" s="4">
        <f>MONTH(SalesDataTable[[#This Row],[Order Date]])</f>
        <v>5</v>
      </c>
      <c r="F742" s="11" t="str">
        <f>TEXT(SalesDataTable[[#This Row],[Order Date]],"MMMM")</f>
        <v>May</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5.6" x14ac:dyDescent="0.3">
      <c r="A743" s="2">
        <v>4602</v>
      </c>
      <c r="B743" s="3">
        <v>46147</v>
      </c>
      <c r="C743" s="4">
        <f>YEAR(SalesDataTable[[#This Row],[Order Date]])</f>
        <v>2026</v>
      </c>
      <c r="D743" s="13" t="str">
        <f>"Q"&amp;ROUNDUP(MONTH(SalesDataTable[[#This Row],[Order Date]])/3,0)</f>
        <v>Q2</v>
      </c>
      <c r="E743" s="4">
        <f>MONTH(SalesDataTable[[#This Row],[Order Date]])</f>
        <v>5</v>
      </c>
      <c r="F743" s="11" t="str">
        <f>TEXT(SalesDataTable[[#This Row],[Order Date]],"MMMM")</f>
        <v>May</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5.6" x14ac:dyDescent="0.3">
      <c r="A744" s="2">
        <v>5190</v>
      </c>
      <c r="B744" s="3">
        <v>46147</v>
      </c>
      <c r="C744" s="4">
        <f>YEAR(SalesDataTable[[#This Row],[Order Date]])</f>
        <v>2026</v>
      </c>
      <c r="D744" s="13" t="str">
        <f>"Q"&amp;ROUNDUP(MONTH(SalesDataTable[[#This Row],[Order Date]])/3,0)</f>
        <v>Q2</v>
      </c>
      <c r="E744" s="4">
        <f>MONTH(SalesDataTable[[#This Row],[Order Date]])</f>
        <v>5</v>
      </c>
      <c r="F744" s="11" t="str">
        <f>TEXT(SalesDataTable[[#This Row],[Order Date]],"MMMM")</f>
        <v>May</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5.6" x14ac:dyDescent="0.3">
      <c r="A745" s="2">
        <v>393</v>
      </c>
      <c r="B745" s="3">
        <v>46148</v>
      </c>
      <c r="C745" s="4">
        <f>YEAR(SalesDataTable[[#This Row],[Order Date]])</f>
        <v>2026</v>
      </c>
      <c r="D745" s="13" t="str">
        <f>"Q"&amp;ROUNDUP(MONTH(SalesDataTable[[#This Row],[Order Date]])/3,0)</f>
        <v>Q2</v>
      </c>
      <c r="E745" s="4">
        <f>MONTH(SalesDataTable[[#This Row],[Order Date]])</f>
        <v>5</v>
      </c>
      <c r="F745" s="11" t="str">
        <f>TEXT(SalesDataTable[[#This Row],[Order Date]],"MMMM")</f>
        <v>May</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5.6" x14ac:dyDescent="0.3">
      <c r="A746" s="2">
        <v>812</v>
      </c>
      <c r="B746" s="3">
        <v>46148</v>
      </c>
      <c r="C746" s="4">
        <f>YEAR(SalesDataTable[[#This Row],[Order Date]])</f>
        <v>2026</v>
      </c>
      <c r="D746" s="13" t="str">
        <f>"Q"&amp;ROUNDUP(MONTH(SalesDataTable[[#This Row],[Order Date]])/3,0)</f>
        <v>Q2</v>
      </c>
      <c r="E746" s="4">
        <f>MONTH(SalesDataTable[[#This Row],[Order Date]])</f>
        <v>5</v>
      </c>
      <c r="F746" s="11" t="str">
        <f>TEXT(SalesDataTable[[#This Row],[Order Date]],"MMMM")</f>
        <v>May</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5.6" x14ac:dyDescent="0.3">
      <c r="A747" s="2">
        <v>1297</v>
      </c>
      <c r="B747" s="3">
        <v>46148</v>
      </c>
      <c r="C747" s="4">
        <f>YEAR(SalesDataTable[[#This Row],[Order Date]])</f>
        <v>2026</v>
      </c>
      <c r="D747" s="13" t="str">
        <f>"Q"&amp;ROUNDUP(MONTH(SalesDataTable[[#This Row],[Order Date]])/3,0)</f>
        <v>Q2</v>
      </c>
      <c r="E747" s="4">
        <f>MONTH(SalesDataTable[[#This Row],[Order Date]])</f>
        <v>5</v>
      </c>
      <c r="F747" s="11" t="str">
        <f>TEXT(SalesDataTable[[#This Row],[Order Date]],"MMMM")</f>
        <v>May</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5.6" x14ac:dyDescent="0.3">
      <c r="A748" s="2">
        <v>1574</v>
      </c>
      <c r="B748" s="3">
        <v>46148</v>
      </c>
      <c r="C748" s="4">
        <f>YEAR(SalesDataTable[[#This Row],[Order Date]])</f>
        <v>2026</v>
      </c>
      <c r="D748" s="13" t="str">
        <f>"Q"&amp;ROUNDUP(MONTH(SalesDataTable[[#This Row],[Order Date]])/3,0)</f>
        <v>Q2</v>
      </c>
      <c r="E748" s="4">
        <f>MONTH(SalesDataTable[[#This Row],[Order Date]])</f>
        <v>5</v>
      </c>
      <c r="F748" s="11" t="str">
        <f>TEXT(SalesDataTable[[#This Row],[Order Date]],"MMMM")</f>
        <v>May</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5.6" x14ac:dyDescent="0.3">
      <c r="A749" s="2">
        <v>3060</v>
      </c>
      <c r="B749" s="3">
        <v>46148</v>
      </c>
      <c r="C749" s="4">
        <f>YEAR(SalesDataTable[[#This Row],[Order Date]])</f>
        <v>2026</v>
      </c>
      <c r="D749" s="13" t="str">
        <f>"Q"&amp;ROUNDUP(MONTH(SalesDataTable[[#This Row],[Order Date]])/3,0)</f>
        <v>Q2</v>
      </c>
      <c r="E749" s="4">
        <f>MONTH(SalesDataTable[[#This Row],[Order Date]])</f>
        <v>5</v>
      </c>
      <c r="F749" s="11" t="str">
        <f>TEXT(SalesDataTable[[#This Row],[Order Date]],"MMMM")</f>
        <v>May</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5.6" x14ac:dyDescent="0.3">
      <c r="A750" s="2">
        <v>3490</v>
      </c>
      <c r="B750" s="3">
        <v>46148</v>
      </c>
      <c r="C750" s="4">
        <f>YEAR(SalesDataTable[[#This Row],[Order Date]])</f>
        <v>2026</v>
      </c>
      <c r="D750" s="13" t="str">
        <f>"Q"&amp;ROUNDUP(MONTH(SalesDataTable[[#This Row],[Order Date]])/3,0)</f>
        <v>Q2</v>
      </c>
      <c r="E750" s="4">
        <f>MONTH(SalesDataTable[[#This Row],[Order Date]])</f>
        <v>5</v>
      </c>
      <c r="F750" s="11" t="str">
        <f>TEXT(SalesDataTable[[#This Row],[Order Date]],"MMMM")</f>
        <v>May</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5.6" x14ac:dyDescent="0.3">
      <c r="A751" s="2">
        <v>3654</v>
      </c>
      <c r="B751" s="3">
        <v>46148</v>
      </c>
      <c r="C751" s="4">
        <f>YEAR(SalesDataTable[[#This Row],[Order Date]])</f>
        <v>2026</v>
      </c>
      <c r="D751" s="13" t="str">
        <f>"Q"&amp;ROUNDUP(MONTH(SalesDataTable[[#This Row],[Order Date]])/3,0)</f>
        <v>Q2</v>
      </c>
      <c r="E751" s="4">
        <f>MONTH(SalesDataTable[[#This Row],[Order Date]])</f>
        <v>5</v>
      </c>
      <c r="F751" s="11" t="str">
        <f>TEXT(SalesDataTable[[#This Row],[Order Date]],"MMMM")</f>
        <v>May</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5.6" x14ac:dyDescent="0.3">
      <c r="A752" s="2">
        <v>4209</v>
      </c>
      <c r="B752" s="3">
        <v>46148</v>
      </c>
      <c r="C752" s="4">
        <f>YEAR(SalesDataTable[[#This Row],[Order Date]])</f>
        <v>2026</v>
      </c>
      <c r="D752" s="13" t="str">
        <f>"Q"&amp;ROUNDUP(MONTH(SalesDataTable[[#This Row],[Order Date]])/3,0)</f>
        <v>Q2</v>
      </c>
      <c r="E752" s="4">
        <f>MONTH(SalesDataTable[[#This Row],[Order Date]])</f>
        <v>5</v>
      </c>
      <c r="F752" s="11" t="str">
        <f>TEXT(SalesDataTable[[#This Row],[Order Date]],"MMMM")</f>
        <v>May</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5.6" x14ac:dyDescent="0.3">
      <c r="A753" s="2">
        <v>4227</v>
      </c>
      <c r="B753" s="3">
        <v>46148</v>
      </c>
      <c r="C753" s="4">
        <f>YEAR(SalesDataTable[[#This Row],[Order Date]])</f>
        <v>2026</v>
      </c>
      <c r="D753" s="13" t="str">
        <f>"Q"&amp;ROUNDUP(MONTH(SalesDataTable[[#This Row],[Order Date]])/3,0)</f>
        <v>Q2</v>
      </c>
      <c r="E753" s="4">
        <f>MONTH(SalesDataTable[[#This Row],[Order Date]])</f>
        <v>5</v>
      </c>
      <c r="F753" s="11" t="str">
        <f>TEXT(SalesDataTable[[#This Row],[Order Date]],"MMMM")</f>
        <v>May</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5.6" x14ac:dyDescent="0.3">
      <c r="A754" s="2">
        <v>4247</v>
      </c>
      <c r="B754" s="3">
        <v>46148</v>
      </c>
      <c r="C754" s="4">
        <f>YEAR(SalesDataTable[[#This Row],[Order Date]])</f>
        <v>2026</v>
      </c>
      <c r="D754" s="13" t="str">
        <f>"Q"&amp;ROUNDUP(MONTH(SalesDataTable[[#This Row],[Order Date]])/3,0)</f>
        <v>Q2</v>
      </c>
      <c r="E754" s="4">
        <f>MONTH(SalesDataTable[[#This Row],[Order Date]])</f>
        <v>5</v>
      </c>
      <c r="F754" s="11" t="str">
        <f>TEXT(SalesDataTable[[#This Row],[Order Date]],"MMMM")</f>
        <v>May</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5.6" x14ac:dyDescent="0.3">
      <c r="A755" s="2">
        <v>5196</v>
      </c>
      <c r="B755" s="3">
        <v>46148</v>
      </c>
      <c r="C755" s="4">
        <f>YEAR(SalesDataTable[[#This Row],[Order Date]])</f>
        <v>2026</v>
      </c>
      <c r="D755" s="13" t="str">
        <f>"Q"&amp;ROUNDUP(MONTH(SalesDataTable[[#This Row],[Order Date]])/3,0)</f>
        <v>Q2</v>
      </c>
      <c r="E755" s="4">
        <f>MONTH(SalesDataTable[[#This Row],[Order Date]])</f>
        <v>5</v>
      </c>
      <c r="F755" s="11" t="str">
        <f>TEXT(SalesDataTable[[#This Row],[Order Date]],"MMMM")</f>
        <v>May</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5.6" x14ac:dyDescent="0.3">
      <c r="A756" s="2">
        <v>400</v>
      </c>
      <c r="B756" s="3">
        <v>46149</v>
      </c>
      <c r="C756" s="4">
        <f>YEAR(SalesDataTable[[#This Row],[Order Date]])</f>
        <v>2026</v>
      </c>
      <c r="D756" s="13" t="str">
        <f>"Q"&amp;ROUNDUP(MONTH(SalesDataTable[[#This Row],[Order Date]])/3,0)</f>
        <v>Q2</v>
      </c>
      <c r="E756" s="4">
        <f>MONTH(SalesDataTable[[#This Row],[Order Date]])</f>
        <v>5</v>
      </c>
      <c r="F756" s="11" t="str">
        <f>TEXT(SalesDataTable[[#This Row],[Order Date]],"MMMM")</f>
        <v>May</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5.6" x14ac:dyDescent="0.3">
      <c r="A757" s="2">
        <v>829</v>
      </c>
      <c r="B757" s="3">
        <v>46149</v>
      </c>
      <c r="C757" s="4">
        <f>YEAR(SalesDataTable[[#This Row],[Order Date]])</f>
        <v>2026</v>
      </c>
      <c r="D757" s="13" t="str">
        <f>"Q"&amp;ROUNDUP(MONTH(SalesDataTable[[#This Row],[Order Date]])/3,0)</f>
        <v>Q2</v>
      </c>
      <c r="E757" s="4">
        <f>MONTH(SalesDataTable[[#This Row],[Order Date]])</f>
        <v>5</v>
      </c>
      <c r="F757" s="11" t="str">
        <f>TEXT(SalesDataTable[[#This Row],[Order Date]],"MMMM")</f>
        <v>May</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5.6" x14ac:dyDescent="0.3">
      <c r="A758" s="2">
        <v>1236</v>
      </c>
      <c r="B758" s="3">
        <v>46149</v>
      </c>
      <c r="C758" s="4">
        <f>YEAR(SalesDataTable[[#This Row],[Order Date]])</f>
        <v>2026</v>
      </c>
      <c r="D758" s="13" t="str">
        <f>"Q"&amp;ROUNDUP(MONTH(SalesDataTable[[#This Row],[Order Date]])/3,0)</f>
        <v>Q2</v>
      </c>
      <c r="E758" s="4">
        <f>MONTH(SalesDataTable[[#This Row],[Order Date]])</f>
        <v>5</v>
      </c>
      <c r="F758" s="11" t="str">
        <f>TEXT(SalesDataTable[[#This Row],[Order Date]],"MMMM")</f>
        <v>May</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5.6" x14ac:dyDescent="0.3">
      <c r="A759" s="2">
        <v>1364</v>
      </c>
      <c r="B759" s="3">
        <v>46149</v>
      </c>
      <c r="C759" s="4">
        <f>YEAR(SalesDataTable[[#This Row],[Order Date]])</f>
        <v>2026</v>
      </c>
      <c r="D759" s="13" t="str">
        <f>"Q"&amp;ROUNDUP(MONTH(SalesDataTable[[#This Row],[Order Date]])/3,0)</f>
        <v>Q2</v>
      </c>
      <c r="E759" s="4">
        <f>MONTH(SalesDataTable[[#This Row],[Order Date]])</f>
        <v>5</v>
      </c>
      <c r="F759" s="11" t="str">
        <f>TEXT(SalesDataTable[[#This Row],[Order Date]],"MMMM")</f>
        <v>May</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5.6" x14ac:dyDescent="0.3">
      <c r="A760" s="2">
        <v>2105</v>
      </c>
      <c r="B760" s="3">
        <v>46149</v>
      </c>
      <c r="C760" s="4">
        <f>YEAR(SalesDataTable[[#This Row],[Order Date]])</f>
        <v>2026</v>
      </c>
      <c r="D760" s="13" t="str">
        <f>"Q"&amp;ROUNDUP(MONTH(SalesDataTable[[#This Row],[Order Date]])/3,0)</f>
        <v>Q2</v>
      </c>
      <c r="E760" s="4">
        <f>MONTH(SalesDataTable[[#This Row],[Order Date]])</f>
        <v>5</v>
      </c>
      <c r="F760" s="11" t="str">
        <f>TEXT(SalesDataTable[[#This Row],[Order Date]],"MMMM")</f>
        <v>May</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5.6" x14ac:dyDescent="0.3">
      <c r="A761" s="2">
        <v>4706</v>
      </c>
      <c r="B761" s="3">
        <v>46149</v>
      </c>
      <c r="C761" s="4">
        <f>YEAR(SalesDataTable[[#This Row],[Order Date]])</f>
        <v>2026</v>
      </c>
      <c r="D761" s="13" t="str">
        <f>"Q"&amp;ROUNDUP(MONTH(SalesDataTable[[#This Row],[Order Date]])/3,0)</f>
        <v>Q2</v>
      </c>
      <c r="E761" s="4">
        <f>MONTH(SalesDataTable[[#This Row],[Order Date]])</f>
        <v>5</v>
      </c>
      <c r="F761" s="11" t="str">
        <f>TEXT(SalesDataTable[[#This Row],[Order Date]],"MMMM")</f>
        <v>May</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5.6" x14ac:dyDescent="0.3">
      <c r="A762" s="2">
        <v>68</v>
      </c>
      <c r="B762" s="3">
        <v>46150</v>
      </c>
      <c r="C762" s="4">
        <f>YEAR(SalesDataTable[[#This Row],[Order Date]])</f>
        <v>2026</v>
      </c>
      <c r="D762" s="13" t="str">
        <f>"Q"&amp;ROUNDUP(MONTH(SalesDataTable[[#This Row],[Order Date]])/3,0)</f>
        <v>Q2</v>
      </c>
      <c r="E762" s="4">
        <f>MONTH(SalesDataTable[[#This Row],[Order Date]])</f>
        <v>5</v>
      </c>
      <c r="F762" s="11" t="str">
        <f>TEXT(SalesDataTable[[#This Row],[Order Date]],"MMMM")</f>
        <v>May</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5.6" x14ac:dyDescent="0.3">
      <c r="A763" s="2">
        <v>1352</v>
      </c>
      <c r="B763" s="3">
        <v>46150</v>
      </c>
      <c r="C763" s="4">
        <f>YEAR(SalesDataTable[[#This Row],[Order Date]])</f>
        <v>2026</v>
      </c>
      <c r="D763" s="13" t="str">
        <f>"Q"&amp;ROUNDUP(MONTH(SalesDataTable[[#This Row],[Order Date]])/3,0)</f>
        <v>Q2</v>
      </c>
      <c r="E763" s="4">
        <f>MONTH(SalesDataTable[[#This Row],[Order Date]])</f>
        <v>5</v>
      </c>
      <c r="F763" s="11" t="str">
        <f>TEXT(SalesDataTable[[#This Row],[Order Date]],"MMMM")</f>
        <v>May</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5.6" x14ac:dyDescent="0.3">
      <c r="A764" s="2">
        <v>2526</v>
      </c>
      <c r="B764" s="3">
        <v>46150</v>
      </c>
      <c r="C764" s="4">
        <f>YEAR(SalesDataTable[[#This Row],[Order Date]])</f>
        <v>2026</v>
      </c>
      <c r="D764" s="13" t="str">
        <f>"Q"&amp;ROUNDUP(MONTH(SalesDataTable[[#This Row],[Order Date]])/3,0)</f>
        <v>Q2</v>
      </c>
      <c r="E764" s="4">
        <f>MONTH(SalesDataTable[[#This Row],[Order Date]])</f>
        <v>5</v>
      </c>
      <c r="F764" s="11" t="str">
        <f>TEXT(SalesDataTable[[#This Row],[Order Date]],"MMMM")</f>
        <v>May</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5.6" x14ac:dyDescent="0.3">
      <c r="A765" s="2">
        <v>3298</v>
      </c>
      <c r="B765" s="3">
        <v>46150</v>
      </c>
      <c r="C765" s="4">
        <f>YEAR(SalesDataTable[[#This Row],[Order Date]])</f>
        <v>2026</v>
      </c>
      <c r="D765" s="13" t="str">
        <f>"Q"&amp;ROUNDUP(MONTH(SalesDataTable[[#This Row],[Order Date]])/3,0)</f>
        <v>Q2</v>
      </c>
      <c r="E765" s="4">
        <f>MONTH(SalesDataTable[[#This Row],[Order Date]])</f>
        <v>5</v>
      </c>
      <c r="F765" s="11" t="str">
        <f>TEXT(SalesDataTable[[#This Row],[Order Date]],"MMMM")</f>
        <v>May</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5.6" x14ac:dyDescent="0.3">
      <c r="A766" s="2">
        <v>3510</v>
      </c>
      <c r="B766" s="3">
        <v>46150</v>
      </c>
      <c r="C766" s="4">
        <f>YEAR(SalesDataTable[[#This Row],[Order Date]])</f>
        <v>2026</v>
      </c>
      <c r="D766" s="13" t="str">
        <f>"Q"&amp;ROUNDUP(MONTH(SalesDataTable[[#This Row],[Order Date]])/3,0)</f>
        <v>Q2</v>
      </c>
      <c r="E766" s="4">
        <f>MONTH(SalesDataTable[[#This Row],[Order Date]])</f>
        <v>5</v>
      </c>
      <c r="F766" s="11" t="str">
        <f>TEXT(SalesDataTable[[#This Row],[Order Date]],"MMMM")</f>
        <v>May</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5.6" x14ac:dyDescent="0.3">
      <c r="A767" s="2">
        <v>3638</v>
      </c>
      <c r="B767" s="3">
        <v>46150</v>
      </c>
      <c r="C767" s="4">
        <f>YEAR(SalesDataTable[[#This Row],[Order Date]])</f>
        <v>2026</v>
      </c>
      <c r="D767" s="13" t="str">
        <f>"Q"&amp;ROUNDUP(MONTH(SalesDataTable[[#This Row],[Order Date]])/3,0)</f>
        <v>Q2</v>
      </c>
      <c r="E767" s="4">
        <f>MONTH(SalesDataTable[[#This Row],[Order Date]])</f>
        <v>5</v>
      </c>
      <c r="F767" s="11" t="str">
        <f>TEXT(SalesDataTable[[#This Row],[Order Date]],"MMMM")</f>
        <v>May</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5.6" x14ac:dyDescent="0.3">
      <c r="A768" s="2">
        <v>3754</v>
      </c>
      <c r="B768" s="3">
        <v>46150</v>
      </c>
      <c r="C768" s="4">
        <f>YEAR(SalesDataTable[[#This Row],[Order Date]])</f>
        <v>2026</v>
      </c>
      <c r="D768" s="13" t="str">
        <f>"Q"&amp;ROUNDUP(MONTH(SalesDataTable[[#This Row],[Order Date]])/3,0)</f>
        <v>Q2</v>
      </c>
      <c r="E768" s="4">
        <f>MONTH(SalesDataTable[[#This Row],[Order Date]])</f>
        <v>5</v>
      </c>
      <c r="F768" s="11" t="str">
        <f>TEXT(SalesDataTable[[#This Row],[Order Date]],"MMMM")</f>
        <v>May</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5.6" x14ac:dyDescent="0.3">
      <c r="A769" s="2">
        <v>4029</v>
      </c>
      <c r="B769" s="3">
        <v>46150</v>
      </c>
      <c r="C769" s="4">
        <f>YEAR(SalesDataTable[[#This Row],[Order Date]])</f>
        <v>2026</v>
      </c>
      <c r="D769" s="13" t="str">
        <f>"Q"&amp;ROUNDUP(MONTH(SalesDataTable[[#This Row],[Order Date]])/3,0)</f>
        <v>Q2</v>
      </c>
      <c r="E769" s="4">
        <f>MONTH(SalesDataTable[[#This Row],[Order Date]])</f>
        <v>5</v>
      </c>
      <c r="F769" s="11" t="str">
        <f>TEXT(SalesDataTable[[#This Row],[Order Date]],"MMMM")</f>
        <v>May</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5.6" x14ac:dyDescent="0.3">
      <c r="A770" s="2">
        <v>4651</v>
      </c>
      <c r="B770" s="3">
        <v>46150</v>
      </c>
      <c r="C770" s="4">
        <f>YEAR(SalesDataTable[[#This Row],[Order Date]])</f>
        <v>2026</v>
      </c>
      <c r="D770" s="13" t="str">
        <f>"Q"&amp;ROUNDUP(MONTH(SalesDataTable[[#This Row],[Order Date]])/3,0)</f>
        <v>Q2</v>
      </c>
      <c r="E770" s="4">
        <f>MONTH(SalesDataTable[[#This Row],[Order Date]])</f>
        <v>5</v>
      </c>
      <c r="F770" s="11" t="str">
        <f>TEXT(SalesDataTable[[#This Row],[Order Date]],"MMMM")</f>
        <v>May</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5.6" x14ac:dyDescent="0.3">
      <c r="A771" s="2">
        <v>4886</v>
      </c>
      <c r="B771" s="3">
        <v>46150</v>
      </c>
      <c r="C771" s="4">
        <f>YEAR(SalesDataTable[[#This Row],[Order Date]])</f>
        <v>2026</v>
      </c>
      <c r="D771" s="13" t="str">
        <f>"Q"&amp;ROUNDUP(MONTH(SalesDataTable[[#This Row],[Order Date]])/3,0)</f>
        <v>Q2</v>
      </c>
      <c r="E771" s="4">
        <f>MONTH(SalesDataTable[[#This Row],[Order Date]])</f>
        <v>5</v>
      </c>
      <c r="F771" s="11" t="str">
        <f>TEXT(SalesDataTable[[#This Row],[Order Date]],"MMMM")</f>
        <v>May</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5.6" x14ac:dyDescent="0.3">
      <c r="A772" s="2">
        <v>162</v>
      </c>
      <c r="B772" s="3">
        <v>46151</v>
      </c>
      <c r="C772" s="4">
        <f>YEAR(SalesDataTable[[#This Row],[Order Date]])</f>
        <v>2026</v>
      </c>
      <c r="D772" s="13" t="str">
        <f>"Q"&amp;ROUNDUP(MONTH(SalesDataTable[[#This Row],[Order Date]])/3,0)</f>
        <v>Q2</v>
      </c>
      <c r="E772" s="4">
        <f>MONTH(SalesDataTable[[#This Row],[Order Date]])</f>
        <v>5</v>
      </c>
      <c r="F772" s="11" t="str">
        <f>TEXT(SalesDataTable[[#This Row],[Order Date]],"MMMM")</f>
        <v>May</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5.6" x14ac:dyDescent="0.3">
      <c r="A773" s="2">
        <v>184</v>
      </c>
      <c r="B773" s="3">
        <v>46151</v>
      </c>
      <c r="C773" s="4">
        <f>YEAR(SalesDataTable[[#This Row],[Order Date]])</f>
        <v>2026</v>
      </c>
      <c r="D773" s="13" t="str">
        <f>"Q"&amp;ROUNDUP(MONTH(SalesDataTable[[#This Row],[Order Date]])/3,0)</f>
        <v>Q2</v>
      </c>
      <c r="E773" s="4">
        <f>MONTH(SalesDataTable[[#This Row],[Order Date]])</f>
        <v>5</v>
      </c>
      <c r="F773" s="11" t="str">
        <f>TEXT(SalesDataTable[[#This Row],[Order Date]],"MMMM")</f>
        <v>May</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5.6" x14ac:dyDescent="0.3">
      <c r="A774" s="2">
        <v>328</v>
      </c>
      <c r="B774" s="3">
        <v>46151</v>
      </c>
      <c r="C774" s="4">
        <f>YEAR(SalesDataTable[[#This Row],[Order Date]])</f>
        <v>2026</v>
      </c>
      <c r="D774" s="13" t="str">
        <f>"Q"&amp;ROUNDUP(MONTH(SalesDataTable[[#This Row],[Order Date]])/3,0)</f>
        <v>Q2</v>
      </c>
      <c r="E774" s="4">
        <f>MONTH(SalesDataTable[[#This Row],[Order Date]])</f>
        <v>5</v>
      </c>
      <c r="F774" s="11" t="str">
        <f>TEXT(SalesDataTable[[#This Row],[Order Date]],"MMMM")</f>
        <v>May</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5.6" x14ac:dyDescent="0.3">
      <c r="A775" s="2">
        <v>908</v>
      </c>
      <c r="B775" s="3">
        <v>46151</v>
      </c>
      <c r="C775" s="4">
        <f>YEAR(SalesDataTable[[#This Row],[Order Date]])</f>
        <v>2026</v>
      </c>
      <c r="D775" s="13" t="str">
        <f>"Q"&amp;ROUNDUP(MONTH(SalesDataTable[[#This Row],[Order Date]])/3,0)</f>
        <v>Q2</v>
      </c>
      <c r="E775" s="4">
        <f>MONTH(SalesDataTable[[#This Row],[Order Date]])</f>
        <v>5</v>
      </c>
      <c r="F775" s="11" t="str">
        <f>TEXT(SalesDataTable[[#This Row],[Order Date]],"MMMM")</f>
        <v>May</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5.6" x14ac:dyDescent="0.3">
      <c r="A776" s="2">
        <v>3159</v>
      </c>
      <c r="B776" s="3">
        <v>46151</v>
      </c>
      <c r="C776" s="4">
        <f>YEAR(SalesDataTable[[#This Row],[Order Date]])</f>
        <v>2026</v>
      </c>
      <c r="D776" s="13" t="str">
        <f>"Q"&amp;ROUNDUP(MONTH(SalesDataTable[[#This Row],[Order Date]])/3,0)</f>
        <v>Q2</v>
      </c>
      <c r="E776" s="4">
        <f>MONTH(SalesDataTable[[#This Row],[Order Date]])</f>
        <v>5</v>
      </c>
      <c r="F776" s="11" t="str">
        <f>TEXT(SalesDataTable[[#This Row],[Order Date]],"MMMM")</f>
        <v>May</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5.6" x14ac:dyDescent="0.3">
      <c r="A777" s="2">
        <v>4509</v>
      </c>
      <c r="B777" s="3">
        <v>46151</v>
      </c>
      <c r="C777" s="4">
        <f>YEAR(SalesDataTable[[#This Row],[Order Date]])</f>
        <v>2026</v>
      </c>
      <c r="D777" s="13" t="str">
        <f>"Q"&amp;ROUNDUP(MONTH(SalesDataTable[[#This Row],[Order Date]])/3,0)</f>
        <v>Q2</v>
      </c>
      <c r="E777" s="4">
        <f>MONTH(SalesDataTable[[#This Row],[Order Date]])</f>
        <v>5</v>
      </c>
      <c r="F777" s="11" t="str">
        <f>TEXT(SalesDataTable[[#This Row],[Order Date]],"MMMM")</f>
        <v>May</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5.6" x14ac:dyDescent="0.3">
      <c r="A778" s="2">
        <v>4677</v>
      </c>
      <c r="B778" s="3">
        <v>46151</v>
      </c>
      <c r="C778" s="4">
        <f>YEAR(SalesDataTable[[#This Row],[Order Date]])</f>
        <v>2026</v>
      </c>
      <c r="D778" s="13" t="str">
        <f>"Q"&amp;ROUNDUP(MONTH(SalesDataTable[[#This Row],[Order Date]])/3,0)</f>
        <v>Q2</v>
      </c>
      <c r="E778" s="4">
        <f>MONTH(SalesDataTable[[#This Row],[Order Date]])</f>
        <v>5</v>
      </c>
      <c r="F778" s="11" t="str">
        <f>TEXT(SalesDataTable[[#This Row],[Order Date]],"MMMM")</f>
        <v>May</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5.6" x14ac:dyDescent="0.3">
      <c r="A779" s="2">
        <v>4867</v>
      </c>
      <c r="B779" s="3">
        <v>46151</v>
      </c>
      <c r="C779" s="4">
        <f>YEAR(SalesDataTable[[#This Row],[Order Date]])</f>
        <v>2026</v>
      </c>
      <c r="D779" s="13" t="str">
        <f>"Q"&amp;ROUNDUP(MONTH(SalesDataTable[[#This Row],[Order Date]])/3,0)</f>
        <v>Q2</v>
      </c>
      <c r="E779" s="4">
        <f>MONTH(SalesDataTable[[#This Row],[Order Date]])</f>
        <v>5</v>
      </c>
      <c r="F779" s="11" t="str">
        <f>TEXT(SalesDataTable[[#This Row],[Order Date]],"MMMM")</f>
        <v>May</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5.6" x14ac:dyDescent="0.3">
      <c r="A780" s="2">
        <v>1615</v>
      </c>
      <c r="B780" s="3">
        <v>46152</v>
      </c>
      <c r="C780" s="4">
        <f>YEAR(SalesDataTable[[#This Row],[Order Date]])</f>
        <v>2026</v>
      </c>
      <c r="D780" s="13" t="str">
        <f>"Q"&amp;ROUNDUP(MONTH(SalesDataTable[[#This Row],[Order Date]])/3,0)</f>
        <v>Q2</v>
      </c>
      <c r="E780" s="4">
        <f>MONTH(SalesDataTable[[#This Row],[Order Date]])</f>
        <v>5</v>
      </c>
      <c r="F780" s="11" t="str">
        <f>TEXT(SalesDataTable[[#This Row],[Order Date]],"MMMM")</f>
        <v>May</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5.6" x14ac:dyDescent="0.3">
      <c r="A781" s="2">
        <v>1812</v>
      </c>
      <c r="B781" s="3">
        <v>46152</v>
      </c>
      <c r="C781" s="4">
        <f>YEAR(SalesDataTable[[#This Row],[Order Date]])</f>
        <v>2026</v>
      </c>
      <c r="D781" s="13" t="str">
        <f>"Q"&amp;ROUNDUP(MONTH(SalesDataTable[[#This Row],[Order Date]])/3,0)</f>
        <v>Q2</v>
      </c>
      <c r="E781" s="4">
        <f>MONTH(SalesDataTable[[#This Row],[Order Date]])</f>
        <v>5</v>
      </c>
      <c r="F781" s="11" t="str">
        <f>TEXT(SalesDataTable[[#This Row],[Order Date]],"MMMM")</f>
        <v>May</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5.6" x14ac:dyDescent="0.3">
      <c r="A782" s="2">
        <v>3645</v>
      </c>
      <c r="B782" s="3">
        <v>46152</v>
      </c>
      <c r="C782" s="4">
        <f>YEAR(SalesDataTable[[#This Row],[Order Date]])</f>
        <v>2026</v>
      </c>
      <c r="D782" s="13" t="str">
        <f>"Q"&amp;ROUNDUP(MONTH(SalesDataTable[[#This Row],[Order Date]])/3,0)</f>
        <v>Q2</v>
      </c>
      <c r="E782" s="4">
        <f>MONTH(SalesDataTable[[#This Row],[Order Date]])</f>
        <v>5</v>
      </c>
      <c r="F782" s="11" t="str">
        <f>TEXT(SalesDataTable[[#This Row],[Order Date]],"MMMM")</f>
        <v>May</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5.6" x14ac:dyDescent="0.3">
      <c r="A783" s="2">
        <v>3804</v>
      </c>
      <c r="B783" s="3">
        <v>46152</v>
      </c>
      <c r="C783" s="4">
        <f>YEAR(SalesDataTable[[#This Row],[Order Date]])</f>
        <v>2026</v>
      </c>
      <c r="D783" s="13" t="str">
        <f>"Q"&amp;ROUNDUP(MONTH(SalesDataTable[[#This Row],[Order Date]])/3,0)</f>
        <v>Q2</v>
      </c>
      <c r="E783" s="4">
        <f>MONTH(SalesDataTable[[#This Row],[Order Date]])</f>
        <v>5</v>
      </c>
      <c r="F783" s="11" t="str">
        <f>TEXT(SalesDataTable[[#This Row],[Order Date]],"MMMM")</f>
        <v>May</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5.6" x14ac:dyDescent="0.3">
      <c r="A784" s="2">
        <v>4367</v>
      </c>
      <c r="B784" s="3">
        <v>46152</v>
      </c>
      <c r="C784" s="4">
        <f>YEAR(SalesDataTable[[#This Row],[Order Date]])</f>
        <v>2026</v>
      </c>
      <c r="D784" s="13" t="str">
        <f>"Q"&amp;ROUNDUP(MONTH(SalesDataTable[[#This Row],[Order Date]])/3,0)</f>
        <v>Q2</v>
      </c>
      <c r="E784" s="4">
        <f>MONTH(SalesDataTable[[#This Row],[Order Date]])</f>
        <v>5</v>
      </c>
      <c r="F784" s="11" t="str">
        <f>TEXT(SalesDataTable[[#This Row],[Order Date]],"MMMM")</f>
        <v>May</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5.6" x14ac:dyDescent="0.3">
      <c r="A785" s="2">
        <v>4746</v>
      </c>
      <c r="B785" s="3">
        <v>46152</v>
      </c>
      <c r="C785" s="4">
        <f>YEAR(SalesDataTable[[#This Row],[Order Date]])</f>
        <v>2026</v>
      </c>
      <c r="D785" s="13" t="str">
        <f>"Q"&amp;ROUNDUP(MONTH(SalesDataTable[[#This Row],[Order Date]])/3,0)</f>
        <v>Q2</v>
      </c>
      <c r="E785" s="4">
        <f>MONTH(SalesDataTable[[#This Row],[Order Date]])</f>
        <v>5</v>
      </c>
      <c r="F785" s="11" t="str">
        <f>TEXT(SalesDataTable[[#This Row],[Order Date]],"MMMM")</f>
        <v>May</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5.6" x14ac:dyDescent="0.3">
      <c r="A786" s="2">
        <v>4795</v>
      </c>
      <c r="B786" s="3">
        <v>46152</v>
      </c>
      <c r="C786" s="4">
        <f>YEAR(SalesDataTable[[#This Row],[Order Date]])</f>
        <v>2026</v>
      </c>
      <c r="D786" s="13" t="str">
        <f>"Q"&amp;ROUNDUP(MONTH(SalesDataTable[[#This Row],[Order Date]])/3,0)</f>
        <v>Q2</v>
      </c>
      <c r="E786" s="4">
        <f>MONTH(SalesDataTable[[#This Row],[Order Date]])</f>
        <v>5</v>
      </c>
      <c r="F786" s="11" t="str">
        <f>TEXT(SalesDataTable[[#This Row],[Order Date]],"MMMM")</f>
        <v>May</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5.6" x14ac:dyDescent="0.3">
      <c r="A787" s="2">
        <v>4800</v>
      </c>
      <c r="B787" s="3">
        <v>46152</v>
      </c>
      <c r="C787" s="4">
        <f>YEAR(SalesDataTable[[#This Row],[Order Date]])</f>
        <v>2026</v>
      </c>
      <c r="D787" s="13" t="str">
        <f>"Q"&amp;ROUNDUP(MONTH(SalesDataTable[[#This Row],[Order Date]])/3,0)</f>
        <v>Q2</v>
      </c>
      <c r="E787" s="4">
        <f>MONTH(SalesDataTable[[#This Row],[Order Date]])</f>
        <v>5</v>
      </c>
      <c r="F787" s="11" t="str">
        <f>TEXT(SalesDataTable[[#This Row],[Order Date]],"MMMM")</f>
        <v>May</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5.6" x14ac:dyDescent="0.3">
      <c r="A788" s="2">
        <v>5018</v>
      </c>
      <c r="B788" s="3">
        <v>46152</v>
      </c>
      <c r="C788" s="4">
        <f>YEAR(SalesDataTable[[#This Row],[Order Date]])</f>
        <v>2026</v>
      </c>
      <c r="D788" s="13" t="str">
        <f>"Q"&amp;ROUNDUP(MONTH(SalesDataTable[[#This Row],[Order Date]])/3,0)</f>
        <v>Q2</v>
      </c>
      <c r="E788" s="4">
        <f>MONTH(SalesDataTable[[#This Row],[Order Date]])</f>
        <v>5</v>
      </c>
      <c r="F788" s="11" t="str">
        <f>TEXT(SalesDataTable[[#This Row],[Order Date]],"MMMM")</f>
        <v>May</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5.6" x14ac:dyDescent="0.3">
      <c r="A789" s="2">
        <v>474</v>
      </c>
      <c r="B789" s="3">
        <v>46153</v>
      </c>
      <c r="C789" s="4">
        <f>YEAR(SalesDataTable[[#This Row],[Order Date]])</f>
        <v>2026</v>
      </c>
      <c r="D789" s="13" t="str">
        <f>"Q"&amp;ROUNDUP(MONTH(SalesDataTable[[#This Row],[Order Date]])/3,0)</f>
        <v>Q2</v>
      </c>
      <c r="E789" s="4">
        <f>MONTH(SalesDataTable[[#This Row],[Order Date]])</f>
        <v>5</v>
      </c>
      <c r="F789" s="11" t="str">
        <f>TEXT(SalesDataTable[[#This Row],[Order Date]],"MMMM")</f>
        <v>May</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5.6" x14ac:dyDescent="0.3">
      <c r="A790" s="2">
        <v>1175</v>
      </c>
      <c r="B790" s="3">
        <v>46153</v>
      </c>
      <c r="C790" s="4">
        <f>YEAR(SalesDataTable[[#This Row],[Order Date]])</f>
        <v>2026</v>
      </c>
      <c r="D790" s="13" t="str">
        <f>"Q"&amp;ROUNDUP(MONTH(SalesDataTable[[#This Row],[Order Date]])/3,0)</f>
        <v>Q2</v>
      </c>
      <c r="E790" s="4">
        <f>MONTH(SalesDataTable[[#This Row],[Order Date]])</f>
        <v>5</v>
      </c>
      <c r="F790" s="11" t="str">
        <f>TEXT(SalesDataTable[[#This Row],[Order Date]],"MMMM")</f>
        <v>May</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5.6" x14ac:dyDescent="0.3">
      <c r="A791" s="2">
        <v>2015</v>
      </c>
      <c r="B791" s="3">
        <v>46153</v>
      </c>
      <c r="C791" s="4">
        <f>YEAR(SalesDataTable[[#This Row],[Order Date]])</f>
        <v>2026</v>
      </c>
      <c r="D791" s="13" t="str">
        <f>"Q"&amp;ROUNDUP(MONTH(SalesDataTable[[#This Row],[Order Date]])/3,0)</f>
        <v>Q2</v>
      </c>
      <c r="E791" s="4">
        <f>MONTH(SalesDataTable[[#This Row],[Order Date]])</f>
        <v>5</v>
      </c>
      <c r="F791" s="11" t="str">
        <f>TEXT(SalesDataTable[[#This Row],[Order Date]],"MMMM")</f>
        <v>May</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5.6" x14ac:dyDescent="0.3">
      <c r="A792" s="2">
        <v>2196</v>
      </c>
      <c r="B792" s="3">
        <v>46153</v>
      </c>
      <c r="C792" s="4">
        <f>YEAR(SalesDataTable[[#This Row],[Order Date]])</f>
        <v>2026</v>
      </c>
      <c r="D792" s="13" t="str">
        <f>"Q"&amp;ROUNDUP(MONTH(SalesDataTable[[#This Row],[Order Date]])/3,0)</f>
        <v>Q2</v>
      </c>
      <c r="E792" s="4">
        <f>MONTH(SalesDataTable[[#This Row],[Order Date]])</f>
        <v>5</v>
      </c>
      <c r="F792" s="11" t="str">
        <f>TEXT(SalesDataTable[[#This Row],[Order Date]],"MMMM")</f>
        <v>May</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5.6" x14ac:dyDescent="0.3">
      <c r="A793" s="2">
        <v>3508</v>
      </c>
      <c r="B793" s="3">
        <v>46153</v>
      </c>
      <c r="C793" s="4">
        <f>YEAR(SalesDataTable[[#This Row],[Order Date]])</f>
        <v>2026</v>
      </c>
      <c r="D793" s="13" t="str">
        <f>"Q"&amp;ROUNDUP(MONTH(SalesDataTable[[#This Row],[Order Date]])/3,0)</f>
        <v>Q2</v>
      </c>
      <c r="E793" s="4">
        <f>MONTH(SalesDataTable[[#This Row],[Order Date]])</f>
        <v>5</v>
      </c>
      <c r="F793" s="11" t="str">
        <f>TEXT(SalesDataTable[[#This Row],[Order Date]],"MMMM")</f>
        <v>May</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5.6" x14ac:dyDescent="0.3">
      <c r="A794" s="2">
        <v>3516</v>
      </c>
      <c r="B794" s="3">
        <v>46153</v>
      </c>
      <c r="C794" s="4">
        <f>YEAR(SalesDataTable[[#This Row],[Order Date]])</f>
        <v>2026</v>
      </c>
      <c r="D794" s="13" t="str">
        <f>"Q"&amp;ROUNDUP(MONTH(SalesDataTable[[#This Row],[Order Date]])/3,0)</f>
        <v>Q2</v>
      </c>
      <c r="E794" s="4">
        <f>MONTH(SalesDataTable[[#This Row],[Order Date]])</f>
        <v>5</v>
      </c>
      <c r="F794" s="11" t="str">
        <f>TEXT(SalesDataTable[[#This Row],[Order Date]],"MMMM")</f>
        <v>May</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5.6" x14ac:dyDescent="0.3">
      <c r="A795" s="2">
        <v>3570</v>
      </c>
      <c r="B795" s="3">
        <v>46153</v>
      </c>
      <c r="C795" s="4">
        <f>YEAR(SalesDataTable[[#This Row],[Order Date]])</f>
        <v>2026</v>
      </c>
      <c r="D795" s="13" t="str">
        <f>"Q"&amp;ROUNDUP(MONTH(SalesDataTable[[#This Row],[Order Date]])/3,0)</f>
        <v>Q2</v>
      </c>
      <c r="E795" s="4">
        <f>MONTH(SalesDataTable[[#This Row],[Order Date]])</f>
        <v>5</v>
      </c>
      <c r="F795" s="11" t="str">
        <f>TEXT(SalesDataTable[[#This Row],[Order Date]],"MMMM")</f>
        <v>May</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5.6" x14ac:dyDescent="0.3">
      <c r="A796" s="2">
        <v>4799</v>
      </c>
      <c r="B796" s="3">
        <v>46153</v>
      </c>
      <c r="C796" s="4">
        <f>YEAR(SalesDataTable[[#This Row],[Order Date]])</f>
        <v>2026</v>
      </c>
      <c r="D796" s="13" t="str">
        <f>"Q"&amp;ROUNDUP(MONTH(SalesDataTable[[#This Row],[Order Date]])/3,0)</f>
        <v>Q2</v>
      </c>
      <c r="E796" s="4">
        <f>MONTH(SalesDataTable[[#This Row],[Order Date]])</f>
        <v>5</v>
      </c>
      <c r="F796" s="11" t="str">
        <f>TEXT(SalesDataTable[[#This Row],[Order Date]],"MMMM")</f>
        <v>May</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5.6" x14ac:dyDescent="0.3">
      <c r="A797" s="2">
        <v>5156</v>
      </c>
      <c r="B797" s="3">
        <v>46153</v>
      </c>
      <c r="C797" s="4">
        <f>YEAR(SalesDataTable[[#This Row],[Order Date]])</f>
        <v>2026</v>
      </c>
      <c r="D797" s="13" t="str">
        <f>"Q"&amp;ROUNDUP(MONTH(SalesDataTable[[#This Row],[Order Date]])/3,0)</f>
        <v>Q2</v>
      </c>
      <c r="E797" s="4">
        <f>MONTH(SalesDataTable[[#This Row],[Order Date]])</f>
        <v>5</v>
      </c>
      <c r="F797" s="11" t="str">
        <f>TEXT(SalesDataTable[[#This Row],[Order Date]],"MMMM")</f>
        <v>May</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5.6" x14ac:dyDescent="0.3">
      <c r="A798" s="2">
        <v>526</v>
      </c>
      <c r="B798" s="3">
        <v>46154</v>
      </c>
      <c r="C798" s="4">
        <f>YEAR(SalesDataTable[[#This Row],[Order Date]])</f>
        <v>2026</v>
      </c>
      <c r="D798" s="13" t="str">
        <f>"Q"&amp;ROUNDUP(MONTH(SalesDataTable[[#This Row],[Order Date]])/3,0)</f>
        <v>Q2</v>
      </c>
      <c r="E798" s="4">
        <f>MONTH(SalesDataTable[[#This Row],[Order Date]])</f>
        <v>5</v>
      </c>
      <c r="F798" s="11" t="str">
        <f>TEXT(SalesDataTable[[#This Row],[Order Date]],"MMMM")</f>
        <v>May</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5.6" x14ac:dyDescent="0.3">
      <c r="A799" s="2">
        <v>712</v>
      </c>
      <c r="B799" s="3">
        <v>46154</v>
      </c>
      <c r="C799" s="4">
        <f>YEAR(SalesDataTable[[#This Row],[Order Date]])</f>
        <v>2026</v>
      </c>
      <c r="D799" s="13" t="str">
        <f>"Q"&amp;ROUNDUP(MONTH(SalesDataTable[[#This Row],[Order Date]])/3,0)</f>
        <v>Q2</v>
      </c>
      <c r="E799" s="4">
        <f>MONTH(SalesDataTable[[#This Row],[Order Date]])</f>
        <v>5</v>
      </c>
      <c r="F799" s="11" t="str">
        <f>TEXT(SalesDataTable[[#This Row],[Order Date]],"MMMM")</f>
        <v>May</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5.6" x14ac:dyDescent="0.3">
      <c r="A800" s="2">
        <v>1533</v>
      </c>
      <c r="B800" s="3">
        <v>46154</v>
      </c>
      <c r="C800" s="4">
        <f>YEAR(SalesDataTable[[#This Row],[Order Date]])</f>
        <v>2026</v>
      </c>
      <c r="D800" s="13" t="str">
        <f>"Q"&amp;ROUNDUP(MONTH(SalesDataTable[[#This Row],[Order Date]])/3,0)</f>
        <v>Q2</v>
      </c>
      <c r="E800" s="4">
        <f>MONTH(SalesDataTable[[#This Row],[Order Date]])</f>
        <v>5</v>
      </c>
      <c r="F800" s="11" t="str">
        <f>TEXT(SalesDataTable[[#This Row],[Order Date]],"MMMM")</f>
        <v>May</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5.6" x14ac:dyDescent="0.3">
      <c r="A801" s="2">
        <v>1933</v>
      </c>
      <c r="B801" s="3">
        <v>46154</v>
      </c>
      <c r="C801" s="4">
        <f>YEAR(SalesDataTable[[#This Row],[Order Date]])</f>
        <v>2026</v>
      </c>
      <c r="D801" s="13" t="str">
        <f>"Q"&amp;ROUNDUP(MONTH(SalesDataTable[[#This Row],[Order Date]])/3,0)</f>
        <v>Q2</v>
      </c>
      <c r="E801" s="4">
        <f>MONTH(SalesDataTable[[#This Row],[Order Date]])</f>
        <v>5</v>
      </c>
      <c r="F801" s="11" t="str">
        <f>TEXT(SalesDataTable[[#This Row],[Order Date]],"MMMM")</f>
        <v>May</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5.6" x14ac:dyDescent="0.3">
      <c r="A802" s="2">
        <v>3128</v>
      </c>
      <c r="B802" s="3">
        <v>46154</v>
      </c>
      <c r="C802" s="4">
        <f>YEAR(SalesDataTable[[#This Row],[Order Date]])</f>
        <v>2026</v>
      </c>
      <c r="D802" s="13" t="str">
        <f>"Q"&amp;ROUNDUP(MONTH(SalesDataTable[[#This Row],[Order Date]])/3,0)</f>
        <v>Q2</v>
      </c>
      <c r="E802" s="4">
        <f>MONTH(SalesDataTable[[#This Row],[Order Date]])</f>
        <v>5</v>
      </c>
      <c r="F802" s="11" t="str">
        <f>TEXT(SalesDataTable[[#This Row],[Order Date]],"MMMM")</f>
        <v>May</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5.6" x14ac:dyDescent="0.3">
      <c r="A803" s="2">
        <v>4922</v>
      </c>
      <c r="B803" s="3">
        <v>46154</v>
      </c>
      <c r="C803" s="4">
        <f>YEAR(SalesDataTable[[#This Row],[Order Date]])</f>
        <v>2026</v>
      </c>
      <c r="D803" s="13" t="str">
        <f>"Q"&amp;ROUNDUP(MONTH(SalesDataTable[[#This Row],[Order Date]])/3,0)</f>
        <v>Q2</v>
      </c>
      <c r="E803" s="4">
        <f>MONTH(SalesDataTable[[#This Row],[Order Date]])</f>
        <v>5</v>
      </c>
      <c r="F803" s="11" t="str">
        <f>TEXT(SalesDataTable[[#This Row],[Order Date]],"MMMM")</f>
        <v>May</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5.6" x14ac:dyDescent="0.3">
      <c r="A804" s="2">
        <v>5051</v>
      </c>
      <c r="B804" s="3">
        <v>46154</v>
      </c>
      <c r="C804" s="4">
        <f>YEAR(SalesDataTable[[#This Row],[Order Date]])</f>
        <v>2026</v>
      </c>
      <c r="D804" s="13" t="str">
        <f>"Q"&amp;ROUNDUP(MONTH(SalesDataTable[[#This Row],[Order Date]])/3,0)</f>
        <v>Q2</v>
      </c>
      <c r="E804" s="4">
        <f>MONTH(SalesDataTable[[#This Row],[Order Date]])</f>
        <v>5</v>
      </c>
      <c r="F804" s="11" t="str">
        <f>TEXT(SalesDataTable[[#This Row],[Order Date]],"MMMM")</f>
        <v>May</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5.6" x14ac:dyDescent="0.3">
      <c r="A805" s="2">
        <v>5182</v>
      </c>
      <c r="B805" s="3">
        <v>46154</v>
      </c>
      <c r="C805" s="4">
        <f>YEAR(SalesDataTable[[#This Row],[Order Date]])</f>
        <v>2026</v>
      </c>
      <c r="D805" s="13" t="str">
        <f>"Q"&amp;ROUNDUP(MONTH(SalesDataTable[[#This Row],[Order Date]])/3,0)</f>
        <v>Q2</v>
      </c>
      <c r="E805" s="4">
        <f>MONTH(SalesDataTable[[#This Row],[Order Date]])</f>
        <v>5</v>
      </c>
      <c r="F805" s="11" t="str">
        <f>TEXT(SalesDataTable[[#This Row],[Order Date]],"MMMM")</f>
        <v>May</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5.6" x14ac:dyDescent="0.3">
      <c r="A806" s="2">
        <v>1071</v>
      </c>
      <c r="B806" s="3">
        <v>46155</v>
      </c>
      <c r="C806" s="4">
        <f>YEAR(SalesDataTable[[#This Row],[Order Date]])</f>
        <v>2026</v>
      </c>
      <c r="D806" s="13" t="str">
        <f>"Q"&amp;ROUNDUP(MONTH(SalesDataTable[[#This Row],[Order Date]])/3,0)</f>
        <v>Q2</v>
      </c>
      <c r="E806" s="4">
        <f>MONTH(SalesDataTable[[#This Row],[Order Date]])</f>
        <v>5</v>
      </c>
      <c r="F806" s="11" t="str">
        <f>TEXT(SalesDataTable[[#This Row],[Order Date]],"MMMM")</f>
        <v>May</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5.6" x14ac:dyDescent="0.3">
      <c r="A807" s="2">
        <v>1210</v>
      </c>
      <c r="B807" s="3">
        <v>46155</v>
      </c>
      <c r="C807" s="4">
        <f>YEAR(SalesDataTable[[#This Row],[Order Date]])</f>
        <v>2026</v>
      </c>
      <c r="D807" s="13" t="str">
        <f>"Q"&amp;ROUNDUP(MONTH(SalesDataTable[[#This Row],[Order Date]])/3,0)</f>
        <v>Q2</v>
      </c>
      <c r="E807" s="4">
        <f>MONTH(SalesDataTable[[#This Row],[Order Date]])</f>
        <v>5</v>
      </c>
      <c r="F807" s="11" t="str">
        <f>TEXT(SalesDataTable[[#This Row],[Order Date]],"MMMM")</f>
        <v>May</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5.6" x14ac:dyDescent="0.3">
      <c r="A808" s="2">
        <v>1244</v>
      </c>
      <c r="B808" s="3">
        <v>46155</v>
      </c>
      <c r="C808" s="4">
        <f>YEAR(SalesDataTable[[#This Row],[Order Date]])</f>
        <v>2026</v>
      </c>
      <c r="D808" s="13" t="str">
        <f>"Q"&amp;ROUNDUP(MONTH(SalesDataTable[[#This Row],[Order Date]])/3,0)</f>
        <v>Q2</v>
      </c>
      <c r="E808" s="4">
        <f>MONTH(SalesDataTable[[#This Row],[Order Date]])</f>
        <v>5</v>
      </c>
      <c r="F808" s="11" t="str">
        <f>TEXT(SalesDataTable[[#This Row],[Order Date]],"MMMM")</f>
        <v>May</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5.6" x14ac:dyDescent="0.3">
      <c r="A809" s="2">
        <v>1403</v>
      </c>
      <c r="B809" s="3">
        <v>46155</v>
      </c>
      <c r="C809" s="4">
        <f>YEAR(SalesDataTable[[#This Row],[Order Date]])</f>
        <v>2026</v>
      </c>
      <c r="D809" s="13" t="str">
        <f>"Q"&amp;ROUNDUP(MONTH(SalesDataTable[[#This Row],[Order Date]])/3,0)</f>
        <v>Q2</v>
      </c>
      <c r="E809" s="4">
        <f>MONTH(SalesDataTable[[#This Row],[Order Date]])</f>
        <v>5</v>
      </c>
      <c r="F809" s="11" t="str">
        <f>TEXT(SalesDataTable[[#This Row],[Order Date]],"MMMM")</f>
        <v>May</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5.6" x14ac:dyDescent="0.3">
      <c r="A810" s="2">
        <v>1592</v>
      </c>
      <c r="B810" s="3">
        <v>46155</v>
      </c>
      <c r="C810" s="4">
        <f>YEAR(SalesDataTable[[#This Row],[Order Date]])</f>
        <v>2026</v>
      </c>
      <c r="D810" s="13" t="str">
        <f>"Q"&amp;ROUNDUP(MONTH(SalesDataTable[[#This Row],[Order Date]])/3,0)</f>
        <v>Q2</v>
      </c>
      <c r="E810" s="4">
        <f>MONTH(SalesDataTable[[#This Row],[Order Date]])</f>
        <v>5</v>
      </c>
      <c r="F810" s="11" t="str">
        <f>TEXT(SalesDataTable[[#This Row],[Order Date]],"MMMM")</f>
        <v>May</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5.6" x14ac:dyDescent="0.3">
      <c r="A811" s="2">
        <v>2581</v>
      </c>
      <c r="B811" s="3">
        <v>46155</v>
      </c>
      <c r="C811" s="4">
        <f>YEAR(SalesDataTable[[#This Row],[Order Date]])</f>
        <v>2026</v>
      </c>
      <c r="D811" s="13" t="str">
        <f>"Q"&amp;ROUNDUP(MONTH(SalesDataTable[[#This Row],[Order Date]])/3,0)</f>
        <v>Q2</v>
      </c>
      <c r="E811" s="4">
        <f>MONTH(SalesDataTable[[#This Row],[Order Date]])</f>
        <v>5</v>
      </c>
      <c r="F811" s="11" t="str">
        <f>TEXT(SalesDataTable[[#This Row],[Order Date]],"MMMM")</f>
        <v>May</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5.6" x14ac:dyDescent="0.3">
      <c r="A812" s="2">
        <v>3428</v>
      </c>
      <c r="B812" s="3">
        <v>46155</v>
      </c>
      <c r="C812" s="4">
        <f>YEAR(SalesDataTable[[#This Row],[Order Date]])</f>
        <v>2026</v>
      </c>
      <c r="D812" s="13" t="str">
        <f>"Q"&amp;ROUNDUP(MONTH(SalesDataTable[[#This Row],[Order Date]])/3,0)</f>
        <v>Q2</v>
      </c>
      <c r="E812" s="4">
        <f>MONTH(SalesDataTable[[#This Row],[Order Date]])</f>
        <v>5</v>
      </c>
      <c r="F812" s="11" t="str">
        <f>TEXT(SalesDataTable[[#This Row],[Order Date]],"MMMM")</f>
        <v>May</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5.6" x14ac:dyDescent="0.3">
      <c r="A813" s="2">
        <v>765</v>
      </c>
      <c r="B813" s="3">
        <v>46156</v>
      </c>
      <c r="C813" s="4">
        <f>YEAR(SalesDataTable[[#This Row],[Order Date]])</f>
        <v>2026</v>
      </c>
      <c r="D813" s="13" t="str">
        <f>"Q"&amp;ROUNDUP(MONTH(SalesDataTable[[#This Row],[Order Date]])/3,0)</f>
        <v>Q2</v>
      </c>
      <c r="E813" s="4">
        <f>MONTH(SalesDataTable[[#This Row],[Order Date]])</f>
        <v>5</v>
      </c>
      <c r="F813" s="11" t="str">
        <f>TEXT(SalesDataTable[[#This Row],[Order Date]],"MMMM")</f>
        <v>May</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5.6" x14ac:dyDescent="0.3">
      <c r="A814" s="2">
        <v>854</v>
      </c>
      <c r="B814" s="3">
        <v>46156</v>
      </c>
      <c r="C814" s="4">
        <f>YEAR(SalesDataTable[[#This Row],[Order Date]])</f>
        <v>2026</v>
      </c>
      <c r="D814" s="13" t="str">
        <f>"Q"&amp;ROUNDUP(MONTH(SalesDataTable[[#This Row],[Order Date]])/3,0)</f>
        <v>Q2</v>
      </c>
      <c r="E814" s="4">
        <f>MONTH(SalesDataTable[[#This Row],[Order Date]])</f>
        <v>5</v>
      </c>
      <c r="F814" s="11" t="str">
        <f>TEXT(SalesDataTable[[#This Row],[Order Date]],"MMMM")</f>
        <v>May</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5.6" x14ac:dyDescent="0.3">
      <c r="A815" s="2">
        <v>1087</v>
      </c>
      <c r="B815" s="3">
        <v>46156</v>
      </c>
      <c r="C815" s="4">
        <f>YEAR(SalesDataTable[[#This Row],[Order Date]])</f>
        <v>2026</v>
      </c>
      <c r="D815" s="13" t="str">
        <f>"Q"&amp;ROUNDUP(MONTH(SalesDataTable[[#This Row],[Order Date]])/3,0)</f>
        <v>Q2</v>
      </c>
      <c r="E815" s="4">
        <f>MONTH(SalesDataTable[[#This Row],[Order Date]])</f>
        <v>5</v>
      </c>
      <c r="F815" s="11" t="str">
        <f>TEXT(SalesDataTable[[#This Row],[Order Date]],"MMMM")</f>
        <v>May</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5.6" x14ac:dyDescent="0.3">
      <c r="A816" s="2">
        <v>1150</v>
      </c>
      <c r="B816" s="3">
        <v>46156</v>
      </c>
      <c r="C816" s="4">
        <f>YEAR(SalesDataTable[[#This Row],[Order Date]])</f>
        <v>2026</v>
      </c>
      <c r="D816" s="13" t="str">
        <f>"Q"&amp;ROUNDUP(MONTH(SalesDataTable[[#This Row],[Order Date]])/3,0)</f>
        <v>Q2</v>
      </c>
      <c r="E816" s="4">
        <f>MONTH(SalesDataTable[[#This Row],[Order Date]])</f>
        <v>5</v>
      </c>
      <c r="F816" s="11" t="str">
        <f>TEXT(SalesDataTable[[#This Row],[Order Date]],"MMMM")</f>
        <v>May</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5.6" x14ac:dyDescent="0.3">
      <c r="A817" s="2">
        <v>1902</v>
      </c>
      <c r="B817" s="3">
        <v>46156</v>
      </c>
      <c r="C817" s="4">
        <f>YEAR(SalesDataTable[[#This Row],[Order Date]])</f>
        <v>2026</v>
      </c>
      <c r="D817" s="13" t="str">
        <f>"Q"&amp;ROUNDUP(MONTH(SalesDataTable[[#This Row],[Order Date]])/3,0)</f>
        <v>Q2</v>
      </c>
      <c r="E817" s="4">
        <f>MONTH(SalesDataTable[[#This Row],[Order Date]])</f>
        <v>5</v>
      </c>
      <c r="F817" s="11" t="str">
        <f>TEXT(SalesDataTable[[#This Row],[Order Date]],"MMMM")</f>
        <v>May</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5.6" x14ac:dyDescent="0.3">
      <c r="A818" s="2">
        <v>3913</v>
      </c>
      <c r="B818" s="3">
        <v>46156</v>
      </c>
      <c r="C818" s="4">
        <f>YEAR(SalesDataTable[[#This Row],[Order Date]])</f>
        <v>2026</v>
      </c>
      <c r="D818" s="13" t="str">
        <f>"Q"&amp;ROUNDUP(MONTH(SalesDataTable[[#This Row],[Order Date]])/3,0)</f>
        <v>Q2</v>
      </c>
      <c r="E818" s="4">
        <f>MONTH(SalesDataTable[[#This Row],[Order Date]])</f>
        <v>5</v>
      </c>
      <c r="F818" s="11" t="str">
        <f>TEXT(SalesDataTable[[#This Row],[Order Date]],"MMMM")</f>
        <v>May</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5.6" x14ac:dyDescent="0.3">
      <c r="A819" s="2">
        <v>4378</v>
      </c>
      <c r="B819" s="3">
        <v>46156</v>
      </c>
      <c r="C819" s="4">
        <f>YEAR(SalesDataTable[[#This Row],[Order Date]])</f>
        <v>2026</v>
      </c>
      <c r="D819" s="13" t="str">
        <f>"Q"&amp;ROUNDUP(MONTH(SalesDataTable[[#This Row],[Order Date]])/3,0)</f>
        <v>Q2</v>
      </c>
      <c r="E819" s="4">
        <f>MONTH(SalesDataTable[[#This Row],[Order Date]])</f>
        <v>5</v>
      </c>
      <c r="F819" s="11" t="str">
        <f>TEXT(SalesDataTable[[#This Row],[Order Date]],"MMMM")</f>
        <v>May</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5.6" x14ac:dyDescent="0.3">
      <c r="A820" s="2">
        <v>4551</v>
      </c>
      <c r="B820" s="3">
        <v>46156</v>
      </c>
      <c r="C820" s="4">
        <f>YEAR(SalesDataTable[[#This Row],[Order Date]])</f>
        <v>2026</v>
      </c>
      <c r="D820" s="13" t="str">
        <f>"Q"&amp;ROUNDUP(MONTH(SalesDataTable[[#This Row],[Order Date]])/3,0)</f>
        <v>Q2</v>
      </c>
      <c r="E820" s="4">
        <f>MONTH(SalesDataTable[[#This Row],[Order Date]])</f>
        <v>5</v>
      </c>
      <c r="F820" s="11" t="str">
        <f>TEXT(SalesDataTable[[#This Row],[Order Date]],"MMMM")</f>
        <v>May</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5.6" x14ac:dyDescent="0.3">
      <c r="A821" s="2">
        <v>787</v>
      </c>
      <c r="B821" s="3">
        <v>46157</v>
      </c>
      <c r="C821" s="4">
        <f>YEAR(SalesDataTable[[#This Row],[Order Date]])</f>
        <v>2026</v>
      </c>
      <c r="D821" s="13" t="str">
        <f>"Q"&amp;ROUNDUP(MONTH(SalesDataTable[[#This Row],[Order Date]])/3,0)</f>
        <v>Q2</v>
      </c>
      <c r="E821" s="4">
        <f>MONTH(SalesDataTable[[#This Row],[Order Date]])</f>
        <v>5</v>
      </c>
      <c r="F821" s="11" t="str">
        <f>TEXT(SalesDataTable[[#This Row],[Order Date]],"MMMM")</f>
        <v>May</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5.6" x14ac:dyDescent="0.3">
      <c r="A822" s="2">
        <v>1133</v>
      </c>
      <c r="B822" s="3">
        <v>46157</v>
      </c>
      <c r="C822" s="4">
        <f>YEAR(SalesDataTable[[#This Row],[Order Date]])</f>
        <v>2026</v>
      </c>
      <c r="D822" s="13" t="str">
        <f>"Q"&amp;ROUNDUP(MONTH(SalesDataTable[[#This Row],[Order Date]])/3,0)</f>
        <v>Q2</v>
      </c>
      <c r="E822" s="4">
        <f>MONTH(SalesDataTable[[#This Row],[Order Date]])</f>
        <v>5</v>
      </c>
      <c r="F822" s="11" t="str">
        <f>TEXT(SalesDataTable[[#This Row],[Order Date]],"MMMM")</f>
        <v>May</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5.6" x14ac:dyDescent="0.3">
      <c r="A823" s="2">
        <v>2075</v>
      </c>
      <c r="B823" s="3">
        <v>46157</v>
      </c>
      <c r="C823" s="4">
        <f>YEAR(SalesDataTable[[#This Row],[Order Date]])</f>
        <v>2026</v>
      </c>
      <c r="D823" s="13" t="str">
        <f>"Q"&amp;ROUNDUP(MONTH(SalesDataTable[[#This Row],[Order Date]])/3,0)</f>
        <v>Q2</v>
      </c>
      <c r="E823" s="4">
        <f>MONTH(SalesDataTable[[#This Row],[Order Date]])</f>
        <v>5</v>
      </c>
      <c r="F823" s="11" t="str">
        <f>TEXT(SalesDataTable[[#This Row],[Order Date]],"MMMM")</f>
        <v>May</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5.6" x14ac:dyDescent="0.3">
      <c r="A824" s="2">
        <v>2172</v>
      </c>
      <c r="B824" s="3">
        <v>46157</v>
      </c>
      <c r="C824" s="4">
        <f>YEAR(SalesDataTable[[#This Row],[Order Date]])</f>
        <v>2026</v>
      </c>
      <c r="D824" s="13" t="str">
        <f>"Q"&amp;ROUNDUP(MONTH(SalesDataTable[[#This Row],[Order Date]])/3,0)</f>
        <v>Q2</v>
      </c>
      <c r="E824" s="4">
        <f>MONTH(SalesDataTable[[#This Row],[Order Date]])</f>
        <v>5</v>
      </c>
      <c r="F824" s="11" t="str">
        <f>TEXT(SalesDataTable[[#This Row],[Order Date]],"MMMM")</f>
        <v>May</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5.6" x14ac:dyDescent="0.3">
      <c r="A825" s="2">
        <v>2977</v>
      </c>
      <c r="B825" s="3">
        <v>46157</v>
      </c>
      <c r="C825" s="4">
        <f>YEAR(SalesDataTable[[#This Row],[Order Date]])</f>
        <v>2026</v>
      </c>
      <c r="D825" s="13" t="str">
        <f>"Q"&amp;ROUNDUP(MONTH(SalesDataTable[[#This Row],[Order Date]])/3,0)</f>
        <v>Q2</v>
      </c>
      <c r="E825" s="4">
        <f>MONTH(SalesDataTable[[#This Row],[Order Date]])</f>
        <v>5</v>
      </c>
      <c r="F825" s="11" t="str">
        <f>TEXT(SalesDataTable[[#This Row],[Order Date]],"MMMM")</f>
        <v>May</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5.6" x14ac:dyDescent="0.3">
      <c r="A826" s="2">
        <v>3531</v>
      </c>
      <c r="B826" s="3">
        <v>46157</v>
      </c>
      <c r="C826" s="4">
        <f>YEAR(SalesDataTable[[#This Row],[Order Date]])</f>
        <v>2026</v>
      </c>
      <c r="D826" s="13" t="str">
        <f>"Q"&amp;ROUNDUP(MONTH(SalesDataTable[[#This Row],[Order Date]])/3,0)</f>
        <v>Q2</v>
      </c>
      <c r="E826" s="4">
        <f>MONTH(SalesDataTable[[#This Row],[Order Date]])</f>
        <v>5</v>
      </c>
      <c r="F826" s="11" t="str">
        <f>TEXT(SalesDataTable[[#This Row],[Order Date]],"MMMM")</f>
        <v>May</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5.6" x14ac:dyDescent="0.3">
      <c r="A827" s="2">
        <v>3881</v>
      </c>
      <c r="B827" s="3">
        <v>46157</v>
      </c>
      <c r="C827" s="4">
        <f>YEAR(SalesDataTable[[#This Row],[Order Date]])</f>
        <v>2026</v>
      </c>
      <c r="D827" s="13" t="str">
        <f>"Q"&amp;ROUNDUP(MONTH(SalesDataTable[[#This Row],[Order Date]])/3,0)</f>
        <v>Q2</v>
      </c>
      <c r="E827" s="4">
        <f>MONTH(SalesDataTable[[#This Row],[Order Date]])</f>
        <v>5</v>
      </c>
      <c r="F827" s="11" t="str">
        <f>TEXT(SalesDataTable[[#This Row],[Order Date]],"MMMM")</f>
        <v>May</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5.6" x14ac:dyDescent="0.3">
      <c r="A828" s="2">
        <v>4469</v>
      </c>
      <c r="B828" s="3">
        <v>46157</v>
      </c>
      <c r="C828" s="4">
        <f>YEAR(SalesDataTable[[#This Row],[Order Date]])</f>
        <v>2026</v>
      </c>
      <c r="D828" s="13" t="str">
        <f>"Q"&amp;ROUNDUP(MONTH(SalesDataTable[[#This Row],[Order Date]])/3,0)</f>
        <v>Q2</v>
      </c>
      <c r="E828" s="4">
        <f>MONTH(SalesDataTable[[#This Row],[Order Date]])</f>
        <v>5</v>
      </c>
      <c r="F828" s="11" t="str">
        <f>TEXT(SalesDataTable[[#This Row],[Order Date]],"MMMM")</f>
        <v>May</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5.6" x14ac:dyDescent="0.3">
      <c r="A829" s="2">
        <v>5037</v>
      </c>
      <c r="B829" s="3">
        <v>46157</v>
      </c>
      <c r="C829" s="4">
        <f>YEAR(SalesDataTable[[#This Row],[Order Date]])</f>
        <v>2026</v>
      </c>
      <c r="D829" s="13" t="str">
        <f>"Q"&amp;ROUNDUP(MONTH(SalesDataTable[[#This Row],[Order Date]])/3,0)</f>
        <v>Q2</v>
      </c>
      <c r="E829" s="4">
        <f>MONTH(SalesDataTable[[#This Row],[Order Date]])</f>
        <v>5</v>
      </c>
      <c r="F829" s="11" t="str">
        <f>TEXT(SalesDataTable[[#This Row],[Order Date]],"MMMM")</f>
        <v>May</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5.6" x14ac:dyDescent="0.3">
      <c r="A830" s="2">
        <v>35</v>
      </c>
      <c r="B830" s="3">
        <v>46158</v>
      </c>
      <c r="C830" s="4">
        <f>YEAR(SalesDataTable[[#This Row],[Order Date]])</f>
        <v>2026</v>
      </c>
      <c r="D830" s="13" t="str">
        <f>"Q"&amp;ROUNDUP(MONTH(SalesDataTable[[#This Row],[Order Date]])/3,0)</f>
        <v>Q2</v>
      </c>
      <c r="E830" s="4">
        <f>MONTH(SalesDataTable[[#This Row],[Order Date]])</f>
        <v>5</v>
      </c>
      <c r="F830" s="11" t="str">
        <f>TEXT(SalesDataTable[[#This Row],[Order Date]],"MMMM")</f>
        <v>May</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5.6" x14ac:dyDescent="0.3">
      <c r="A831" s="2">
        <v>226</v>
      </c>
      <c r="B831" s="3">
        <v>46158</v>
      </c>
      <c r="C831" s="4">
        <f>YEAR(SalesDataTable[[#This Row],[Order Date]])</f>
        <v>2026</v>
      </c>
      <c r="D831" s="13" t="str">
        <f>"Q"&amp;ROUNDUP(MONTH(SalesDataTable[[#This Row],[Order Date]])/3,0)</f>
        <v>Q2</v>
      </c>
      <c r="E831" s="4">
        <f>MONTH(SalesDataTable[[#This Row],[Order Date]])</f>
        <v>5</v>
      </c>
      <c r="F831" s="11" t="str">
        <f>TEXT(SalesDataTable[[#This Row],[Order Date]],"MMMM")</f>
        <v>May</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5.6" x14ac:dyDescent="0.3">
      <c r="A832" s="2">
        <v>1713</v>
      </c>
      <c r="B832" s="3">
        <v>46158</v>
      </c>
      <c r="C832" s="4">
        <f>YEAR(SalesDataTable[[#This Row],[Order Date]])</f>
        <v>2026</v>
      </c>
      <c r="D832" s="13" t="str">
        <f>"Q"&amp;ROUNDUP(MONTH(SalesDataTable[[#This Row],[Order Date]])/3,0)</f>
        <v>Q2</v>
      </c>
      <c r="E832" s="4">
        <f>MONTH(SalesDataTable[[#This Row],[Order Date]])</f>
        <v>5</v>
      </c>
      <c r="F832" s="11" t="str">
        <f>TEXT(SalesDataTable[[#This Row],[Order Date]],"MMMM")</f>
        <v>May</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5.6" x14ac:dyDescent="0.3">
      <c r="A833" s="2">
        <v>2320</v>
      </c>
      <c r="B833" s="3">
        <v>46158</v>
      </c>
      <c r="C833" s="4">
        <f>YEAR(SalesDataTable[[#This Row],[Order Date]])</f>
        <v>2026</v>
      </c>
      <c r="D833" s="13" t="str">
        <f>"Q"&amp;ROUNDUP(MONTH(SalesDataTable[[#This Row],[Order Date]])/3,0)</f>
        <v>Q2</v>
      </c>
      <c r="E833" s="4">
        <f>MONTH(SalesDataTable[[#This Row],[Order Date]])</f>
        <v>5</v>
      </c>
      <c r="F833" s="11" t="str">
        <f>TEXT(SalesDataTable[[#This Row],[Order Date]],"MMMM")</f>
        <v>May</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5.6" x14ac:dyDescent="0.3">
      <c r="A834" s="2">
        <v>2496</v>
      </c>
      <c r="B834" s="3">
        <v>46158</v>
      </c>
      <c r="C834" s="4">
        <f>YEAR(SalesDataTable[[#This Row],[Order Date]])</f>
        <v>2026</v>
      </c>
      <c r="D834" s="13" t="str">
        <f>"Q"&amp;ROUNDUP(MONTH(SalesDataTable[[#This Row],[Order Date]])/3,0)</f>
        <v>Q2</v>
      </c>
      <c r="E834" s="4">
        <f>MONTH(SalesDataTable[[#This Row],[Order Date]])</f>
        <v>5</v>
      </c>
      <c r="F834" s="11" t="str">
        <f>TEXT(SalesDataTable[[#This Row],[Order Date]],"MMMM")</f>
        <v>May</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5.6" x14ac:dyDescent="0.3">
      <c r="A835" s="2">
        <v>2504</v>
      </c>
      <c r="B835" s="3">
        <v>46158</v>
      </c>
      <c r="C835" s="4">
        <f>YEAR(SalesDataTable[[#This Row],[Order Date]])</f>
        <v>2026</v>
      </c>
      <c r="D835" s="13" t="str">
        <f>"Q"&amp;ROUNDUP(MONTH(SalesDataTable[[#This Row],[Order Date]])/3,0)</f>
        <v>Q2</v>
      </c>
      <c r="E835" s="4">
        <f>MONTH(SalesDataTable[[#This Row],[Order Date]])</f>
        <v>5</v>
      </c>
      <c r="F835" s="11" t="str">
        <f>TEXT(SalesDataTable[[#This Row],[Order Date]],"MMMM")</f>
        <v>May</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5.6" x14ac:dyDescent="0.3">
      <c r="A836" s="2">
        <v>2598</v>
      </c>
      <c r="B836" s="3">
        <v>46158</v>
      </c>
      <c r="C836" s="4">
        <f>YEAR(SalesDataTable[[#This Row],[Order Date]])</f>
        <v>2026</v>
      </c>
      <c r="D836" s="13" t="str">
        <f>"Q"&amp;ROUNDUP(MONTH(SalesDataTable[[#This Row],[Order Date]])/3,0)</f>
        <v>Q2</v>
      </c>
      <c r="E836" s="4">
        <f>MONTH(SalesDataTable[[#This Row],[Order Date]])</f>
        <v>5</v>
      </c>
      <c r="F836" s="11" t="str">
        <f>TEXT(SalesDataTable[[#This Row],[Order Date]],"MMMM")</f>
        <v>May</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5.6" x14ac:dyDescent="0.3">
      <c r="A837" s="2">
        <v>2600</v>
      </c>
      <c r="B837" s="3">
        <v>46158</v>
      </c>
      <c r="C837" s="4">
        <f>YEAR(SalesDataTable[[#This Row],[Order Date]])</f>
        <v>2026</v>
      </c>
      <c r="D837" s="13" t="str">
        <f>"Q"&amp;ROUNDUP(MONTH(SalesDataTable[[#This Row],[Order Date]])/3,0)</f>
        <v>Q2</v>
      </c>
      <c r="E837" s="4">
        <f>MONTH(SalesDataTable[[#This Row],[Order Date]])</f>
        <v>5</v>
      </c>
      <c r="F837" s="11" t="str">
        <f>TEXT(SalesDataTable[[#This Row],[Order Date]],"MMMM")</f>
        <v>May</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5.6" x14ac:dyDescent="0.3">
      <c r="A838" s="2">
        <v>2856</v>
      </c>
      <c r="B838" s="3">
        <v>46158</v>
      </c>
      <c r="C838" s="4">
        <f>YEAR(SalesDataTable[[#This Row],[Order Date]])</f>
        <v>2026</v>
      </c>
      <c r="D838" s="13" t="str">
        <f>"Q"&amp;ROUNDUP(MONTH(SalesDataTable[[#This Row],[Order Date]])/3,0)</f>
        <v>Q2</v>
      </c>
      <c r="E838" s="4">
        <f>MONTH(SalesDataTable[[#This Row],[Order Date]])</f>
        <v>5</v>
      </c>
      <c r="F838" s="11" t="str">
        <f>TEXT(SalesDataTable[[#This Row],[Order Date]],"MMMM")</f>
        <v>May</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5.6" x14ac:dyDescent="0.3">
      <c r="A839" s="2">
        <v>3478</v>
      </c>
      <c r="B839" s="3">
        <v>46158</v>
      </c>
      <c r="C839" s="4">
        <f>YEAR(SalesDataTable[[#This Row],[Order Date]])</f>
        <v>2026</v>
      </c>
      <c r="D839" s="13" t="str">
        <f>"Q"&amp;ROUNDUP(MONTH(SalesDataTable[[#This Row],[Order Date]])/3,0)</f>
        <v>Q2</v>
      </c>
      <c r="E839" s="4">
        <f>MONTH(SalesDataTable[[#This Row],[Order Date]])</f>
        <v>5</v>
      </c>
      <c r="F839" s="11" t="str">
        <f>TEXT(SalesDataTable[[#This Row],[Order Date]],"MMMM")</f>
        <v>May</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5.6" x14ac:dyDescent="0.3">
      <c r="A840" s="2">
        <v>3599</v>
      </c>
      <c r="B840" s="3">
        <v>46158</v>
      </c>
      <c r="C840" s="4">
        <f>YEAR(SalesDataTable[[#This Row],[Order Date]])</f>
        <v>2026</v>
      </c>
      <c r="D840" s="13" t="str">
        <f>"Q"&amp;ROUNDUP(MONTH(SalesDataTable[[#This Row],[Order Date]])/3,0)</f>
        <v>Q2</v>
      </c>
      <c r="E840" s="4">
        <f>MONTH(SalesDataTable[[#This Row],[Order Date]])</f>
        <v>5</v>
      </c>
      <c r="F840" s="11" t="str">
        <f>TEXT(SalesDataTable[[#This Row],[Order Date]],"MMMM")</f>
        <v>May</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5.6" x14ac:dyDescent="0.3">
      <c r="A841" s="2">
        <v>282</v>
      </c>
      <c r="B841" s="3">
        <v>46159</v>
      </c>
      <c r="C841" s="4">
        <f>YEAR(SalesDataTable[[#This Row],[Order Date]])</f>
        <v>2026</v>
      </c>
      <c r="D841" s="13" t="str">
        <f>"Q"&amp;ROUNDUP(MONTH(SalesDataTable[[#This Row],[Order Date]])/3,0)</f>
        <v>Q2</v>
      </c>
      <c r="E841" s="4">
        <f>MONTH(SalesDataTable[[#This Row],[Order Date]])</f>
        <v>5</v>
      </c>
      <c r="F841" s="11" t="str">
        <f>TEXT(SalesDataTable[[#This Row],[Order Date]],"MMMM")</f>
        <v>May</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5.6" x14ac:dyDescent="0.3">
      <c r="A842" s="2">
        <v>980</v>
      </c>
      <c r="B842" s="3">
        <v>46159</v>
      </c>
      <c r="C842" s="4">
        <f>YEAR(SalesDataTable[[#This Row],[Order Date]])</f>
        <v>2026</v>
      </c>
      <c r="D842" s="13" t="str">
        <f>"Q"&amp;ROUNDUP(MONTH(SalesDataTable[[#This Row],[Order Date]])/3,0)</f>
        <v>Q2</v>
      </c>
      <c r="E842" s="4">
        <f>MONTH(SalesDataTable[[#This Row],[Order Date]])</f>
        <v>5</v>
      </c>
      <c r="F842" s="11" t="str">
        <f>TEXT(SalesDataTable[[#This Row],[Order Date]],"MMMM")</f>
        <v>May</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5.6" x14ac:dyDescent="0.3">
      <c r="A843" s="2">
        <v>1155</v>
      </c>
      <c r="B843" s="3">
        <v>46159</v>
      </c>
      <c r="C843" s="4">
        <f>YEAR(SalesDataTable[[#This Row],[Order Date]])</f>
        <v>2026</v>
      </c>
      <c r="D843" s="13" t="str">
        <f>"Q"&amp;ROUNDUP(MONTH(SalesDataTable[[#This Row],[Order Date]])/3,0)</f>
        <v>Q2</v>
      </c>
      <c r="E843" s="4">
        <f>MONTH(SalesDataTable[[#This Row],[Order Date]])</f>
        <v>5</v>
      </c>
      <c r="F843" s="11" t="str">
        <f>TEXT(SalesDataTable[[#This Row],[Order Date]],"MMMM")</f>
        <v>May</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5.6" x14ac:dyDescent="0.3">
      <c r="A844" s="2">
        <v>1816</v>
      </c>
      <c r="B844" s="3">
        <v>46159</v>
      </c>
      <c r="C844" s="4">
        <f>YEAR(SalesDataTable[[#This Row],[Order Date]])</f>
        <v>2026</v>
      </c>
      <c r="D844" s="13" t="str">
        <f>"Q"&amp;ROUNDUP(MONTH(SalesDataTable[[#This Row],[Order Date]])/3,0)</f>
        <v>Q2</v>
      </c>
      <c r="E844" s="4">
        <f>MONTH(SalesDataTable[[#This Row],[Order Date]])</f>
        <v>5</v>
      </c>
      <c r="F844" s="11" t="str">
        <f>TEXT(SalesDataTable[[#This Row],[Order Date]],"MMMM")</f>
        <v>May</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5.6" x14ac:dyDescent="0.3">
      <c r="A845" s="2">
        <v>2128</v>
      </c>
      <c r="B845" s="3">
        <v>46159</v>
      </c>
      <c r="C845" s="4">
        <f>YEAR(SalesDataTable[[#This Row],[Order Date]])</f>
        <v>2026</v>
      </c>
      <c r="D845" s="13" t="str">
        <f>"Q"&amp;ROUNDUP(MONTH(SalesDataTable[[#This Row],[Order Date]])/3,0)</f>
        <v>Q2</v>
      </c>
      <c r="E845" s="4">
        <f>MONTH(SalesDataTable[[#This Row],[Order Date]])</f>
        <v>5</v>
      </c>
      <c r="F845" s="11" t="str">
        <f>TEXT(SalesDataTable[[#This Row],[Order Date]],"MMMM")</f>
        <v>May</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5.6" x14ac:dyDescent="0.3">
      <c r="A846" s="2">
        <v>2296</v>
      </c>
      <c r="B846" s="3">
        <v>46159</v>
      </c>
      <c r="C846" s="4">
        <f>YEAR(SalesDataTable[[#This Row],[Order Date]])</f>
        <v>2026</v>
      </c>
      <c r="D846" s="13" t="str">
        <f>"Q"&amp;ROUNDUP(MONTH(SalesDataTable[[#This Row],[Order Date]])/3,0)</f>
        <v>Q2</v>
      </c>
      <c r="E846" s="4">
        <f>MONTH(SalesDataTable[[#This Row],[Order Date]])</f>
        <v>5</v>
      </c>
      <c r="F846" s="11" t="str">
        <f>TEXT(SalesDataTable[[#This Row],[Order Date]],"MMMM")</f>
        <v>May</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5.6" x14ac:dyDescent="0.3">
      <c r="A847" s="2">
        <v>2322</v>
      </c>
      <c r="B847" s="3">
        <v>46159</v>
      </c>
      <c r="C847" s="4">
        <f>YEAR(SalesDataTable[[#This Row],[Order Date]])</f>
        <v>2026</v>
      </c>
      <c r="D847" s="13" t="str">
        <f>"Q"&amp;ROUNDUP(MONTH(SalesDataTable[[#This Row],[Order Date]])/3,0)</f>
        <v>Q2</v>
      </c>
      <c r="E847" s="4">
        <f>MONTH(SalesDataTable[[#This Row],[Order Date]])</f>
        <v>5</v>
      </c>
      <c r="F847" s="11" t="str">
        <f>TEXT(SalesDataTable[[#This Row],[Order Date]],"MMMM")</f>
        <v>May</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5.6" x14ac:dyDescent="0.3">
      <c r="A848" s="2">
        <v>3480</v>
      </c>
      <c r="B848" s="3">
        <v>46159</v>
      </c>
      <c r="C848" s="4">
        <f>YEAR(SalesDataTable[[#This Row],[Order Date]])</f>
        <v>2026</v>
      </c>
      <c r="D848" s="13" t="str">
        <f>"Q"&amp;ROUNDUP(MONTH(SalesDataTable[[#This Row],[Order Date]])/3,0)</f>
        <v>Q2</v>
      </c>
      <c r="E848" s="4">
        <f>MONTH(SalesDataTable[[#This Row],[Order Date]])</f>
        <v>5</v>
      </c>
      <c r="F848" s="11" t="str">
        <f>TEXT(SalesDataTable[[#This Row],[Order Date]],"MMMM")</f>
        <v>May</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5.6" x14ac:dyDescent="0.3">
      <c r="A849" s="2">
        <v>4426</v>
      </c>
      <c r="B849" s="3">
        <v>46159</v>
      </c>
      <c r="C849" s="4">
        <f>YEAR(SalesDataTable[[#This Row],[Order Date]])</f>
        <v>2026</v>
      </c>
      <c r="D849" s="13" t="str">
        <f>"Q"&amp;ROUNDUP(MONTH(SalesDataTable[[#This Row],[Order Date]])/3,0)</f>
        <v>Q2</v>
      </c>
      <c r="E849" s="4">
        <f>MONTH(SalesDataTable[[#This Row],[Order Date]])</f>
        <v>5</v>
      </c>
      <c r="F849" s="11" t="str">
        <f>TEXT(SalesDataTable[[#This Row],[Order Date]],"MMMM")</f>
        <v>May</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5.6" x14ac:dyDescent="0.3">
      <c r="A850" s="2">
        <v>4938</v>
      </c>
      <c r="B850" s="3">
        <v>46159</v>
      </c>
      <c r="C850" s="4">
        <f>YEAR(SalesDataTable[[#This Row],[Order Date]])</f>
        <v>2026</v>
      </c>
      <c r="D850" s="13" t="str">
        <f>"Q"&amp;ROUNDUP(MONTH(SalesDataTable[[#This Row],[Order Date]])/3,0)</f>
        <v>Q2</v>
      </c>
      <c r="E850" s="4">
        <f>MONTH(SalesDataTable[[#This Row],[Order Date]])</f>
        <v>5</v>
      </c>
      <c r="F850" s="11" t="str">
        <f>TEXT(SalesDataTable[[#This Row],[Order Date]],"MMMM")</f>
        <v>May</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5.6" x14ac:dyDescent="0.3">
      <c r="A851" s="2">
        <v>915</v>
      </c>
      <c r="B851" s="3">
        <v>46160</v>
      </c>
      <c r="C851" s="4">
        <f>YEAR(SalesDataTable[[#This Row],[Order Date]])</f>
        <v>2026</v>
      </c>
      <c r="D851" s="13" t="str">
        <f>"Q"&amp;ROUNDUP(MONTH(SalesDataTable[[#This Row],[Order Date]])/3,0)</f>
        <v>Q2</v>
      </c>
      <c r="E851" s="4">
        <f>MONTH(SalesDataTable[[#This Row],[Order Date]])</f>
        <v>5</v>
      </c>
      <c r="F851" s="11" t="str">
        <f>TEXT(SalesDataTable[[#This Row],[Order Date]],"MMMM")</f>
        <v>May</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5.6" x14ac:dyDescent="0.3">
      <c r="A852" s="2">
        <v>1188</v>
      </c>
      <c r="B852" s="3">
        <v>46160</v>
      </c>
      <c r="C852" s="4">
        <f>YEAR(SalesDataTable[[#This Row],[Order Date]])</f>
        <v>2026</v>
      </c>
      <c r="D852" s="13" t="str">
        <f>"Q"&amp;ROUNDUP(MONTH(SalesDataTable[[#This Row],[Order Date]])/3,0)</f>
        <v>Q2</v>
      </c>
      <c r="E852" s="4">
        <f>MONTH(SalesDataTable[[#This Row],[Order Date]])</f>
        <v>5</v>
      </c>
      <c r="F852" s="11" t="str">
        <f>TEXT(SalesDataTable[[#This Row],[Order Date]],"MMMM")</f>
        <v>May</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5.6" x14ac:dyDescent="0.3">
      <c r="A853" s="2">
        <v>1594</v>
      </c>
      <c r="B853" s="3">
        <v>46160</v>
      </c>
      <c r="C853" s="4">
        <f>YEAR(SalesDataTable[[#This Row],[Order Date]])</f>
        <v>2026</v>
      </c>
      <c r="D853" s="13" t="str">
        <f>"Q"&amp;ROUNDUP(MONTH(SalesDataTable[[#This Row],[Order Date]])/3,0)</f>
        <v>Q2</v>
      </c>
      <c r="E853" s="4">
        <f>MONTH(SalesDataTable[[#This Row],[Order Date]])</f>
        <v>5</v>
      </c>
      <c r="F853" s="11" t="str">
        <f>TEXT(SalesDataTable[[#This Row],[Order Date]],"MMMM")</f>
        <v>May</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5.6" x14ac:dyDescent="0.3">
      <c r="A854" s="2">
        <v>3022</v>
      </c>
      <c r="B854" s="3">
        <v>46160</v>
      </c>
      <c r="C854" s="4">
        <f>YEAR(SalesDataTable[[#This Row],[Order Date]])</f>
        <v>2026</v>
      </c>
      <c r="D854" s="13" t="str">
        <f>"Q"&amp;ROUNDUP(MONTH(SalesDataTable[[#This Row],[Order Date]])/3,0)</f>
        <v>Q2</v>
      </c>
      <c r="E854" s="4">
        <f>MONTH(SalesDataTable[[#This Row],[Order Date]])</f>
        <v>5</v>
      </c>
      <c r="F854" s="11" t="str">
        <f>TEXT(SalesDataTable[[#This Row],[Order Date]],"MMMM")</f>
        <v>May</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5.6" x14ac:dyDescent="0.3">
      <c r="A855" s="2">
        <v>588</v>
      </c>
      <c r="B855" s="3">
        <v>46161</v>
      </c>
      <c r="C855" s="4">
        <f>YEAR(SalesDataTable[[#This Row],[Order Date]])</f>
        <v>2026</v>
      </c>
      <c r="D855" s="13" t="str">
        <f>"Q"&amp;ROUNDUP(MONTH(SalesDataTable[[#This Row],[Order Date]])/3,0)</f>
        <v>Q2</v>
      </c>
      <c r="E855" s="4">
        <f>MONTH(SalesDataTable[[#This Row],[Order Date]])</f>
        <v>5</v>
      </c>
      <c r="F855" s="11" t="str">
        <f>TEXT(SalesDataTable[[#This Row],[Order Date]],"MMMM")</f>
        <v>May</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5.6" x14ac:dyDescent="0.3">
      <c r="A856" s="2">
        <v>1016</v>
      </c>
      <c r="B856" s="3">
        <v>46161</v>
      </c>
      <c r="C856" s="4">
        <f>YEAR(SalesDataTable[[#This Row],[Order Date]])</f>
        <v>2026</v>
      </c>
      <c r="D856" s="13" t="str">
        <f>"Q"&amp;ROUNDUP(MONTH(SalesDataTable[[#This Row],[Order Date]])/3,0)</f>
        <v>Q2</v>
      </c>
      <c r="E856" s="4">
        <f>MONTH(SalesDataTable[[#This Row],[Order Date]])</f>
        <v>5</v>
      </c>
      <c r="F856" s="11" t="str">
        <f>TEXT(SalesDataTable[[#This Row],[Order Date]],"MMMM")</f>
        <v>May</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5.6" x14ac:dyDescent="0.3">
      <c r="A857" s="2">
        <v>1930</v>
      </c>
      <c r="B857" s="3">
        <v>46161</v>
      </c>
      <c r="C857" s="4">
        <f>YEAR(SalesDataTable[[#This Row],[Order Date]])</f>
        <v>2026</v>
      </c>
      <c r="D857" s="13" t="str">
        <f>"Q"&amp;ROUNDUP(MONTH(SalesDataTable[[#This Row],[Order Date]])/3,0)</f>
        <v>Q2</v>
      </c>
      <c r="E857" s="4">
        <f>MONTH(SalesDataTable[[#This Row],[Order Date]])</f>
        <v>5</v>
      </c>
      <c r="F857" s="11" t="str">
        <f>TEXT(SalesDataTable[[#This Row],[Order Date]],"MMMM")</f>
        <v>May</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5.6" x14ac:dyDescent="0.3">
      <c r="A858" s="2">
        <v>2658</v>
      </c>
      <c r="B858" s="3">
        <v>46161</v>
      </c>
      <c r="C858" s="4">
        <f>YEAR(SalesDataTable[[#This Row],[Order Date]])</f>
        <v>2026</v>
      </c>
      <c r="D858" s="13" t="str">
        <f>"Q"&amp;ROUNDUP(MONTH(SalesDataTable[[#This Row],[Order Date]])/3,0)</f>
        <v>Q2</v>
      </c>
      <c r="E858" s="4">
        <f>MONTH(SalesDataTable[[#This Row],[Order Date]])</f>
        <v>5</v>
      </c>
      <c r="F858" s="11" t="str">
        <f>TEXT(SalesDataTable[[#This Row],[Order Date]],"MMMM")</f>
        <v>May</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5.6" x14ac:dyDescent="0.3">
      <c r="A859" s="2">
        <v>2951</v>
      </c>
      <c r="B859" s="3">
        <v>46161</v>
      </c>
      <c r="C859" s="4">
        <f>YEAR(SalesDataTable[[#This Row],[Order Date]])</f>
        <v>2026</v>
      </c>
      <c r="D859" s="13" t="str">
        <f>"Q"&amp;ROUNDUP(MONTH(SalesDataTable[[#This Row],[Order Date]])/3,0)</f>
        <v>Q2</v>
      </c>
      <c r="E859" s="4">
        <f>MONTH(SalesDataTable[[#This Row],[Order Date]])</f>
        <v>5</v>
      </c>
      <c r="F859" s="11" t="str">
        <f>TEXT(SalesDataTable[[#This Row],[Order Date]],"MMMM")</f>
        <v>May</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5.6" x14ac:dyDescent="0.3">
      <c r="A860" s="2">
        <v>4328</v>
      </c>
      <c r="B860" s="3">
        <v>46161</v>
      </c>
      <c r="C860" s="4">
        <f>YEAR(SalesDataTable[[#This Row],[Order Date]])</f>
        <v>2026</v>
      </c>
      <c r="D860" s="13" t="str">
        <f>"Q"&amp;ROUNDUP(MONTH(SalesDataTable[[#This Row],[Order Date]])/3,0)</f>
        <v>Q2</v>
      </c>
      <c r="E860" s="4">
        <f>MONTH(SalesDataTable[[#This Row],[Order Date]])</f>
        <v>5</v>
      </c>
      <c r="F860" s="11" t="str">
        <f>TEXT(SalesDataTable[[#This Row],[Order Date]],"MMMM")</f>
        <v>May</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5.6" x14ac:dyDescent="0.3">
      <c r="A861" s="2">
        <v>4591</v>
      </c>
      <c r="B861" s="3">
        <v>46161</v>
      </c>
      <c r="C861" s="4">
        <f>YEAR(SalesDataTable[[#This Row],[Order Date]])</f>
        <v>2026</v>
      </c>
      <c r="D861" s="13" t="str">
        <f>"Q"&amp;ROUNDUP(MONTH(SalesDataTable[[#This Row],[Order Date]])/3,0)</f>
        <v>Q2</v>
      </c>
      <c r="E861" s="4">
        <f>MONTH(SalesDataTable[[#This Row],[Order Date]])</f>
        <v>5</v>
      </c>
      <c r="F861" s="11" t="str">
        <f>TEXT(SalesDataTable[[#This Row],[Order Date]],"MMMM")</f>
        <v>May</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5.6" x14ac:dyDescent="0.3">
      <c r="A862" s="2">
        <v>280</v>
      </c>
      <c r="B862" s="3">
        <v>46162</v>
      </c>
      <c r="C862" s="4">
        <f>YEAR(SalesDataTable[[#This Row],[Order Date]])</f>
        <v>2026</v>
      </c>
      <c r="D862" s="13" t="str">
        <f>"Q"&amp;ROUNDUP(MONTH(SalesDataTable[[#This Row],[Order Date]])/3,0)</f>
        <v>Q2</v>
      </c>
      <c r="E862" s="4">
        <f>MONTH(SalesDataTable[[#This Row],[Order Date]])</f>
        <v>5</v>
      </c>
      <c r="F862" s="11" t="str">
        <f>TEXT(SalesDataTable[[#This Row],[Order Date]],"MMMM")</f>
        <v>May</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5.6" x14ac:dyDescent="0.3">
      <c r="A863" s="2">
        <v>409</v>
      </c>
      <c r="B863" s="3">
        <v>46162</v>
      </c>
      <c r="C863" s="4">
        <f>YEAR(SalesDataTable[[#This Row],[Order Date]])</f>
        <v>2026</v>
      </c>
      <c r="D863" s="13" t="str">
        <f>"Q"&amp;ROUNDUP(MONTH(SalesDataTable[[#This Row],[Order Date]])/3,0)</f>
        <v>Q2</v>
      </c>
      <c r="E863" s="4">
        <f>MONTH(SalesDataTable[[#This Row],[Order Date]])</f>
        <v>5</v>
      </c>
      <c r="F863" s="11" t="str">
        <f>TEXT(SalesDataTable[[#This Row],[Order Date]],"MMMM")</f>
        <v>May</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5.6" x14ac:dyDescent="0.3">
      <c r="A864" s="2">
        <v>1372</v>
      </c>
      <c r="B864" s="3">
        <v>46162</v>
      </c>
      <c r="C864" s="4">
        <f>YEAR(SalesDataTable[[#This Row],[Order Date]])</f>
        <v>2026</v>
      </c>
      <c r="D864" s="13" t="str">
        <f>"Q"&amp;ROUNDUP(MONTH(SalesDataTable[[#This Row],[Order Date]])/3,0)</f>
        <v>Q2</v>
      </c>
      <c r="E864" s="4">
        <f>MONTH(SalesDataTable[[#This Row],[Order Date]])</f>
        <v>5</v>
      </c>
      <c r="F864" s="11" t="str">
        <f>TEXT(SalesDataTable[[#This Row],[Order Date]],"MMMM")</f>
        <v>May</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5.6" x14ac:dyDescent="0.3">
      <c r="A865" s="2">
        <v>2327</v>
      </c>
      <c r="B865" s="3">
        <v>46162</v>
      </c>
      <c r="C865" s="4">
        <f>YEAR(SalesDataTable[[#This Row],[Order Date]])</f>
        <v>2026</v>
      </c>
      <c r="D865" s="13" t="str">
        <f>"Q"&amp;ROUNDUP(MONTH(SalesDataTable[[#This Row],[Order Date]])/3,0)</f>
        <v>Q2</v>
      </c>
      <c r="E865" s="4">
        <f>MONTH(SalesDataTable[[#This Row],[Order Date]])</f>
        <v>5</v>
      </c>
      <c r="F865" s="11" t="str">
        <f>TEXT(SalesDataTable[[#This Row],[Order Date]],"MMMM")</f>
        <v>May</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5.6" x14ac:dyDescent="0.3">
      <c r="A866" s="2">
        <v>2703</v>
      </c>
      <c r="B866" s="3">
        <v>46162</v>
      </c>
      <c r="C866" s="4">
        <f>YEAR(SalesDataTable[[#This Row],[Order Date]])</f>
        <v>2026</v>
      </c>
      <c r="D866" s="13" t="str">
        <f>"Q"&amp;ROUNDUP(MONTH(SalesDataTable[[#This Row],[Order Date]])/3,0)</f>
        <v>Q2</v>
      </c>
      <c r="E866" s="4">
        <f>MONTH(SalesDataTable[[#This Row],[Order Date]])</f>
        <v>5</v>
      </c>
      <c r="F866" s="11" t="str">
        <f>TEXT(SalesDataTable[[#This Row],[Order Date]],"MMMM")</f>
        <v>May</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5.6" x14ac:dyDescent="0.3">
      <c r="A867" s="2">
        <v>2776</v>
      </c>
      <c r="B867" s="3">
        <v>46162</v>
      </c>
      <c r="C867" s="4">
        <f>YEAR(SalesDataTable[[#This Row],[Order Date]])</f>
        <v>2026</v>
      </c>
      <c r="D867" s="13" t="str">
        <f>"Q"&amp;ROUNDUP(MONTH(SalesDataTable[[#This Row],[Order Date]])/3,0)</f>
        <v>Q2</v>
      </c>
      <c r="E867" s="4">
        <f>MONTH(SalesDataTable[[#This Row],[Order Date]])</f>
        <v>5</v>
      </c>
      <c r="F867" s="11" t="str">
        <f>TEXT(SalesDataTable[[#This Row],[Order Date]],"MMMM")</f>
        <v>May</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5.6" x14ac:dyDescent="0.3">
      <c r="A868" s="2">
        <v>3411</v>
      </c>
      <c r="B868" s="3">
        <v>46162</v>
      </c>
      <c r="C868" s="4">
        <f>YEAR(SalesDataTable[[#This Row],[Order Date]])</f>
        <v>2026</v>
      </c>
      <c r="D868" s="13" t="str">
        <f>"Q"&amp;ROUNDUP(MONTH(SalesDataTable[[#This Row],[Order Date]])/3,0)</f>
        <v>Q2</v>
      </c>
      <c r="E868" s="4">
        <f>MONTH(SalesDataTable[[#This Row],[Order Date]])</f>
        <v>5</v>
      </c>
      <c r="F868" s="11" t="str">
        <f>TEXT(SalesDataTable[[#This Row],[Order Date]],"MMMM")</f>
        <v>May</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5.6" x14ac:dyDescent="0.3">
      <c r="A869" s="2">
        <v>3841</v>
      </c>
      <c r="B869" s="3">
        <v>46162</v>
      </c>
      <c r="C869" s="4">
        <f>YEAR(SalesDataTable[[#This Row],[Order Date]])</f>
        <v>2026</v>
      </c>
      <c r="D869" s="13" t="str">
        <f>"Q"&amp;ROUNDUP(MONTH(SalesDataTable[[#This Row],[Order Date]])/3,0)</f>
        <v>Q2</v>
      </c>
      <c r="E869" s="4">
        <f>MONTH(SalesDataTable[[#This Row],[Order Date]])</f>
        <v>5</v>
      </c>
      <c r="F869" s="11" t="str">
        <f>TEXT(SalesDataTable[[#This Row],[Order Date]],"MMMM")</f>
        <v>May</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5.6" x14ac:dyDescent="0.3">
      <c r="A870" s="2">
        <v>5121</v>
      </c>
      <c r="B870" s="3">
        <v>46162</v>
      </c>
      <c r="C870" s="4">
        <f>YEAR(SalesDataTable[[#This Row],[Order Date]])</f>
        <v>2026</v>
      </c>
      <c r="D870" s="13" t="str">
        <f>"Q"&amp;ROUNDUP(MONTH(SalesDataTable[[#This Row],[Order Date]])/3,0)</f>
        <v>Q2</v>
      </c>
      <c r="E870" s="4">
        <f>MONTH(SalesDataTable[[#This Row],[Order Date]])</f>
        <v>5</v>
      </c>
      <c r="F870" s="11" t="str">
        <f>TEXT(SalesDataTable[[#This Row],[Order Date]],"MMMM")</f>
        <v>May</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5.6" x14ac:dyDescent="0.3">
      <c r="A871" s="2">
        <v>53</v>
      </c>
      <c r="B871" s="3">
        <v>46163</v>
      </c>
      <c r="C871" s="4">
        <f>YEAR(SalesDataTable[[#This Row],[Order Date]])</f>
        <v>2026</v>
      </c>
      <c r="D871" s="13" t="str">
        <f>"Q"&amp;ROUNDUP(MONTH(SalesDataTable[[#This Row],[Order Date]])/3,0)</f>
        <v>Q2</v>
      </c>
      <c r="E871" s="4">
        <f>MONTH(SalesDataTable[[#This Row],[Order Date]])</f>
        <v>5</v>
      </c>
      <c r="F871" s="11" t="str">
        <f>TEXT(SalesDataTable[[#This Row],[Order Date]],"MMMM")</f>
        <v>May</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5.6" x14ac:dyDescent="0.3">
      <c r="A872" s="2">
        <v>127</v>
      </c>
      <c r="B872" s="3">
        <v>46163</v>
      </c>
      <c r="C872" s="4">
        <f>YEAR(SalesDataTable[[#This Row],[Order Date]])</f>
        <v>2026</v>
      </c>
      <c r="D872" s="13" t="str">
        <f>"Q"&amp;ROUNDUP(MONTH(SalesDataTable[[#This Row],[Order Date]])/3,0)</f>
        <v>Q2</v>
      </c>
      <c r="E872" s="4">
        <f>MONTH(SalesDataTable[[#This Row],[Order Date]])</f>
        <v>5</v>
      </c>
      <c r="F872" s="11" t="str">
        <f>TEXT(SalesDataTable[[#This Row],[Order Date]],"MMMM")</f>
        <v>May</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5.6" x14ac:dyDescent="0.3">
      <c r="A873" s="2">
        <v>1092</v>
      </c>
      <c r="B873" s="3">
        <v>46163</v>
      </c>
      <c r="C873" s="4">
        <f>YEAR(SalesDataTable[[#This Row],[Order Date]])</f>
        <v>2026</v>
      </c>
      <c r="D873" s="13" t="str">
        <f>"Q"&amp;ROUNDUP(MONTH(SalesDataTable[[#This Row],[Order Date]])/3,0)</f>
        <v>Q2</v>
      </c>
      <c r="E873" s="4">
        <f>MONTH(SalesDataTable[[#This Row],[Order Date]])</f>
        <v>5</v>
      </c>
      <c r="F873" s="11" t="str">
        <f>TEXT(SalesDataTable[[#This Row],[Order Date]],"MMMM")</f>
        <v>May</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5.6" x14ac:dyDescent="0.3">
      <c r="A874" s="2">
        <v>1213</v>
      </c>
      <c r="B874" s="3">
        <v>46163</v>
      </c>
      <c r="C874" s="4">
        <f>YEAR(SalesDataTable[[#This Row],[Order Date]])</f>
        <v>2026</v>
      </c>
      <c r="D874" s="13" t="str">
        <f>"Q"&amp;ROUNDUP(MONTH(SalesDataTable[[#This Row],[Order Date]])/3,0)</f>
        <v>Q2</v>
      </c>
      <c r="E874" s="4">
        <f>MONTH(SalesDataTable[[#This Row],[Order Date]])</f>
        <v>5</v>
      </c>
      <c r="F874" s="11" t="str">
        <f>TEXT(SalesDataTable[[#This Row],[Order Date]],"MMMM")</f>
        <v>May</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5.6" x14ac:dyDescent="0.3">
      <c r="A875" s="2">
        <v>1849</v>
      </c>
      <c r="B875" s="3">
        <v>46163</v>
      </c>
      <c r="C875" s="4">
        <f>YEAR(SalesDataTable[[#This Row],[Order Date]])</f>
        <v>2026</v>
      </c>
      <c r="D875" s="13" t="str">
        <f>"Q"&amp;ROUNDUP(MONTH(SalesDataTable[[#This Row],[Order Date]])/3,0)</f>
        <v>Q2</v>
      </c>
      <c r="E875" s="4">
        <f>MONTH(SalesDataTable[[#This Row],[Order Date]])</f>
        <v>5</v>
      </c>
      <c r="F875" s="11" t="str">
        <f>TEXT(SalesDataTable[[#This Row],[Order Date]],"MMMM")</f>
        <v>May</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5.6" x14ac:dyDescent="0.3">
      <c r="A876" s="2">
        <v>2395</v>
      </c>
      <c r="B876" s="3">
        <v>46163</v>
      </c>
      <c r="C876" s="4">
        <f>YEAR(SalesDataTable[[#This Row],[Order Date]])</f>
        <v>2026</v>
      </c>
      <c r="D876" s="13" t="str">
        <f>"Q"&amp;ROUNDUP(MONTH(SalesDataTable[[#This Row],[Order Date]])/3,0)</f>
        <v>Q2</v>
      </c>
      <c r="E876" s="4">
        <f>MONTH(SalesDataTable[[#This Row],[Order Date]])</f>
        <v>5</v>
      </c>
      <c r="F876" s="11" t="str">
        <f>TEXT(SalesDataTable[[#This Row],[Order Date]],"MMMM")</f>
        <v>May</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5.6" x14ac:dyDescent="0.3">
      <c r="A877" s="2">
        <v>4166</v>
      </c>
      <c r="B877" s="3">
        <v>46163</v>
      </c>
      <c r="C877" s="4">
        <f>YEAR(SalesDataTable[[#This Row],[Order Date]])</f>
        <v>2026</v>
      </c>
      <c r="D877" s="13" t="str">
        <f>"Q"&amp;ROUNDUP(MONTH(SalesDataTable[[#This Row],[Order Date]])/3,0)</f>
        <v>Q2</v>
      </c>
      <c r="E877" s="4">
        <f>MONTH(SalesDataTable[[#This Row],[Order Date]])</f>
        <v>5</v>
      </c>
      <c r="F877" s="11" t="str">
        <f>TEXT(SalesDataTable[[#This Row],[Order Date]],"MMMM")</f>
        <v>May</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5.6" x14ac:dyDescent="0.3">
      <c r="A878" s="2">
        <v>1004</v>
      </c>
      <c r="B878" s="3">
        <v>46164</v>
      </c>
      <c r="C878" s="4">
        <f>YEAR(SalesDataTable[[#This Row],[Order Date]])</f>
        <v>2026</v>
      </c>
      <c r="D878" s="13" t="str">
        <f>"Q"&amp;ROUNDUP(MONTH(SalesDataTable[[#This Row],[Order Date]])/3,0)</f>
        <v>Q2</v>
      </c>
      <c r="E878" s="4">
        <f>MONTH(SalesDataTable[[#This Row],[Order Date]])</f>
        <v>5</v>
      </c>
      <c r="F878" s="11" t="str">
        <f>TEXT(SalesDataTable[[#This Row],[Order Date]],"MMMM")</f>
        <v>May</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5.6" x14ac:dyDescent="0.3">
      <c r="A879" s="2">
        <v>1012</v>
      </c>
      <c r="B879" s="3">
        <v>46164</v>
      </c>
      <c r="C879" s="4">
        <f>YEAR(SalesDataTable[[#This Row],[Order Date]])</f>
        <v>2026</v>
      </c>
      <c r="D879" s="13" t="str">
        <f>"Q"&amp;ROUNDUP(MONTH(SalesDataTable[[#This Row],[Order Date]])/3,0)</f>
        <v>Q2</v>
      </c>
      <c r="E879" s="4">
        <f>MONTH(SalesDataTable[[#This Row],[Order Date]])</f>
        <v>5</v>
      </c>
      <c r="F879" s="11" t="str">
        <f>TEXT(SalesDataTable[[#This Row],[Order Date]],"MMMM")</f>
        <v>May</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5.6" x14ac:dyDescent="0.3">
      <c r="A880" s="2">
        <v>2180</v>
      </c>
      <c r="B880" s="3">
        <v>46164</v>
      </c>
      <c r="C880" s="4">
        <f>YEAR(SalesDataTable[[#This Row],[Order Date]])</f>
        <v>2026</v>
      </c>
      <c r="D880" s="13" t="str">
        <f>"Q"&amp;ROUNDUP(MONTH(SalesDataTable[[#This Row],[Order Date]])/3,0)</f>
        <v>Q2</v>
      </c>
      <c r="E880" s="4">
        <f>MONTH(SalesDataTable[[#This Row],[Order Date]])</f>
        <v>5</v>
      </c>
      <c r="F880" s="11" t="str">
        <f>TEXT(SalesDataTable[[#This Row],[Order Date]],"MMMM")</f>
        <v>May</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5.6" x14ac:dyDescent="0.3">
      <c r="A881" s="2">
        <v>3659</v>
      </c>
      <c r="B881" s="3">
        <v>46164</v>
      </c>
      <c r="C881" s="4">
        <f>YEAR(SalesDataTable[[#This Row],[Order Date]])</f>
        <v>2026</v>
      </c>
      <c r="D881" s="13" t="str">
        <f>"Q"&amp;ROUNDUP(MONTH(SalesDataTable[[#This Row],[Order Date]])/3,0)</f>
        <v>Q2</v>
      </c>
      <c r="E881" s="4">
        <f>MONTH(SalesDataTable[[#This Row],[Order Date]])</f>
        <v>5</v>
      </c>
      <c r="F881" s="11" t="str">
        <f>TEXT(SalesDataTable[[#This Row],[Order Date]],"MMMM")</f>
        <v>May</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5.6" x14ac:dyDescent="0.3">
      <c r="A882" s="2">
        <v>3775</v>
      </c>
      <c r="B882" s="3">
        <v>46164</v>
      </c>
      <c r="C882" s="4">
        <f>YEAR(SalesDataTable[[#This Row],[Order Date]])</f>
        <v>2026</v>
      </c>
      <c r="D882" s="13" t="str">
        <f>"Q"&amp;ROUNDUP(MONTH(SalesDataTable[[#This Row],[Order Date]])/3,0)</f>
        <v>Q2</v>
      </c>
      <c r="E882" s="4">
        <f>MONTH(SalesDataTable[[#This Row],[Order Date]])</f>
        <v>5</v>
      </c>
      <c r="F882" s="11" t="str">
        <f>TEXT(SalesDataTable[[#This Row],[Order Date]],"MMMM")</f>
        <v>May</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5.6" x14ac:dyDescent="0.3">
      <c r="A883" s="2">
        <v>4071</v>
      </c>
      <c r="B883" s="3">
        <v>46164</v>
      </c>
      <c r="C883" s="4">
        <f>YEAR(SalesDataTable[[#This Row],[Order Date]])</f>
        <v>2026</v>
      </c>
      <c r="D883" s="13" t="str">
        <f>"Q"&amp;ROUNDUP(MONTH(SalesDataTable[[#This Row],[Order Date]])/3,0)</f>
        <v>Q2</v>
      </c>
      <c r="E883" s="4">
        <f>MONTH(SalesDataTable[[#This Row],[Order Date]])</f>
        <v>5</v>
      </c>
      <c r="F883" s="11" t="str">
        <f>TEXT(SalesDataTable[[#This Row],[Order Date]],"MMMM")</f>
        <v>May</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5.6" x14ac:dyDescent="0.3">
      <c r="A884" s="2">
        <v>5137</v>
      </c>
      <c r="B884" s="3">
        <v>46164</v>
      </c>
      <c r="C884" s="4">
        <f>YEAR(SalesDataTable[[#This Row],[Order Date]])</f>
        <v>2026</v>
      </c>
      <c r="D884" s="13" t="str">
        <f>"Q"&amp;ROUNDUP(MONTH(SalesDataTable[[#This Row],[Order Date]])/3,0)</f>
        <v>Q2</v>
      </c>
      <c r="E884" s="4">
        <f>MONTH(SalesDataTable[[#This Row],[Order Date]])</f>
        <v>5</v>
      </c>
      <c r="F884" s="11" t="str">
        <f>TEXT(SalesDataTable[[#This Row],[Order Date]],"MMMM")</f>
        <v>May</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5.6" x14ac:dyDescent="0.3">
      <c r="A885" s="2">
        <v>133</v>
      </c>
      <c r="B885" s="3">
        <v>46165</v>
      </c>
      <c r="C885" s="4">
        <f>YEAR(SalesDataTable[[#This Row],[Order Date]])</f>
        <v>2026</v>
      </c>
      <c r="D885" s="13" t="str">
        <f>"Q"&amp;ROUNDUP(MONTH(SalesDataTable[[#This Row],[Order Date]])/3,0)</f>
        <v>Q2</v>
      </c>
      <c r="E885" s="4">
        <f>MONTH(SalesDataTable[[#This Row],[Order Date]])</f>
        <v>5</v>
      </c>
      <c r="F885" s="11" t="str">
        <f>TEXT(SalesDataTable[[#This Row],[Order Date]],"MMMM")</f>
        <v>May</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5.6" x14ac:dyDescent="0.3">
      <c r="A886" s="2">
        <v>1385</v>
      </c>
      <c r="B886" s="3">
        <v>46165</v>
      </c>
      <c r="C886" s="4">
        <f>YEAR(SalesDataTable[[#This Row],[Order Date]])</f>
        <v>2026</v>
      </c>
      <c r="D886" s="13" t="str">
        <f>"Q"&amp;ROUNDUP(MONTH(SalesDataTable[[#This Row],[Order Date]])/3,0)</f>
        <v>Q2</v>
      </c>
      <c r="E886" s="4">
        <f>MONTH(SalesDataTable[[#This Row],[Order Date]])</f>
        <v>5</v>
      </c>
      <c r="F886" s="11" t="str">
        <f>TEXT(SalesDataTable[[#This Row],[Order Date]],"MMMM")</f>
        <v>May</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5.6" x14ac:dyDescent="0.3">
      <c r="A887" s="2">
        <v>1597</v>
      </c>
      <c r="B887" s="3">
        <v>46165</v>
      </c>
      <c r="C887" s="4">
        <f>YEAR(SalesDataTable[[#This Row],[Order Date]])</f>
        <v>2026</v>
      </c>
      <c r="D887" s="13" t="str">
        <f>"Q"&amp;ROUNDUP(MONTH(SalesDataTable[[#This Row],[Order Date]])/3,0)</f>
        <v>Q2</v>
      </c>
      <c r="E887" s="4">
        <f>MONTH(SalesDataTable[[#This Row],[Order Date]])</f>
        <v>5</v>
      </c>
      <c r="F887" s="11" t="str">
        <f>TEXT(SalesDataTable[[#This Row],[Order Date]],"MMMM")</f>
        <v>May</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5.6" x14ac:dyDescent="0.3">
      <c r="A888" s="2">
        <v>2273</v>
      </c>
      <c r="B888" s="3">
        <v>46165</v>
      </c>
      <c r="C888" s="4">
        <f>YEAR(SalesDataTable[[#This Row],[Order Date]])</f>
        <v>2026</v>
      </c>
      <c r="D888" s="13" t="str">
        <f>"Q"&amp;ROUNDUP(MONTH(SalesDataTable[[#This Row],[Order Date]])/3,0)</f>
        <v>Q2</v>
      </c>
      <c r="E888" s="4">
        <f>MONTH(SalesDataTable[[#This Row],[Order Date]])</f>
        <v>5</v>
      </c>
      <c r="F888" s="11" t="str">
        <f>TEXT(SalesDataTable[[#This Row],[Order Date]],"MMMM")</f>
        <v>May</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5.6" x14ac:dyDescent="0.3">
      <c r="A889" s="2">
        <v>2931</v>
      </c>
      <c r="B889" s="3">
        <v>46165</v>
      </c>
      <c r="C889" s="4">
        <f>YEAR(SalesDataTable[[#This Row],[Order Date]])</f>
        <v>2026</v>
      </c>
      <c r="D889" s="13" t="str">
        <f>"Q"&amp;ROUNDUP(MONTH(SalesDataTable[[#This Row],[Order Date]])/3,0)</f>
        <v>Q2</v>
      </c>
      <c r="E889" s="4">
        <f>MONTH(SalesDataTable[[#This Row],[Order Date]])</f>
        <v>5</v>
      </c>
      <c r="F889" s="11" t="str">
        <f>TEXT(SalesDataTable[[#This Row],[Order Date]],"MMMM")</f>
        <v>May</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5.6" x14ac:dyDescent="0.3">
      <c r="A890" s="2">
        <v>4143</v>
      </c>
      <c r="B890" s="3">
        <v>46165</v>
      </c>
      <c r="C890" s="4">
        <f>YEAR(SalesDataTable[[#This Row],[Order Date]])</f>
        <v>2026</v>
      </c>
      <c r="D890" s="13" t="str">
        <f>"Q"&amp;ROUNDUP(MONTH(SalesDataTable[[#This Row],[Order Date]])/3,0)</f>
        <v>Q2</v>
      </c>
      <c r="E890" s="4">
        <f>MONTH(SalesDataTable[[#This Row],[Order Date]])</f>
        <v>5</v>
      </c>
      <c r="F890" s="11" t="str">
        <f>TEXT(SalesDataTable[[#This Row],[Order Date]],"MMMM")</f>
        <v>May</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5.6" x14ac:dyDescent="0.3">
      <c r="A891" s="2">
        <v>4504</v>
      </c>
      <c r="B891" s="3">
        <v>46165</v>
      </c>
      <c r="C891" s="4">
        <f>YEAR(SalesDataTable[[#This Row],[Order Date]])</f>
        <v>2026</v>
      </c>
      <c r="D891" s="13" t="str">
        <f>"Q"&amp;ROUNDUP(MONTH(SalesDataTable[[#This Row],[Order Date]])/3,0)</f>
        <v>Q2</v>
      </c>
      <c r="E891" s="4">
        <f>MONTH(SalesDataTable[[#This Row],[Order Date]])</f>
        <v>5</v>
      </c>
      <c r="F891" s="11" t="str">
        <f>TEXT(SalesDataTable[[#This Row],[Order Date]],"MMMM")</f>
        <v>May</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5.6" x14ac:dyDescent="0.3">
      <c r="A892" s="2">
        <v>656</v>
      </c>
      <c r="B892" s="3">
        <v>46166</v>
      </c>
      <c r="C892" s="4">
        <f>YEAR(SalesDataTable[[#This Row],[Order Date]])</f>
        <v>2026</v>
      </c>
      <c r="D892" s="13" t="str">
        <f>"Q"&amp;ROUNDUP(MONTH(SalesDataTable[[#This Row],[Order Date]])/3,0)</f>
        <v>Q2</v>
      </c>
      <c r="E892" s="4">
        <f>MONTH(SalesDataTable[[#This Row],[Order Date]])</f>
        <v>5</v>
      </c>
      <c r="F892" s="11" t="str">
        <f>TEXT(SalesDataTable[[#This Row],[Order Date]],"MMMM")</f>
        <v>May</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5.6" x14ac:dyDescent="0.3">
      <c r="A893" s="2">
        <v>979</v>
      </c>
      <c r="B893" s="3">
        <v>46166</v>
      </c>
      <c r="C893" s="4">
        <f>YEAR(SalesDataTable[[#This Row],[Order Date]])</f>
        <v>2026</v>
      </c>
      <c r="D893" s="13" t="str">
        <f>"Q"&amp;ROUNDUP(MONTH(SalesDataTable[[#This Row],[Order Date]])/3,0)</f>
        <v>Q2</v>
      </c>
      <c r="E893" s="4">
        <f>MONTH(SalesDataTable[[#This Row],[Order Date]])</f>
        <v>5</v>
      </c>
      <c r="F893" s="11" t="str">
        <f>TEXT(SalesDataTable[[#This Row],[Order Date]],"MMMM")</f>
        <v>May</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5.6" x14ac:dyDescent="0.3">
      <c r="A894" s="2">
        <v>1510</v>
      </c>
      <c r="B894" s="3">
        <v>46166</v>
      </c>
      <c r="C894" s="4">
        <f>YEAR(SalesDataTable[[#This Row],[Order Date]])</f>
        <v>2026</v>
      </c>
      <c r="D894" s="13" t="str">
        <f>"Q"&amp;ROUNDUP(MONTH(SalesDataTable[[#This Row],[Order Date]])/3,0)</f>
        <v>Q2</v>
      </c>
      <c r="E894" s="4">
        <f>MONTH(SalesDataTable[[#This Row],[Order Date]])</f>
        <v>5</v>
      </c>
      <c r="F894" s="11" t="str">
        <f>TEXT(SalesDataTable[[#This Row],[Order Date]],"MMMM")</f>
        <v>May</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5.6" x14ac:dyDescent="0.3">
      <c r="A895" s="2">
        <v>1959</v>
      </c>
      <c r="B895" s="3">
        <v>46166</v>
      </c>
      <c r="C895" s="4">
        <f>YEAR(SalesDataTable[[#This Row],[Order Date]])</f>
        <v>2026</v>
      </c>
      <c r="D895" s="13" t="str">
        <f>"Q"&amp;ROUNDUP(MONTH(SalesDataTable[[#This Row],[Order Date]])/3,0)</f>
        <v>Q2</v>
      </c>
      <c r="E895" s="4">
        <f>MONTH(SalesDataTable[[#This Row],[Order Date]])</f>
        <v>5</v>
      </c>
      <c r="F895" s="11" t="str">
        <f>TEXT(SalesDataTable[[#This Row],[Order Date]],"MMMM")</f>
        <v>May</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5.6" x14ac:dyDescent="0.3">
      <c r="A896" s="2">
        <v>2089</v>
      </c>
      <c r="B896" s="3">
        <v>46166</v>
      </c>
      <c r="C896" s="4">
        <f>YEAR(SalesDataTable[[#This Row],[Order Date]])</f>
        <v>2026</v>
      </c>
      <c r="D896" s="13" t="str">
        <f>"Q"&amp;ROUNDUP(MONTH(SalesDataTable[[#This Row],[Order Date]])/3,0)</f>
        <v>Q2</v>
      </c>
      <c r="E896" s="4">
        <f>MONTH(SalesDataTable[[#This Row],[Order Date]])</f>
        <v>5</v>
      </c>
      <c r="F896" s="11" t="str">
        <f>TEXT(SalesDataTable[[#This Row],[Order Date]],"MMMM")</f>
        <v>May</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5.6" x14ac:dyDescent="0.3">
      <c r="A897" s="2">
        <v>2446</v>
      </c>
      <c r="B897" s="3">
        <v>46166</v>
      </c>
      <c r="C897" s="4">
        <f>YEAR(SalesDataTable[[#This Row],[Order Date]])</f>
        <v>2026</v>
      </c>
      <c r="D897" s="13" t="str">
        <f>"Q"&amp;ROUNDUP(MONTH(SalesDataTable[[#This Row],[Order Date]])/3,0)</f>
        <v>Q2</v>
      </c>
      <c r="E897" s="4">
        <f>MONTH(SalesDataTable[[#This Row],[Order Date]])</f>
        <v>5</v>
      </c>
      <c r="F897" s="11" t="str">
        <f>TEXT(SalesDataTable[[#This Row],[Order Date]],"MMMM")</f>
        <v>May</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5.6" x14ac:dyDescent="0.3">
      <c r="A898" s="2">
        <v>2847</v>
      </c>
      <c r="B898" s="3">
        <v>46166</v>
      </c>
      <c r="C898" s="4">
        <f>YEAR(SalesDataTable[[#This Row],[Order Date]])</f>
        <v>2026</v>
      </c>
      <c r="D898" s="13" t="str">
        <f>"Q"&amp;ROUNDUP(MONTH(SalesDataTable[[#This Row],[Order Date]])/3,0)</f>
        <v>Q2</v>
      </c>
      <c r="E898" s="4">
        <f>MONTH(SalesDataTable[[#This Row],[Order Date]])</f>
        <v>5</v>
      </c>
      <c r="F898" s="11" t="str">
        <f>TEXT(SalesDataTable[[#This Row],[Order Date]],"MMMM")</f>
        <v>May</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5.6" x14ac:dyDescent="0.3">
      <c r="A899" s="2">
        <v>3454</v>
      </c>
      <c r="B899" s="3">
        <v>46166</v>
      </c>
      <c r="C899" s="4">
        <f>YEAR(SalesDataTable[[#This Row],[Order Date]])</f>
        <v>2026</v>
      </c>
      <c r="D899" s="13" t="str">
        <f>"Q"&amp;ROUNDUP(MONTH(SalesDataTable[[#This Row],[Order Date]])/3,0)</f>
        <v>Q2</v>
      </c>
      <c r="E899" s="4">
        <f>MONTH(SalesDataTable[[#This Row],[Order Date]])</f>
        <v>5</v>
      </c>
      <c r="F899" s="11" t="str">
        <f>TEXT(SalesDataTable[[#This Row],[Order Date]],"MMMM")</f>
        <v>May</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5.6" x14ac:dyDescent="0.3">
      <c r="A900" s="2">
        <v>4472</v>
      </c>
      <c r="B900" s="3">
        <v>46166</v>
      </c>
      <c r="C900" s="4">
        <f>YEAR(SalesDataTable[[#This Row],[Order Date]])</f>
        <v>2026</v>
      </c>
      <c r="D900" s="13" t="str">
        <f>"Q"&amp;ROUNDUP(MONTH(SalesDataTable[[#This Row],[Order Date]])/3,0)</f>
        <v>Q2</v>
      </c>
      <c r="E900" s="4">
        <f>MONTH(SalesDataTable[[#This Row],[Order Date]])</f>
        <v>5</v>
      </c>
      <c r="F900" s="11" t="str">
        <f>TEXT(SalesDataTable[[#This Row],[Order Date]],"MMMM")</f>
        <v>May</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5.6" x14ac:dyDescent="0.3">
      <c r="A901" s="2">
        <v>4852</v>
      </c>
      <c r="B901" s="3">
        <v>46166</v>
      </c>
      <c r="C901" s="4">
        <f>YEAR(SalesDataTable[[#This Row],[Order Date]])</f>
        <v>2026</v>
      </c>
      <c r="D901" s="13" t="str">
        <f>"Q"&amp;ROUNDUP(MONTH(SalesDataTable[[#This Row],[Order Date]])/3,0)</f>
        <v>Q2</v>
      </c>
      <c r="E901" s="4">
        <f>MONTH(SalesDataTable[[#This Row],[Order Date]])</f>
        <v>5</v>
      </c>
      <c r="F901" s="11" t="str">
        <f>TEXT(SalesDataTable[[#This Row],[Order Date]],"MMMM")</f>
        <v>May</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5.6" x14ac:dyDescent="0.3">
      <c r="A902" s="2">
        <v>4959</v>
      </c>
      <c r="B902" s="3">
        <v>46166</v>
      </c>
      <c r="C902" s="4">
        <f>YEAR(SalesDataTable[[#This Row],[Order Date]])</f>
        <v>2026</v>
      </c>
      <c r="D902" s="13" t="str">
        <f>"Q"&amp;ROUNDUP(MONTH(SalesDataTable[[#This Row],[Order Date]])/3,0)</f>
        <v>Q2</v>
      </c>
      <c r="E902" s="4">
        <f>MONTH(SalesDataTable[[#This Row],[Order Date]])</f>
        <v>5</v>
      </c>
      <c r="F902" s="11" t="str">
        <f>TEXT(SalesDataTable[[#This Row],[Order Date]],"MMMM")</f>
        <v>May</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5.6" x14ac:dyDescent="0.3">
      <c r="A903" s="2">
        <v>5056</v>
      </c>
      <c r="B903" s="3">
        <v>46166</v>
      </c>
      <c r="C903" s="4">
        <f>YEAR(SalesDataTable[[#This Row],[Order Date]])</f>
        <v>2026</v>
      </c>
      <c r="D903" s="13" t="str">
        <f>"Q"&amp;ROUNDUP(MONTH(SalesDataTable[[#This Row],[Order Date]])/3,0)</f>
        <v>Q2</v>
      </c>
      <c r="E903" s="4">
        <f>MONTH(SalesDataTable[[#This Row],[Order Date]])</f>
        <v>5</v>
      </c>
      <c r="F903" s="11" t="str">
        <f>TEXT(SalesDataTable[[#This Row],[Order Date]],"MMMM")</f>
        <v>May</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5.6" x14ac:dyDescent="0.3">
      <c r="A904" s="2">
        <v>1152</v>
      </c>
      <c r="B904" s="3">
        <v>46167</v>
      </c>
      <c r="C904" s="4">
        <f>YEAR(SalesDataTable[[#This Row],[Order Date]])</f>
        <v>2026</v>
      </c>
      <c r="D904" s="13" t="str">
        <f>"Q"&amp;ROUNDUP(MONTH(SalesDataTable[[#This Row],[Order Date]])/3,0)</f>
        <v>Q2</v>
      </c>
      <c r="E904" s="4">
        <f>MONTH(SalesDataTable[[#This Row],[Order Date]])</f>
        <v>5</v>
      </c>
      <c r="F904" s="11" t="str">
        <f>TEXT(SalesDataTable[[#This Row],[Order Date]],"MMMM")</f>
        <v>May</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5.6" x14ac:dyDescent="0.3">
      <c r="A905" s="2">
        <v>3919</v>
      </c>
      <c r="B905" s="3">
        <v>46167</v>
      </c>
      <c r="C905" s="4">
        <f>YEAR(SalesDataTable[[#This Row],[Order Date]])</f>
        <v>2026</v>
      </c>
      <c r="D905" s="13" t="str">
        <f>"Q"&amp;ROUNDUP(MONTH(SalesDataTable[[#This Row],[Order Date]])/3,0)</f>
        <v>Q2</v>
      </c>
      <c r="E905" s="4">
        <f>MONTH(SalesDataTable[[#This Row],[Order Date]])</f>
        <v>5</v>
      </c>
      <c r="F905" s="11" t="str">
        <f>TEXT(SalesDataTable[[#This Row],[Order Date]],"MMMM")</f>
        <v>May</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5.6" x14ac:dyDescent="0.3">
      <c r="A906" s="2">
        <v>4202</v>
      </c>
      <c r="B906" s="3">
        <v>46167</v>
      </c>
      <c r="C906" s="4">
        <f>YEAR(SalesDataTable[[#This Row],[Order Date]])</f>
        <v>2026</v>
      </c>
      <c r="D906" s="13" t="str">
        <f>"Q"&amp;ROUNDUP(MONTH(SalesDataTable[[#This Row],[Order Date]])/3,0)</f>
        <v>Q2</v>
      </c>
      <c r="E906" s="4">
        <f>MONTH(SalesDataTable[[#This Row],[Order Date]])</f>
        <v>5</v>
      </c>
      <c r="F906" s="11" t="str">
        <f>TEXT(SalesDataTable[[#This Row],[Order Date]],"MMMM")</f>
        <v>May</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5.6" x14ac:dyDescent="0.3">
      <c r="A907" s="2">
        <v>4274</v>
      </c>
      <c r="B907" s="3">
        <v>46167</v>
      </c>
      <c r="C907" s="4">
        <f>YEAR(SalesDataTable[[#This Row],[Order Date]])</f>
        <v>2026</v>
      </c>
      <c r="D907" s="13" t="str">
        <f>"Q"&amp;ROUNDUP(MONTH(SalesDataTable[[#This Row],[Order Date]])/3,0)</f>
        <v>Q2</v>
      </c>
      <c r="E907" s="4">
        <f>MONTH(SalesDataTable[[#This Row],[Order Date]])</f>
        <v>5</v>
      </c>
      <c r="F907" s="11" t="str">
        <f>TEXT(SalesDataTable[[#This Row],[Order Date]],"MMMM")</f>
        <v>May</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5.6" x14ac:dyDescent="0.3">
      <c r="A908" s="2">
        <v>4364</v>
      </c>
      <c r="B908" s="3">
        <v>46167</v>
      </c>
      <c r="C908" s="4">
        <f>YEAR(SalesDataTable[[#This Row],[Order Date]])</f>
        <v>2026</v>
      </c>
      <c r="D908" s="13" t="str">
        <f>"Q"&amp;ROUNDUP(MONTH(SalesDataTable[[#This Row],[Order Date]])/3,0)</f>
        <v>Q2</v>
      </c>
      <c r="E908" s="4">
        <f>MONTH(SalesDataTable[[#This Row],[Order Date]])</f>
        <v>5</v>
      </c>
      <c r="F908" s="11" t="str">
        <f>TEXT(SalesDataTable[[#This Row],[Order Date]],"MMMM")</f>
        <v>May</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5.6" x14ac:dyDescent="0.3">
      <c r="A909" s="2">
        <v>4896</v>
      </c>
      <c r="B909" s="3">
        <v>46167</v>
      </c>
      <c r="C909" s="4">
        <f>YEAR(SalesDataTable[[#This Row],[Order Date]])</f>
        <v>2026</v>
      </c>
      <c r="D909" s="13" t="str">
        <f>"Q"&amp;ROUNDUP(MONTH(SalesDataTable[[#This Row],[Order Date]])/3,0)</f>
        <v>Q2</v>
      </c>
      <c r="E909" s="4">
        <f>MONTH(SalesDataTable[[#This Row],[Order Date]])</f>
        <v>5</v>
      </c>
      <c r="F909" s="11" t="str">
        <f>TEXT(SalesDataTable[[#This Row],[Order Date]],"MMMM")</f>
        <v>May</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5.6" x14ac:dyDescent="0.3">
      <c r="A910" s="2">
        <v>5109</v>
      </c>
      <c r="B910" s="3">
        <v>46167</v>
      </c>
      <c r="C910" s="4">
        <f>YEAR(SalesDataTable[[#This Row],[Order Date]])</f>
        <v>2026</v>
      </c>
      <c r="D910" s="13" t="str">
        <f>"Q"&amp;ROUNDUP(MONTH(SalesDataTable[[#This Row],[Order Date]])/3,0)</f>
        <v>Q2</v>
      </c>
      <c r="E910" s="4">
        <f>MONTH(SalesDataTable[[#This Row],[Order Date]])</f>
        <v>5</v>
      </c>
      <c r="F910" s="11" t="str">
        <f>TEXT(SalesDataTable[[#This Row],[Order Date]],"MMMM")</f>
        <v>May</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5.6" x14ac:dyDescent="0.3">
      <c r="A911" s="2">
        <v>289</v>
      </c>
      <c r="B911" s="3">
        <v>46168</v>
      </c>
      <c r="C911" s="4">
        <f>YEAR(SalesDataTable[[#This Row],[Order Date]])</f>
        <v>2026</v>
      </c>
      <c r="D911" s="13" t="str">
        <f>"Q"&amp;ROUNDUP(MONTH(SalesDataTable[[#This Row],[Order Date]])/3,0)</f>
        <v>Q2</v>
      </c>
      <c r="E911" s="4">
        <f>MONTH(SalesDataTable[[#This Row],[Order Date]])</f>
        <v>5</v>
      </c>
      <c r="F911" s="11" t="str">
        <f>TEXT(SalesDataTable[[#This Row],[Order Date]],"MMMM")</f>
        <v>May</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5.6" x14ac:dyDescent="0.3">
      <c r="A912" s="2">
        <v>4092</v>
      </c>
      <c r="B912" s="3">
        <v>46168</v>
      </c>
      <c r="C912" s="4">
        <f>YEAR(SalesDataTable[[#This Row],[Order Date]])</f>
        <v>2026</v>
      </c>
      <c r="D912" s="13" t="str">
        <f>"Q"&amp;ROUNDUP(MONTH(SalesDataTable[[#This Row],[Order Date]])/3,0)</f>
        <v>Q2</v>
      </c>
      <c r="E912" s="4">
        <f>MONTH(SalesDataTable[[#This Row],[Order Date]])</f>
        <v>5</v>
      </c>
      <c r="F912" s="11" t="str">
        <f>TEXT(SalesDataTable[[#This Row],[Order Date]],"MMMM")</f>
        <v>May</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5.6" x14ac:dyDescent="0.3">
      <c r="A913" s="2">
        <v>4727</v>
      </c>
      <c r="B913" s="3">
        <v>46168</v>
      </c>
      <c r="C913" s="4">
        <f>YEAR(SalesDataTable[[#This Row],[Order Date]])</f>
        <v>2026</v>
      </c>
      <c r="D913" s="13" t="str">
        <f>"Q"&amp;ROUNDUP(MONTH(SalesDataTable[[#This Row],[Order Date]])/3,0)</f>
        <v>Q2</v>
      </c>
      <c r="E913" s="4">
        <f>MONTH(SalesDataTable[[#This Row],[Order Date]])</f>
        <v>5</v>
      </c>
      <c r="F913" s="11" t="str">
        <f>TEXT(SalesDataTable[[#This Row],[Order Date]],"MMMM")</f>
        <v>May</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5.6" x14ac:dyDescent="0.3">
      <c r="A914" s="2">
        <v>4753</v>
      </c>
      <c r="B914" s="3">
        <v>46168</v>
      </c>
      <c r="C914" s="4">
        <f>YEAR(SalesDataTable[[#This Row],[Order Date]])</f>
        <v>2026</v>
      </c>
      <c r="D914" s="13" t="str">
        <f>"Q"&amp;ROUNDUP(MONTH(SalesDataTable[[#This Row],[Order Date]])/3,0)</f>
        <v>Q2</v>
      </c>
      <c r="E914" s="4">
        <f>MONTH(SalesDataTable[[#This Row],[Order Date]])</f>
        <v>5</v>
      </c>
      <c r="F914" s="11" t="str">
        <f>TEXT(SalesDataTable[[#This Row],[Order Date]],"MMMM")</f>
        <v>May</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5.6" x14ac:dyDescent="0.3">
      <c r="A915" s="2">
        <v>942</v>
      </c>
      <c r="B915" s="3">
        <v>46169</v>
      </c>
      <c r="C915" s="4">
        <f>YEAR(SalesDataTable[[#This Row],[Order Date]])</f>
        <v>2026</v>
      </c>
      <c r="D915" s="13" t="str">
        <f>"Q"&amp;ROUNDUP(MONTH(SalesDataTable[[#This Row],[Order Date]])/3,0)</f>
        <v>Q2</v>
      </c>
      <c r="E915" s="4">
        <f>MONTH(SalesDataTable[[#This Row],[Order Date]])</f>
        <v>5</v>
      </c>
      <c r="F915" s="11" t="str">
        <f>TEXT(SalesDataTable[[#This Row],[Order Date]],"MMMM")</f>
        <v>May</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5.6" x14ac:dyDescent="0.3">
      <c r="A916" s="2">
        <v>1755</v>
      </c>
      <c r="B916" s="3">
        <v>46169</v>
      </c>
      <c r="C916" s="4">
        <f>YEAR(SalesDataTable[[#This Row],[Order Date]])</f>
        <v>2026</v>
      </c>
      <c r="D916" s="13" t="str">
        <f>"Q"&amp;ROUNDUP(MONTH(SalesDataTable[[#This Row],[Order Date]])/3,0)</f>
        <v>Q2</v>
      </c>
      <c r="E916" s="4">
        <f>MONTH(SalesDataTable[[#This Row],[Order Date]])</f>
        <v>5</v>
      </c>
      <c r="F916" s="11" t="str">
        <f>TEXT(SalesDataTable[[#This Row],[Order Date]],"MMMM")</f>
        <v>May</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5.6" x14ac:dyDescent="0.3">
      <c r="A917" s="2">
        <v>3073</v>
      </c>
      <c r="B917" s="3">
        <v>46169</v>
      </c>
      <c r="C917" s="4">
        <f>YEAR(SalesDataTable[[#This Row],[Order Date]])</f>
        <v>2026</v>
      </c>
      <c r="D917" s="13" t="str">
        <f>"Q"&amp;ROUNDUP(MONTH(SalesDataTable[[#This Row],[Order Date]])/3,0)</f>
        <v>Q2</v>
      </c>
      <c r="E917" s="4">
        <f>MONTH(SalesDataTable[[#This Row],[Order Date]])</f>
        <v>5</v>
      </c>
      <c r="F917" s="11" t="str">
        <f>TEXT(SalesDataTable[[#This Row],[Order Date]],"MMMM")</f>
        <v>May</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5.6" x14ac:dyDescent="0.3">
      <c r="A918" s="2">
        <v>4230</v>
      </c>
      <c r="B918" s="3">
        <v>46169</v>
      </c>
      <c r="C918" s="4">
        <f>YEAR(SalesDataTable[[#This Row],[Order Date]])</f>
        <v>2026</v>
      </c>
      <c r="D918" s="13" t="str">
        <f>"Q"&amp;ROUNDUP(MONTH(SalesDataTable[[#This Row],[Order Date]])/3,0)</f>
        <v>Q2</v>
      </c>
      <c r="E918" s="4">
        <f>MONTH(SalesDataTable[[#This Row],[Order Date]])</f>
        <v>5</v>
      </c>
      <c r="F918" s="11" t="str">
        <f>TEXT(SalesDataTable[[#This Row],[Order Date]],"MMMM")</f>
        <v>May</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5.6" x14ac:dyDescent="0.3">
      <c r="A919" s="2">
        <v>644</v>
      </c>
      <c r="B919" s="3">
        <v>46170</v>
      </c>
      <c r="C919" s="4">
        <f>YEAR(SalesDataTable[[#This Row],[Order Date]])</f>
        <v>2026</v>
      </c>
      <c r="D919" s="13" t="str">
        <f>"Q"&amp;ROUNDUP(MONTH(SalesDataTable[[#This Row],[Order Date]])/3,0)</f>
        <v>Q2</v>
      </c>
      <c r="E919" s="4">
        <f>MONTH(SalesDataTable[[#This Row],[Order Date]])</f>
        <v>5</v>
      </c>
      <c r="F919" s="11" t="str">
        <f>TEXT(SalesDataTable[[#This Row],[Order Date]],"MMMM")</f>
        <v>May</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5.6" x14ac:dyDescent="0.3">
      <c r="A920" s="2">
        <v>1122</v>
      </c>
      <c r="B920" s="3">
        <v>46170</v>
      </c>
      <c r="C920" s="4">
        <f>YEAR(SalesDataTable[[#This Row],[Order Date]])</f>
        <v>2026</v>
      </c>
      <c r="D920" s="13" t="str">
        <f>"Q"&amp;ROUNDUP(MONTH(SalesDataTable[[#This Row],[Order Date]])/3,0)</f>
        <v>Q2</v>
      </c>
      <c r="E920" s="4">
        <f>MONTH(SalesDataTable[[#This Row],[Order Date]])</f>
        <v>5</v>
      </c>
      <c r="F920" s="11" t="str">
        <f>TEXT(SalesDataTable[[#This Row],[Order Date]],"MMMM")</f>
        <v>May</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5.6" x14ac:dyDescent="0.3">
      <c r="A921" s="2">
        <v>2019</v>
      </c>
      <c r="B921" s="3">
        <v>46170</v>
      </c>
      <c r="C921" s="4">
        <f>YEAR(SalesDataTable[[#This Row],[Order Date]])</f>
        <v>2026</v>
      </c>
      <c r="D921" s="13" t="str">
        <f>"Q"&amp;ROUNDUP(MONTH(SalesDataTable[[#This Row],[Order Date]])/3,0)</f>
        <v>Q2</v>
      </c>
      <c r="E921" s="4">
        <f>MONTH(SalesDataTable[[#This Row],[Order Date]])</f>
        <v>5</v>
      </c>
      <c r="F921" s="11" t="str">
        <f>TEXT(SalesDataTable[[#This Row],[Order Date]],"MMMM")</f>
        <v>May</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5.6" x14ac:dyDescent="0.3">
      <c r="A922" s="2">
        <v>2432</v>
      </c>
      <c r="B922" s="3">
        <v>46170</v>
      </c>
      <c r="C922" s="4">
        <f>YEAR(SalesDataTable[[#This Row],[Order Date]])</f>
        <v>2026</v>
      </c>
      <c r="D922" s="13" t="str">
        <f>"Q"&amp;ROUNDUP(MONTH(SalesDataTable[[#This Row],[Order Date]])/3,0)</f>
        <v>Q2</v>
      </c>
      <c r="E922" s="4">
        <f>MONTH(SalesDataTable[[#This Row],[Order Date]])</f>
        <v>5</v>
      </c>
      <c r="F922" s="11" t="str">
        <f>TEXT(SalesDataTable[[#This Row],[Order Date]],"MMMM")</f>
        <v>May</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5.6" x14ac:dyDescent="0.3">
      <c r="A923" s="2">
        <v>2989</v>
      </c>
      <c r="B923" s="3">
        <v>46170</v>
      </c>
      <c r="C923" s="4">
        <f>YEAR(SalesDataTable[[#This Row],[Order Date]])</f>
        <v>2026</v>
      </c>
      <c r="D923" s="13" t="str">
        <f>"Q"&amp;ROUNDUP(MONTH(SalesDataTable[[#This Row],[Order Date]])/3,0)</f>
        <v>Q2</v>
      </c>
      <c r="E923" s="4">
        <f>MONTH(SalesDataTable[[#This Row],[Order Date]])</f>
        <v>5</v>
      </c>
      <c r="F923" s="11" t="str">
        <f>TEXT(SalesDataTable[[#This Row],[Order Date]],"MMMM")</f>
        <v>May</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5.6" x14ac:dyDescent="0.3">
      <c r="A924" s="2">
        <v>3019</v>
      </c>
      <c r="B924" s="3">
        <v>46170</v>
      </c>
      <c r="C924" s="4">
        <f>YEAR(SalesDataTable[[#This Row],[Order Date]])</f>
        <v>2026</v>
      </c>
      <c r="D924" s="13" t="str">
        <f>"Q"&amp;ROUNDUP(MONTH(SalesDataTable[[#This Row],[Order Date]])/3,0)</f>
        <v>Q2</v>
      </c>
      <c r="E924" s="4">
        <f>MONTH(SalesDataTable[[#This Row],[Order Date]])</f>
        <v>5</v>
      </c>
      <c r="F924" s="11" t="str">
        <f>TEXT(SalesDataTable[[#This Row],[Order Date]],"MMMM")</f>
        <v>May</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5.6" x14ac:dyDescent="0.3">
      <c r="A925" s="2">
        <v>3798</v>
      </c>
      <c r="B925" s="3">
        <v>46170</v>
      </c>
      <c r="C925" s="4">
        <f>YEAR(SalesDataTable[[#This Row],[Order Date]])</f>
        <v>2026</v>
      </c>
      <c r="D925" s="13" t="str">
        <f>"Q"&amp;ROUNDUP(MONTH(SalesDataTable[[#This Row],[Order Date]])/3,0)</f>
        <v>Q2</v>
      </c>
      <c r="E925" s="4">
        <f>MONTH(SalesDataTable[[#This Row],[Order Date]])</f>
        <v>5</v>
      </c>
      <c r="F925" s="11" t="str">
        <f>TEXT(SalesDataTable[[#This Row],[Order Date]],"MMMM")</f>
        <v>May</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5.6" x14ac:dyDescent="0.3">
      <c r="A926" s="2">
        <v>3862</v>
      </c>
      <c r="B926" s="3">
        <v>46170</v>
      </c>
      <c r="C926" s="4">
        <f>YEAR(SalesDataTable[[#This Row],[Order Date]])</f>
        <v>2026</v>
      </c>
      <c r="D926" s="13" t="str">
        <f>"Q"&amp;ROUNDUP(MONTH(SalesDataTable[[#This Row],[Order Date]])/3,0)</f>
        <v>Q2</v>
      </c>
      <c r="E926" s="4">
        <f>MONTH(SalesDataTable[[#This Row],[Order Date]])</f>
        <v>5</v>
      </c>
      <c r="F926" s="11" t="str">
        <f>TEXT(SalesDataTable[[#This Row],[Order Date]],"MMMM")</f>
        <v>May</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5.6" x14ac:dyDescent="0.3">
      <c r="A927" s="2">
        <v>4281</v>
      </c>
      <c r="B927" s="3">
        <v>46170</v>
      </c>
      <c r="C927" s="4">
        <f>YEAR(SalesDataTable[[#This Row],[Order Date]])</f>
        <v>2026</v>
      </c>
      <c r="D927" s="13" t="str">
        <f>"Q"&amp;ROUNDUP(MONTH(SalesDataTable[[#This Row],[Order Date]])/3,0)</f>
        <v>Q2</v>
      </c>
      <c r="E927" s="4">
        <f>MONTH(SalesDataTable[[#This Row],[Order Date]])</f>
        <v>5</v>
      </c>
      <c r="F927" s="11" t="str">
        <f>TEXT(SalesDataTable[[#This Row],[Order Date]],"MMMM")</f>
        <v>May</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5.6" x14ac:dyDescent="0.3">
      <c r="A928" s="2">
        <v>191</v>
      </c>
      <c r="B928" s="3">
        <v>46171</v>
      </c>
      <c r="C928" s="4">
        <f>YEAR(SalesDataTable[[#This Row],[Order Date]])</f>
        <v>2026</v>
      </c>
      <c r="D928" s="13" t="str">
        <f>"Q"&amp;ROUNDUP(MONTH(SalesDataTable[[#This Row],[Order Date]])/3,0)</f>
        <v>Q2</v>
      </c>
      <c r="E928" s="4">
        <f>MONTH(SalesDataTable[[#This Row],[Order Date]])</f>
        <v>5</v>
      </c>
      <c r="F928" s="11" t="str">
        <f>TEXT(SalesDataTable[[#This Row],[Order Date]],"MMMM")</f>
        <v>May</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5.6" x14ac:dyDescent="0.3">
      <c r="A929" s="2">
        <v>1039</v>
      </c>
      <c r="B929" s="3">
        <v>46171</v>
      </c>
      <c r="C929" s="4">
        <f>YEAR(SalesDataTable[[#This Row],[Order Date]])</f>
        <v>2026</v>
      </c>
      <c r="D929" s="13" t="str">
        <f>"Q"&amp;ROUNDUP(MONTH(SalesDataTable[[#This Row],[Order Date]])/3,0)</f>
        <v>Q2</v>
      </c>
      <c r="E929" s="4">
        <f>MONTH(SalesDataTable[[#This Row],[Order Date]])</f>
        <v>5</v>
      </c>
      <c r="F929" s="11" t="str">
        <f>TEXT(SalesDataTable[[#This Row],[Order Date]],"MMMM")</f>
        <v>May</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5.6" x14ac:dyDescent="0.3">
      <c r="A930" s="2">
        <v>2641</v>
      </c>
      <c r="B930" s="3">
        <v>46171</v>
      </c>
      <c r="C930" s="4">
        <f>YEAR(SalesDataTable[[#This Row],[Order Date]])</f>
        <v>2026</v>
      </c>
      <c r="D930" s="13" t="str">
        <f>"Q"&amp;ROUNDUP(MONTH(SalesDataTable[[#This Row],[Order Date]])/3,0)</f>
        <v>Q2</v>
      </c>
      <c r="E930" s="4">
        <f>MONTH(SalesDataTable[[#This Row],[Order Date]])</f>
        <v>5</v>
      </c>
      <c r="F930" s="11" t="str">
        <f>TEXT(SalesDataTable[[#This Row],[Order Date]],"MMMM")</f>
        <v>May</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5.6" x14ac:dyDescent="0.3">
      <c r="A931" s="2">
        <v>3058</v>
      </c>
      <c r="B931" s="3">
        <v>46171</v>
      </c>
      <c r="C931" s="4">
        <f>YEAR(SalesDataTable[[#This Row],[Order Date]])</f>
        <v>2026</v>
      </c>
      <c r="D931" s="13" t="str">
        <f>"Q"&amp;ROUNDUP(MONTH(SalesDataTable[[#This Row],[Order Date]])/3,0)</f>
        <v>Q2</v>
      </c>
      <c r="E931" s="4">
        <f>MONTH(SalesDataTable[[#This Row],[Order Date]])</f>
        <v>5</v>
      </c>
      <c r="F931" s="11" t="str">
        <f>TEXT(SalesDataTable[[#This Row],[Order Date]],"MMMM")</f>
        <v>May</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5.6" x14ac:dyDescent="0.3">
      <c r="A932" s="2">
        <v>3110</v>
      </c>
      <c r="B932" s="3">
        <v>46171</v>
      </c>
      <c r="C932" s="4">
        <f>YEAR(SalesDataTable[[#This Row],[Order Date]])</f>
        <v>2026</v>
      </c>
      <c r="D932" s="13" t="str">
        <f>"Q"&amp;ROUNDUP(MONTH(SalesDataTable[[#This Row],[Order Date]])/3,0)</f>
        <v>Q2</v>
      </c>
      <c r="E932" s="4">
        <f>MONTH(SalesDataTable[[#This Row],[Order Date]])</f>
        <v>5</v>
      </c>
      <c r="F932" s="11" t="str">
        <f>TEXT(SalesDataTable[[#This Row],[Order Date]],"MMMM")</f>
        <v>May</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5.6" x14ac:dyDescent="0.3">
      <c r="A933" s="2">
        <v>3981</v>
      </c>
      <c r="B933" s="3">
        <v>46171</v>
      </c>
      <c r="C933" s="4">
        <f>YEAR(SalesDataTable[[#This Row],[Order Date]])</f>
        <v>2026</v>
      </c>
      <c r="D933" s="13" t="str">
        <f>"Q"&amp;ROUNDUP(MONTH(SalesDataTable[[#This Row],[Order Date]])/3,0)</f>
        <v>Q2</v>
      </c>
      <c r="E933" s="4">
        <f>MONTH(SalesDataTable[[#This Row],[Order Date]])</f>
        <v>5</v>
      </c>
      <c r="F933" s="11" t="str">
        <f>TEXT(SalesDataTable[[#This Row],[Order Date]],"MMMM")</f>
        <v>May</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5.6" x14ac:dyDescent="0.3">
      <c r="A934" s="2">
        <v>4663</v>
      </c>
      <c r="B934" s="3">
        <v>46171</v>
      </c>
      <c r="C934" s="4">
        <f>YEAR(SalesDataTable[[#This Row],[Order Date]])</f>
        <v>2026</v>
      </c>
      <c r="D934" s="13" t="str">
        <f>"Q"&amp;ROUNDUP(MONTH(SalesDataTable[[#This Row],[Order Date]])/3,0)</f>
        <v>Q2</v>
      </c>
      <c r="E934" s="4">
        <f>MONTH(SalesDataTable[[#This Row],[Order Date]])</f>
        <v>5</v>
      </c>
      <c r="F934" s="11" t="str">
        <f>TEXT(SalesDataTable[[#This Row],[Order Date]],"MMMM")</f>
        <v>May</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5.6" x14ac:dyDescent="0.3">
      <c r="A935" s="2">
        <v>5021</v>
      </c>
      <c r="B935" s="3">
        <v>46171</v>
      </c>
      <c r="C935" s="4">
        <f>YEAR(SalesDataTable[[#This Row],[Order Date]])</f>
        <v>2026</v>
      </c>
      <c r="D935" s="13" t="str">
        <f>"Q"&amp;ROUNDUP(MONTH(SalesDataTable[[#This Row],[Order Date]])/3,0)</f>
        <v>Q2</v>
      </c>
      <c r="E935" s="4">
        <f>MONTH(SalesDataTable[[#This Row],[Order Date]])</f>
        <v>5</v>
      </c>
      <c r="F935" s="11" t="str">
        <f>TEXT(SalesDataTable[[#This Row],[Order Date]],"MMMM")</f>
        <v>May</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5.6" x14ac:dyDescent="0.3">
      <c r="A936" s="2">
        <v>5107</v>
      </c>
      <c r="B936" s="3">
        <v>46171</v>
      </c>
      <c r="C936" s="4">
        <f>YEAR(SalesDataTable[[#This Row],[Order Date]])</f>
        <v>2026</v>
      </c>
      <c r="D936" s="13" t="str">
        <f>"Q"&amp;ROUNDUP(MONTH(SalesDataTable[[#This Row],[Order Date]])/3,0)</f>
        <v>Q2</v>
      </c>
      <c r="E936" s="4">
        <f>MONTH(SalesDataTable[[#This Row],[Order Date]])</f>
        <v>5</v>
      </c>
      <c r="F936" s="11" t="str">
        <f>TEXT(SalesDataTable[[#This Row],[Order Date]],"MMMM")</f>
        <v>May</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5.6" x14ac:dyDescent="0.3">
      <c r="A937" s="2">
        <v>454</v>
      </c>
      <c r="B937" s="3">
        <v>46172</v>
      </c>
      <c r="C937" s="4">
        <f>YEAR(SalesDataTable[[#This Row],[Order Date]])</f>
        <v>2026</v>
      </c>
      <c r="D937" s="13" t="str">
        <f>"Q"&amp;ROUNDUP(MONTH(SalesDataTable[[#This Row],[Order Date]])/3,0)</f>
        <v>Q2</v>
      </c>
      <c r="E937" s="4">
        <f>MONTH(SalesDataTable[[#This Row],[Order Date]])</f>
        <v>5</v>
      </c>
      <c r="F937" s="11" t="str">
        <f>TEXT(SalesDataTable[[#This Row],[Order Date]],"MMMM")</f>
        <v>May</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5.6" x14ac:dyDescent="0.3">
      <c r="A938" s="2">
        <v>873</v>
      </c>
      <c r="B938" s="3">
        <v>46172</v>
      </c>
      <c r="C938" s="4">
        <f>YEAR(SalesDataTable[[#This Row],[Order Date]])</f>
        <v>2026</v>
      </c>
      <c r="D938" s="13" t="str">
        <f>"Q"&amp;ROUNDUP(MONTH(SalesDataTable[[#This Row],[Order Date]])/3,0)</f>
        <v>Q2</v>
      </c>
      <c r="E938" s="4">
        <f>MONTH(SalesDataTable[[#This Row],[Order Date]])</f>
        <v>5</v>
      </c>
      <c r="F938" s="11" t="str">
        <f>TEXT(SalesDataTable[[#This Row],[Order Date]],"MMMM")</f>
        <v>May</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5.6" x14ac:dyDescent="0.3">
      <c r="A939" s="2">
        <v>1116</v>
      </c>
      <c r="B939" s="3">
        <v>46172</v>
      </c>
      <c r="C939" s="4">
        <f>YEAR(SalesDataTable[[#This Row],[Order Date]])</f>
        <v>2026</v>
      </c>
      <c r="D939" s="13" t="str">
        <f>"Q"&amp;ROUNDUP(MONTH(SalesDataTable[[#This Row],[Order Date]])/3,0)</f>
        <v>Q2</v>
      </c>
      <c r="E939" s="4">
        <f>MONTH(SalesDataTable[[#This Row],[Order Date]])</f>
        <v>5</v>
      </c>
      <c r="F939" s="11" t="str">
        <f>TEXT(SalesDataTable[[#This Row],[Order Date]],"MMMM")</f>
        <v>May</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5.6" x14ac:dyDescent="0.3">
      <c r="A940" s="2">
        <v>1206</v>
      </c>
      <c r="B940" s="3">
        <v>46172</v>
      </c>
      <c r="C940" s="4">
        <f>YEAR(SalesDataTable[[#This Row],[Order Date]])</f>
        <v>2026</v>
      </c>
      <c r="D940" s="13" t="str">
        <f>"Q"&amp;ROUNDUP(MONTH(SalesDataTable[[#This Row],[Order Date]])/3,0)</f>
        <v>Q2</v>
      </c>
      <c r="E940" s="4">
        <f>MONTH(SalesDataTable[[#This Row],[Order Date]])</f>
        <v>5</v>
      </c>
      <c r="F940" s="11" t="str">
        <f>TEXT(SalesDataTable[[#This Row],[Order Date]],"MMMM")</f>
        <v>May</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5.6" x14ac:dyDescent="0.3">
      <c r="A941" s="2">
        <v>1576</v>
      </c>
      <c r="B941" s="3">
        <v>46172</v>
      </c>
      <c r="C941" s="4">
        <f>YEAR(SalesDataTable[[#This Row],[Order Date]])</f>
        <v>2026</v>
      </c>
      <c r="D941" s="13" t="str">
        <f>"Q"&amp;ROUNDUP(MONTH(SalesDataTable[[#This Row],[Order Date]])/3,0)</f>
        <v>Q2</v>
      </c>
      <c r="E941" s="4">
        <f>MONTH(SalesDataTable[[#This Row],[Order Date]])</f>
        <v>5</v>
      </c>
      <c r="F941" s="11" t="str">
        <f>TEXT(SalesDataTable[[#This Row],[Order Date]],"MMMM")</f>
        <v>May</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5.6" x14ac:dyDescent="0.3">
      <c r="A942" s="2">
        <v>2634</v>
      </c>
      <c r="B942" s="3">
        <v>46172</v>
      </c>
      <c r="C942" s="4">
        <f>YEAR(SalesDataTable[[#This Row],[Order Date]])</f>
        <v>2026</v>
      </c>
      <c r="D942" s="13" t="str">
        <f>"Q"&amp;ROUNDUP(MONTH(SalesDataTable[[#This Row],[Order Date]])/3,0)</f>
        <v>Q2</v>
      </c>
      <c r="E942" s="4">
        <f>MONTH(SalesDataTable[[#This Row],[Order Date]])</f>
        <v>5</v>
      </c>
      <c r="F942" s="11" t="str">
        <f>TEXT(SalesDataTable[[#This Row],[Order Date]],"MMMM")</f>
        <v>May</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5.6" x14ac:dyDescent="0.3">
      <c r="A943" s="2">
        <v>2649</v>
      </c>
      <c r="B943" s="3">
        <v>46172</v>
      </c>
      <c r="C943" s="4">
        <f>YEAR(SalesDataTable[[#This Row],[Order Date]])</f>
        <v>2026</v>
      </c>
      <c r="D943" s="13" t="str">
        <f>"Q"&amp;ROUNDUP(MONTH(SalesDataTable[[#This Row],[Order Date]])/3,0)</f>
        <v>Q2</v>
      </c>
      <c r="E943" s="4">
        <f>MONTH(SalesDataTable[[#This Row],[Order Date]])</f>
        <v>5</v>
      </c>
      <c r="F943" s="11" t="str">
        <f>TEXT(SalesDataTable[[#This Row],[Order Date]],"MMMM")</f>
        <v>May</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5.6" x14ac:dyDescent="0.3">
      <c r="A944" s="2">
        <v>2774</v>
      </c>
      <c r="B944" s="3">
        <v>46172</v>
      </c>
      <c r="C944" s="4">
        <f>YEAR(SalesDataTable[[#This Row],[Order Date]])</f>
        <v>2026</v>
      </c>
      <c r="D944" s="13" t="str">
        <f>"Q"&amp;ROUNDUP(MONTH(SalesDataTable[[#This Row],[Order Date]])/3,0)</f>
        <v>Q2</v>
      </c>
      <c r="E944" s="4">
        <f>MONTH(SalesDataTable[[#This Row],[Order Date]])</f>
        <v>5</v>
      </c>
      <c r="F944" s="11" t="str">
        <f>TEXT(SalesDataTable[[#This Row],[Order Date]],"MMMM")</f>
        <v>May</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5.6" x14ac:dyDescent="0.3">
      <c r="A945" s="2">
        <v>3037</v>
      </c>
      <c r="B945" s="3">
        <v>46172</v>
      </c>
      <c r="C945" s="4">
        <f>YEAR(SalesDataTable[[#This Row],[Order Date]])</f>
        <v>2026</v>
      </c>
      <c r="D945" s="13" t="str">
        <f>"Q"&amp;ROUNDUP(MONTH(SalesDataTable[[#This Row],[Order Date]])/3,0)</f>
        <v>Q2</v>
      </c>
      <c r="E945" s="4">
        <f>MONTH(SalesDataTable[[#This Row],[Order Date]])</f>
        <v>5</v>
      </c>
      <c r="F945" s="11" t="str">
        <f>TEXT(SalesDataTable[[#This Row],[Order Date]],"MMMM")</f>
        <v>May</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5.6" x14ac:dyDescent="0.3">
      <c r="A946" s="2">
        <v>3138</v>
      </c>
      <c r="B946" s="3">
        <v>46172</v>
      </c>
      <c r="C946" s="4">
        <f>YEAR(SalesDataTable[[#This Row],[Order Date]])</f>
        <v>2026</v>
      </c>
      <c r="D946" s="13" t="str">
        <f>"Q"&amp;ROUNDUP(MONTH(SalesDataTable[[#This Row],[Order Date]])/3,0)</f>
        <v>Q2</v>
      </c>
      <c r="E946" s="4">
        <f>MONTH(SalesDataTable[[#This Row],[Order Date]])</f>
        <v>5</v>
      </c>
      <c r="F946" s="11" t="str">
        <f>TEXT(SalesDataTable[[#This Row],[Order Date]],"MMMM")</f>
        <v>May</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5.6" x14ac:dyDescent="0.3">
      <c r="A947" s="2">
        <v>3228</v>
      </c>
      <c r="B947" s="3">
        <v>46172</v>
      </c>
      <c r="C947" s="4">
        <f>YEAR(SalesDataTable[[#This Row],[Order Date]])</f>
        <v>2026</v>
      </c>
      <c r="D947" s="13" t="str">
        <f>"Q"&amp;ROUNDUP(MONTH(SalesDataTable[[#This Row],[Order Date]])/3,0)</f>
        <v>Q2</v>
      </c>
      <c r="E947" s="4">
        <f>MONTH(SalesDataTable[[#This Row],[Order Date]])</f>
        <v>5</v>
      </c>
      <c r="F947" s="11" t="str">
        <f>TEXT(SalesDataTable[[#This Row],[Order Date]],"MMMM")</f>
        <v>May</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5.6" x14ac:dyDescent="0.3">
      <c r="A948" s="2">
        <v>3401</v>
      </c>
      <c r="B948" s="3">
        <v>46172</v>
      </c>
      <c r="C948" s="4">
        <f>YEAR(SalesDataTable[[#This Row],[Order Date]])</f>
        <v>2026</v>
      </c>
      <c r="D948" s="13" t="str">
        <f>"Q"&amp;ROUNDUP(MONTH(SalesDataTable[[#This Row],[Order Date]])/3,0)</f>
        <v>Q2</v>
      </c>
      <c r="E948" s="4">
        <f>MONTH(SalesDataTable[[#This Row],[Order Date]])</f>
        <v>5</v>
      </c>
      <c r="F948" s="11" t="str">
        <f>TEXT(SalesDataTable[[#This Row],[Order Date]],"MMMM")</f>
        <v>May</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5.6" x14ac:dyDescent="0.3">
      <c r="A949" s="2">
        <v>3511</v>
      </c>
      <c r="B949" s="3">
        <v>46172</v>
      </c>
      <c r="C949" s="4">
        <f>YEAR(SalesDataTable[[#This Row],[Order Date]])</f>
        <v>2026</v>
      </c>
      <c r="D949" s="13" t="str">
        <f>"Q"&amp;ROUNDUP(MONTH(SalesDataTable[[#This Row],[Order Date]])/3,0)</f>
        <v>Q2</v>
      </c>
      <c r="E949" s="4">
        <f>MONTH(SalesDataTable[[#This Row],[Order Date]])</f>
        <v>5</v>
      </c>
      <c r="F949" s="11" t="str">
        <f>TEXT(SalesDataTable[[#This Row],[Order Date]],"MMMM")</f>
        <v>May</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5.6" x14ac:dyDescent="0.3">
      <c r="A950" s="2">
        <v>4485</v>
      </c>
      <c r="B950" s="3">
        <v>46172</v>
      </c>
      <c r="C950" s="4">
        <f>YEAR(SalesDataTable[[#This Row],[Order Date]])</f>
        <v>2026</v>
      </c>
      <c r="D950" s="13" t="str">
        <f>"Q"&amp;ROUNDUP(MONTH(SalesDataTable[[#This Row],[Order Date]])/3,0)</f>
        <v>Q2</v>
      </c>
      <c r="E950" s="4">
        <f>MONTH(SalesDataTable[[#This Row],[Order Date]])</f>
        <v>5</v>
      </c>
      <c r="F950" s="11" t="str">
        <f>TEXT(SalesDataTable[[#This Row],[Order Date]],"MMMM")</f>
        <v>May</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5.6" x14ac:dyDescent="0.3">
      <c r="A951" s="2">
        <v>447</v>
      </c>
      <c r="B951" s="3">
        <v>46173</v>
      </c>
      <c r="C951" s="4">
        <f>YEAR(SalesDataTable[[#This Row],[Order Date]])</f>
        <v>2026</v>
      </c>
      <c r="D951" s="13" t="str">
        <f>"Q"&amp;ROUNDUP(MONTH(SalesDataTable[[#This Row],[Order Date]])/3,0)</f>
        <v>Q2</v>
      </c>
      <c r="E951" s="4">
        <f>MONTH(SalesDataTable[[#This Row],[Order Date]])</f>
        <v>5</v>
      </c>
      <c r="F951" s="11" t="str">
        <f>TEXT(SalesDataTable[[#This Row],[Order Date]],"MMMM")</f>
        <v>May</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5.6" x14ac:dyDescent="0.3">
      <c r="A952" s="2">
        <v>1208</v>
      </c>
      <c r="B952" s="3">
        <v>46173</v>
      </c>
      <c r="C952" s="4">
        <f>YEAR(SalesDataTable[[#This Row],[Order Date]])</f>
        <v>2026</v>
      </c>
      <c r="D952" s="13" t="str">
        <f>"Q"&amp;ROUNDUP(MONTH(SalesDataTable[[#This Row],[Order Date]])/3,0)</f>
        <v>Q2</v>
      </c>
      <c r="E952" s="4">
        <f>MONTH(SalesDataTable[[#This Row],[Order Date]])</f>
        <v>5</v>
      </c>
      <c r="F952" s="11" t="str">
        <f>TEXT(SalesDataTable[[#This Row],[Order Date]],"MMMM")</f>
        <v>May</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5.6" x14ac:dyDescent="0.3">
      <c r="A953" s="2">
        <v>1355</v>
      </c>
      <c r="B953" s="3">
        <v>46173</v>
      </c>
      <c r="C953" s="4">
        <f>YEAR(SalesDataTable[[#This Row],[Order Date]])</f>
        <v>2026</v>
      </c>
      <c r="D953" s="13" t="str">
        <f>"Q"&amp;ROUNDUP(MONTH(SalesDataTable[[#This Row],[Order Date]])/3,0)</f>
        <v>Q2</v>
      </c>
      <c r="E953" s="4">
        <f>MONTH(SalesDataTable[[#This Row],[Order Date]])</f>
        <v>5</v>
      </c>
      <c r="F953" s="11" t="str">
        <f>TEXT(SalesDataTable[[#This Row],[Order Date]],"MMMM")</f>
        <v>May</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5.6" x14ac:dyDescent="0.3">
      <c r="A954" s="2">
        <v>1474</v>
      </c>
      <c r="B954" s="3">
        <v>46173</v>
      </c>
      <c r="C954" s="4">
        <f>YEAR(SalesDataTable[[#This Row],[Order Date]])</f>
        <v>2026</v>
      </c>
      <c r="D954" s="13" t="str">
        <f>"Q"&amp;ROUNDUP(MONTH(SalesDataTable[[#This Row],[Order Date]])/3,0)</f>
        <v>Q2</v>
      </c>
      <c r="E954" s="4">
        <f>MONTH(SalesDataTable[[#This Row],[Order Date]])</f>
        <v>5</v>
      </c>
      <c r="F954" s="11" t="str">
        <f>TEXT(SalesDataTable[[#This Row],[Order Date]],"MMMM")</f>
        <v>May</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5.6" x14ac:dyDescent="0.3">
      <c r="A955" s="2">
        <v>1625</v>
      </c>
      <c r="B955" s="3">
        <v>46173</v>
      </c>
      <c r="C955" s="4">
        <f>YEAR(SalesDataTable[[#This Row],[Order Date]])</f>
        <v>2026</v>
      </c>
      <c r="D955" s="13" t="str">
        <f>"Q"&amp;ROUNDUP(MONTH(SalesDataTable[[#This Row],[Order Date]])/3,0)</f>
        <v>Q2</v>
      </c>
      <c r="E955" s="4">
        <f>MONTH(SalesDataTable[[#This Row],[Order Date]])</f>
        <v>5</v>
      </c>
      <c r="F955" s="11" t="str">
        <f>TEXT(SalesDataTable[[#This Row],[Order Date]],"MMMM")</f>
        <v>May</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5.6" x14ac:dyDescent="0.3">
      <c r="A956" s="2">
        <v>1877</v>
      </c>
      <c r="B956" s="3">
        <v>46173</v>
      </c>
      <c r="C956" s="4">
        <f>YEAR(SalesDataTable[[#This Row],[Order Date]])</f>
        <v>2026</v>
      </c>
      <c r="D956" s="13" t="str">
        <f>"Q"&amp;ROUNDUP(MONTH(SalesDataTable[[#This Row],[Order Date]])/3,0)</f>
        <v>Q2</v>
      </c>
      <c r="E956" s="4">
        <f>MONTH(SalesDataTable[[#This Row],[Order Date]])</f>
        <v>5</v>
      </c>
      <c r="F956" s="11" t="str">
        <f>TEXT(SalesDataTable[[#This Row],[Order Date]],"MMMM")</f>
        <v>May</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5.6" x14ac:dyDescent="0.3">
      <c r="A957" s="2">
        <v>1978</v>
      </c>
      <c r="B957" s="3">
        <v>46173</v>
      </c>
      <c r="C957" s="4">
        <f>YEAR(SalesDataTable[[#This Row],[Order Date]])</f>
        <v>2026</v>
      </c>
      <c r="D957" s="13" t="str">
        <f>"Q"&amp;ROUNDUP(MONTH(SalesDataTable[[#This Row],[Order Date]])/3,0)</f>
        <v>Q2</v>
      </c>
      <c r="E957" s="4">
        <f>MONTH(SalesDataTable[[#This Row],[Order Date]])</f>
        <v>5</v>
      </c>
      <c r="F957" s="11" t="str">
        <f>TEXT(SalesDataTable[[#This Row],[Order Date]],"MMMM")</f>
        <v>May</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5.6" x14ac:dyDescent="0.3">
      <c r="A958" s="2">
        <v>3616</v>
      </c>
      <c r="B958" s="3">
        <v>46173</v>
      </c>
      <c r="C958" s="4">
        <f>YEAR(SalesDataTable[[#This Row],[Order Date]])</f>
        <v>2026</v>
      </c>
      <c r="D958" s="13" t="str">
        <f>"Q"&amp;ROUNDUP(MONTH(SalesDataTable[[#This Row],[Order Date]])/3,0)</f>
        <v>Q2</v>
      </c>
      <c r="E958" s="4">
        <f>MONTH(SalesDataTable[[#This Row],[Order Date]])</f>
        <v>5</v>
      </c>
      <c r="F958" s="11" t="str">
        <f>TEXT(SalesDataTable[[#This Row],[Order Date]],"MMMM")</f>
        <v>May</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5.6" x14ac:dyDescent="0.3">
      <c r="A959" s="2">
        <v>3992</v>
      </c>
      <c r="B959" s="3">
        <v>46173</v>
      </c>
      <c r="C959" s="4">
        <f>YEAR(SalesDataTable[[#This Row],[Order Date]])</f>
        <v>2026</v>
      </c>
      <c r="D959" s="13" t="str">
        <f>"Q"&amp;ROUNDUP(MONTH(SalesDataTable[[#This Row],[Order Date]])/3,0)</f>
        <v>Q2</v>
      </c>
      <c r="E959" s="4">
        <f>MONTH(SalesDataTable[[#This Row],[Order Date]])</f>
        <v>5</v>
      </c>
      <c r="F959" s="11" t="str">
        <f>TEXT(SalesDataTable[[#This Row],[Order Date]],"MMMM")</f>
        <v>May</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5.6" x14ac:dyDescent="0.3">
      <c r="A960" s="2">
        <v>4091</v>
      </c>
      <c r="B960" s="3">
        <v>46173</v>
      </c>
      <c r="C960" s="4">
        <f>YEAR(SalesDataTable[[#This Row],[Order Date]])</f>
        <v>2026</v>
      </c>
      <c r="D960" s="13" t="str">
        <f>"Q"&amp;ROUNDUP(MONTH(SalesDataTable[[#This Row],[Order Date]])/3,0)</f>
        <v>Q2</v>
      </c>
      <c r="E960" s="4">
        <f>MONTH(SalesDataTable[[#This Row],[Order Date]])</f>
        <v>5</v>
      </c>
      <c r="F960" s="11" t="str">
        <f>TEXT(SalesDataTable[[#This Row],[Order Date]],"MMMM")</f>
        <v>May</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5.6" x14ac:dyDescent="0.3">
      <c r="A961" s="2">
        <v>4204</v>
      </c>
      <c r="B961" s="3">
        <v>46173</v>
      </c>
      <c r="C961" s="4">
        <f>YEAR(SalesDataTable[[#This Row],[Order Date]])</f>
        <v>2026</v>
      </c>
      <c r="D961" s="13" t="str">
        <f>"Q"&amp;ROUNDUP(MONTH(SalesDataTable[[#This Row],[Order Date]])/3,0)</f>
        <v>Q2</v>
      </c>
      <c r="E961" s="4">
        <f>MONTH(SalesDataTable[[#This Row],[Order Date]])</f>
        <v>5</v>
      </c>
      <c r="F961" s="11" t="str">
        <f>TEXT(SalesDataTable[[#This Row],[Order Date]],"MMMM")</f>
        <v>May</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5.6" x14ac:dyDescent="0.3">
      <c r="A962" s="2">
        <v>4234</v>
      </c>
      <c r="B962" s="3">
        <v>46173</v>
      </c>
      <c r="C962" s="4">
        <f>YEAR(SalesDataTable[[#This Row],[Order Date]])</f>
        <v>2026</v>
      </c>
      <c r="D962" s="13" t="str">
        <f>"Q"&amp;ROUNDUP(MONTH(SalesDataTable[[#This Row],[Order Date]])/3,0)</f>
        <v>Q2</v>
      </c>
      <c r="E962" s="4">
        <f>MONTH(SalesDataTable[[#This Row],[Order Date]])</f>
        <v>5</v>
      </c>
      <c r="F962" s="11" t="str">
        <f>TEXT(SalesDataTable[[#This Row],[Order Date]],"MMMM")</f>
        <v>May</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5.6" x14ac:dyDescent="0.3">
      <c r="A963" s="2">
        <v>4696</v>
      </c>
      <c r="B963" s="3">
        <v>46173</v>
      </c>
      <c r="C963" s="4">
        <f>YEAR(SalesDataTable[[#This Row],[Order Date]])</f>
        <v>2026</v>
      </c>
      <c r="D963" s="13" t="str">
        <f>"Q"&amp;ROUNDUP(MONTH(SalesDataTable[[#This Row],[Order Date]])/3,0)</f>
        <v>Q2</v>
      </c>
      <c r="E963" s="4">
        <f>MONTH(SalesDataTable[[#This Row],[Order Date]])</f>
        <v>5</v>
      </c>
      <c r="F963" s="11" t="str">
        <f>TEXT(SalesDataTable[[#This Row],[Order Date]],"MMMM")</f>
        <v>May</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5.6" x14ac:dyDescent="0.3">
      <c r="A964" s="2">
        <v>4755</v>
      </c>
      <c r="B964" s="3">
        <v>46173</v>
      </c>
      <c r="C964" s="4">
        <f>YEAR(SalesDataTable[[#This Row],[Order Date]])</f>
        <v>2026</v>
      </c>
      <c r="D964" s="13" t="str">
        <f>"Q"&amp;ROUNDUP(MONTH(SalesDataTable[[#This Row],[Order Date]])/3,0)</f>
        <v>Q2</v>
      </c>
      <c r="E964" s="4">
        <f>MONTH(SalesDataTable[[#This Row],[Order Date]])</f>
        <v>5</v>
      </c>
      <c r="F964" s="11" t="str">
        <f>TEXT(SalesDataTable[[#This Row],[Order Date]],"MMMM")</f>
        <v>May</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5.6" x14ac:dyDescent="0.3">
      <c r="A965" s="2">
        <v>5090</v>
      </c>
      <c r="B965" s="3">
        <v>46173</v>
      </c>
      <c r="C965" s="4">
        <f>YEAR(SalesDataTable[[#This Row],[Order Date]])</f>
        <v>2026</v>
      </c>
      <c r="D965" s="13" t="str">
        <f>"Q"&amp;ROUNDUP(MONTH(SalesDataTable[[#This Row],[Order Date]])/3,0)</f>
        <v>Q2</v>
      </c>
      <c r="E965" s="4">
        <f>MONTH(SalesDataTable[[#This Row],[Order Date]])</f>
        <v>5</v>
      </c>
      <c r="F965" s="11" t="str">
        <f>TEXT(SalesDataTable[[#This Row],[Order Date]],"MMMM")</f>
        <v>May</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5.6" x14ac:dyDescent="0.3">
      <c r="A966" s="2">
        <v>27</v>
      </c>
      <c r="B966" s="3">
        <v>46174</v>
      </c>
      <c r="C966" s="4">
        <f>YEAR(SalesDataTable[[#This Row],[Order Date]])</f>
        <v>2026</v>
      </c>
      <c r="D966" s="13" t="str">
        <f>"Q"&amp;ROUNDUP(MONTH(SalesDataTable[[#This Row],[Order Date]])/3,0)</f>
        <v>Q2</v>
      </c>
      <c r="E966" s="4">
        <f>MONTH(SalesDataTable[[#This Row],[Order Date]])</f>
        <v>6</v>
      </c>
      <c r="F966" s="11" t="str">
        <f>TEXT(SalesDataTable[[#This Row],[Order Date]],"MMMM")</f>
        <v>June</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5.6" x14ac:dyDescent="0.3">
      <c r="A967" s="2">
        <v>463</v>
      </c>
      <c r="B967" s="3">
        <v>46174</v>
      </c>
      <c r="C967" s="4">
        <f>YEAR(SalesDataTable[[#This Row],[Order Date]])</f>
        <v>2026</v>
      </c>
      <c r="D967" s="13" t="str">
        <f>"Q"&amp;ROUNDUP(MONTH(SalesDataTable[[#This Row],[Order Date]])/3,0)</f>
        <v>Q2</v>
      </c>
      <c r="E967" s="4">
        <f>MONTH(SalesDataTable[[#This Row],[Order Date]])</f>
        <v>6</v>
      </c>
      <c r="F967" s="11" t="str">
        <f>TEXT(SalesDataTable[[#This Row],[Order Date]],"MMMM")</f>
        <v>June</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5.6" x14ac:dyDescent="0.3">
      <c r="A968" s="2">
        <v>653</v>
      </c>
      <c r="B968" s="3">
        <v>46174</v>
      </c>
      <c r="C968" s="4">
        <f>YEAR(SalesDataTable[[#This Row],[Order Date]])</f>
        <v>2026</v>
      </c>
      <c r="D968" s="13" t="str">
        <f>"Q"&amp;ROUNDUP(MONTH(SalesDataTable[[#This Row],[Order Date]])/3,0)</f>
        <v>Q2</v>
      </c>
      <c r="E968" s="4">
        <f>MONTH(SalesDataTable[[#This Row],[Order Date]])</f>
        <v>6</v>
      </c>
      <c r="F968" s="11" t="str">
        <f>TEXT(SalesDataTable[[#This Row],[Order Date]],"MMMM")</f>
        <v>June</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5.6" x14ac:dyDescent="0.3">
      <c r="A969" s="2">
        <v>1485</v>
      </c>
      <c r="B969" s="3">
        <v>46174</v>
      </c>
      <c r="C969" s="4">
        <f>YEAR(SalesDataTable[[#This Row],[Order Date]])</f>
        <v>2026</v>
      </c>
      <c r="D969" s="13" t="str">
        <f>"Q"&amp;ROUNDUP(MONTH(SalesDataTable[[#This Row],[Order Date]])/3,0)</f>
        <v>Q2</v>
      </c>
      <c r="E969" s="4">
        <f>MONTH(SalesDataTable[[#This Row],[Order Date]])</f>
        <v>6</v>
      </c>
      <c r="F969" s="11" t="str">
        <f>TEXT(SalesDataTable[[#This Row],[Order Date]],"MMMM")</f>
        <v>June</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5.6" x14ac:dyDescent="0.3">
      <c r="A970" s="2">
        <v>1925</v>
      </c>
      <c r="B970" s="3">
        <v>46174</v>
      </c>
      <c r="C970" s="4">
        <f>YEAR(SalesDataTable[[#This Row],[Order Date]])</f>
        <v>2026</v>
      </c>
      <c r="D970" s="13" t="str">
        <f>"Q"&amp;ROUNDUP(MONTH(SalesDataTable[[#This Row],[Order Date]])/3,0)</f>
        <v>Q2</v>
      </c>
      <c r="E970" s="4">
        <f>MONTH(SalesDataTable[[#This Row],[Order Date]])</f>
        <v>6</v>
      </c>
      <c r="F970" s="11" t="str">
        <f>TEXT(SalesDataTable[[#This Row],[Order Date]],"MMMM")</f>
        <v>June</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5.6" x14ac:dyDescent="0.3">
      <c r="A971" s="2">
        <v>1952</v>
      </c>
      <c r="B971" s="3">
        <v>46174</v>
      </c>
      <c r="C971" s="4">
        <f>YEAR(SalesDataTable[[#This Row],[Order Date]])</f>
        <v>2026</v>
      </c>
      <c r="D971" s="13" t="str">
        <f>"Q"&amp;ROUNDUP(MONTH(SalesDataTable[[#This Row],[Order Date]])/3,0)</f>
        <v>Q2</v>
      </c>
      <c r="E971" s="4">
        <f>MONTH(SalesDataTable[[#This Row],[Order Date]])</f>
        <v>6</v>
      </c>
      <c r="F971" s="11" t="str">
        <f>TEXT(SalesDataTable[[#This Row],[Order Date]],"MMMM")</f>
        <v>June</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5.6" x14ac:dyDescent="0.3">
      <c r="A972" s="2">
        <v>2010</v>
      </c>
      <c r="B972" s="3">
        <v>46174</v>
      </c>
      <c r="C972" s="4">
        <f>YEAR(SalesDataTable[[#This Row],[Order Date]])</f>
        <v>2026</v>
      </c>
      <c r="D972" s="13" t="str">
        <f>"Q"&amp;ROUNDUP(MONTH(SalesDataTable[[#This Row],[Order Date]])/3,0)</f>
        <v>Q2</v>
      </c>
      <c r="E972" s="4">
        <f>MONTH(SalesDataTable[[#This Row],[Order Date]])</f>
        <v>6</v>
      </c>
      <c r="F972" s="11" t="str">
        <f>TEXT(SalesDataTable[[#This Row],[Order Date]],"MMMM")</f>
        <v>June</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5.6" x14ac:dyDescent="0.3">
      <c r="A973" s="2">
        <v>2114</v>
      </c>
      <c r="B973" s="3">
        <v>46174</v>
      </c>
      <c r="C973" s="4">
        <f>YEAR(SalesDataTable[[#This Row],[Order Date]])</f>
        <v>2026</v>
      </c>
      <c r="D973" s="13" t="str">
        <f>"Q"&amp;ROUNDUP(MONTH(SalesDataTable[[#This Row],[Order Date]])/3,0)</f>
        <v>Q2</v>
      </c>
      <c r="E973" s="4">
        <f>MONTH(SalesDataTable[[#This Row],[Order Date]])</f>
        <v>6</v>
      </c>
      <c r="F973" s="11" t="str">
        <f>TEXT(SalesDataTable[[#This Row],[Order Date]],"MMMM")</f>
        <v>June</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5.6" x14ac:dyDescent="0.3">
      <c r="A974" s="2">
        <v>3104</v>
      </c>
      <c r="B974" s="3">
        <v>46174</v>
      </c>
      <c r="C974" s="4">
        <f>YEAR(SalesDataTable[[#This Row],[Order Date]])</f>
        <v>2026</v>
      </c>
      <c r="D974" s="13" t="str">
        <f>"Q"&amp;ROUNDUP(MONTH(SalesDataTable[[#This Row],[Order Date]])/3,0)</f>
        <v>Q2</v>
      </c>
      <c r="E974" s="4">
        <f>MONTH(SalesDataTable[[#This Row],[Order Date]])</f>
        <v>6</v>
      </c>
      <c r="F974" s="11" t="str">
        <f>TEXT(SalesDataTable[[#This Row],[Order Date]],"MMMM")</f>
        <v>June</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5.6" x14ac:dyDescent="0.3">
      <c r="A975" s="2">
        <v>3230</v>
      </c>
      <c r="B975" s="3">
        <v>46174</v>
      </c>
      <c r="C975" s="4">
        <f>YEAR(SalesDataTable[[#This Row],[Order Date]])</f>
        <v>2026</v>
      </c>
      <c r="D975" s="13" t="str">
        <f>"Q"&amp;ROUNDUP(MONTH(SalesDataTable[[#This Row],[Order Date]])/3,0)</f>
        <v>Q2</v>
      </c>
      <c r="E975" s="4">
        <f>MONTH(SalesDataTable[[#This Row],[Order Date]])</f>
        <v>6</v>
      </c>
      <c r="F975" s="11" t="str">
        <f>TEXT(SalesDataTable[[#This Row],[Order Date]],"MMMM")</f>
        <v>June</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5.6" x14ac:dyDescent="0.3">
      <c r="A976" s="2">
        <v>3415</v>
      </c>
      <c r="B976" s="3">
        <v>46174</v>
      </c>
      <c r="C976" s="4">
        <f>YEAR(SalesDataTable[[#This Row],[Order Date]])</f>
        <v>2026</v>
      </c>
      <c r="D976" s="13" t="str">
        <f>"Q"&amp;ROUNDUP(MONTH(SalesDataTable[[#This Row],[Order Date]])/3,0)</f>
        <v>Q2</v>
      </c>
      <c r="E976" s="4">
        <f>MONTH(SalesDataTable[[#This Row],[Order Date]])</f>
        <v>6</v>
      </c>
      <c r="F976" s="11" t="str">
        <f>TEXT(SalesDataTable[[#This Row],[Order Date]],"MMMM")</f>
        <v>June</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5.6" x14ac:dyDescent="0.3">
      <c r="A977" s="2">
        <v>4130</v>
      </c>
      <c r="B977" s="3">
        <v>46174</v>
      </c>
      <c r="C977" s="4">
        <f>YEAR(SalesDataTable[[#This Row],[Order Date]])</f>
        <v>2026</v>
      </c>
      <c r="D977" s="13" t="str">
        <f>"Q"&amp;ROUNDUP(MONTH(SalesDataTable[[#This Row],[Order Date]])/3,0)</f>
        <v>Q2</v>
      </c>
      <c r="E977" s="4">
        <f>MONTH(SalesDataTable[[#This Row],[Order Date]])</f>
        <v>6</v>
      </c>
      <c r="F977" s="11" t="str">
        <f>TEXT(SalesDataTable[[#This Row],[Order Date]],"MMMM")</f>
        <v>June</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5.6" x14ac:dyDescent="0.3">
      <c r="A978" s="2">
        <v>4314</v>
      </c>
      <c r="B978" s="3">
        <v>46174</v>
      </c>
      <c r="C978" s="4">
        <f>YEAR(SalesDataTable[[#This Row],[Order Date]])</f>
        <v>2026</v>
      </c>
      <c r="D978" s="13" t="str">
        <f>"Q"&amp;ROUNDUP(MONTH(SalesDataTable[[#This Row],[Order Date]])/3,0)</f>
        <v>Q2</v>
      </c>
      <c r="E978" s="4">
        <f>MONTH(SalesDataTable[[#This Row],[Order Date]])</f>
        <v>6</v>
      </c>
      <c r="F978" s="11" t="str">
        <f>TEXT(SalesDataTable[[#This Row],[Order Date]],"MMMM")</f>
        <v>June</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5.6" x14ac:dyDescent="0.3">
      <c r="A979" s="2">
        <v>998</v>
      </c>
      <c r="B979" s="3">
        <v>46175</v>
      </c>
      <c r="C979" s="4">
        <f>YEAR(SalesDataTable[[#This Row],[Order Date]])</f>
        <v>2026</v>
      </c>
      <c r="D979" s="13" t="str">
        <f>"Q"&amp;ROUNDUP(MONTH(SalesDataTable[[#This Row],[Order Date]])/3,0)</f>
        <v>Q2</v>
      </c>
      <c r="E979" s="4">
        <f>MONTH(SalesDataTable[[#This Row],[Order Date]])</f>
        <v>6</v>
      </c>
      <c r="F979" s="11" t="str">
        <f>TEXT(SalesDataTable[[#This Row],[Order Date]],"MMMM")</f>
        <v>June</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5.6" x14ac:dyDescent="0.3">
      <c r="A980" s="2">
        <v>1172</v>
      </c>
      <c r="B980" s="3">
        <v>46175</v>
      </c>
      <c r="C980" s="4">
        <f>YEAR(SalesDataTable[[#This Row],[Order Date]])</f>
        <v>2026</v>
      </c>
      <c r="D980" s="13" t="str">
        <f>"Q"&amp;ROUNDUP(MONTH(SalesDataTable[[#This Row],[Order Date]])/3,0)</f>
        <v>Q2</v>
      </c>
      <c r="E980" s="4">
        <f>MONTH(SalesDataTable[[#This Row],[Order Date]])</f>
        <v>6</v>
      </c>
      <c r="F980" s="11" t="str">
        <f>TEXT(SalesDataTable[[#This Row],[Order Date]],"MMMM")</f>
        <v>June</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5.6" x14ac:dyDescent="0.3">
      <c r="A981" s="2">
        <v>1261</v>
      </c>
      <c r="B981" s="3">
        <v>46175</v>
      </c>
      <c r="C981" s="4">
        <f>YEAR(SalesDataTable[[#This Row],[Order Date]])</f>
        <v>2026</v>
      </c>
      <c r="D981" s="13" t="str">
        <f>"Q"&amp;ROUNDUP(MONTH(SalesDataTable[[#This Row],[Order Date]])/3,0)</f>
        <v>Q2</v>
      </c>
      <c r="E981" s="4">
        <f>MONTH(SalesDataTable[[#This Row],[Order Date]])</f>
        <v>6</v>
      </c>
      <c r="F981" s="11" t="str">
        <f>TEXT(SalesDataTable[[#This Row],[Order Date]],"MMMM")</f>
        <v>June</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5.6" x14ac:dyDescent="0.3">
      <c r="A982" s="2">
        <v>1762</v>
      </c>
      <c r="B982" s="3">
        <v>46175</v>
      </c>
      <c r="C982" s="4">
        <f>YEAR(SalesDataTable[[#This Row],[Order Date]])</f>
        <v>2026</v>
      </c>
      <c r="D982" s="13" t="str">
        <f>"Q"&amp;ROUNDUP(MONTH(SalesDataTable[[#This Row],[Order Date]])/3,0)</f>
        <v>Q2</v>
      </c>
      <c r="E982" s="4">
        <f>MONTH(SalesDataTable[[#This Row],[Order Date]])</f>
        <v>6</v>
      </c>
      <c r="F982" s="11" t="str">
        <f>TEXT(SalesDataTable[[#This Row],[Order Date]],"MMMM")</f>
        <v>June</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5.6" x14ac:dyDescent="0.3">
      <c r="A983" s="2">
        <v>1851</v>
      </c>
      <c r="B983" s="3">
        <v>46175</v>
      </c>
      <c r="C983" s="4">
        <f>YEAR(SalesDataTable[[#This Row],[Order Date]])</f>
        <v>2026</v>
      </c>
      <c r="D983" s="13" t="str">
        <f>"Q"&amp;ROUNDUP(MONTH(SalesDataTable[[#This Row],[Order Date]])/3,0)</f>
        <v>Q2</v>
      </c>
      <c r="E983" s="4">
        <f>MONTH(SalesDataTable[[#This Row],[Order Date]])</f>
        <v>6</v>
      </c>
      <c r="F983" s="11" t="str">
        <f>TEXT(SalesDataTable[[#This Row],[Order Date]],"MMMM")</f>
        <v>June</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5.6" x14ac:dyDescent="0.3">
      <c r="A984" s="2">
        <v>3205</v>
      </c>
      <c r="B984" s="3">
        <v>46175</v>
      </c>
      <c r="C984" s="4">
        <f>YEAR(SalesDataTable[[#This Row],[Order Date]])</f>
        <v>2026</v>
      </c>
      <c r="D984" s="13" t="str">
        <f>"Q"&amp;ROUNDUP(MONTH(SalesDataTable[[#This Row],[Order Date]])/3,0)</f>
        <v>Q2</v>
      </c>
      <c r="E984" s="4">
        <f>MONTH(SalesDataTable[[#This Row],[Order Date]])</f>
        <v>6</v>
      </c>
      <c r="F984" s="11" t="str">
        <f>TEXT(SalesDataTable[[#This Row],[Order Date]],"MMMM")</f>
        <v>June</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5.6" x14ac:dyDescent="0.3">
      <c r="A985" s="2">
        <v>1396</v>
      </c>
      <c r="B985" s="3">
        <v>46176</v>
      </c>
      <c r="C985" s="4">
        <f>YEAR(SalesDataTable[[#This Row],[Order Date]])</f>
        <v>2026</v>
      </c>
      <c r="D985" s="13" t="str">
        <f>"Q"&amp;ROUNDUP(MONTH(SalesDataTable[[#This Row],[Order Date]])/3,0)</f>
        <v>Q2</v>
      </c>
      <c r="E985" s="4">
        <f>MONTH(SalesDataTable[[#This Row],[Order Date]])</f>
        <v>6</v>
      </c>
      <c r="F985" s="11" t="str">
        <f>TEXT(SalesDataTable[[#This Row],[Order Date]],"MMMM")</f>
        <v>June</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5.6" x14ac:dyDescent="0.3">
      <c r="A986" s="2">
        <v>1441</v>
      </c>
      <c r="B986" s="3">
        <v>46176</v>
      </c>
      <c r="C986" s="4">
        <f>YEAR(SalesDataTable[[#This Row],[Order Date]])</f>
        <v>2026</v>
      </c>
      <c r="D986" s="13" t="str">
        <f>"Q"&amp;ROUNDUP(MONTH(SalesDataTable[[#This Row],[Order Date]])/3,0)</f>
        <v>Q2</v>
      </c>
      <c r="E986" s="4">
        <f>MONTH(SalesDataTable[[#This Row],[Order Date]])</f>
        <v>6</v>
      </c>
      <c r="F986" s="11" t="str">
        <f>TEXT(SalesDataTable[[#This Row],[Order Date]],"MMMM")</f>
        <v>June</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5.6" x14ac:dyDescent="0.3">
      <c r="A987" s="2">
        <v>1511</v>
      </c>
      <c r="B987" s="3">
        <v>46176</v>
      </c>
      <c r="C987" s="4">
        <f>YEAR(SalesDataTable[[#This Row],[Order Date]])</f>
        <v>2026</v>
      </c>
      <c r="D987" s="13" t="str">
        <f>"Q"&amp;ROUNDUP(MONTH(SalesDataTable[[#This Row],[Order Date]])/3,0)</f>
        <v>Q2</v>
      </c>
      <c r="E987" s="4">
        <f>MONTH(SalesDataTable[[#This Row],[Order Date]])</f>
        <v>6</v>
      </c>
      <c r="F987" s="11" t="str">
        <f>TEXT(SalesDataTable[[#This Row],[Order Date]],"MMMM")</f>
        <v>June</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5.6" x14ac:dyDescent="0.3">
      <c r="A988" s="2">
        <v>1701</v>
      </c>
      <c r="B988" s="3">
        <v>46176</v>
      </c>
      <c r="C988" s="4">
        <f>YEAR(SalesDataTable[[#This Row],[Order Date]])</f>
        <v>2026</v>
      </c>
      <c r="D988" s="13" t="str">
        <f>"Q"&amp;ROUNDUP(MONTH(SalesDataTable[[#This Row],[Order Date]])/3,0)</f>
        <v>Q2</v>
      </c>
      <c r="E988" s="4">
        <f>MONTH(SalesDataTable[[#This Row],[Order Date]])</f>
        <v>6</v>
      </c>
      <c r="F988" s="11" t="str">
        <f>TEXT(SalesDataTable[[#This Row],[Order Date]],"MMMM")</f>
        <v>June</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5.6" x14ac:dyDescent="0.3">
      <c r="A989" s="2">
        <v>1984</v>
      </c>
      <c r="B989" s="3">
        <v>46176</v>
      </c>
      <c r="C989" s="4">
        <f>YEAR(SalesDataTable[[#This Row],[Order Date]])</f>
        <v>2026</v>
      </c>
      <c r="D989" s="13" t="str">
        <f>"Q"&amp;ROUNDUP(MONTH(SalesDataTable[[#This Row],[Order Date]])/3,0)</f>
        <v>Q2</v>
      </c>
      <c r="E989" s="4">
        <f>MONTH(SalesDataTable[[#This Row],[Order Date]])</f>
        <v>6</v>
      </c>
      <c r="F989" s="11" t="str">
        <f>TEXT(SalesDataTable[[#This Row],[Order Date]],"MMMM")</f>
        <v>June</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5.6" x14ac:dyDescent="0.3">
      <c r="A990" s="2">
        <v>2572</v>
      </c>
      <c r="B990" s="3">
        <v>46176</v>
      </c>
      <c r="C990" s="4">
        <f>YEAR(SalesDataTable[[#This Row],[Order Date]])</f>
        <v>2026</v>
      </c>
      <c r="D990" s="13" t="str">
        <f>"Q"&amp;ROUNDUP(MONTH(SalesDataTable[[#This Row],[Order Date]])/3,0)</f>
        <v>Q2</v>
      </c>
      <c r="E990" s="4">
        <f>MONTH(SalesDataTable[[#This Row],[Order Date]])</f>
        <v>6</v>
      </c>
      <c r="F990" s="11" t="str">
        <f>TEXT(SalesDataTable[[#This Row],[Order Date]],"MMMM")</f>
        <v>June</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5.6" x14ac:dyDescent="0.3">
      <c r="A991" s="2">
        <v>2833</v>
      </c>
      <c r="B991" s="3">
        <v>46176</v>
      </c>
      <c r="C991" s="4">
        <f>YEAR(SalesDataTable[[#This Row],[Order Date]])</f>
        <v>2026</v>
      </c>
      <c r="D991" s="13" t="str">
        <f>"Q"&amp;ROUNDUP(MONTH(SalesDataTable[[#This Row],[Order Date]])/3,0)</f>
        <v>Q2</v>
      </c>
      <c r="E991" s="4">
        <f>MONTH(SalesDataTable[[#This Row],[Order Date]])</f>
        <v>6</v>
      </c>
      <c r="F991" s="11" t="str">
        <f>TEXT(SalesDataTable[[#This Row],[Order Date]],"MMMM")</f>
        <v>June</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5.6" x14ac:dyDescent="0.3">
      <c r="A992" s="2">
        <v>3522</v>
      </c>
      <c r="B992" s="3">
        <v>46176</v>
      </c>
      <c r="C992" s="4">
        <f>YEAR(SalesDataTable[[#This Row],[Order Date]])</f>
        <v>2026</v>
      </c>
      <c r="D992" s="13" t="str">
        <f>"Q"&amp;ROUNDUP(MONTH(SalesDataTable[[#This Row],[Order Date]])/3,0)</f>
        <v>Q2</v>
      </c>
      <c r="E992" s="4">
        <f>MONTH(SalesDataTable[[#This Row],[Order Date]])</f>
        <v>6</v>
      </c>
      <c r="F992" s="11" t="str">
        <f>TEXT(SalesDataTable[[#This Row],[Order Date]],"MMMM")</f>
        <v>June</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5.6" x14ac:dyDescent="0.3">
      <c r="A993" s="2">
        <v>146</v>
      </c>
      <c r="B993" s="3">
        <v>46177</v>
      </c>
      <c r="C993" s="4">
        <f>YEAR(SalesDataTable[[#This Row],[Order Date]])</f>
        <v>2026</v>
      </c>
      <c r="D993" s="13" t="str">
        <f>"Q"&amp;ROUNDUP(MONTH(SalesDataTable[[#This Row],[Order Date]])/3,0)</f>
        <v>Q2</v>
      </c>
      <c r="E993" s="4">
        <f>MONTH(SalesDataTable[[#This Row],[Order Date]])</f>
        <v>6</v>
      </c>
      <c r="F993" s="11" t="str">
        <f>TEXT(SalesDataTable[[#This Row],[Order Date]],"MMMM")</f>
        <v>June</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5.6" x14ac:dyDescent="0.3">
      <c r="A994" s="2">
        <v>161</v>
      </c>
      <c r="B994" s="3">
        <v>46177</v>
      </c>
      <c r="C994" s="4">
        <f>YEAR(SalesDataTable[[#This Row],[Order Date]])</f>
        <v>2026</v>
      </c>
      <c r="D994" s="13" t="str">
        <f>"Q"&amp;ROUNDUP(MONTH(SalesDataTable[[#This Row],[Order Date]])/3,0)</f>
        <v>Q2</v>
      </c>
      <c r="E994" s="4">
        <f>MONTH(SalesDataTable[[#This Row],[Order Date]])</f>
        <v>6</v>
      </c>
      <c r="F994" s="11" t="str">
        <f>TEXT(SalesDataTable[[#This Row],[Order Date]],"MMMM")</f>
        <v>June</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5.6" x14ac:dyDescent="0.3">
      <c r="A995" s="2">
        <v>819</v>
      </c>
      <c r="B995" s="3">
        <v>46177</v>
      </c>
      <c r="C995" s="4">
        <f>YEAR(SalesDataTable[[#This Row],[Order Date]])</f>
        <v>2026</v>
      </c>
      <c r="D995" s="13" t="str">
        <f>"Q"&amp;ROUNDUP(MONTH(SalesDataTable[[#This Row],[Order Date]])/3,0)</f>
        <v>Q2</v>
      </c>
      <c r="E995" s="4">
        <f>MONTH(SalesDataTable[[#This Row],[Order Date]])</f>
        <v>6</v>
      </c>
      <c r="F995" s="11" t="str">
        <f>TEXT(SalesDataTable[[#This Row],[Order Date]],"MMMM")</f>
        <v>June</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5.6" x14ac:dyDescent="0.3">
      <c r="A996" s="2">
        <v>2104</v>
      </c>
      <c r="B996" s="3">
        <v>46177</v>
      </c>
      <c r="C996" s="4">
        <f>YEAR(SalesDataTable[[#This Row],[Order Date]])</f>
        <v>2026</v>
      </c>
      <c r="D996" s="13" t="str">
        <f>"Q"&amp;ROUNDUP(MONTH(SalesDataTable[[#This Row],[Order Date]])/3,0)</f>
        <v>Q2</v>
      </c>
      <c r="E996" s="4">
        <f>MONTH(SalesDataTable[[#This Row],[Order Date]])</f>
        <v>6</v>
      </c>
      <c r="F996" s="11" t="str">
        <f>TEXT(SalesDataTable[[#This Row],[Order Date]],"MMMM")</f>
        <v>June</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5.6" x14ac:dyDescent="0.3">
      <c r="A997" s="2">
        <v>2678</v>
      </c>
      <c r="B997" s="3">
        <v>46177</v>
      </c>
      <c r="C997" s="4">
        <f>YEAR(SalesDataTable[[#This Row],[Order Date]])</f>
        <v>2026</v>
      </c>
      <c r="D997" s="13" t="str">
        <f>"Q"&amp;ROUNDUP(MONTH(SalesDataTable[[#This Row],[Order Date]])/3,0)</f>
        <v>Q2</v>
      </c>
      <c r="E997" s="4">
        <f>MONTH(SalesDataTable[[#This Row],[Order Date]])</f>
        <v>6</v>
      </c>
      <c r="F997" s="11" t="str">
        <f>TEXT(SalesDataTable[[#This Row],[Order Date]],"MMMM")</f>
        <v>June</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5.6" x14ac:dyDescent="0.3">
      <c r="A998" s="2">
        <v>3015</v>
      </c>
      <c r="B998" s="3">
        <v>46177</v>
      </c>
      <c r="C998" s="4">
        <f>YEAR(SalesDataTable[[#This Row],[Order Date]])</f>
        <v>2026</v>
      </c>
      <c r="D998" s="13" t="str">
        <f>"Q"&amp;ROUNDUP(MONTH(SalesDataTable[[#This Row],[Order Date]])/3,0)</f>
        <v>Q2</v>
      </c>
      <c r="E998" s="4">
        <f>MONTH(SalesDataTable[[#This Row],[Order Date]])</f>
        <v>6</v>
      </c>
      <c r="F998" s="11" t="str">
        <f>TEXT(SalesDataTable[[#This Row],[Order Date]],"MMMM")</f>
        <v>June</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5.6" x14ac:dyDescent="0.3">
      <c r="A999" s="2">
        <v>3243</v>
      </c>
      <c r="B999" s="3">
        <v>46177</v>
      </c>
      <c r="C999" s="4">
        <f>YEAR(SalesDataTable[[#This Row],[Order Date]])</f>
        <v>2026</v>
      </c>
      <c r="D999" s="13" t="str">
        <f>"Q"&amp;ROUNDUP(MONTH(SalesDataTable[[#This Row],[Order Date]])/3,0)</f>
        <v>Q2</v>
      </c>
      <c r="E999" s="4">
        <f>MONTH(SalesDataTable[[#This Row],[Order Date]])</f>
        <v>6</v>
      </c>
      <c r="F999" s="11" t="str">
        <f>TEXT(SalesDataTable[[#This Row],[Order Date]],"MMMM")</f>
        <v>June</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5.6" x14ac:dyDescent="0.3">
      <c r="A1000" s="2">
        <v>3283</v>
      </c>
      <c r="B1000" s="3">
        <v>46177</v>
      </c>
      <c r="C1000" s="4">
        <f>YEAR(SalesDataTable[[#This Row],[Order Date]])</f>
        <v>2026</v>
      </c>
      <c r="D1000" s="13" t="str">
        <f>"Q"&amp;ROUNDUP(MONTH(SalesDataTable[[#This Row],[Order Date]])/3,0)</f>
        <v>Q2</v>
      </c>
      <c r="E1000" s="4">
        <f>MONTH(SalesDataTable[[#This Row],[Order Date]])</f>
        <v>6</v>
      </c>
      <c r="F1000" s="11" t="str">
        <f>TEXT(SalesDataTable[[#This Row],[Order Date]],"MMMM")</f>
        <v>June</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5.6" x14ac:dyDescent="0.3">
      <c r="A1001" s="2">
        <v>3966</v>
      </c>
      <c r="B1001" s="3">
        <v>46177</v>
      </c>
      <c r="C1001" s="4">
        <f>YEAR(SalesDataTable[[#This Row],[Order Date]])</f>
        <v>2026</v>
      </c>
      <c r="D1001" s="13" t="str">
        <f>"Q"&amp;ROUNDUP(MONTH(SalesDataTable[[#This Row],[Order Date]])/3,0)</f>
        <v>Q2</v>
      </c>
      <c r="E1001" s="4">
        <f>MONTH(SalesDataTable[[#This Row],[Order Date]])</f>
        <v>6</v>
      </c>
      <c r="F1001" s="11" t="str">
        <f>TEXT(SalesDataTable[[#This Row],[Order Date]],"MMMM")</f>
        <v>June</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5.6" x14ac:dyDescent="0.3">
      <c r="A1002" s="2">
        <v>1349</v>
      </c>
      <c r="B1002" s="3">
        <v>46178</v>
      </c>
      <c r="C1002" s="4">
        <f>YEAR(SalesDataTable[[#This Row],[Order Date]])</f>
        <v>2026</v>
      </c>
      <c r="D1002" s="13" t="str">
        <f>"Q"&amp;ROUNDUP(MONTH(SalesDataTable[[#This Row],[Order Date]])/3,0)</f>
        <v>Q2</v>
      </c>
      <c r="E1002" s="4">
        <f>MONTH(SalesDataTable[[#This Row],[Order Date]])</f>
        <v>6</v>
      </c>
      <c r="F1002" s="11" t="str">
        <f>TEXT(SalesDataTable[[#This Row],[Order Date]],"MMMM")</f>
        <v>June</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5.6" x14ac:dyDescent="0.3">
      <c r="A1003" s="2">
        <v>2333</v>
      </c>
      <c r="B1003" s="3">
        <v>46178</v>
      </c>
      <c r="C1003" s="4">
        <f>YEAR(SalesDataTable[[#This Row],[Order Date]])</f>
        <v>2026</v>
      </c>
      <c r="D1003" s="13" t="str">
        <f>"Q"&amp;ROUNDUP(MONTH(SalesDataTable[[#This Row],[Order Date]])/3,0)</f>
        <v>Q2</v>
      </c>
      <c r="E1003" s="4">
        <f>MONTH(SalesDataTable[[#This Row],[Order Date]])</f>
        <v>6</v>
      </c>
      <c r="F1003" s="11" t="str">
        <f>TEXT(SalesDataTable[[#This Row],[Order Date]],"MMMM")</f>
        <v>June</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5.6" x14ac:dyDescent="0.3">
      <c r="A1004" s="2">
        <v>2628</v>
      </c>
      <c r="B1004" s="3">
        <v>46178</v>
      </c>
      <c r="C1004" s="4">
        <f>YEAR(SalesDataTable[[#This Row],[Order Date]])</f>
        <v>2026</v>
      </c>
      <c r="D1004" s="13" t="str">
        <f>"Q"&amp;ROUNDUP(MONTH(SalesDataTable[[#This Row],[Order Date]])/3,0)</f>
        <v>Q2</v>
      </c>
      <c r="E1004" s="4">
        <f>MONTH(SalesDataTable[[#This Row],[Order Date]])</f>
        <v>6</v>
      </c>
      <c r="F1004" s="11" t="str">
        <f>TEXT(SalesDataTable[[#This Row],[Order Date]],"MMMM")</f>
        <v>June</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5.6" x14ac:dyDescent="0.3">
      <c r="A1005" s="2">
        <v>2718</v>
      </c>
      <c r="B1005" s="3">
        <v>46178</v>
      </c>
      <c r="C1005" s="4">
        <f>YEAR(SalesDataTable[[#This Row],[Order Date]])</f>
        <v>2026</v>
      </c>
      <c r="D1005" s="13" t="str">
        <f>"Q"&amp;ROUNDUP(MONTH(SalesDataTable[[#This Row],[Order Date]])/3,0)</f>
        <v>Q2</v>
      </c>
      <c r="E1005" s="4">
        <f>MONTH(SalesDataTable[[#This Row],[Order Date]])</f>
        <v>6</v>
      </c>
      <c r="F1005" s="11" t="str">
        <f>TEXT(SalesDataTable[[#This Row],[Order Date]],"MMMM")</f>
        <v>June</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5.6" x14ac:dyDescent="0.3">
      <c r="A1006" s="2">
        <v>3185</v>
      </c>
      <c r="B1006" s="3">
        <v>46178</v>
      </c>
      <c r="C1006" s="4">
        <f>YEAR(SalesDataTable[[#This Row],[Order Date]])</f>
        <v>2026</v>
      </c>
      <c r="D1006" s="13" t="str">
        <f>"Q"&amp;ROUNDUP(MONTH(SalesDataTable[[#This Row],[Order Date]])/3,0)</f>
        <v>Q2</v>
      </c>
      <c r="E1006" s="4">
        <f>MONTH(SalesDataTable[[#This Row],[Order Date]])</f>
        <v>6</v>
      </c>
      <c r="F1006" s="11" t="str">
        <f>TEXT(SalesDataTable[[#This Row],[Order Date]],"MMMM")</f>
        <v>June</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5.6" x14ac:dyDescent="0.3">
      <c r="A1007" s="2">
        <v>4495</v>
      </c>
      <c r="B1007" s="3">
        <v>46178</v>
      </c>
      <c r="C1007" s="4">
        <f>YEAR(SalesDataTable[[#This Row],[Order Date]])</f>
        <v>2026</v>
      </c>
      <c r="D1007" s="13" t="str">
        <f>"Q"&amp;ROUNDUP(MONTH(SalesDataTable[[#This Row],[Order Date]])/3,0)</f>
        <v>Q2</v>
      </c>
      <c r="E1007" s="4">
        <f>MONTH(SalesDataTable[[#This Row],[Order Date]])</f>
        <v>6</v>
      </c>
      <c r="F1007" s="11" t="str">
        <f>TEXT(SalesDataTable[[#This Row],[Order Date]],"MMMM")</f>
        <v>June</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5.6" x14ac:dyDescent="0.3">
      <c r="A1008" s="2">
        <v>815</v>
      </c>
      <c r="B1008" s="3">
        <v>46179</v>
      </c>
      <c r="C1008" s="4">
        <f>YEAR(SalesDataTable[[#This Row],[Order Date]])</f>
        <v>2026</v>
      </c>
      <c r="D1008" s="13" t="str">
        <f>"Q"&amp;ROUNDUP(MONTH(SalesDataTable[[#This Row],[Order Date]])/3,0)</f>
        <v>Q2</v>
      </c>
      <c r="E1008" s="4">
        <f>MONTH(SalesDataTable[[#This Row],[Order Date]])</f>
        <v>6</v>
      </c>
      <c r="F1008" s="11" t="str">
        <f>TEXT(SalesDataTable[[#This Row],[Order Date]],"MMMM")</f>
        <v>June</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5.6" x14ac:dyDescent="0.3">
      <c r="A1009" s="2">
        <v>1140</v>
      </c>
      <c r="B1009" s="3">
        <v>46179</v>
      </c>
      <c r="C1009" s="4">
        <f>YEAR(SalesDataTable[[#This Row],[Order Date]])</f>
        <v>2026</v>
      </c>
      <c r="D1009" s="13" t="str">
        <f>"Q"&amp;ROUNDUP(MONTH(SalesDataTable[[#This Row],[Order Date]])/3,0)</f>
        <v>Q2</v>
      </c>
      <c r="E1009" s="4">
        <f>MONTH(SalesDataTable[[#This Row],[Order Date]])</f>
        <v>6</v>
      </c>
      <c r="F1009" s="11" t="str">
        <f>TEXT(SalesDataTable[[#This Row],[Order Date]],"MMMM")</f>
        <v>June</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5.6" x14ac:dyDescent="0.3">
      <c r="A1010" s="2">
        <v>1544</v>
      </c>
      <c r="B1010" s="3">
        <v>46179</v>
      </c>
      <c r="C1010" s="4">
        <f>YEAR(SalesDataTable[[#This Row],[Order Date]])</f>
        <v>2026</v>
      </c>
      <c r="D1010" s="13" t="str">
        <f>"Q"&amp;ROUNDUP(MONTH(SalesDataTable[[#This Row],[Order Date]])/3,0)</f>
        <v>Q2</v>
      </c>
      <c r="E1010" s="4">
        <f>MONTH(SalesDataTable[[#This Row],[Order Date]])</f>
        <v>6</v>
      </c>
      <c r="F1010" s="11" t="str">
        <f>TEXT(SalesDataTable[[#This Row],[Order Date]],"MMMM")</f>
        <v>June</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5.6" x14ac:dyDescent="0.3">
      <c r="A1011" s="2">
        <v>2420</v>
      </c>
      <c r="B1011" s="3">
        <v>46179</v>
      </c>
      <c r="C1011" s="4">
        <f>YEAR(SalesDataTable[[#This Row],[Order Date]])</f>
        <v>2026</v>
      </c>
      <c r="D1011" s="13" t="str">
        <f>"Q"&amp;ROUNDUP(MONTH(SalesDataTable[[#This Row],[Order Date]])/3,0)</f>
        <v>Q2</v>
      </c>
      <c r="E1011" s="4">
        <f>MONTH(SalesDataTable[[#This Row],[Order Date]])</f>
        <v>6</v>
      </c>
      <c r="F1011" s="11" t="str">
        <f>TEXT(SalesDataTable[[#This Row],[Order Date]],"MMMM")</f>
        <v>June</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5.6" x14ac:dyDescent="0.3">
      <c r="A1012" s="2">
        <v>2805</v>
      </c>
      <c r="B1012" s="3">
        <v>46179</v>
      </c>
      <c r="C1012" s="4">
        <f>YEAR(SalesDataTable[[#This Row],[Order Date]])</f>
        <v>2026</v>
      </c>
      <c r="D1012" s="13" t="str">
        <f>"Q"&amp;ROUNDUP(MONTH(SalesDataTable[[#This Row],[Order Date]])/3,0)</f>
        <v>Q2</v>
      </c>
      <c r="E1012" s="4">
        <f>MONTH(SalesDataTable[[#This Row],[Order Date]])</f>
        <v>6</v>
      </c>
      <c r="F1012" s="11" t="str">
        <f>TEXT(SalesDataTable[[#This Row],[Order Date]],"MMMM")</f>
        <v>June</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5.6" x14ac:dyDescent="0.3">
      <c r="A1013" s="2">
        <v>3160</v>
      </c>
      <c r="B1013" s="3">
        <v>46179</v>
      </c>
      <c r="C1013" s="4">
        <f>YEAR(SalesDataTable[[#This Row],[Order Date]])</f>
        <v>2026</v>
      </c>
      <c r="D1013" s="13" t="str">
        <f>"Q"&amp;ROUNDUP(MONTH(SalesDataTable[[#This Row],[Order Date]])/3,0)</f>
        <v>Q2</v>
      </c>
      <c r="E1013" s="4">
        <f>MONTH(SalesDataTable[[#This Row],[Order Date]])</f>
        <v>6</v>
      </c>
      <c r="F1013" s="11" t="str">
        <f>TEXT(SalesDataTable[[#This Row],[Order Date]],"MMMM")</f>
        <v>June</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5.6" x14ac:dyDescent="0.3">
      <c r="A1014" s="2">
        <v>3278</v>
      </c>
      <c r="B1014" s="3">
        <v>46179</v>
      </c>
      <c r="C1014" s="4">
        <f>YEAR(SalesDataTable[[#This Row],[Order Date]])</f>
        <v>2026</v>
      </c>
      <c r="D1014" s="13" t="str">
        <f>"Q"&amp;ROUNDUP(MONTH(SalesDataTable[[#This Row],[Order Date]])/3,0)</f>
        <v>Q2</v>
      </c>
      <c r="E1014" s="4">
        <f>MONTH(SalesDataTable[[#This Row],[Order Date]])</f>
        <v>6</v>
      </c>
      <c r="F1014" s="11" t="str">
        <f>TEXT(SalesDataTable[[#This Row],[Order Date]],"MMMM")</f>
        <v>June</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5.6" x14ac:dyDescent="0.3">
      <c r="A1015" s="2">
        <v>3555</v>
      </c>
      <c r="B1015" s="3">
        <v>46179</v>
      </c>
      <c r="C1015" s="4">
        <f>YEAR(SalesDataTable[[#This Row],[Order Date]])</f>
        <v>2026</v>
      </c>
      <c r="D1015" s="13" t="str">
        <f>"Q"&amp;ROUNDUP(MONTH(SalesDataTable[[#This Row],[Order Date]])/3,0)</f>
        <v>Q2</v>
      </c>
      <c r="E1015" s="4">
        <f>MONTH(SalesDataTable[[#This Row],[Order Date]])</f>
        <v>6</v>
      </c>
      <c r="F1015" s="11" t="str">
        <f>TEXT(SalesDataTable[[#This Row],[Order Date]],"MMMM")</f>
        <v>June</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5.6" x14ac:dyDescent="0.3">
      <c r="A1016" s="2">
        <v>3702</v>
      </c>
      <c r="B1016" s="3">
        <v>46179</v>
      </c>
      <c r="C1016" s="4">
        <f>YEAR(SalesDataTable[[#This Row],[Order Date]])</f>
        <v>2026</v>
      </c>
      <c r="D1016" s="13" t="str">
        <f>"Q"&amp;ROUNDUP(MONTH(SalesDataTable[[#This Row],[Order Date]])/3,0)</f>
        <v>Q2</v>
      </c>
      <c r="E1016" s="4">
        <f>MONTH(SalesDataTable[[#This Row],[Order Date]])</f>
        <v>6</v>
      </c>
      <c r="F1016" s="11" t="str">
        <f>TEXT(SalesDataTable[[#This Row],[Order Date]],"MMMM")</f>
        <v>June</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5.6" x14ac:dyDescent="0.3">
      <c r="A1017" s="2">
        <v>4349</v>
      </c>
      <c r="B1017" s="3">
        <v>46179</v>
      </c>
      <c r="C1017" s="4">
        <f>YEAR(SalesDataTable[[#This Row],[Order Date]])</f>
        <v>2026</v>
      </c>
      <c r="D1017" s="13" t="str">
        <f>"Q"&amp;ROUNDUP(MONTH(SalesDataTable[[#This Row],[Order Date]])/3,0)</f>
        <v>Q2</v>
      </c>
      <c r="E1017" s="4">
        <f>MONTH(SalesDataTable[[#This Row],[Order Date]])</f>
        <v>6</v>
      </c>
      <c r="F1017" s="11" t="str">
        <f>TEXT(SalesDataTable[[#This Row],[Order Date]],"MMMM")</f>
        <v>June</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5.6" x14ac:dyDescent="0.3">
      <c r="A1018" s="2">
        <v>4989</v>
      </c>
      <c r="B1018" s="3">
        <v>46179</v>
      </c>
      <c r="C1018" s="4">
        <f>YEAR(SalesDataTable[[#This Row],[Order Date]])</f>
        <v>2026</v>
      </c>
      <c r="D1018" s="13" t="str">
        <f>"Q"&amp;ROUNDUP(MONTH(SalesDataTable[[#This Row],[Order Date]])/3,0)</f>
        <v>Q2</v>
      </c>
      <c r="E1018" s="4">
        <f>MONTH(SalesDataTable[[#This Row],[Order Date]])</f>
        <v>6</v>
      </c>
      <c r="F1018" s="11" t="str">
        <f>TEXT(SalesDataTable[[#This Row],[Order Date]],"MMMM")</f>
        <v>June</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5.6" x14ac:dyDescent="0.3">
      <c r="A1019" s="2">
        <v>713</v>
      </c>
      <c r="B1019" s="3">
        <v>46180</v>
      </c>
      <c r="C1019" s="4">
        <f>YEAR(SalesDataTable[[#This Row],[Order Date]])</f>
        <v>2026</v>
      </c>
      <c r="D1019" s="13" t="str">
        <f>"Q"&amp;ROUNDUP(MONTH(SalesDataTable[[#This Row],[Order Date]])/3,0)</f>
        <v>Q2</v>
      </c>
      <c r="E1019" s="4">
        <f>MONTH(SalesDataTable[[#This Row],[Order Date]])</f>
        <v>6</v>
      </c>
      <c r="F1019" s="11" t="str">
        <f>TEXT(SalesDataTable[[#This Row],[Order Date]],"MMMM")</f>
        <v>June</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5.6" x14ac:dyDescent="0.3">
      <c r="A1020" s="2">
        <v>3355</v>
      </c>
      <c r="B1020" s="3">
        <v>46180</v>
      </c>
      <c r="C1020" s="4">
        <f>YEAR(SalesDataTable[[#This Row],[Order Date]])</f>
        <v>2026</v>
      </c>
      <c r="D1020" s="13" t="str">
        <f>"Q"&amp;ROUNDUP(MONTH(SalesDataTable[[#This Row],[Order Date]])/3,0)</f>
        <v>Q2</v>
      </c>
      <c r="E1020" s="4">
        <f>MONTH(SalesDataTable[[#This Row],[Order Date]])</f>
        <v>6</v>
      </c>
      <c r="F1020" s="11" t="str">
        <f>TEXT(SalesDataTable[[#This Row],[Order Date]],"MMMM")</f>
        <v>June</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5.6" x14ac:dyDescent="0.3">
      <c r="A1021" s="2">
        <v>3879</v>
      </c>
      <c r="B1021" s="3">
        <v>46180</v>
      </c>
      <c r="C1021" s="4">
        <f>YEAR(SalesDataTable[[#This Row],[Order Date]])</f>
        <v>2026</v>
      </c>
      <c r="D1021" s="13" t="str">
        <f>"Q"&amp;ROUNDUP(MONTH(SalesDataTable[[#This Row],[Order Date]])/3,0)</f>
        <v>Q2</v>
      </c>
      <c r="E1021" s="4">
        <f>MONTH(SalesDataTable[[#This Row],[Order Date]])</f>
        <v>6</v>
      </c>
      <c r="F1021" s="11" t="str">
        <f>TEXT(SalesDataTable[[#This Row],[Order Date]],"MMMM")</f>
        <v>June</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5.6" x14ac:dyDescent="0.3">
      <c r="A1022" s="2">
        <v>3989</v>
      </c>
      <c r="B1022" s="3">
        <v>46180</v>
      </c>
      <c r="C1022" s="4">
        <f>YEAR(SalesDataTable[[#This Row],[Order Date]])</f>
        <v>2026</v>
      </c>
      <c r="D1022" s="13" t="str">
        <f>"Q"&amp;ROUNDUP(MONTH(SalesDataTable[[#This Row],[Order Date]])/3,0)</f>
        <v>Q2</v>
      </c>
      <c r="E1022" s="4">
        <f>MONTH(SalesDataTable[[#This Row],[Order Date]])</f>
        <v>6</v>
      </c>
      <c r="F1022" s="11" t="str">
        <f>TEXT(SalesDataTable[[#This Row],[Order Date]],"MMMM")</f>
        <v>June</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5.6" x14ac:dyDescent="0.3">
      <c r="A1023" s="2">
        <v>4193</v>
      </c>
      <c r="B1023" s="3">
        <v>46180</v>
      </c>
      <c r="C1023" s="4">
        <f>YEAR(SalesDataTable[[#This Row],[Order Date]])</f>
        <v>2026</v>
      </c>
      <c r="D1023" s="13" t="str">
        <f>"Q"&amp;ROUNDUP(MONTH(SalesDataTable[[#This Row],[Order Date]])/3,0)</f>
        <v>Q2</v>
      </c>
      <c r="E1023" s="4">
        <f>MONTH(SalesDataTable[[#This Row],[Order Date]])</f>
        <v>6</v>
      </c>
      <c r="F1023" s="11" t="str">
        <f>TEXT(SalesDataTable[[#This Row],[Order Date]],"MMMM")</f>
        <v>June</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5.6" x14ac:dyDescent="0.3">
      <c r="A1024" s="2">
        <v>4413</v>
      </c>
      <c r="B1024" s="3">
        <v>46180</v>
      </c>
      <c r="C1024" s="4">
        <f>YEAR(SalesDataTable[[#This Row],[Order Date]])</f>
        <v>2026</v>
      </c>
      <c r="D1024" s="13" t="str">
        <f>"Q"&amp;ROUNDUP(MONTH(SalesDataTable[[#This Row],[Order Date]])/3,0)</f>
        <v>Q2</v>
      </c>
      <c r="E1024" s="4">
        <f>MONTH(SalesDataTable[[#This Row],[Order Date]])</f>
        <v>6</v>
      </c>
      <c r="F1024" s="11" t="str">
        <f>TEXT(SalesDataTable[[#This Row],[Order Date]],"MMMM")</f>
        <v>June</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5.6" x14ac:dyDescent="0.3">
      <c r="A1025" s="2">
        <v>4598</v>
      </c>
      <c r="B1025" s="3">
        <v>46180</v>
      </c>
      <c r="C1025" s="4">
        <f>YEAR(SalesDataTable[[#This Row],[Order Date]])</f>
        <v>2026</v>
      </c>
      <c r="D1025" s="13" t="str">
        <f>"Q"&amp;ROUNDUP(MONTH(SalesDataTable[[#This Row],[Order Date]])/3,0)</f>
        <v>Q2</v>
      </c>
      <c r="E1025" s="4">
        <f>MONTH(SalesDataTable[[#This Row],[Order Date]])</f>
        <v>6</v>
      </c>
      <c r="F1025" s="11" t="str">
        <f>TEXT(SalesDataTable[[#This Row],[Order Date]],"MMMM")</f>
        <v>June</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5.6" x14ac:dyDescent="0.3">
      <c r="A1026" s="2">
        <v>72</v>
      </c>
      <c r="B1026" s="3">
        <v>46181</v>
      </c>
      <c r="C1026" s="4">
        <f>YEAR(SalesDataTable[[#This Row],[Order Date]])</f>
        <v>2026</v>
      </c>
      <c r="D1026" s="13" t="str">
        <f>"Q"&amp;ROUNDUP(MONTH(SalesDataTable[[#This Row],[Order Date]])/3,0)</f>
        <v>Q2</v>
      </c>
      <c r="E1026" s="4">
        <f>MONTH(SalesDataTable[[#This Row],[Order Date]])</f>
        <v>6</v>
      </c>
      <c r="F1026" s="11" t="str">
        <f>TEXT(SalesDataTable[[#This Row],[Order Date]],"MMMM")</f>
        <v>June</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5.6" x14ac:dyDescent="0.3">
      <c r="A1027" s="2">
        <v>176</v>
      </c>
      <c r="B1027" s="3">
        <v>46181</v>
      </c>
      <c r="C1027" s="4">
        <f>YEAR(SalesDataTable[[#This Row],[Order Date]])</f>
        <v>2026</v>
      </c>
      <c r="D1027" s="13" t="str">
        <f>"Q"&amp;ROUNDUP(MONTH(SalesDataTable[[#This Row],[Order Date]])/3,0)</f>
        <v>Q2</v>
      </c>
      <c r="E1027" s="4">
        <f>MONTH(SalesDataTable[[#This Row],[Order Date]])</f>
        <v>6</v>
      </c>
      <c r="F1027" s="11" t="str">
        <f>TEXT(SalesDataTable[[#This Row],[Order Date]],"MMMM")</f>
        <v>June</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5.6" x14ac:dyDescent="0.3">
      <c r="A1028" s="2">
        <v>205</v>
      </c>
      <c r="B1028" s="3">
        <v>46181</v>
      </c>
      <c r="C1028" s="4">
        <f>YEAR(SalesDataTable[[#This Row],[Order Date]])</f>
        <v>2026</v>
      </c>
      <c r="D1028" s="13" t="str">
        <f>"Q"&amp;ROUNDUP(MONTH(SalesDataTable[[#This Row],[Order Date]])/3,0)</f>
        <v>Q2</v>
      </c>
      <c r="E1028" s="4">
        <f>MONTH(SalesDataTable[[#This Row],[Order Date]])</f>
        <v>6</v>
      </c>
      <c r="F1028" s="11" t="str">
        <f>TEXT(SalesDataTable[[#This Row],[Order Date]],"MMMM")</f>
        <v>June</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5.6" x14ac:dyDescent="0.3">
      <c r="A1029" s="2">
        <v>896</v>
      </c>
      <c r="B1029" s="3">
        <v>46181</v>
      </c>
      <c r="C1029" s="4">
        <f>YEAR(SalesDataTable[[#This Row],[Order Date]])</f>
        <v>2026</v>
      </c>
      <c r="D1029" s="13" t="str">
        <f>"Q"&amp;ROUNDUP(MONTH(SalesDataTable[[#This Row],[Order Date]])/3,0)</f>
        <v>Q2</v>
      </c>
      <c r="E1029" s="4">
        <f>MONTH(SalesDataTable[[#This Row],[Order Date]])</f>
        <v>6</v>
      </c>
      <c r="F1029" s="11" t="str">
        <f>TEXT(SalesDataTable[[#This Row],[Order Date]],"MMMM")</f>
        <v>June</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5.6" x14ac:dyDescent="0.3">
      <c r="A1030" s="2">
        <v>1697</v>
      </c>
      <c r="B1030" s="3">
        <v>46181</v>
      </c>
      <c r="C1030" s="4">
        <f>YEAR(SalesDataTable[[#This Row],[Order Date]])</f>
        <v>2026</v>
      </c>
      <c r="D1030" s="13" t="str">
        <f>"Q"&amp;ROUNDUP(MONTH(SalesDataTable[[#This Row],[Order Date]])/3,0)</f>
        <v>Q2</v>
      </c>
      <c r="E1030" s="4">
        <f>MONTH(SalesDataTable[[#This Row],[Order Date]])</f>
        <v>6</v>
      </c>
      <c r="F1030" s="11" t="str">
        <f>TEXT(SalesDataTable[[#This Row],[Order Date]],"MMMM")</f>
        <v>June</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5.6" x14ac:dyDescent="0.3">
      <c r="A1031" s="2">
        <v>2159</v>
      </c>
      <c r="B1031" s="3">
        <v>46181</v>
      </c>
      <c r="C1031" s="4">
        <f>YEAR(SalesDataTable[[#This Row],[Order Date]])</f>
        <v>2026</v>
      </c>
      <c r="D1031" s="13" t="str">
        <f>"Q"&amp;ROUNDUP(MONTH(SalesDataTable[[#This Row],[Order Date]])/3,0)</f>
        <v>Q2</v>
      </c>
      <c r="E1031" s="4">
        <f>MONTH(SalesDataTable[[#This Row],[Order Date]])</f>
        <v>6</v>
      </c>
      <c r="F1031" s="11" t="str">
        <f>TEXT(SalesDataTable[[#This Row],[Order Date]],"MMMM")</f>
        <v>June</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5.6" x14ac:dyDescent="0.3">
      <c r="A1032" s="2">
        <v>2772</v>
      </c>
      <c r="B1032" s="3">
        <v>46181</v>
      </c>
      <c r="C1032" s="4">
        <f>YEAR(SalesDataTable[[#This Row],[Order Date]])</f>
        <v>2026</v>
      </c>
      <c r="D1032" s="13" t="str">
        <f>"Q"&amp;ROUNDUP(MONTH(SalesDataTable[[#This Row],[Order Date]])/3,0)</f>
        <v>Q2</v>
      </c>
      <c r="E1032" s="4">
        <f>MONTH(SalesDataTable[[#This Row],[Order Date]])</f>
        <v>6</v>
      </c>
      <c r="F1032" s="11" t="str">
        <f>TEXT(SalesDataTable[[#This Row],[Order Date]],"MMMM")</f>
        <v>June</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5.6" x14ac:dyDescent="0.3">
      <c r="A1033" s="2">
        <v>3091</v>
      </c>
      <c r="B1033" s="3">
        <v>46181</v>
      </c>
      <c r="C1033" s="4">
        <f>YEAR(SalesDataTable[[#This Row],[Order Date]])</f>
        <v>2026</v>
      </c>
      <c r="D1033" s="13" t="str">
        <f>"Q"&amp;ROUNDUP(MONTH(SalesDataTable[[#This Row],[Order Date]])/3,0)</f>
        <v>Q2</v>
      </c>
      <c r="E1033" s="4">
        <f>MONTH(SalesDataTable[[#This Row],[Order Date]])</f>
        <v>6</v>
      </c>
      <c r="F1033" s="11" t="str">
        <f>TEXT(SalesDataTable[[#This Row],[Order Date]],"MMMM")</f>
        <v>June</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5.6" x14ac:dyDescent="0.3">
      <c r="A1034" s="2">
        <v>4241</v>
      </c>
      <c r="B1034" s="3">
        <v>46181</v>
      </c>
      <c r="C1034" s="4">
        <f>YEAR(SalesDataTable[[#This Row],[Order Date]])</f>
        <v>2026</v>
      </c>
      <c r="D1034" s="13" t="str">
        <f>"Q"&amp;ROUNDUP(MONTH(SalesDataTable[[#This Row],[Order Date]])/3,0)</f>
        <v>Q2</v>
      </c>
      <c r="E1034" s="4">
        <f>MONTH(SalesDataTable[[#This Row],[Order Date]])</f>
        <v>6</v>
      </c>
      <c r="F1034" s="11" t="str">
        <f>TEXT(SalesDataTable[[#This Row],[Order Date]],"MMMM")</f>
        <v>June</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5.6" x14ac:dyDescent="0.3">
      <c r="A1035" s="2">
        <v>5185</v>
      </c>
      <c r="B1035" s="3">
        <v>46181</v>
      </c>
      <c r="C1035" s="4">
        <f>YEAR(SalesDataTable[[#This Row],[Order Date]])</f>
        <v>2026</v>
      </c>
      <c r="D1035" s="13" t="str">
        <f>"Q"&amp;ROUNDUP(MONTH(SalesDataTable[[#This Row],[Order Date]])/3,0)</f>
        <v>Q2</v>
      </c>
      <c r="E1035" s="4">
        <f>MONTH(SalesDataTable[[#This Row],[Order Date]])</f>
        <v>6</v>
      </c>
      <c r="F1035" s="11" t="str">
        <f>TEXT(SalesDataTable[[#This Row],[Order Date]],"MMMM")</f>
        <v>June</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5.6" x14ac:dyDescent="0.3">
      <c r="A1036" s="2">
        <v>1437</v>
      </c>
      <c r="B1036" s="3">
        <v>46182</v>
      </c>
      <c r="C1036" s="4">
        <f>YEAR(SalesDataTable[[#This Row],[Order Date]])</f>
        <v>2026</v>
      </c>
      <c r="D1036" s="13" t="str">
        <f>"Q"&amp;ROUNDUP(MONTH(SalesDataTable[[#This Row],[Order Date]])/3,0)</f>
        <v>Q2</v>
      </c>
      <c r="E1036" s="4">
        <f>MONTH(SalesDataTable[[#This Row],[Order Date]])</f>
        <v>6</v>
      </c>
      <c r="F1036" s="11" t="str">
        <f>TEXT(SalesDataTable[[#This Row],[Order Date]],"MMMM")</f>
        <v>June</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5.6" x14ac:dyDescent="0.3">
      <c r="A1037" s="2">
        <v>2316</v>
      </c>
      <c r="B1037" s="3">
        <v>46182</v>
      </c>
      <c r="C1037" s="4">
        <f>YEAR(SalesDataTable[[#This Row],[Order Date]])</f>
        <v>2026</v>
      </c>
      <c r="D1037" s="13" t="str">
        <f>"Q"&amp;ROUNDUP(MONTH(SalesDataTable[[#This Row],[Order Date]])/3,0)</f>
        <v>Q2</v>
      </c>
      <c r="E1037" s="4">
        <f>MONTH(SalesDataTable[[#This Row],[Order Date]])</f>
        <v>6</v>
      </c>
      <c r="F1037" s="11" t="str">
        <f>TEXT(SalesDataTable[[#This Row],[Order Date]],"MMMM")</f>
        <v>June</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5.6" x14ac:dyDescent="0.3">
      <c r="A1038" s="2">
        <v>2329</v>
      </c>
      <c r="B1038" s="3">
        <v>46182</v>
      </c>
      <c r="C1038" s="4">
        <f>YEAR(SalesDataTable[[#This Row],[Order Date]])</f>
        <v>2026</v>
      </c>
      <c r="D1038" s="13" t="str">
        <f>"Q"&amp;ROUNDUP(MONTH(SalesDataTable[[#This Row],[Order Date]])/3,0)</f>
        <v>Q2</v>
      </c>
      <c r="E1038" s="4">
        <f>MONTH(SalesDataTable[[#This Row],[Order Date]])</f>
        <v>6</v>
      </c>
      <c r="F1038" s="11" t="str">
        <f>TEXT(SalesDataTable[[#This Row],[Order Date]],"MMMM")</f>
        <v>June</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5.6" x14ac:dyDescent="0.3">
      <c r="A1039" s="2">
        <v>3036</v>
      </c>
      <c r="B1039" s="3">
        <v>46182</v>
      </c>
      <c r="C1039" s="4">
        <f>YEAR(SalesDataTable[[#This Row],[Order Date]])</f>
        <v>2026</v>
      </c>
      <c r="D1039" s="13" t="str">
        <f>"Q"&amp;ROUNDUP(MONTH(SalesDataTable[[#This Row],[Order Date]])/3,0)</f>
        <v>Q2</v>
      </c>
      <c r="E1039" s="4">
        <f>MONTH(SalesDataTable[[#This Row],[Order Date]])</f>
        <v>6</v>
      </c>
      <c r="F1039" s="11" t="str">
        <f>TEXT(SalesDataTable[[#This Row],[Order Date]],"MMMM")</f>
        <v>June</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5.6" x14ac:dyDescent="0.3">
      <c r="A1040" s="2">
        <v>3429</v>
      </c>
      <c r="B1040" s="3">
        <v>46182</v>
      </c>
      <c r="C1040" s="4">
        <f>YEAR(SalesDataTable[[#This Row],[Order Date]])</f>
        <v>2026</v>
      </c>
      <c r="D1040" s="13" t="str">
        <f>"Q"&amp;ROUNDUP(MONTH(SalesDataTable[[#This Row],[Order Date]])/3,0)</f>
        <v>Q2</v>
      </c>
      <c r="E1040" s="4">
        <f>MONTH(SalesDataTable[[#This Row],[Order Date]])</f>
        <v>6</v>
      </c>
      <c r="F1040" s="11" t="str">
        <f>TEXT(SalesDataTable[[#This Row],[Order Date]],"MMMM")</f>
        <v>June</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5.6" x14ac:dyDescent="0.3">
      <c r="A1041" s="2">
        <v>3615</v>
      </c>
      <c r="B1041" s="3">
        <v>46182</v>
      </c>
      <c r="C1041" s="4">
        <f>YEAR(SalesDataTable[[#This Row],[Order Date]])</f>
        <v>2026</v>
      </c>
      <c r="D1041" s="13" t="str">
        <f>"Q"&amp;ROUNDUP(MONTH(SalesDataTable[[#This Row],[Order Date]])/3,0)</f>
        <v>Q2</v>
      </c>
      <c r="E1041" s="4">
        <f>MONTH(SalesDataTable[[#This Row],[Order Date]])</f>
        <v>6</v>
      </c>
      <c r="F1041" s="11" t="str">
        <f>TEXT(SalesDataTable[[#This Row],[Order Date]],"MMMM")</f>
        <v>June</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5.6" x14ac:dyDescent="0.3">
      <c r="A1042" s="2">
        <v>3661</v>
      </c>
      <c r="B1042" s="3">
        <v>46182</v>
      </c>
      <c r="C1042" s="4">
        <f>YEAR(SalesDataTable[[#This Row],[Order Date]])</f>
        <v>2026</v>
      </c>
      <c r="D1042" s="13" t="str">
        <f>"Q"&amp;ROUNDUP(MONTH(SalesDataTable[[#This Row],[Order Date]])/3,0)</f>
        <v>Q2</v>
      </c>
      <c r="E1042" s="4">
        <f>MONTH(SalesDataTable[[#This Row],[Order Date]])</f>
        <v>6</v>
      </c>
      <c r="F1042" s="11" t="str">
        <f>TEXT(SalesDataTable[[#This Row],[Order Date]],"MMMM")</f>
        <v>June</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5.6" x14ac:dyDescent="0.3">
      <c r="A1043" s="2">
        <v>3831</v>
      </c>
      <c r="B1043" s="3">
        <v>46182</v>
      </c>
      <c r="C1043" s="4">
        <f>YEAR(SalesDataTable[[#This Row],[Order Date]])</f>
        <v>2026</v>
      </c>
      <c r="D1043" s="13" t="str">
        <f>"Q"&amp;ROUNDUP(MONTH(SalesDataTable[[#This Row],[Order Date]])/3,0)</f>
        <v>Q2</v>
      </c>
      <c r="E1043" s="4">
        <f>MONTH(SalesDataTable[[#This Row],[Order Date]])</f>
        <v>6</v>
      </c>
      <c r="F1043" s="11" t="str">
        <f>TEXT(SalesDataTable[[#This Row],[Order Date]],"MMMM")</f>
        <v>June</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5.6" x14ac:dyDescent="0.3">
      <c r="A1044" s="2">
        <v>4394</v>
      </c>
      <c r="B1044" s="3">
        <v>46182</v>
      </c>
      <c r="C1044" s="4">
        <f>YEAR(SalesDataTable[[#This Row],[Order Date]])</f>
        <v>2026</v>
      </c>
      <c r="D1044" s="13" t="str">
        <f>"Q"&amp;ROUNDUP(MONTH(SalesDataTable[[#This Row],[Order Date]])/3,0)</f>
        <v>Q2</v>
      </c>
      <c r="E1044" s="4">
        <f>MONTH(SalesDataTable[[#This Row],[Order Date]])</f>
        <v>6</v>
      </c>
      <c r="F1044" s="11" t="str">
        <f>TEXT(SalesDataTable[[#This Row],[Order Date]],"MMMM")</f>
        <v>June</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5.6" x14ac:dyDescent="0.3">
      <c r="A1045" s="2">
        <v>372</v>
      </c>
      <c r="B1045" s="3">
        <v>46183</v>
      </c>
      <c r="C1045" s="4">
        <f>YEAR(SalesDataTable[[#This Row],[Order Date]])</f>
        <v>2026</v>
      </c>
      <c r="D1045" s="13" t="str">
        <f>"Q"&amp;ROUNDUP(MONTH(SalesDataTable[[#This Row],[Order Date]])/3,0)</f>
        <v>Q2</v>
      </c>
      <c r="E1045" s="4">
        <f>MONTH(SalesDataTable[[#This Row],[Order Date]])</f>
        <v>6</v>
      </c>
      <c r="F1045" s="11" t="str">
        <f>TEXT(SalesDataTable[[#This Row],[Order Date]],"MMMM")</f>
        <v>June</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5.6" x14ac:dyDescent="0.3">
      <c r="A1046" s="2">
        <v>532</v>
      </c>
      <c r="B1046" s="3">
        <v>46183</v>
      </c>
      <c r="C1046" s="4">
        <f>YEAR(SalesDataTable[[#This Row],[Order Date]])</f>
        <v>2026</v>
      </c>
      <c r="D1046" s="13" t="str">
        <f>"Q"&amp;ROUNDUP(MONTH(SalesDataTable[[#This Row],[Order Date]])/3,0)</f>
        <v>Q2</v>
      </c>
      <c r="E1046" s="4">
        <f>MONTH(SalesDataTable[[#This Row],[Order Date]])</f>
        <v>6</v>
      </c>
      <c r="F1046" s="11" t="str">
        <f>TEXT(SalesDataTable[[#This Row],[Order Date]],"MMMM")</f>
        <v>June</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5.6" x14ac:dyDescent="0.3">
      <c r="A1047" s="2">
        <v>910</v>
      </c>
      <c r="B1047" s="3">
        <v>46183</v>
      </c>
      <c r="C1047" s="4">
        <f>YEAR(SalesDataTable[[#This Row],[Order Date]])</f>
        <v>2026</v>
      </c>
      <c r="D1047" s="13" t="str">
        <f>"Q"&amp;ROUNDUP(MONTH(SalesDataTable[[#This Row],[Order Date]])/3,0)</f>
        <v>Q2</v>
      </c>
      <c r="E1047" s="4">
        <f>MONTH(SalesDataTable[[#This Row],[Order Date]])</f>
        <v>6</v>
      </c>
      <c r="F1047" s="11" t="str">
        <f>TEXT(SalesDataTable[[#This Row],[Order Date]],"MMMM")</f>
        <v>June</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5.6" x14ac:dyDescent="0.3">
      <c r="A1048" s="2">
        <v>938</v>
      </c>
      <c r="B1048" s="3">
        <v>46183</v>
      </c>
      <c r="C1048" s="4">
        <f>YEAR(SalesDataTable[[#This Row],[Order Date]])</f>
        <v>2026</v>
      </c>
      <c r="D1048" s="13" t="str">
        <f>"Q"&amp;ROUNDUP(MONTH(SalesDataTable[[#This Row],[Order Date]])/3,0)</f>
        <v>Q2</v>
      </c>
      <c r="E1048" s="4">
        <f>MONTH(SalesDataTable[[#This Row],[Order Date]])</f>
        <v>6</v>
      </c>
      <c r="F1048" s="11" t="str">
        <f>TEXT(SalesDataTable[[#This Row],[Order Date]],"MMMM")</f>
        <v>June</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5.6" x14ac:dyDescent="0.3">
      <c r="A1049" s="2">
        <v>1079</v>
      </c>
      <c r="B1049" s="3">
        <v>46183</v>
      </c>
      <c r="C1049" s="4">
        <f>YEAR(SalesDataTable[[#This Row],[Order Date]])</f>
        <v>2026</v>
      </c>
      <c r="D1049" s="13" t="str">
        <f>"Q"&amp;ROUNDUP(MONTH(SalesDataTable[[#This Row],[Order Date]])/3,0)</f>
        <v>Q2</v>
      </c>
      <c r="E1049" s="4">
        <f>MONTH(SalesDataTable[[#This Row],[Order Date]])</f>
        <v>6</v>
      </c>
      <c r="F1049" s="11" t="str">
        <f>TEXT(SalesDataTable[[#This Row],[Order Date]],"MMMM")</f>
        <v>June</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5.6" x14ac:dyDescent="0.3">
      <c r="A1050" s="2">
        <v>1662</v>
      </c>
      <c r="B1050" s="3">
        <v>46183</v>
      </c>
      <c r="C1050" s="4">
        <f>YEAR(SalesDataTable[[#This Row],[Order Date]])</f>
        <v>2026</v>
      </c>
      <c r="D1050" s="13" t="str">
        <f>"Q"&amp;ROUNDUP(MONTH(SalesDataTable[[#This Row],[Order Date]])/3,0)</f>
        <v>Q2</v>
      </c>
      <c r="E1050" s="4">
        <f>MONTH(SalesDataTable[[#This Row],[Order Date]])</f>
        <v>6</v>
      </c>
      <c r="F1050" s="11" t="str">
        <f>TEXT(SalesDataTable[[#This Row],[Order Date]],"MMMM")</f>
        <v>June</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5.6" x14ac:dyDescent="0.3">
      <c r="A1051" s="2">
        <v>2748</v>
      </c>
      <c r="B1051" s="3">
        <v>46183</v>
      </c>
      <c r="C1051" s="4">
        <f>YEAR(SalesDataTable[[#This Row],[Order Date]])</f>
        <v>2026</v>
      </c>
      <c r="D1051" s="13" t="str">
        <f>"Q"&amp;ROUNDUP(MONTH(SalesDataTable[[#This Row],[Order Date]])/3,0)</f>
        <v>Q2</v>
      </c>
      <c r="E1051" s="4">
        <f>MONTH(SalesDataTable[[#This Row],[Order Date]])</f>
        <v>6</v>
      </c>
      <c r="F1051" s="11" t="str">
        <f>TEXT(SalesDataTable[[#This Row],[Order Date]],"MMMM")</f>
        <v>June</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5.6" x14ac:dyDescent="0.3">
      <c r="A1052" s="2">
        <v>3354</v>
      </c>
      <c r="B1052" s="3">
        <v>46183</v>
      </c>
      <c r="C1052" s="4">
        <f>YEAR(SalesDataTable[[#This Row],[Order Date]])</f>
        <v>2026</v>
      </c>
      <c r="D1052" s="13" t="str">
        <f>"Q"&amp;ROUNDUP(MONTH(SalesDataTable[[#This Row],[Order Date]])/3,0)</f>
        <v>Q2</v>
      </c>
      <c r="E1052" s="4">
        <f>MONTH(SalesDataTable[[#This Row],[Order Date]])</f>
        <v>6</v>
      </c>
      <c r="F1052" s="11" t="str">
        <f>TEXT(SalesDataTable[[#This Row],[Order Date]],"MMMM")</f>
        <v>June</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5.6" x14ac:dyDescent="0.3">
      <c r="A1053" s="2">
        <v>3532</v>
      </c>
      <c r="B1053" s="3">
        <v>46183</v>
      </c>
      <c r="C1053" s="4">
        <f>YEAR(SalesDataTable[[#This Row],[Order Date]])</f>
        <v>2026</v>
      </c>
      <c r="D1053" s="13" t="str">
        <f>"Q"&amp;ROUNDUP(MONTH(SalesDataTable[[#This Row],[Order Date]])/3,0)</f>
        <v>Q2</v>
      </c>
      <c r="E1053" s="4">
        <f>MONTH(SalesDataTable[[#This Row],[Order Date]])</f>
        <v>6</v>
      </c>
      <c r="F1053" s="11" t="str">
        <f>TEXT(SalesDataTable[[#This Row],[Order Date]],"MMMM")</f>
        <v>June</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5.6" x14ac:dyDescent="0.3">
      <c r="A1054" s="2">
        <v>3636</v>
      </c>
      <c r="B1054" s="3">
        <v>46183</v>
      </c>
      <c r="C1054" s="4">
        <f>YEAR(SalesDataTable[[#This Row],[Order Date]])</f>
        <v>2026</v>
      </c>
      <c r="D1054" s="13" t="str">
        <f>"Q"&amp;ROUNDUP(MONTH(SalesDataTable[[#This Row],[Order Date]])/3,0)</f>
        <v>Q2</v>
      </c>
      <c r="E1054" s="4">
        <f>MONTH(SalesDataTable[[#This Row],[Order Date]])</f>
        <v>6</v>
      </c>
      <c r="F1054" s="11" t="str">
        <f>TEXT(SalesDataTable[[#This Row],[Order Date]],"MMMM")</f>
        <v>June</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5.6" x14ac:dyDescent="0.3">
      <c r="A1055" s="2">
        <v>3810</v>
      </c>
      <c r="B1055" s="3">
        <v>46183</v>
      </c>
      <c r="C1055" s="4">
        <f>YEAR(SalesDataTable[[#This Row],[Order Date]])</f>
        <v>2026</v>
      </c>
      <c r="D1055" s="13" t="str">
        <f>"Q"&amp;ROUNDUP(MONTH(SalesDataTable[[#This Row],[Order Date]])/3,0)</f>
        <v>Q2</v>
      </c>
      <c r="E1055" s="4">
        <f>MONTH(SalesDataTable[[#This Row],[Order Date]])</f>
        <v>6</v>
      </c>
      <c r="F1055" s="11" t="str">
        <f>TEXT(SalesDataTable[[#This Row],[Order Date]],"MMMM")</f>
        <v>June</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5.6" x14ac:dyDescent="0.3">
      <c r="A1056" s="2">
        <v>4137</v>
      </c>
      <c r="B1056" s="3">
        <v>46183</v>
      </c>
      <c r="C1056" s="4">
        <f>YEAR(SalesDataTable[[#This Row],[Order Date]])</f>
        <v>2026</v>
      </c>
      <c r="D1056" s="13" t="str">
        <f>"Q"&amp;ROUNDUP(MONTH(SalesDataTable[[#This Row],[Order Date]])/3,0)</f>
        <v>Q2</v>
      </c>
      <c r="E1056" s="4">
        <f>MONTH(SalesDataTable[[#This Row],[Order Date]])</f>
        <v>6</v>
      </c>
      <c r="F1056" s="11" t="str">
        <f>TEXT(SalesDataTable[[#This Row],[Order Date]],"MMMM")</f>
        <v>June</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5.6" x14ac:dyDescent="0.3">
      <c r="A1057" s="2">
        <v>4303</v>
      </c>
      <c r="B1057" s="3">
        <v>46183</v>
      </c>
      <c r="C1057" s="4">
        <f>YEAR(SalesDataTable[[#This Row],[Order Date]])</f>
        <v>2026</v>
      </c>
      <c r="D1057" s="13" t="str">
        <f>"Q"&amp;ROUNDUP(MONTH(SalesDataTable[[#This Row],[Order Date]])/3,0)</f>
        <v>Q2</v>
      </c>
      <c r="E1057" s="4">
        <f>MONTH(SalesDataTable[[#This Row],[Order Date]])</f>
        <v>6</v>
      </c>
      <c r="F1057" s="11" t="str">
        <f>TEXT(SalesDataTable[[#This Row],[Order Date]],"MMMM")</f>
        <v>June</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5.6" x14ac:dyDescent="0.3">
      <c r="A1058" s="2">
        <v>4991</v>
      </c>
      <c r="B1058" s="3">
        <v>46183</v>
      </c>
      <c r="C1058" s="4">
        <f>YEAR(SalesDataTable[[#This Row],[Order Date]])</f>
        <v>2026</v>
      </c>
      <c r="D1058" s="13" t="str">
        <f>"Q"&amp;ROUNDUP(MONTH(SalesDataTable[[#This Row],[Order Date]])/3,0)</f>
        <v>Q2</v>
      </c>
      <c r="E1058" s="4">
        <f>MONTH(SalesDataTable[[#This Row],[Order Date]])</f>
        <v>6</v>
      </c>
      <c r="F1058" s="11" t="str">
        <f>TEXT(SalesDataTable[[#This Row],[Order Date]],"MMMM")</f>
        <v>June</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5.6" x14ac:dyDescent="0.3">
      <c r="A1059" s="2">
        <v>39</v>
      </c>
      <c r="B1059" s="3">
        <v>46184</v>
      </c>
      <c r="C1059" s="4">
        <f>YEAR(SalesDataTable[[#This Row],[Order Date]])</f>
        <v>2026</v>
      </c>
      <c r="D1059" s="13" t="str">
        <f>"Q"&amp;ROUNDUP(MONTH(SalesDataTable[[#This Row],[Order Date]])/3,0)</f>
        <v>Q2</v>
      </c>
      <c r="E1059" s="4">
        <f>MONTH(SalesDataTable[[#This Row],[Order Date]])</f>
        <v>6</v>
      </c>
      <c r="F1059" s="11" t="str">
        <f>TEXT(SalesDataTable[[#This Row],[Order Date]],"MMMM")</f>
        <v>June</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5.6" x14ac:dyDescent="0.3">
      <c r="A1060" s="2">
        <v>206</v>
      </c>
      <c r="B1060" s="3">
        <v>46184</v>
      </c>
      <c r="C1060" s="4">
        <f>YEAR(SalesDataTable[[#This Row],[Order Date]])</f>
        <v>2026</v>
      </c>
      <c r="D1060" s="13" t="str">
        <f>"Q"&amp;ROUNDUP(MONTH(SalesDataTable[[#This Row],[Order Date]])/3,0)</f>
        <v>Q2</v>
      </c>
      <c r="E1060" s="4">
        <f>MONTH(SalesDataTable[[#This Row],[Order Date]])</f>
        <v>6</v>
      </c>
      <c r="F1060" s="11" t="str">
        <f>TEXT(SalesDataTable[[#This Row],[Order Date]],"MMMM")</f>
        <v>June</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5.6" x14ac:dyDescent="0.3">
      <c r="A1061" s="2">
        <v>397</v>
      </c>
      <c r="B1061" s="3">
        <v>46184</v>
      </c>
      <c r="C1061" s="4">
        <f>YEAR(SalesDataTable[[#This Row],[Order Date]])</f>
        <v>2026</v>
      </c>
      <c r="D1061" s="13" t="str">
        <f>"Q"&amp;ROUNDUP(MONTH(SalesDataTable[[#This Row],[Order Date]])/3,0)</f>
        <v>Q2</v>
      </c>
      <c r="E1061" s="4">
        <f>MONTH(SalesDataTable[[#This Row],[Order Date]])</f>
        <v>6</v>
      </c>
      <c r="F1061" s="11" t="str">
        <f>TEXT(SalesDataTable[[#This Row],[Order Date]],"MMMM")</f>
        <v>June</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5.6" x14ac:dyDescent="0.3">
      <c r="A1062" s="2">
        <v>763</v>
      </c>
      <c r="B1062" s="3">
        <v>46184</v>
      </c>
      <c r="C1062" s="4">
        <f>YEAR(SalesDataTable[[#This Row],[Order Date]])</f>
        <v>2026</v>
      </c>
      <c r="D1062" s="13" t="str">
        <f>"Q"&amp;ROUNDUP(MONTH(SalesDataTable[[#This Row],[Order Date]])/3,0)</f>
        <v>Q2</v>
      </c>
      <c r="E1062" s="4">
        <f>MONTH(SalesDataTable[[#This Row],[Order Date]])</f>
        <v>6</v>
      </c>
      <c r="F1062" s="11" t="str">
        <f>TEXT(SalesDataTable[[#This Row],[Order Date]],"MMMM")</f>
        <v>June</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5.6" x14ac:dyDescent="0.3">
      <c r="A1063" s="2">
        <v>1059</v>
      </c>
      <c r="B1063" s="3">
        <v>46184</v>
      </c>
      <c r="C1063" s="4">
        <f>YEAR(SalesDataTable[[#This Row],[Order Date]])</f>
        <v>2026</v>
      </c>
      <c r="D1063" s="13" t="str">
        <f>"Q"&amp;ROUNDUP(MONTH(SalesDataTable[[#This Row],[Order Date]])/3,0)</f>
        <v>Q2</v>
      </c>
      <c r="E1063" s="4">
        <f>MONTH(SalesDataTable[[#This Row],[Order Date]])</f>
        <v>6</v>
      </c>
      <c r="F1063" s="11" t="str">
        <f>TEXT(SalesDataTable[[#This Row],[Order Date]],"MMMM")</f>
        <v>June</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5.6" x14ac:dyDescent="0.3">
      <c r="A1064" s="2">
        <v>1332</v>
      </c>
      <c r="B1064" s="3">
        <v>46184</v>
      </c>
      <c r="C1064" s="4">
        <f>YEAR(SalesDataTable[[#This Row],[Order Date]])</f>
        <v>2026</v>
      </c>
      <c r="D1064" s="13" t="str">
        <f>"Q"&amp;ROUNDUP(MONTH(SalesDataTable[[#This Row],[Order Date]])/3,0)</f>
        <v>Q2</v>
      </c>
      <c r="E1064" s="4">
        <f>MONTH(SalesDataTable[[#This Row],[Order Date]])</f>
        <v>6</v>
      </c>
      <c r="F1064" s="11" t="str">
        <f>TEXT(SalesDataTable[[#This Row],[Order Date]],"MMMM")</f>
        <v>June</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5.6" x14ac:dyDescent="0.3">
      <c r="A1065" s="2">
        <v>1447</v>
      </c>
      <c r="B1065" s="3">
        <v>46184</v>
      </c>
      <c r="C1065" s="4">
        <f>YEAR(SalesDataTable[[#This Row],[Order Date]])</f>
        <v>2026</v>
      </c>
      <c r="D1065" s="13" t="str">
        <f>"Q"&amp;ROUNDUP(MONTH(SalesDataTable[[#This Row],[Order Date]])/3,0)</f>
        <v>Q2</v>
      </c>
      <c r="E1065" s="4">
        <f>MONTH(SalesDataTable[[#This Row],[Order Date]])</f>
        <v>6</v>
      </c>
      <c r="F1065" s="11" t="str">
        <f>TEXT(SalesDataTable[[#This Row],[Order Date]],"MMMM")</f>
        <v>June</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5.6" x14ac:dyDescent="0.3">
      <c r="A1066" s="2">
        <v>2990</v>
      </c>
      <c r="B1066" s="3">
        <v>46184</v>
      </c>
      <c r="C1066" s="4">
        <f>YEAR(SalesDataTable[[#This Row],[Order Date]])</f>
        <v>2026</v>
      </c>
      <c r="D1066" s="13" t="str">
        <f>"Q"&amp;ROUNDUP(MONTH(SalesDataTable[[#This Row],[Order Date]])/3,0)</f>
        <v>Q2</v>
      </c>
      <c r="E1066" s="4">
        <f>MONTH(SalesDataTable[[#This Row],[Order Date]])</f>
        <v>6</v>
      </c>
      <c r="F1066" s="11" t="str">
        <f>TEXT(SalesDataTable[[#This Row],[Order Date]],"MMMM")</f>
        <v>June</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5.6" x14ac:dyDescent="0.3">
      <c r="A1067" s="2">
        <v>3769</v>
      </c>
      <c r="B1067" s="3">
        <v>46184</v>
      </c>
      <c r="C1067" s="4">
        <f>YEAR(SalesDataTable[[#This Row],[Order Date]])</f>
        <v>2026</v>
      </c>
      <c r="D1067" s="13" t="str">
        <f>"Q"&amp;ROUNDUP(MONTH(SalesDataTable[[#This Row],[Order Date]])/3,0)</f>
        <v>Q2</v>
      </c>
      <c r="E1067" s="4">
        <f>MONTH(SalesDataTable[[#This Row],[Order Date]])</f>
        <v>6</v>
      </c>
      <c r="F1067" s="11" t="str">
        <f>TEXT(SalesDataTable[[#This Row],[Order Date]],"MMMM")</f>
        <v>June</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5.6" x14ac:dyDescent="0.3">
      <c r="A1068" s="2">
        <v>4152</v>
      </c>
      <c r="B1068" s="3">
        <v>46184</v>
      </c>
      <c r="C1068" s="4">
        <f>YEAR(SalesDataTable[[#This Row],[Order Date]])</f>
        <v>2026</v>
      </c>
      <c r="D1068" s="13" t="str">
        <f>"Q"&amp;ROUNDUP(MONTH(SalesDataTable[[#This Row],[Order Date]])/3,0)</f>
        <v>Q2</v>
      </c>
      <c r="E1068" s="4">
        <f>MONTH(SalesDataTable[[#This Row],[Order Date]])</f>
        <v>6</v>
      </c>
      <c r="F1068" s="11" t="str">
        <f>TEXT(SalesDataTable[[#This Row],[Order Date]],"MMMM")</f>
        <v>June</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5.6" x14ac:dyDescent="0.3">
      <c r="A1069" s="2">
        <v>4242</v>
      </c>
      <c r="B1069" s="3">
        <v>46184</v>
      </c>
      <c r="C1069" s="4">
        <f>YEAR(SalesDataTable[[#This Row],[Order Date]])</f>
        <v>2026</v>
      </c>
      <c r="D1069" s="13" t="str">
        <f>"Q"&amp;ROUNDUP(MONTH(SalesDataTable[[#This Row],[Order Date]])/3,0)</f>
        <v>Q2</v>
      </c>
      <c r="E1069" s="4">
        <f>MONTH(SalesDataTable[[#This Row],[Order Date]])</f>
        <v>6</v>
      </c>
      <c r="F1069" s="11" t="str">
        <f>TEXT(SalesDataTable[[#This Row],[Order Date]],"MMMM")</f>
        <v>June</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5.6" x14ac:dyDescent="0.3">
      <c r="A1070" s="2">
        <v>4780</v>
      </c>
      <c r="B1070" s="3">
        <v>46184</v>
      </c>
      <c r="C1070" s="4">
        <f>YEAR(SalesDataTable[[#This Row],[Order Date]])</f>
        <v>2026</v>
      </c>
      <c r="D1070" s="13" t="str">
        <f>"Q"&amp;ROUNDUP(MONTH(SalesDataTable[[#This Row],[Order Date]])/3,0)</f>
        <v>Q2</v>
      </c>
      <c r="E1070" s="4">
        <f>MONTH(SalesDataTable[[#This Row],[Order Date]])</f>
        <v>6</v>
      </c>
      <c r="F1070" s="11" t="str">
        <f>TEXT(SalesDataTable[[#This Row],[Order Date]],"MMMM")</f>
        <v>June</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5.6" x14ac:dyDescent="0.3">
      <c r="A1071" s="2">
        <v>63</v>
      </c>
      <c r="B1071" s="3">
        <v>46185</v>
      </c>
      <c r="C1071" s="4">
        <f>YEAR(SalesDataTable[[#This Row],[Order Date]])</f>
        <v>2026</v>
      </c>
      <c r="D1071" s="13" t="str">
        <f>"Q"&amp;ROUNDUP(MONTH(SalesDataTable[[#This Row],[Order Date]])/3,0)</f>
        <v>Q2</v>
      </c>
      <c r="E1071" s="4">
        <f>MONTH(SalesDataTable[[#This Row],[Order Date]])</f>
        <v>6</v>
      </c>
      <c r="F1071" s="11" t="str">
        <f>TEXT(SalesDataTable[[#This Row],[Order Date]],"MMMM")</f>
        <v>June</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5.6" x14ac:dyDescent="0.3">
      <c r="A1072" s="2">
        <v>190</v>
      </c>
      <c r="B1072" s="3">
        <v>46185</v>
      </c>
      <c r="C1072" s="4">
        <f>YEAR(SalesDataTable[[#This Row],[Order Date]])</f>
        <v>2026</v>
      </c>
      <c r="D1072" s="13" t="str">
        <f>"Q"&amp;ROUNDUP(MONTH(SalesDataTable[[#This Row],[Order Date]])/3,0)</f>
        <v>Q2</v>
      </c>
      <c r="E1072" s="4">
        <f>MONTH(SalesDataTable[[#This Row],[Order Date]])</f>
        <v>6</v>
      </c>
      <c r="F1072" s="11" t="str">
        <f>TEXT(SalesDataTable[[#This Row],[Order Date]],"MMMM")</f>
        <v>June</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5.6" x14ac:dyDescent="0.3">
      <c r="A1073" s="2">
        <v>268</v>
      </c>
      <c r="B1073" s="3">
        <v>46185</v>
      </c>
      <c r="C1073" s="4">
        <f>YEAR(SalesDataTable[[#This Row],[Order Date]])</f>
        <v>2026</v>
      </c>
      <c r="D1073" s="13" t="str">
        <f>"Q"&amp;ROUNDUP(MONTH(SalesDataTable[[#This Row],[Order Date]])/3,0)</f>
        <v>Q2</v>
      </c>
      <c r="E1073" s="4">
        <f>MONTH(SalesDataTable[[#This Row],[Order Date]])</f>
        <v>6</v>
      </c>
      <c r="F1073" s="11" t="str">
        <f>TEXT(SalesDataTable[[#This Row],[Order Date]],"MMMM")</f>
        <v>June</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5.6" x14ac:dyDescent="0.3">
      <c r="A1074" s="2">
        <v>691</v>
      </c>
      <c r="B1074" s="3">
        <v>46185</v>
      </c>
      <c r="C1074" s="4">
        <f>YEAR(SalesDataTable[[#This Row],[Order Date]])</f>
        <v>2026</v>
      </c>
      <c r="D1074" s="13" t="str">
        <f>"Q"&amp;ROUNDUP(MONTH(SalesDataTable[[#This Row],[Order Date]])/3,0)</f>
        <v>Q2</v>
      </c>
      <c r="E1074" s="4">
        <f>MONTH(SalesDataTable[[#This Row],[Order Date]])</f>
        <v>6</v>
      </c>
      <c r="F1074" s="11" t="str">
        <f>TEXT(SalesDataTable[[#This Row],[Order Date]],"MMMM")</f>
        <v>June</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5.6" x14ac:dyDescent="0.3">
      <c r="A1075" s="2">
        <v>810</v>
      </c>
      <c r="B1075" s="3">
        <v>46185</v>
      </c>
      <c r="C1075" s="4">
        <f>YEAR(SalesDataTable[[#This Row],[Order Date]])</f>
        <v>2026</v>
      </c>
      <c r="D1075" s="13" t="str">
        <f>"Q"&amp;ROUNDUP(MONTH(SalesDataTable[[#This Row],[Order Date]])/3,0)</f>
        <v>Q2</v>
      </c>
      <c r="E1075" s="4">
        <f>MONTH(SalesDataTable[[#This Row],[Order Date]])</f>
        <v>6</v>
      </c>
      <c r="F1075" s="11" t="str">
        <f>TEXT(SalesDataTable[[#This Row],[Order Date]],"MMMM")</f>
        <v>June</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5.6" x14ac:dyDescent="0.3">
      <c r="A1076" s="2">
        <v>855</v>
      </c>
      <c r="B1076" s="3">
        <v>46185</v>
      </c>
      <c r="C1076" s="4">
        <f>YEAR(SalesDataTable[[#This Row],[Order Date]])</f>
        <v>2026</v>
      </c>
      <c r="D1076" s="13" t="str">
        <f>"Q"&amp;ROUNDUP(MONTH(SalesDataTable[[#This Row],[Order Date]])/3,0)</f>
        <v>Q2</v>
      </c>
      <c r="E1076" s="4">
        <f>MONTH(SalesDataTable[[#This Row],[Order Date]])</f>
        <v>6</v>
      </c>
      <c r="F1076" s="11" t="str">
        <f>TEXT(SalesDataTable[[#This Row],[Order Date]],"MMMM")</f>
        <v>June</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5.6" x14ac:dyDescent="0.3">
      <c r="A1077" s="2">
        <v>1612</v>
      </c>
      <c r="B1077" s="3">
        <v>46185</v>
      </c>
      <c r="C1077" s="4">
        <f>YEAR(SalesDataTable[[#This Row],[Order Date]])</f>
        <v>2026</v>
      </c>
      <c r="D1077" s="13" t="str">
        <f>"Q"&amp;ROUNDUP(MONTH(SalesDataTable[[#This Row],[Order Date]])/3,0)</f>
        <v>Q2</v>
      </c>
      <c r="E1077" s="4">
        <f>MONTH(SalesDataTable[[#This Row],[Order Date]])</f>
        <v>6</v>
      </c>
      <c r="F1077" s="11" t="str">
        <f>TEXT(SalesDataTable[[#This Row],[Order Date]],"MMMM")</f>
        <v>June</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5.6" x14ac:dyDescent="0.3">
      <c r="A1078" s="2">
        <v>1704</v>
      </c>
      <c r="B1078" s="3">
        <v>46185</v>
      </c>
      <c r="C1078" s="4">
        <f>YEAR(SalesDataTable[[#This Row],[Order Date]])</f>
        <v>2026</v>
      </c>
      <c r="D1078" s="13" t="str">
        <f>"Q"&amp;ROUNDUP(MONTH(SalesDataTable[[#This Row],[Order Date]])/3,0)</f>
        <v>Q2</v>
      </c>
      <c r="E1078" s="4">
        <f>MONTH(SalesDataTable[[#This Row],[Order Date]])</f>
        <v>6</v>
      </c>
      <c r="F1078" s="11" t="str">
        <f>TEXT(SalesDataTable[[#This Row],[Order Date]],"MMMM")</f>
        <v>June</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5.6" x14ac:dyDescent="0.3">
      <c r="A1079" s="2">
        <v>1857</v>
      </c>
      <c r="B1079" s="3">
        <v>46185</v>
      </c>
      <c r="C1079" s="4">
        <f>YEAR(SalesDataTable[[#This Row],[Order Date]])</f>
        <v>2026</v>
      </c>
      <c r="D1079" s="13" t="str">
        <f>"Q"&amp;ROUNDUP(MONTH(SalesDataTable[[#This Row],[Order Date]])/3,0)</f>
        <v>Q2</v>
      </c>
      <c r="E1079" s="4">
        <f>MONTH(SalesDataTable[[#This Row],[Order Date]])</f>
        <v>6</v>
      </c>
      <c r="F1079" s="11" t="str">
        <f>TEXT(SalesDataTable[[#This Row],[Order Date]],"MMMM")</f>
        <v>June</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5.6" x14ac:dyDescent="0.3">
      <c r="A1080" s="2">
        <v>1888</v>
      </c>
      <c r="B1080" s="3">
        <v>46185</v>
      </c>
      <c r="C1080" s="4">
        <f>YEAR(SalesDataTable[[#This Row],[Order Date]])</f>
        <v>2026</v>
      </c>
      <c r="D1080" s="13" t="str">
        <f>"Q"&amp;ROUNDUP(MONTH(SalesDataTable[[#This Row],[Order Date]])/3,0)</f>
        <v>Q2</v>
      </c>
      <c r="E1080" s="4">
        <f>MONTH(SalesDataTable[[#This Row],[Order Date]])</f>
        <v>6</v>
      </c>
      <c r="F1080" s="11" t="str">
        <f>TEXT(SalesDataTable[[#This Row],[Order Date]],"MMMM")</f>
        <v>June</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5.6" x14ac:dyDescent="0.3">
      <c r="A1081" s="2">
        <v>2683</v>
      </c>
      <c r="B1081" s="3">
        <v>46185</v>
      </c>
      <c r="C1081" s="4">
        <f>YEAR(SalesDataTable[[#This Row],[Order Date]])</f>
        <v>2026</v>
      </c>
      <c r="D1081" s="13" t="str">
        <f>"Q"&amp;ROUNDUP(MONTH(SalesDataTable[[#This Row],[Order Date]])/3,0)</f>
        <v>Q2</v>
      </c>
      <c r="E1081" s="4">
        <f>MONTH(SalesDataTable[[#This Row],[Order Date]])</f>
        <v>6</v>
      </c>
      <c r="F1081" s="11" t="str">
        <f>TEXT(SalesDataTable[[#This Row],[Order Date]],"MMMM")</f>
        <v>June</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5.6" x14ac:dyDescent="0.3">
      <c r="A1082" s="2">
        <v>4211</v>
      </c>
      <c r="B1082" s="3">
        <v>46185</v>
      </c>
      <c r="C1082" s="4">
        <f>YEAR(SalesDataTable[[#This Row],[Order Date]])</f>
        <v>2026</v>
      </c>
      <c r="D1082" s="13" t="str">
        <f>"Q"&amp;ROUNDUP(MONTH(SalesDataTable[[#This Row],[Order Date]])/3,0)</f>
        <v>Q2</v>
      </c>
      <c r="E1082" s="4">
        <f>MONTH(SalesDataTable[[#This Row],[Order Date]])</f>
        <v>6</v>
      </c>
      <c r="F1082" s="11" t="str">
        <f>TEXT(SalesDataTable[[#This Row],[Order Date]],"MMMM")</f>
        <v>June</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5.6" x14ac:dyDescent="0.3">
      <c r="A1083" s="2">
        <v>4353</v>
      </c>
      <c r="B1083" s="3">
        <v>46185</v>
      </c>
      <c r="C1083" s="4">
        <f>YEAR(SalesDataTable[[#This Row],[Order Date]])</f>
        <v>2026</v>
      </c>
      <c r="D1083" s="13" t="str">
        <f>"Q"&amp;ROUNDUP(MONTH(SalesDataTable[[#This Row],[Order Date]])/3,0)</f>
        <v>Q2</v>
      </c>
      <c r="E1083" s="4">
        <f>MONTH(SalesDataTable[[#This Row],[Order Date]])</f>
        <v>6</v>
      </c>
      <c r="F1083" s="11" t="str">
        <f>TEXT(SalesDataTable[[#This Row],[Order Date]],"MMMM")</f>
        <v>June</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5.6" x14ac:dyDescent="0.3">
      <c r="A1084" s="2">
        <v>5020</v>
      </c>
      <c r="B1084" s="3">
        <v>46185</v>
      </c>
      <c r="C1084" s="4">
        <f>YEAR(SalesDataTable[[#This Row],[Order Date]])</f>
        <v>2026</v>
      </c>
      <c r="D1084" s="13" t="str">
        <f>"Q"&amp;ROUNDUP(MONTH(SalesDataTable[[#This Row],[Order Date]])/3,0)</f>
        <v>Q2</v>
      </c>
      <c r="E1084" s="4">
        <f>MONTH(SalesDataTable[[#This Row],[Order Date]])</f>
        <v>6</v>
      </c>
      <c r="F1084" s="11" t="str">
        <f>TEXT(SalesDataTable[[#This Row],[Order Date]],"MMMM")</f>
        <v>June</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5.6" x14ac:dyDescent="0.3">
      <c r="A1085" s="2">
        <v>564</v>
      </c>
      <c r="B1085" s="3">
        <v>46186</v>
      </c>
      <c r="C1085" s="4">
        <f>YEAR(SalesDataTable[[#This Row],[Order Date]])</f>
        <v>2026</v>
      </c>
      <c r="D1085" s="13" t="str">
        <f>"Q"&amp;ROUNDUP(MONTH(SalesDataTable[[#This Row],[Order Date]])/3,0)</f>
        <v>Q2</v>
      </c>
      <c r="E1085" s="4">
        <f>MONTH(SalesDataTable[[#This Row],[Order Date]])</f>
        <v>6</v>
      </c>
      <c r="F1085" s="11" t="str">
        <f>TEXT(SalesDataTable[[#This Row],[Order Date]],"MMMM")</f>
        <v>June</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5.6" x14ac:dyDescent="0.3">
      <c r="A1086" s="2">
        <v>736</v>
      </c>
      <c r="B1086" s="3">
        <v>46186</v>
      </c>
      <c r="C1086" s="4">
        <f>YEAR(SalesDataTable[[#This Row],[Order Date]])</f>
        <v>2026</v>
      </c>
      <c r="D1086" s="13" t="str">
        <f>"Q"&amp;ROUNDUP(MONTH(SalesDataTable[[#This Row],[Order Date]])/3,0)</f>
        <v>Q2</v>
      </c>
      <c r="E1086" s="4">
        <f>MONTH(SalesDataTable[[#This Row],[Order Date]])</f>
        <v>6</v>
      </c>
      <c r="F1086" s="11" t="str">
        <f>TEXT(SalesDataTable[[#This Row],[Order Date]],"MMMM")</f>
        <v>June</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5.6" x14ac:dyDescent="0.3">
      <c r="A1087" s="2">
        <v>1300</v>
      </c>
      <c r="B1087" s="3">
        <v>46186</v>
      </c>
      <c r="C1087" s="4">
        <f>YEAR(SalesDataTable[[#This Row],[Order Date]])</f>
        <v>2026</v>
      </c>
      <c r="D1087" s="13" t="str">
        <f>"Q"&amp;ROUNDUP(MONTH(SalesDataTable[[#This Row],[Order Date]])/3,0)</f>
        <v>Q2</v>
      </c>
      <c r="E1087" s="4">
        <f>MONTH(SalesDataTable[[#This Row],[Order Date]])</f>
        <v>6</v>
      </c>
      <c r="F1087" s="11" t="str">
        <f>TEXT(SalesDataTable[[#This Row],[Order Date]],"MMMM")</f>
        <v>June</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5.6" x14ac:dyDescent="0.3">
      <c r="A1088" s="2">
        <v>1948</v>
      </c>
      <c r="B1088" s="3">
        <v>46186</v>
      </c>
      <c r="C1088" s="4">
        <f>YEAR(SalesDataTable[[#This Row],[Order Date]])</f>
        <v>2026</v>
      </c>
      <c r="D1088" s="13" t="str">
        <f>"Q"&amp;ROUNDUP(MONTH(SalesDataTable[[#This Row],[Order Date]])/3,0)</f>
        <v>Q2</v>
      </c>
      <c r="E1088" s="4">
        <f>MONTH(SalesDataTable[[#This Row],[Order Date]])</f>
        <v>6</v>
      </c>
      <c r="F1088" s="11" t="str">
        <f>TEXT(SalesDataTable[[#This Row],[Order Date]],"MMMM")</f>
        <v>June</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5.6" x14ac:dyDescent="0.3">
      <c r="A1089" s="2">
        <v>2272</v>
      </c>
      <c r="B1089" s="3">
        <v>46186</v>
      </c>
      <c r="C1089" s="4">
        <f>YEAR(SalesDataTable[[#This Row],[Order Date]])</f>
        <v>2026</v>
      </c>
      <c r="D1089" s="13" t="str">
        <f>"Q"&amp;ROUNDUP(MONTH(SalesDataTable[[#This Row],[Order Date]])/3,0)</f>
        <v>Q2</v>
      </c>
      <c r="E1089" s="4">
        <f>MONTH(SalesDataTable[[#This Row],[Order Date]])</f>
        <v>6</v>
      </c>
      <c r="F1089" s="11" t="str">
        <f>TEXT(SalesDataTable[[#This Row],[Order Date]],"MMMM")</f>
        <v>June</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5.6" x14ac:dyDescent="0.3">
      <c r="A1090" s="2">
        <v>2680</v>
      </c>
      <c r="B1090" s="3">
        <v>46186</v>
      </c>
      <c r="C1090" s="4">
        <f>YEAR(SalesDataTable[[#This Row],[Order Date]])</f>
        <v>2026</v>
      </c>
      <c r="D1090" s="13" t="str">
        <f>"Q"&amp;ROUNDUP(MONTH(SalesDataTable[[#This Row],[Order Date]])/3,0)</f>
        <v>Q2</v>
      </c>
      <c r="E1090" s="4">
        <f>MONTH(SalesDataTable[[#This Row],[Order Date]])</f>
        <v>6</v>
      </c>
      <c r="F1090" s="11" t="str">
        <f>TEXT(SalesDataTable[[#This Row],[Order Date]],"MMMM")</f>
        <v>June</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5.6" x14ac:dyDescent="0.3">
      <c r="A1091" s="2">
        <v>4178</v>
      </c>
      <c r="B1091" s="3">
        <v>46186</v>
      </c>
      <c r="C1091" s="4">
        <f>YEAR(SalesDataTable[[#This Row],[Order Date]])</f>
        <v>2026</v>
      </c>
      <c r="D1091" s="13" t="str">
        <f>"Q"&amp;ROUNDUP(MONTH(SalesDataTable[[#This Row],[Order Date]])/3,0)</f>
        <v>Q2</v>
      </c>
      <c r="E1091" s="4">
        <f>MONTH(SalesDataTable[[#This Row],[Order Date]])</f>
        <v>6</v>
      </c>
      <c r="F1091" s="11" t="str">
        <f>TEXT(SalesDataTable[[#This Row],[Order Date]],"MMMM")</f>
        <v>June</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5.6" x14ac:dyDescent="0.3">
      <c r="A1092" s="2">
        <v>4272</v>
      </c>
      <c r="B1092" s="3">
        <v>46186</v>
      </c>
      <c r="C1092" s="4">
        <f>YEAR(SalesDataTable[[#This Row],[Order Date]])</f>
        <v>2026</v>
      </c>
      <c r="D1092" s="13" t="str">
        <f>"Q"&amp;ROUNDUP(MONTH(SalesDataTable[[#This Row],[Order Date]])/3,0)</f>
        <v>Q2</v>
      </c>
      <c r="E1092" s="4">
        <f>MONTH(SalesDataTable[[#This Row],[Order Date]])</f>
        <v>6</v>
      </c>
      <c r="F1092" s="11" t="str">
        <f>TEXT(SalesDataTable[[#This Row],[Order Date]],"MMMM")</f>
        <v>June</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5.6" x14ac:dyDescent="0.3">
      <c r="A1093" s="2">
        <v>4713</v>
      </c>
      <c r="B1093" s="3">
        <v>46186</v>
      </c>
      <c r="C1093" s="4">
        <f>YEAR(SalesDataTable[[#This Row],[Order Date]])</f>
        <v>2026</v>
      </c>
      <c r="D1093" s="13" t="str">
        <f>"Q"&amp;ROUNDUP(MONTH(SalesDataTable[[#This Row],[Order Date]])/3,0)</f>
        <v>Q2</v>
      </c>
      <c r="E1093" s="4">
        <f>MONTH(SalesDataTable[[#This Row],[Order Date]])</f>
        <v>6</v>
      </c>
      <c r="F1093" s="11" t="str">
        <f>TEXT(SalesDataTable[[#This Row],[Order Date]],"MMMM")</f>
        <v>June</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5.6" x14ac:dyDescent="0.3">
      <c r="A1094" s="2">
        <v>5166</v>
      </c>
      <c r="B1094" s="3">
        <v>46186</v>
      </c>
      <c r="C1094" s="4">
        <f>YEAR(SalesDataTable[[#This Row],[Order Date]])</f>
        <v>2026</v>
      </c>
      <c r="D1094" s="13" t="str">
        <f>"Q"&amp;ROUNDUP(MONTH(SalesDataTable[[#This Row],[Order Date]])/3,0)</f>
        <v>Q2</v>
      </c>
      <c r="E1094" s="4">
        <f>MONTH(SalesDataTable[[#This Row],[Order Date]])</f>
        <v>6</v>
      </c>
      <c r="F1094" s="11" t="str">
        <f>TEXT(SalesDataTable[[#This Row],[Order Date]],"MMMM")</f>
        <v>June</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5.6" x14ac:dyDescent="0.3">
      <c r="A1095" s="2">
        <v>486</v>
      </c>
      <c r="B1095" s="3">
        <v>46187</v>
      </c>
      <c r="C1095" s="4">
        <f>YEAR(SalesDataTable[[#This Row],[Order Date]])</f>
        <v>2026</v>
      </c>
      <c r="D1095" s="13" t="str">
        <f>"Q"&amp;ROUNDUP(MONTH(SalesDataTable[[#This Row],[Order Date]])/3,0)</f>
        <v>Q2</v>
      </c>
      <c r="E1095" s="4">
        <f>MONTH(SalesDataTable[[#This Row],[Order Date]])</f>
        <v>6</v>
      </c>
      <c r="F1095" s="11" t="str">
        <f>TEXT(SalesDataTable[[#This Row],[Order Date]],"MMMM")</f>
        <v>June</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5.6" x14ac:dyDescent="0.3">
      <c r="A1096" s="2">
        <v>1507</v>
      </c>
      <c r="B1096" s="3">
        <v>46187</v>
      </c>
      <c r="C1096" s="4">
        <f>YEAR(SalesDataTable[[#This Row],[Order Date]])</f>
        <v>2026</v>
      </c>
      <c r="D1096" s="13" t="str">
        <f>"Q"&amp;ROUNDUP(MONTH(SalesDataTable[[#This Row],[Order Date]])/3,0)</f>
        <v>Q2</v>
      </c>
      <c r="E1096" s="4">
        <f>MONTH(SalesDataTable[[#This Row],[Order Date]])</f>
        <v>6</v>
      </c>
      <c r="F1096" s="11" t="str">
        <f>TEXT(SalesDataTable[[#This Row],[Order Date]],"MMMM")</f>
        <v>June</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5.6" x14ac:dyDescent="0.3">
      <c r="A1097" s="2">
        <v>1821</v>
      </c>
      <c r="B1097" s="3">
        <v>46187</v>
      </c>
      <c r="C1097" s="4">
        <f>YEAR(SalesDataTable[[#This Row],[Order Date]])</f>
        <v>2026</v>
      </c>
      <c r="D1097" s="13" t="str">
        <f>"Q"&amp;ROUNDUP(MONTH(SalesDataTable[[#This Row],[Order Date]])/3,0)</f>
        <v>Q2</v>
      </c>
      <c r="E1097" s="4">
        <f>MONTH(SalesDataTable[[#This Row],[Order Date]])</f>
        <v>6</v>
      </c>
      <c r="F1097" s="11" t="str">
        <f>TEXT(SalesDataTable[[#This Row],[Order Date]],"MMMM")</f>
        <v>June</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5.6" x14ac:dyDescent="0.3">
      <c r="A1098" s="2">
        <v>2588</v>
      </c>
      <c r="B1098" s="3">
        <v>46187</v>
      </c>
      <c r="C1098" s="4">
        <f>YEAR(SalesDataTable[[#This Row],[Order Date]])</f>
        <v>2026</v>
      </c>
      <c r="D1098" s="13" t="str">
        <f>"Q"&amp;ROUNDUP(MONTH(SalesDataTable[[#This Row],[Order Date]])/3,0)</f>
        <v>Q2</v>
      </c>
      <c r="E1098" s="4">
        <f>MONTH(SalesDataTable[[#This Row],[Order Date]])</f>
        <v>6</v>
      </c>
      <c r="F1098" s="11" t="str">
        <f>TEXT(SalesDataTable[[#This Row],[Order Date]],"MMMM")</f>
        <v>June</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5.6" x14ac:dyDescent="0.3">
      <c r="A1099" s="2">
        <v>2815</v>
      </c>
      <c r="B1099" s="3">
        <v>46187</v>
      </c>
      <c r="C1099" s="4">
        <f>YEAR(SalesDataTable[[#This Row],[Order Date]])</f>
        <v>2026</v>
      </c>
      <c r="D1099" s="13" t="str">
        <f>"Q"&amp;ROUNDUP(MONTH(SalesDataTable[[#This Row],[Order Date]])/3,0)</f>
        <v>Q2</v>
      </c>
      <c r="E1099" s="4">
        <f>MONTH(SalesDataTable[[#This Row],[Order Date]])</f>
        <v>6</v>
      </c>
      <c r="F1099" s="11" t="str">
        <f>TEXT(SalesDataTable[[#This Row],[Order Date]],"MMMM")</f>
        <v>June</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5.6" x14ac:dyDescent="0.3">
      <c r="A1100" s="2">
        <v>3258</v>
      </c>
      <c r="B1100" s="3">
        <v>46187</v>
      </c>
      <c r="C1100" s="4">
        <f>YEAR(SalesDataTable[[#This Row],[Order Date]])</f>
        <v>2026</v>
      </c>
      <c r="D1100" s="13" t="str">
        <f>"Q"&amp;ROUNDUP(MONTH(SalesDataTable[[#This Row],[Order Date]])/3,0)</f>
        <v>Q2</v>
      </c>
      <c r="E1100" s="4">
        <f>MONTH(SalesDataTable[[#This Row],[Order Date]])</f>
        <v>6</v>
      </c>
      <c r="F1100" s="11" t="str">
        <f>TEXT(SalesDataTable[[#This Row],[Order Date]],"MMMM")</f>
        <v>June</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5.6" x14ac:dyDescent="0.3">
      <c r="A1101" s="2">
        <v>3361</v>
      </c>
      <c r="B1101" s="3">
        <v>46187</v>
      </c>
      <c r="C1101" s="4">
        <f>YEAR(SalesDataTable[[#This Row],[Order Date]])</f>
        <v>2026</v>
      </c>
      <c r="D1101" s="13" t="str">
        <f>"Q"&amp;ROUNDUP(MONTH(SalesDataTable[[#This Row],[Order Date]])/3,0)</f>
        <v>Q2</v>
      </c>
      <c r="E1101" s="4">
        <f>MONTH(SalesDataTable[[#This Row],[Order Date]])</f>
        <v>6</v>
      </c>
      <c r="F1101" s="11" t="str">
        <f>TEXT(SalesDataTable[[#This Row],[Order Date]],"MMMM")</f>
        <v>June</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5.6" x14ac:dyDescent="0.3">
      <c r="A1102" s="2">
        <v>3629</v>
      </c>
      <c r="B1102" s="3">
        <v>46187</v>
      </c>
      <c r="C1102" s="4">
        <f>YEAR(SalesDataTable[[#This Row],[Order Date]])</f>
        <v>2026</v>
      </c>
      <c r="D1102" s="13" t="str">
        <f>"Q"&amp;ROUNDUP(MONTH(SalesDataTable[[#This Row],[Order Date]])/3,0)</f>
        <v>Q2</v>
      </c>
      <c r="E1102" s="4">
        <f>MONTH(SalesDataTable[[#This Row],[Order Date]])</f>
        <v>6</v>
      </c>
      <c r="F1102" s="11" t="str">
        <f>TEXT(SalesDataTable[[#This Row],[Order Date]],"MMMM")</f>
        <v>June</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5.6" x14ac:dyDescent="0.3">
      <c r="A1103" s="2">
        <v>3750</v>
      </c>
      <c r="B1103" s="3">
        <v>46187</v>
      </c>
      <c r="C1103" s="4">
        <f>YEAR(SalesDataTable[[#This Row],[Order Date]])</f>
        <v>2026</v>
      </c>
      <c r="D1103" s="13" t="str">
        <f>"Q"&amp;ROUNDUP(MONTH(SalesDataTable[[#This Row],[Order Date]])/3,0)</f>
        <v>Q2</v>
      </c>
      <c r="E1103" s="4">
        <f>MONTH(SalesDataTable[[#This Row],[Order Date]])</f>
        <v>6</v>
      </c>
      <c r="F1103" s="11" t="str">
        <f>TEXT(SalesDataTable[[#This Row],[Order Date]],"MMMM")</f>
        <v>June</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5.6" x14ac:dyDescent="0.3">
      <c r="A1104" s="2">
        <v>5088</v>
      </c>
      <c r="B1104" s="3">
        <v>46187</v>
      </c>
      <c r="C1104" s="4">
        <f>YEAR(SalesDataTable[[#This Row],[Order Date]])</f>
        <v>2026</v>
      </c>
      <c r="D1104" s="13" t="str">
        <f>"Q"&amp;ROUNDUP(MONTH(SalesDataTable[[#This Row],[Order Date]])/3,0)</f>
        <v>Q2</v>
      </c>
      <c r="E1104" s="4">
        <f>MONTH(SalesDataTable[[#This Row],[Order Date]])</f>
        <v>6</v>
      </c>
      <c r="F1104" s="11" t="str">
        <f>TEXT(SalesDataTable[[#This Row],[Order Date]],"MMMM")</f>
        <v>June</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5.6" x14ac:dyDescent="0.3">
      <c r="A1105" s="2">
        <v>1450</v>
      </c>
      <c r="B1105" s="3">
        <v>46188</v>
      </c>
      <c r="C1105" s="4">
        <f>YEAR(SalesDataTable[[#This Row],[Order Date]])</f>
        <v>2026</v>
      </c>
      <c r="D1105" s="13" t="str">
        <f>"Q"&amp;ROUNDUP(MONTH(SalesDataTable[[#This Row],[Order Date]])/3,0)</f>
        <v>Q2</v>
      </c>
      <c r="E1105" s="4">
        <f>MONTH(SalesDataTable[[#This Row],[Order Date]])</f>
        <v>6</v>
      </c>
      <c r="F1105" s="11" t="str">
        <f>TEXT(SalesDataTable[[#This Row],[Order Date]],"MMMM")</f>
        <v>June</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5.6" x14ac:dyDescent="0.3">
      <c r="A1106" s="2">
        <v>2330</v>
      </c>
      <c r="B1106" s="3">
        <v>46188</v>
      </c>
      <c r="C1106" s="4">
        <f>YEAR(SalesDataTable[[#This Row],[Order Date]])</f>
        <v>2026</v>
      </c>
      <c r="D1106" s="13" t="str">
        <f>"Q"&amp;ROUNDUP(MONTH(SalesDataTable[[#This Row],[Order Date]])/3,0)</f>
        <v>Q2</v>
      </c>
      <c r="E1106" s="4">
        <f>MONTH(SalesDataTable[[#This Row],[Order Date]])</f>
        <v>6</v>
      </c>
      <c r="F1106" s="11" t="str">
        <f>TEXT(SalesDataTable[[#This Row],[Order Date]],"MMMM")</f>
        <v>June</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5.6" x14ac:dyDescent="0.3">
      <c r="A1107" s="2">
        <v>4655</v>
      </c>
      <c r="B1107" s="3">
        <v>46188</v>
      </c>
      <c r="C1107" s="4">
        <f>YEAR(SalesDataTable[[#This Row],[Order Date]])</f>
        <v>2026</v>
      </c>
      <c r="D1107" s="13" t="str">
        <f>"Q"&amp;ROUNDUP(MONTH(SalesDataTable[[#This Row],[Order Date]])/3,0)</f>
        <v>Q2</v>
      </c>
      <c r="E1107" s="4">
        <f>MONTH(SalesDataTable[[#This Row],[Order Date]])</f>
        <v>6</v>
      </c>
      <c r="F1107" s="11" t="str">
        <f>TEXT(SalesDataTable[[#This Row],[Order Date]],"MMMM")</f>
        <v>June</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5.6" x14ac:dyDescent="0.3">
      <c r="A1108" s="2">
        <v>137</v>
      </c>
      <c r="B1108" s="3">
        <v>46189</v>
      </c>
      <c r="C1108" s="4">
        <f>YEAR(SalesDataTable[[#This Row],[Order Date]])</f>
        <v>2026</v>
      </c>
      <c r="D1108" s="13" t="str">
        <f>"Q"&amp;ROUNDUP(MONTH(SalesDataTable[[#This Row],[Order Date]])/3,0)</f>
        <v>Q2</v>
      </c>
      <c r="E1108" s="4">
        <f>MONTH(SalesDataTable[[#This Row],[Order Date]])</f>
        <v>6</v>
      </c>
      <c r="F1108" s="11" t="str">
        <f>TEXT(SalesDataTable[[#This Row],[Order Date]],"MMMM")</f>
        <v>June</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5.6" x14ac:dyDescent="0.3">
      <c r="A1109" s="2">
        <v>141</v>
      </c>
      <c r="B1109" s="3">
        <v>46189</v>
      </c>
      <c r="C1109" s="4">
        <f>YEAR(SalesDataTable[[#This Row],[Order Date]])</f>
        <v>2026</v>
      </c>
      <c r="D1109" s="13" t="str">
        <f>"Q"&amp;ROUNDUP(MONTH(SalesDataTable[[#This Row],[Order Date]])/3,0)</f>
        <v>Q2</v>
      </c>
      <c r="E1109" s="4">
        <f>MONTH(SalesDataTable[[#This Row],[Order Date]])</f>
        <v>6</v>
      </c>
      <c r="F1109" s="11" t="str">
        <f>TEXT(SalesDataTable[[#This Row],[Order Date]],"MMMM")</f>
        <v>June</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5.6" x14ac:dyDescent="0.3">
      <c r="A1110" s="2">
        <v>335</v>
      </c>
      <c r="B1110" s="3">
        <v>46189</v>
      </c>
      <c r="C1110" s="4">
        <f>YEAR(SalesDataTable[[#This Row],[Order Date]])</f>
        <v>2026</v>
      </c>
      <c r="D1110" s="13" t="str">
        <f>"Q"&amp;ROUNDUP(MONTH(SalesDataTable[[#This Row],[Order Date]])/3,0)</f>
        <v>Q2</v>
      </c>
      <c r="E1110" s="4">
        <f>MONTH(SalesDataTable[[#This Row],[Order Date]])</f>
        <v>6</v>
      </c>
      <c r="F1110" s="11" t="str">
        <f>TEXT(SalesDataTable[[#This Row],[Order Date]],"MMMM")</f>
        <v>June</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5.6" x14ac:dyDescent="0.3">
      <c r="A1111" s="2">
        <v>498</v>
      </c>
      <c r="B1111" s="3">
        <v>46189</v>
      </c>
      <c r="C1111" s="4">
        <f>YEAR(SalesDataTable[[#This Row],[Order Date]])</f>
        <v>2026</v>
      </c>
      <c r="D1111" s="13" t="str">
        <f>"Q"&amp;ROUNDUP(MONTH(SalesDataTable[[#This Row],[Order Date]])/3,0)</f>
        <v>Q2</v>
      </c>
      <c r="E1111" s="4">
        <f>MONTH(SalesDataTable[[#This Row],[Order Date]])</f>
        <v>6</v>
      </c>
      <c r="F1111" s="11" t="str">
        <f>TEXT(SalesDataTable[[#This Row],[Order Date]],"MMMM")</f>
        <v>June</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5.6" x14ac:dyDescent="0.3">
      <c r="A1112" s="2">
        <v>2611</v>
      </c>
      <c r="B1112" s="3">
        <v>46189</v>
      </c>
      <c r="C1112" s="4">
        <f>YEAR(SalesDataTable[[#This Row],[Order Date]])</f>
        <v>2026</v>
      </c>
      <c r="D1112" s="13" t="str">
        <f>"Q"&amp;ROUNDUP(MONTH(SalesDataTable[[#This Row],[Order Date]])/3,0)</f>
        <v>Q2</v>
      </c>
      <c r="E1112" s="4">
        <f>MONTH(SalesDataTable[[#This Row],[Order Date]])</f>
        <v>6</v>
      </c>
      <c r="F1112" s="11" t="str">
        <f>TEXT(SalesDataTable[[#This Row],[Order Date]],"MMMM")</f>
        <v>June</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5.6" x14ac:dyDescent="0.3">
      <c r="A1113" s="2">
        <v>3197</v>
      </c>
      <c r="B1113" s="3">
        <v>46189</v>
      </c>
      <c r="C1113" s="4">
        <f>YEAR(SalesDataTable[[#This Row],[Order Date]])</f>
        <v>2026</v>
      </c>
      <c r="D1113" s="13" t="str">
        <f>"Q"&amp;ROUNDUP(MONTH(SalesDataTable[[#This Row],[Order Date]])/3,0)</f>
        <v>Q2</v>
      </c>
      <c r="E1113" s="4">
        <f>MONTH(SalesDataTable[[#This Row],[Order Date]])</f>
        <v>6</v>
      </c>
      <c r="F1113" s="11" t="str">
        <f>TEXT(SalesDataTable[[#This Row],[Order Date]],"MMMM")</f>
        <v>June</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5.6" x14ac:dyDescent="0.3">
      <c r="A1114" s="2">
        <v>4668</v>
      </c>
      <c r="B1114" s="3">
        <v>46189</v>
      </c>
      <c r="C1114" s="4">
        <f>YEAR(SalesDataTable[[#This Row],[Order Date]])</f>
        <v>2026</v>
      </c>
      <c r="D1114" s="13" t="str">
        <f>"Q"&amp;ROUNDUP(MONTH(SalesDataTable[[#This Row],[Order Date]])/3,0)</f>
        <v>Q2</v>
      </c>
      <c r="E1114" s="4">
        <f>MONTH(SalesDataTable[[#This Row],[Order Date]])</f>
        <v>6</v>
      </c>
      <c r="F1114" s="11" t="str">
        <f>TEXT(SalesDataTable[[#This Row],[Order Date]],"MMMM")</f>
        <v>June</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5.6" x14ac:dyDescent="0.3">
      <c r="A1115" s="2">
        <v>4994</v>
      </c>
      <c r="B1115" s="3">
        <v>46189</v>
      </c>
      <c r="C1115" s="4">
        <f>YEAR(SalesDataTable[[#This Row],[Order Date]])</f>
        <v>2026</v>
      </c>
      <c r="D1115" s="13" t="str">
        <f>"Q"&amp;ROUNDUP(MONTH(SalesDataTable[[#This Row],[Order Date]])/3,0)</f>
        <v>Q2</v>
      </c>
      <c r="E1115" s="4">
        <f>MONTH(SalesDataTable[[#This Row],[Order Date]])</f>
        <v>6</v>
      </c>
      <c r="F1115" s="11" t="str">
        <f>TEXT(SalesDataTable[[#This Row],[Order Date]],"MMMM")</f>
        <v>June</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5.6" x14ac:dyDescent="0.3">
      <c r="A1116" s="2">
        <v>512</v>
      </c>
      <c r="B1116" s="3">
        <v>46190</v>
      </c>
      <c r="C1116" s="4">
        <f>YEAR(SalesDataTable[[#This Row],[Order Date]])</f>
        <v>2026</v>
      </c>
      <c r="D1116" s="13" t="str">
        <f>"Q"&amp;ROUNDUP(MONTH(SalesDataTable[[#This Row],[Order Date]])/3,0)</f>
        <v>Q2</v>
      </c>
      <c r="E1116" s="4">
        <f>MONTH(SalesDataTable[[#This Row],[Order Date]])</f>
        <v>6</v>
      </c>
      <c r="F1116" s="11" t="str">
        <f>TEXT(SalesDataTable[[#This Row],[Order Date]],"MMMM")</f>
        <v>June</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5.6" x14ac:dyDescent="0.3">
      <c r="A1117" s="2">
        <v>717</v>
      </c>
      <c r="B1117" s="3">
        <v>46190</v>
      </c>
      <c r="C1117" s="4">
        <f>YEAR(SalesDataTable[[#This Row],[Order Date]])</f>
        <v>2026</v>
      </c>
      <c r="D1117" s="13" t="str">
        <f>"Q"&amp;ROUNDUP(MONTH(SalesDataTable[[#This Row],[Order Date]])/3,0)</f>
        <v>Q2</v>
      </c>
      <c r="E1117" s="4">
        <f>MONTH(SalesDataTable[[#This Row],[Order Date]])</f>
        <v>6</v>
      </c>
      <c r="F1117" s="11" t="str">
        <f>TEXT(SalesDataTable[[#This Row],[Order Date]],"MMMM")</f>
        <v>June</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5.6" x14ac:dyDescent="0.3">
      <c r="A1118" s="2">
        <v>952</v>
      </c>
      <c r="B1118" s="3">
        <v>46190</v>
      </c>
      <c r="C1118" s="4">
        <f>YEAR(SalesDataTable[[#This Row],[Order Date]])</f>
        <v>2026</v>
      </c>
      <c r="D1118" s="13" t="str">
        <f>"Q"&amp;ROUNDUP(MONTH(SalesDataTable[[#This Row],[Order Date]])/3,0)</f>
        <v>Q2</v>
      </c>
      <c r="E1118" s="4">
        <f>MONTH(SalesDataTable[[#This Row],[Order Date]])</f>
        <v>6</v>
      </c>
      <c r="F1118" s="11" t="str">
        <f>TEXT(SalesDataTable[[#This Row],[Order Date]],"MMMM")</f>
        <v>June</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5.6" x14ac:dyDescent="0.3">
      <c r="A1119" s="2">
        <v>1081</v>
      </c>
      <c r="B1119" s="3">
        <v>46190</v>
      </c>
      <c r="C1119" s="4">
        <f>YEAR(SalesDataTable[[#This Row],[Order Date]])</f>
        <v>2026</v>
      </c>
      <c r="D1119" s="13" t="str">
        <f>"Q"&amp;ROUNDUP(MONTH(SalesDataTable[[#This Row],[Order Date]])/3,0)</f>
        <v>Q2</v>
      </c>
      <c r="E1119" s="4">
        <f>MONTH(SalesDataTable[[#This Row],[Order Date]])</f>
        <v>6</v>
      </c>
      <c r="F1119" s="11" t="str">
        <f>TEXT(SalesDataTable[[#This Row],[Order Date]],"MMMM")</f>
        <v>June</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5.6" x14ac:dyDescent="0.3">
      <c r="A1120" s="2">
        <v>2043</v>
      </c>
      <c r="B1120" s="3">
        <v>46190</v>
      </c>
      <c r="C1120" s="4">
        <f>YEAR(SalesDataTable[[#This Row],[Order Date]])</f>
        <v>2026</v>
      </c>
      <c r="D1120" s="13" t="str">
        <f>"Q"&amp;ROUNDUP(MONTH(SalesDataTable[[#This Row],[Order Date]])/3,0)</f>
        <v>Q2</v>
      </c>
      <c r="E1120" s="4">
        <f>MONTH(SalesDataTable[[#This Row],[Order Date]])</f>
        <v>6</v>
      </c>
      <c r="F1120" s="11" t="str">
        <f>TEXT(SalesDataTable[[#This Row],[Order Date]],"MMMM")</f>
        <v>June</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5.6" x14ac:dyDescent="0.3">
      <c r="A1121" s="2">
        <v>4040</v>
      </c>
      <c r="B1121" s="3">
        <v>46190</v>
      </c>
      <c r="C1121" s="4">
        <f>YEAR(SalesDataTable[[#This Row],[Order Date]])</f>
        <v>2026</v>
      </c>
      <c r="D1121" s="13" t="str">
        <f>"Q"&amp;ROUNDUP(MONTH(SalesDataTable[[#This Row],[Order Date]])/3,0)</f>
        <v>Q2</v>
      </c>
      <c r="E1121" s="4">
        <f>MONTH(SalesDataTable[[#This Row],[Order Date]])</f>
        <v>6</v>
      </c>
      <c r="F1121" s="11" t="str">
        <f>TEXT(SalesDataTable[[#This Row],[Order Date]],"MMMM")</f>
        <v>June</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5.6" x14ac:dyDescent="0.3">
      <c r="A1122" s="2">
        <v>2295</v>
      </c>
      <c r="B1122" s="3">
        <v>46191</v>
      </c>
      <c r="C1122" s="4">
        <f>YEAR(SalesDataTable[[#This Row],[Order Date]])</f>
        <v>2026</v>
      </c>
      <c r="D1122" s="13" t="str">
        <f>"Q"&amp;ROUNDUP(MONTH(SalesDataTable[[#This Row],[Order Date]])/3,0)</f>
        <v>Q2</v>
      </c>
      <c r="E1122" s="4">
        <f>MONTH(SalesDataTable[[#This Row],[Order Date]])</f>
        <v>6</v>
      </c>
      <c r="F1122" s="11" t="str">
        <f>TEXT(SalesDataTable[[#This Row],[Order Date]],"MMMM")</f>
        <v>June</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5.6" x14ac:dyDescent="0.3">
      <c r="A1123" s="2">
        <v>2670</v>
      </c>
      <c r="B1123" s="3">
        <v>46191</v>
      </c>
      <c r="C1123" s="4">
        <f>YEAR(SalesDataTable[[#This Row],[Order Date]])</f>
        <v>2026</v>
      </c>
      <c r="D1123" s="13" t="str">
        <f>"Q"&amp;ROUNDUP(MONTH(SalesDataTable[[#This Row],[Order Date]])/3,0)</f>
        <v>Q2</v>
      </c>
      <c r="E1123" s="4">
        <f>MONTH(SalesDataTable[[#This Row],[Order Date]])</f>
        <v>6</v>
      </c>
      <c r="F1123" s="11" t="str">
        <f>TEXT(SalesDataTable[[#This Row],[Order Date]],"MMMM")</f>
        <v>June</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5.6" x14ac:dyDescent="0.3">
      <c r="A1124" s="2">
        <v>2777</v>
      </c>
      <c r="B1124" s="3">
        <v>46191</v>
      </c>
      <c r="C1124" s="4">
        <f>YEAR(SalesDataTable[[#This Row],[Order Date]])</f>
        <v>2026</v>
      </c>
      <c r="D1124" s="13" t="str">
        <f>"Q"&amp;ROUNDUP(MONTH(SalesDataTable[[#This Row],[Order Date]])/3,0)</f>
        <v>Q2</v>
      </c>
      <c r="E1124" s="4">
        <f>MONTH(SalesDataTable[[#This Row],[Order Date]])</f>
        <v>6</v>
      </c>
      <c r="F1124" s="11" t="str">
        <f>TEXT(SalesDataTable[[#This Row],[Order Date]],"MMMM")</f>
        <v>June</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5.6" x14ac:dyDescent="0.3">
      <c r="A1125" s="2">
        <v>2780</v>
      </c>
      <c r="B1125" s="3">
        <v>46191</v>
      </c>
      <c r="C1125" s="4">
        <f>YEAR(SalesDataTable[[#This Row],[Order Date]])</f>
        <v>2026</v>
      </c>
      <c r="D1125" s="13" t="str">
        <f>"Q"&amp;ROUNDUP(MONTH(SalesDataTable[[#This Row],[Order Date]])/3,0)</f>
        <v>Q2</v>
      </c>
      <c r="E1125" s="4">
        <f>MONTH(SalesDataTable[[#This Row],[Order Date]])</f>
        <v>6</v>
      </c>
      <c r="F1125" s="11" t="str">
        <f>TEXT(SalesDataTable[[#This Row],[Order Date]],"MMMM")</f>
        <v>June</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5.6" x14ac:dyDescent="0.3">
      <c r="A1126" s="2">
        <v>3209</v>
      </c>
      <c r="B1126" s="3">
        <v>46191</v>
      </c>
      <c r="C1126" s="4">
        <f>YEAR(SalesDataTable[[#This Row],[Order Date]])</f>
        <v>2026</v>
      </c>
      <c r="D1126" s="13" t="str">
        <f>"Q"&amp;ROUNDUP(MONTH(SalesDataTable[[#This Row],[Order Date]])/3,0)</f>
        <v>Q2</v>
      </c>
      <c r="E1126" s="4">
        <f>MONTH(SalesDataTable[[#This Row],[Order Date]])</f>
        <v>6</v>
      </c>
      <c r="F1126" s="11" t="str">
        <f>TEXT(SalesDataTable[[#This Row],[Order Date]],"MMMM")</f>
        <v>June</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5.6" x14ac:dyDescent="0.3">
      <c r="A1127" s="2">
        <v>3414</v>
      </c>
      <c r="B1127" s="3">
        <v>46191</v>
      </c>
      <c r="C1127" s="4">
        <f>YEAR(SalesDataTable[[#This Row],[Order Date]])</f>
        <v>2026</v>
      </c>
      <c r="D1127" s="13" t="str">
        <f>"Q"&amp;ROUNDUP(MONTH(SalesDataTable[[#This Row],[Order Date]])/3,0)</f>
        <v>Q2</v>
      </c>
      <c r="E1127" s="4">
        <f>MONTH(SalesDataTable[[#This Row],[Order Date]])</f>
        <v>6</v>
      </c>
      <c r="F1127" s="11" t="str">
        <f>TEXT(SalesDataTable[[#This Row],[Order Date]],"MMMM")</f>
        <v>June</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5.6" x14ac:dyDescent="0.3">
      <c r="A1128" s="2">
        <v>3846</v>
      </c>
      <c r="B1128" s="3">
        <v>46191</v>
      </c>
      <c r="C1128" s="4">
        <f>YEAR(SalesDataTable[[#This Row],[Order Date]])</f>
        <v>2026</v>
      </c>
      <c r="D1128" s="13" t="str">
        <f>"Q"&amp;ROUNDUP(MONTH(SalesDataTable[[#This Row],[Order Date]])/3,0)</f>
        <v>Q2</v>
      </c>
      <c r="E1128" s="4">
        <f>MONTH(SalesDataTable[[#This Row],[Order Date]])</f>
        <v>6</v>
      </c>
      <c r="F1128" s="11" t="str">
        <f>TEXT(SalesDataTable[[#This Row],[Order Date]],"MMMM")</f>
        <v>June</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5.6" x14ac:dyDescent="0.3">
      <c r="A1129" s="2">
        <v>4120</v>
      </c>
      <c r="B1129" s="3">
        <v>46191</v>
      </c>
      <c r="C1129" s="4">
        <f>YEAR(SalesDataTable[[#This Row],[Order Date]])</f>
        <v>2026</v>
      </c>
      <c r="D1129" s="13" t="str">
        <f>"Q"&amp;ROUNDUP(MONTH(SalesDataTable[[#This Row],[Order Date]])/3,0)</f>
        <v>Q2</v>
      </c>
      <c r="E1129" s="4">
        <f>MONTH(SalesDataTable[[#This Row],[Order Date]])</f>
        <v>6</v>
      </c>
      <c r="F1129" s="11" t="str">
        <f>TEXT(SalesDataTable[[#This Row],[Order Date]],"MMMM")</f>
        <v>June</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5.6" x14ac:dyDescent="0.3">
      <c r="A1130" s="2">
        <v>4217</v>
      </c>
      <c r="B1130" s="3">
        <v>46191</v>
      </c>
      <c r="C1130" s="4">
        <f>YEAR(SalesDataTable[[#This Row],[Order Date]])</f>
        <v>2026</v>
      </c>
      <c r="D1130" s="13" t="str">
        <f>"Q"&amp;ROUNDUP(MONTH(SalesDataTable[[#This Row],[Order Date]])/3,0)</f>
        <v>Q2</v>
      </c>
      <c r="E1130" s="4">
        <f>MONTH(SalesDataTable[[#This Row],[Order Date]])</f>
        <v>6</v>
      </c>
      <c r="F1130" s="11" t="str">
        <f>TEXT(SalesDataTable[[#This Row],[Order Date]],"MMMM")</f>
        <v>June</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5.6" x14ac:dyDescent="0.3">
      <c r="A1131" s="2">
        <v>4786</v>
      </c>
      <c r="B1131" s="3">
        <v>46191</v>
      </c>
      <c r="C1131" s="4">
        <f>YEAR(SalesDataTable[[#This Row],[Order Date]])</f>
        <v>2026</v>
      </c>
      <c r="D1131" s="13" t="str">
        <f>"Q"&amp;ROUNDUP(MONTH(SalesDataTable[[#This Row],[Order Date]])/3,0)</f>
        <v>Q2</v>
      </c>
      <c r="E1131" s="4">
        <f>MONTH(SalesDataTable[[#This Row],[Order Date]])</f>
        <v>6</v>
      </c>
      <c r="F1131" s="11" t="str">
        <f>TEXT(SalesDataTable[[#This Row],[Order Date]],"MMMM")</f>
        <v>June</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5.6" x14ac:dyDescent="0.3">
      <c r="A1132" s="2">
        <v>23</v>
      </c>
      <c r="B1132" s="3">
        <v>46192</v>
      </c>
      <c r="C1132" s="4">
        <f>YEAR(SalesDataTable[[#This Row],[Order Date]])</f>
        <v>2026</v>
      </c>
      <c r="D1132" s="13" t="str">
        <f>"Q"&amp;ROUNDUP(MONTH(SalesDataTable[[#This Row],[Order Date]])/3,0)</f>
        <v>Q2</v>
      </c>
      <c r="E1132" s="4">
        <f>MONTH(SalesDataTable[[#This Row],[Order Date]])</f>
        <v>6</v>
      </c>
      <c r="F1132" s="11" t="str">
        <f>TEXT(SalesDataTable[[#This Row],[Order Date]],"MMMM")</f>
        <v>June</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5.6" x14ac:dyDescent="0.3">
      <c r="A1133" s="2">
        <v>99</v>
      </c>
      <c r="B1133" s="3">
        <v>46192</v>
      </c>
      <c r="C1133" s="4">
        <f>YEAR(SalesDataTable[[#This Row],[Order Date]])</f>
        <v>2026</v>
      </c>
      <c r="D1133" s="13" t="str">
        <f>"Q"&amp;ROUNDUP(MONTH(SalesDataTable[[#This Row],[Order Date]])/3,0)</f>
        <v>Q2</v>
      </c>
      <c r="E1133" s="4">
        <f>MONTH(SalesDataTable[[#This Row],[Order Date]])</f>
        <v>6</v>
      </c>
      <c r="F1133" s="11" t="str">
        <f>TEXT(SalesDataTable[[#This Row],[Order Date]],"MMMM")</f>
        <v>June</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5.6" x14ac:dyDescent="0.3">
      <c r="A1134" s="2">
        <v>269</v>
      </c>
      <c r="B1134" s="3">
        <v>46192</v>
      </c>
      <c r="C1134" s="4">
        <f>YEAR(SalesDataTable[[#This Row],[Order Date]])</f>
        <v>2026</v>
      </c>
      <c r="D1134" s="13" t="str">
        <f>"Q"&amp;ROUNDUP(MONTH(SalesDataTable[[#This Row],[Order Date]])/3,0)</f>
        <v>Q2</v>
      </c>
      <c r="E1134" s="4">
        <f>MONTH(SalesDataTable[[#This Row],[Order Date]])</f>
        <v>6</v>
      </c>
      <c r="F1134" s="11" t="str">
        <f>TEXT(SalesDataTable[[#This Row],[Order Date]],"MMMM")</f>
        <v>June</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5.6" x14ac:dyDescent="0.3">
      <c r="A1135" s="2">
        <v>1772</v>
      </c>
      <c r="B1135" s="3">
        <v>46192</v>
      </c>
      <c r="C1135" s="4">
        <f>YEAR(SalesDataTable[[#This Row],[Order Date]])</f>
        <v>2026</v>
      </c>
      <c r="D1135" s="13" t="str">
        <f>"Q"&amp;ROUNDUP(MONTH(SalesDataTable[[#This Row],[Order Date]])/3,0)</f>
        <v>Q2</v>
      </c>
      <c r="E1135" s="4">
        <f>MONTH(SalesDataTable[[#This Row],[Order Date]])</f>
        <v>6</v>
      </c>
      <c r="F1135" s="11" t="str">
        <f>TEXT(SalesDataTable[[#This Row],[Order Date]],"MMMM")</f>
        <v>June</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5.6" x14ac:dyDescent="0.3">
      <c r="A1136" s="2">
        <v>1906</v>
      </c>
      <c r="B1136" s="3">
        <v>46192</v>
      </c>
      <c r="C1136" s="4">
        <f>YEAR(SalesDataTable[[#This Row],[Order Date]])</f>
        <v>2026</v>
      </c>
      <c r="D1136" s="13" t="str">
        <f>"Q"&amp;ROUNDUP(MONTH(SalesDataTable[[#This Row],[Order Date]])/3,0)</f>
        <v>Q2</v>
      </c>
      <c r="E1136" s="4">
        <f>MONTH(SalesDataTable[[#This Row],[Order Date]])</f>
        <v>6</v>
      </c>
      <c r="F1136" s="11" t="str">
        <f>TEXT(SalesDataTable[[#This Row],[Order Date]],"MMMM")</f>
        <v>June</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5.6" x14ac:dyDescent="0.3">
      <c r="A1137" s="2">
        <v>2473</v>
      </c>
      <c r="B1137" s="3">
        <v>46192</v>
      </c>
      <c r="C1137" s="4">
        <f>YEAR(SalesDataTable[[#This Row],[Order Date]])</f>
        <v>2026</v>
      </c>
      <c r="D1137" s="13" t="str">
        <f>"Q"&amp;ROUNDUP(MONTH(SalesDataTable[[#This Row],[Order Date]])/3,0)</f>
        <v>Q2</v>
      </c>
      <c r="E1137" s="4">
        <f>MONTH(SalesDataTable[[#This Row],[Order Date]])</f>
        <v>6</v>
      </c>
      <c r="F1137" s="11" t="str">
        <f>TEXT(SalesDataTable[[#This Row],[Order Date]],"MMMM")</f>
        <v>June</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5.6" x14ac:dyDescent="0.3">
      <c r="A1138" s="2">
        <v>2549</v>
      </c>
      <c r="B1138" s="3">
        <v>46192</v>
      </c>
      <c r="C1138" s="4">
        <f>YEAR(SalesDataTable[[#This Row],[Order Date]])</f>
        <v>2026</v>
      </c>
      <c r="D1138" s="13" t="str">
        <f>"Q"&amp;ROUNDUP(MONTH(SalesDataTable[[#This Row],[Order Date]])/3,0)</f>
        <v>Q2</v>
      </c>
      <c r="E1138" s="4">
        <f>MONTH(SalesDataTable[[#This Row],[Order Date]])</f>
        <v>6</v>
      </c>
      <c r="F1138" s="11" t="str">
        <f>TEXT(SalesDataTable[[#This Row],[Order Date]],"MMMM")</f>
        <v>June</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5.6" x14ac:dyDescent="0.3">
      <c r="A1139" s="2">
        <v>3341</v>
      </c>
      <c r="B1139" s="3">
        <v>46192</v>
      </c>
      <c r="C1139" s="4">
        <f>YEAR(SalesDataTable[[#This Row],[Order Date]])</f>
        <v>2026</v>
      </c>
      <c r="D1139" s="13" t="str">
        <f>"Q"&amp;ROUNDUP(MONTH(SalesDataTable[[#This Row],[Order Date]])/3,0)</f>
        <v>Q2</v>
      </c>
      <c r="E1139" s="4">
        <f>MONTH(SalesDataTable[[#This Row],[Order Date]])</f>
        <v>6</v>
      </c>
      <c r="F1139" s="11" t="str">
        <f>TEXT(SalesDataTable[[#This Row],[Order Date]],"MMMM")</f>
        <v>June</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5.6" x14ac:dyDescent="0.3">
      <c r="A1140" s="2">
        <v>3351</v>
      </c>
      <c r="B1140" s="3">
        <v>46192</v>
      </c>
      <c r="C1140" s="4">
        <f>YEAR(SalesDataTable[[#This Row],[Order Date]])</f>
        <v>2026</v>
      </c>
      <c r="D1140" s="13" t="str">
        <f>"Q"&amp;ROUNDUP(MONTH(SalesDataTable[[#This Row],[Order Date]])/3,0)</f>
        <v>Q2</v>
      </c>
      <c r="E1140" s="4">
        <f>MONTH(SalesDataTable[[#This Row],[Order Date]])</f>
        <v>6</v>
      </c>
      <c r="F1140" s="11" t="str">
        <f>TEXT(SalesDataTable[[#This Row],[Order Date]],"MMMM")</f>
        <v>June</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5.6" x14ac:dyDescent="0.3">
      <c r="A1141" s="2">
        <v>3366</v>
      </c>
      <c r="B1141" s="3">
        <v>46192</v>
      </c>
      <c r="C1141" s="4">
        <f>YEAR(SalesDataTable[[#This Row],[Order Date]])</f>
        <v>2026</v>
      </c>
      <c r="D1141" s="13" t="str">
        <f>"Q"&amp;ROUNDUP(MONTH(SalesDataTable[[#This Row],[Order Date]])/3,0)</f>
        <v>Q2</v>
      </c>
      <c r="E1141" s="4">
        <f>MONTH(SalesDataTable[[#This Row],[Order Date]])</f>
        <v>6</v>
      </c>
      <c r="F1141" s="11" t="str">
        <f>TEXT(SalesDataTable[[#This Row],[Order Date]],"MMMM")</f>
        <v>June</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5.6" x14ac:dyDescent="0.3">
      <c r="A1142" s="2">
        <v>3691</v>
      </c>
      <c r="B1142" s="3">
        <v>46192</v>
      </c>
      <c r="C1142" s="4">
        <f>YEAR(SalesDataTable[[#This Row],[Order Date]])</f>
        <v>2026</v>
      </c>
      <c r="D1142" s="13" t="str">
        <f>"Q"&amp;ROUNDUP(MONTH(SalesDataTable[[#This Row],[Order Date]])/3,0)</f>
        <v>Q2</v>
      </c>
      <c r="E1142" s="4">
        <f>MONTH(SalesDataTable[[#This Row],[Order Date]])</f>
        <v>6</v>
      </c>
      <c r="F1142" s="11" t="str">
        <f>TEXT(SalesDataTable[[#This Row],[Order Date]],"MMMM")</f>
        <v>June</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5.6" x14ac:dyDescent="0.3">
      <c r="A1143" s="2">
        <v>3909</v>
      </c>
      <c r="B1143" s="3">
        <v>46192</v>
      </c>
      <c r="C1143" s="4">
        <f>YEAR(SalesDataTable[[#This Row],[Order Date]])</f>
        <v>2026</v>
      </c>
      <c r="D1143" s="13" t="str">
        <f>"Q"&amp;ROUNDUP(MONTH(SalesDataTable[[#This Row],[Order Date]])/3,0)</f>
        <v>Q2</v>
      </c>
      <c r="E1143" s="4">
        <f>MONTH(SalesDataTable[[#This Row],[Order Date]])</f>
        <v>6</v>
      </c>
      <c r="F1143" s="11" t="str">
        <f>TEXT(SalesDataTable[[#This Row],[Order Date]],"MMMM")</f>
        <v>June</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5.6" x14ac:dyDescent="0.3">
      <c r="A1144" s="2">
        <v>4862</v>
      </c>
      <c r="B1144" s="3">
        <v>46192</v>
      </c>
      <c r="C1144" s="4">
        <f>YEAR(SalesDataTable[[#This Row],[Order Date]])</f>
        <v>2026</v>
      </c>
      <c r="D1144" s="13" t="str">
        <f>"Q"&amp;ROUNDUP(MONTH(SalesDataTable[[#This Row],[Order Date]])/3,0)</f>
        <v>Q2</v>
      </c>
      <c r="E1144" s="4">
        <f>MONTH(SalesDataTable[[#This Row],[Order Date]])</f>
        <v>6</v>
      </c>
      <c r="F1144" s="11" t="str">
        <f>TEXT(SalesDataTable[[#This Row],[Order Date]],"MMMM")</f>
        <v>June</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5.6" x14ac:dyDescent="0.3">
      <c r="A1145" s="2">
        <v>5096</v>
      </c>
      <c r="B1145" s="3">
        <v>46192</v>
      </c>
      <c r="C1145" s="4">
        <f>YEAR(SalesDataTable[[#This Row],[Order Date]])</f>
        <v>2026</v>
      </c>
      <c r="D1145" s="13" t="str">
        <f>"Q"&amp;ROUNDUP(MONTH(SalesDataTable[[#This Row],[Order Date]])/3,0)</f>
        <v>Q2</v>
      </c>
      <c r="E1145" s="4">
        <f>MONTH(SalesDataTable[[#This Row],[Order Date]])</f>
        <v>6</v>
      </c>
      <c r="F1145" s="11" t="str">
        <f>TEXT(SalesDataTable[[#This Row],[Order Date]],"MMMM")</f>
        <v>June</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5.6" x14ac:dyDescent="0.3">
      <c r="A1146" s="2">
        <v>5112</v>
      </c>
      <c r="B1146" s="3">
        <v>46192</v>
      </c>
      <c r="C1146" s="4">
        <f>YEAR(SalesDataTable[[#This Row],[Order Date]])</f>
        <v>2026</v>
      </c>
      <c r="D1146" s="13" t="str">
        <f>"Q"&amp;ROUNDUP(MONTH(SalesDataTable[[#This Row],[Order Date]])/3,0)</f>
        <v>Q2</v>
      </c>
      <c r="E1146" s="4">
        <f>MONTH(SalesDataTable[[#This Row],[Order Date]])</f>
        <v>6</v>
      </c>
      <c r="F1146" s="11" t="str">
        <f>TEXT(SalesDataTable[[#This Row],[Order Date]],"MMMM")</f>
        <v>June</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5.6" x14ac:dyDescent="0.3">
      <c r="A1147" s="2">
        <v>501</v>
      </c>
      <c r="B1147" s="3">
        <v>46193</v>
      </c>
      <c r="C1147" s="4">
        <f>YEAR(SalesDataTable[[#This Row],[Order Date]])</f>
        <v>2026</v>
      </c>
      <c r="D1147" s="13" t="str">
        <f>"Q"&amp;ROUNDUP(MONTH(SalesDataTable[[#This Row],[Order Date]])/3,0)</f>
        <v>Q2</v>
      </c>
      <c r="E1147" s="4">
        <f>MONTH(SalesDataTable[[#This Row],[Order Date]])</f>
        <v>6</v>
      </c>
      <c r="F1147" s="11" t="str">
        <f>TEXT(SalesDataTable[[#This Row],[Order Date]],"MMMM")</f>
        <v>June</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5.6" x14ac:dyDescent="0.3">
      <c r="A1148" s="2">
        <v>540</v>
      </c>
      <c r="B1148" s="3">
        <v>46193</v>
      </c>
      <c r="C1148" s="4">
        <f>YEAR(SalesDataTable[[#This Row],[Order Date]])</f>
        <v>2026</v>
      </c>
      <c r="D1148" s="13" t="str">
        <f>"Q"&amp;ROUNDUP(MONTH(SalesDataTable[[#This Row],[Order Date]])/3,0)</f>
        <v>Q2</v>
      </c>
      <c r="E1148" s="4">
        <f>MONTH(SalesDataTable[[#This Row],[Order Date]])</f>
        <v>6</v>
      </c>
      <c r="F1148" s="11" t="str">
        <f>TEXT(SalesDataTable[[#This Row],[Order Date]],"MMMM")</f>
        <v>June</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5.6" x14ac:dyDescent="0.3">
      <c r="A1149" s="2">
        <v>2255</v>
      </c>
      <c r="B1149" s="3">
        <v>46193</v>
      </c>
      <c r="C1149" s="4">
        <f>YEAR(SalesDataTable[[#This Row],[Order Date]])</f>
        <v>2026</v>
      </c>
      <c r="D1149" s="13" t="str">
        <f>"Q"&amp;ROUNDUP(MONTH(SalesDataTable[[#This Row],[Order Date]])/3,0)</f>
        <v>Q2</v>
      </c>
      <c r="E1149" s="4">
        <f>MONTH(SalesDataTable[[#This Row],[Order Date]])</f>
        <v>6</v>
      </c>
      <c r="F1149" s="11" t="str">
        <f>TEXT(SalesDataTable[[#This Row],[Order Date]],"MMMM")</f>
        <v>June</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5.6" x14ac:dyDescent="0.3">
      <c r="A1150" s="2">
        <v>3126</v>
      </c>
      <c r="B1150" s="3">
        <v>46193</v>
      </c>
      <c r="C1150" s="4">
        <f>YEAR(SalesDataTable[[#This Row],[Order Date]])</f>
        <v>2026</v>
      </c>
      <c r="D1150" s="13" t="str">
        <f>"Q"&amp;ROUNDUP(MONTH(SalesDataTable[[#This Row],[Order Date]])/3,0)</f>
        <v>Q2</v>
      </c>
      <c r="E1150" s="4">
        <f>MONTH(SalesDataTable[[#This Row],[Order Date]])</f>
        <v>6</v>
      </c>
      <c r="F1150" s="11" t="str">
        <f>TEXT(SalesDataTable[[#This Row],[Order Date]],"MMMM")</f>
        <v>June</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5.6" x14ac:dyDescent="0.3">
      <c r="A1151" s="2">
        <v>3223</v>
      </c>
      <c r="B1151" s="3">
        <v>46193</v>
      </c>
      <c r="C1151" s="4">
        <f>YEAR(SalesDataTable[[#This Row],[Order Date]])</f>
        <v>2026</v>
      </c>
      <c r="D1151" s="13" t="str">
        <f>"Q"&amp;ROUNDUP(MONTH(SalesDataTable[[#This Row],[Order Date]])/3,0)</f>
        <v>Q2</v>
      </c>
      <c r="E1151" s="4">
        <f>MONTH(SalesDataTable[[#This Row],[Order Date]])</f>
        <v>6</v>
      </c>
      <c r="F1151" s="11" t="str">
        <f>TEXT(SalesDataTable[[#This Row],[Order Date]],"MMMM")</f>
        <v>June</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5.6" x14ac:dyDescent="0.3">
      <c r="A1152" s="2">
        <v>3260</v>
      </c>
      <c r="B1152" s="3">
        <v>46193</v>
      </c>
      <c r="C1152" s="4">
        <f>YEAR(SalesDataTable[[#This Row],[Order Date]])</f>
        <v>2026</v>
      </c>
      <c r="D1152" s="13" t="str">
        <f>"Q"&amp;ROUNDUP(MONTH(SalesDataTable[[#This Row],[Order Date]])/3,0)</f>
        <v>Q2</v>
      </c>
      <c r="E1152" s="4">
        <f>MONTH(SalesDataTable[[#This Row],[Order Date]])</f>
        <v>6</v>
      </c>
      <c r="F1152" s="11" t="str">
        <f>TEXT(SalesDataTable[[#This Row],[Order Date]],"MMMM")</f>
        <v>June</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5.6" x14ac:dyDescent="0.3">
      <c r="A1153" s="2">
        <v>3404</v>
      </c>
      <c r="B1153" s="3">
        <v>46193</v>
      </c>
      <c r="C1153" s="4">
        <f>YEAR(SalesDataTable[[#This Row],[Order Date]])</f>
        <v>2026</v>
      </c>
      <c r="D1153" s="13" t="str">
        <f>"Q"&amp;ROUNDUP(MONTH(SalesDataTable[[#This Row],[Order Date]])/3,0)</f>
        <v>Q2</v>
      </c>
      <c r="E1153" s="4">
        <f>MONTH(SalesDataTable[[#This Row],[Order Date]])</f>
        <v>6</v>
      </c>
      <c r="F1153" s="11" t="str">
        <f>TEXT(SalesDataTable[[#This Row],[Order Date]],"MMMM")</f>
        <v>June</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5.6" x14ac:dyDescent="0.3">
      <c r="A1154" s="2">
        <v>4267</v>
      </c>
      <c r="B1154" s="3">
        <v>46193</v>
      </c>
      <c r="C1154" s="4">
        <f>YEAR(SalesDataTable[[#This Row],[Order Date]])</f>
        <v>2026</v>
      </c>
      <c r="D1154" s="13" t="str">
        <f>"Q"&amp;ROUNDUP(MONTH(SalesDataTable[[#This Row],[Order Date]])/3,0)</f>
        <v>Q2</v>
      </c>
      <c r="E1154" s="4">
        <f>MONTH(SalesDataTable[[#This Row],[Order Date]])</f>
        <v>6</v>
      </c>
      <c r="F1154" s="11" t="str">
        <f>TEXT(SalesDataTable[[#This Row],[Order Date]],"MMMM")</f>
        <v>June</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5.6" x14ac:dyDescent="0.3">
      <c r="A1155" s="2">
        <v>5082</v>
      </c>
      <c r="B1155" s="3">
        <v>46193</v>
      </c>
      <c r="C1155" s="4">
        <f>YEAR(SalesDataTable[[#This Row],[Order Date]])</f>
        <v>2026</v>
      </c>
      <c r="D1155" s="13" t="str">
        <f>"Q"&amp;ROUNDUP(MONTH(SalesDataTable[[#This Row],[Order Date]])/3,0)</f>
        <v>Q2</v>
      </c>
      <c r="E1155" s="4">
        <f>MONTH(SalesDataTable[[#This Row],[Order Date]])</f>
        <v>6</v>
      </c>
      <c r="F1155" s="11" t="str">
        <f>TEXT(SalesDataTable[[#This Row],[Order Date]],"MMMM")</f>
        <v>June</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5.6" x14ac:dyDescent="0.3">
      <c r="A1156" s="2">
        <v>5108</v>
      </c>
      <c r="B1156" s="3">
        <v>46193</v>
      </c>
      <c r="C1156" s="4">
        <f>YEAR(SalesDataTable[[#This Row],[Order Date]])</f>
        <v>2026</v>
      </c>
      <c r="D1156" s="13" t="str">
        <f>"Q"&amp;ROUNDUP(MONTH(SalesDataTable[[#This Row],[Order Date]])/3,0)</f>
        <v>Q2</v>
      </c>
      <c r="E1156" s="4">
        <f>MONTH(SalesDataTable[[#This Row],[Order Date]])</f>
        <v>6</v>
      </c>
      <c r="F1156" s="11" t="str">
        <f>TEXT(SalesDataTable[[#This Row],[Order Date]],"MMMM")</f>
        <v>June</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5.6" x14ac:dyDescent="0.3">
      <c r="A1157" s="2">
        <v>1105</v>
      </c>
      <c r="B1157" s="3">
        <v>46194</v>
      </c>
      <c r="C1157" s="4">
        <f>YEAR(SalesDataTable[[#This Row],[Order Date]])</f>
        <v>2026</v>
      </c>
      <c r="D1157" s="13" t="str">
        <f>"Q"&amp;ROUNDUP(MONTH(SalesDataTable[[#This Row],[Order Date]])/3,0)</f>
        <v>Q2</v>
      </c>
      <c r="E1157" s="4">
        <f>MONTH(SalesDataTable[[#This Row],[Order Date]])</f>
        <v>6</v>
      </c>
      <c r="F1157" s="11" t="str">
        <f>TEXT(SalesDataTable[[#This Row],[Order Date]],"MMMM")</f>
        <v>June</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5.6" x14ac:dyDescent="0.3">
      <c r="A1158" s="2">
        <v>2757</v>
      </c>
      <c r="B1158" s="3">
        <v>46194</v>
      </c>
      <c r="C1158" s="4">
        <f>YEAR(SalesDataTable[[#This Row],[Order Date]])</f>
        <v>2026</v>
      </c>
      <c r="D1158" s="13" t="str">
        <f>"Q"&amp;ROUNDUP(MONTH(SalesDataTable[[#This Row],[Order Date]])/3,0)</f>
        <v>Q2</v>
      </c>
      <c r="E1158" s="4">
        <f>MONTH(SalesDataTable[[#This Row],[Order Date]])</f>
        <v>6</v>
      </c>
      <c r="F1158" s="11" t="str">
        <f>TEXT(SalesDataTable[[#This Row],[Order Date]],"MMMM")</f>
        <v>June</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5.6" x14ac:dyDescent="0.3">
      <c r="A1159" s="2">
        <v>3325</v>
      </c>
      <c r="B1159" s="3">
        <v>46194</v>
      </c>
      <c r="C1159" s="4">
        <f>YEAR(SalesDataTable[[#This Row],[Order Date]])</f>
        <v>2026</v>
      </c>
      <c r="D1159" s="13" t="str">
        <f>"Q"&amp;ROUNDUP(MONTH(SalesDataTable[[#This Row],[Order Date]])/3,0)</f>
        <v>Q2</v>
      </c>
      <c r="E1159" s="4">
        <f>MONTH(SalesDataTable[[#This Row],[Order Date]])</f>
        <v>6</v>
      </c>
      <c r="F1159" s="11" t="str">
        <f>TEXT(SalesDataTable[[#This Row],[Order Date]],"MMMM")</f>
        <v>June</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5.6" x14ac:dyDescent="0.3">
      <c r="A1160" s="2">
        <v>4070</v>
      </c>
      <c r="B1160" s="3">
        <v>46194</v>
      </c>
      <c r="C1160" s="4">
        <f>YEAR(SalesDataTable[[#This Row],[Order Date]])</f>
        <v>2026</v>
      </c>
      <c r="D1160" s="13" t="str">
        <f>"Q"&amp;ROUNDUP(MONTH(SalesDataTable[[#This Row],[Order Date]])/3,0)</f>
        <v>Q2</v>
      </c>
      <c r="E1160" s="4">
        <f>MONTH(SalesDataTable[[#This Row],[Order Date]])</f>
        <v>6</v>
      </c>
      <c r="F1160" s="11" t="str">
        <f>TEXT(SalesDataTable[[#This Row],[Order Date]],"MMMM")</f>
        <v>June</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5.6" x14ac:dyDescent="0.3">
      <c r="A1161" s="2">
        <v>4339</v>
      </c>
      <c r="B1161" s="3">
        <v>46194</v>
      </c>
      <c r="C1161" s="4">
        <f>YEAR(SalesDataTable[[#This Row],[Order Date]])</f>
        <v>2026</v>
      </c>
      <c r="D1161" s="13" t="str">
        <f>"Q"&amp;ROUNDUP(MONTH(SalesDataTable[[#This Row],[Order Date]])/3,0)</f>
        <v>Q2</v>
      </c>
      <c r="E1161" s="4">
        <f>MONTH(SalesDataTable[[#This Row],[Order Date]])</f>
        <v>6</v>
      </c>
      <c r="F1161" s="11" t="str">
        <f>TEXT(SalesDataTable[[#This Row],[Order Date]],"MMMM")</f>
        <v>June</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5.6" x14ac:dyDescent="0.3">
      <c r="A1162" s="2">
        <v>731</v>
      </c>
      <c r="B1162" s="3">
        <v>46195</v>
      </c>
      <c r="C1162" s="4">
        <f>YEAR(SalesDataTable[[#This Row],[Order Date]])</f>
        <v>2026</v>
      </c>
      <c r="D1162" s="13" t="str">
        <f>"Q"&amp;ROUNDUP(MONTH(SalesDataTable[[#This Row],[Order Date]])/3,0)</f>
        <v>Q2</v>
      </c>
      <c r="E1162" s="4">
        <f>MONTH(SalesDataTable[[#This Row],[Order Date]])</f>
        <v>6</v>
      </c>
      <c r="F1162" s="11" t="str">
        <f>TEXT(SalesDataTable[[#This Row],[Order Date]],"MMMM")</f>
        <v>June</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5.6" x14ac:dyDescent="0.3">
      <c r="A1163" s="2">
        <v>1362</v>
      </c>
      <c r="B1163" s="3">
        <v>46195</v>
      </c>
      <c r="C1163" s="4">
        <f>YEAR(SalesDataTable[[#This Row],[Order Date]])</f>
        <v>2026</v>
      </c>
      <c r="D1163" s="13" t="str">
        <f>"Q"&amp;ROUNDUP(MONTH(SalesDataTable[[#This Row],[Order Date]])/3,0)</f>
        <v>Q2</v>
      </c>
      <c r="E1163" s="4">
        <f>MONTH(SalesDataTable[[#This Row],[Order Date]])</f>
        <v>6</v>
      </c>
      <c r="F1163" s="11" t="str">
        <f>TEXT(SalesDataTable[[#This Row],[Order Date]],"MMMM")</f>
        <v>June</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5.6" x14ac:dyDescent="0.3">
      <c r="A1164" s="2">
        <v>1512</v>
      </c>
      <c r="B1164" s="3">
        <v>46195</v>
      </c>
      <c r="C1164" s="4">
        <f>YEAR(SalesDataTable[[#This Row],[Order Date]])</f>
        <v>2026</v>
      </c>
      <c r="D1164" s="13" t="str">
        <f>"Q"&amp;ROUNDUP(MONTH(SalesDataTable[[#This Row],[Order Date]])/3,0)</f>
        <v>Q2</v>
      </c>
      <c r="E1164" s="4">
        <f>MONTH(SalesDataTable[[#This Row],[Order Date]])</f>
        <v>6</v>
      </c>
      <c r="F1164" s="11" t="str">
        <f>TEXT(SalesDataTable[[#This Row],[Order Date]],"MMMM")</f>
        <v>June</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5.6" x14ac:dyDescent="0.3">
      <c r="A1165" s="2">
        <v>1647</v>
      </c>
      <c r="B1165" s="3">
        <v>46195</v>
      </c>
      <c r="C1165" s="4">
        <f>YEAR(SalesDataTable[[#This Row],[Order Date]])</f>
        <v>2026</v>
      </c>
      <c r="D1165" s="13" t="str">
        <f>"Q"&amp;ROUNDUP(MONTH(SalesDataTable[[#This Row],[Order Date]])/3,0)</f>
        <v>Q2</v>
      </c>
      <c r="E1165" s="4">
        <f>MONTH(SalesDataTable[[#This Row],[Order Date]])</f>
        <v>6</v>
      </c>
      <c r="F1165" s="11" t="str">
        <f>TEXT(SalesDataTable[[#This Row],[Order Date]],"MMMM")</f>
        <v>June</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5.6" x14ac:dyDescent="0.3">
      <c r="A1166" s="2">
        <v>2358</v>
      </c>
      <c r="B1166" s="3">
        <v>46195</v>
      </c>
      <c r="C1166" s="4">
        <f>YEAR(SalesDataTable[[#This Row],[Order Date]])</f>
        <v>2026</v>
      </c>
      <c r="D1166" s="13" t="str">
        <f>"Q"&amp;ROUNDUP(MONTH(SalesDataTable[[#This Row],[Order Date]])/3,0)</f>
        <v>Q2</v>
      </c>
      <c r="E1166" s="4">
        <f>MONTH(SalesDataTable[[#This Row],[Order Date]])</f>
        <v>6</v>
      </c>
      <c r="F1166" s="11" t="str">
        <f>TEXT(SalesDataTable[[#This Row],[Order Date]],"MMMM")</f>
        <v>June</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5.6" x14ac:dyDescent="0.3">
      <c r="A1167" s="2">
        <v>2366</v>
      </c>
      <c r="B1167" s="3">
        <v>46195</v>
      </c>
      <c r="C1167" s="4">
        <f>YEAR(SalesDataTable[[#This Row],[Order Date]])</f>
        <v>2026</v>
      </c>
      <c r="D1167" s="13" t="str">
        <f>"Q"&amp;ROUNDUP(MONTH(SalesDataTable[[#This Row],[Order Date]])/3,0)</f>
        <v>Q2</v>
      </c>
      <c r="E1167" s="4">
        <f>MONTH(SalesDataTable[[#This Row],[Order Date]])</f>
        <v>6</v>
      </c>
      <c r="F1167" s="11" t="str">
        <f>TEXT(SalesDataTable[[#This Row],[Order Date]],"MMMM")</f>
        <v>June</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5.6" x14ac:dyDescent="0.3">
      <c r="A1168" s="2">
        <v>3481</v>
      </c>
      <c r="B1168" s="3">
        <v>46195</v>
      </c>
      <c r="C1168" s="4">
        <f>YEAR(SalesDataTable[[#This Row],[Order Date]])</f>
        <v>2026</v>
      </c>
      <c r="D1168" s="13" t="str">
        <f>"Q"&amp;ROUNDUP(MONTH(SalesDataTable[[#This Row],[Order Date]])/3,0)</f>
        <v>Q2</v>
      </c>
      <c r="E1168" s="4">
        <f>MONTH(SalesDataTable[[#This Row],[Order Date]])</f>
        <v>6</v>
      </c>
      <c r="F1168" s="11" t="str">
        <f>TEXT(SalesDataTable[[#This Row],[Order Date]],"MMMM")</f>
        <v>June</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5.6" x14ac:dyDescent="0.3">
      <c r="A1169" s="2">
        <v>3595</v>
      </c>
      <c r="B1169" s="3">
        <v>46195</v>
      </c>
      <c r="C1169" s="4">
        <f>YEAR(SalesDataTable[[#This Row],[Order Date]])</f>
        <v>2026</v>
      </c>
      <c r="D1169" s="13" t="str">
        <f>"Q"&amp;ROUNDUP(MONTH(SalesDataTable[[#This Row],[Order Date]])/3,0)</f>
        <v>Q2</v>
      </c>
      <c r="E1169" s="4">
        <f>MONTH(SalesDataTable[[#This Row],[Order Date]])</f>
        <v>6</v>
      </c>
      <c r="F1169" s="11" t="str">
        <f>TEXT(SalesDataTable[[#This Row],[Order Date]],"MMMM")</f>
        <v>June</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5.6" x14ac:dyDescent="0.3">
      <c r="A1170" s="2">
        <v>3766</v>
      </c>
      <c r="B1170" s="3">
        <v>46195</v>
      </c>
      <c r="C1170" s="4">
        <f>YEAR(SalesDataTable[[#This Row],[Order Date]])</f>
        <v>2026</v>
      </c>
      <c r="D1170" s="13" t="str">
        <f>"Q"&amp;ROUNDUP(MONTH(SalesDataTable[[#This Row],[Order Date]])/3,0)</f>
        <v>Q2</v>
      </c>
      <c r="E1170" s="4">
        <f>MONTH(SalesDataTable[[#This Row],[Order Date]])</f>
        <v>6</v>
      </c>
      <c r="F1170" s="11" t="str">
        <f>TEXT(SalesDataTable[[#This Row],[Order Date]],"MMMM")</f>
        <v>June</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5.6" x14ac:dyDescent="0.3">
      <c r="A1171" s="2">
        <v>3933</v>
      </c>
      <c r="B1171" s="3">
        <v>46195</v>
      </c>
      <c r="C1171" s="4">
        <f>YEAR(SalesDataTable[[#This Row],[Order Date]])</f>
        <v>2026</v>
      </c>
      <c r="D1171" s="13" t="str">
        <f>"Q"&amp;ROUNDUP(MONTH(SalesDataTable[[#This Row],[Order Date]])/3,0)</f>
        <v>Q2</v>
      </c>
      <c r="E1171" s="4">
        <f>MONTH(SalesDataTable[[#This Row],[Order Date]])</f>
        <v>6</v>
      </c>
      <c r="F1171" s="11" t="str">
        <f>TEXT(SalesDataTable[[#This Row],[Order Date]],"MMMM")</f>
        <v>June</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5.6" x14ac:dyDescent="0.3">
      <c r="A1172" s="2">
        <v>3951</v>
      </c>
      <c r="B1172" s="3">
        <v>46195</v>
      </c>
      <c r="C1172" s="4">
        <f>YEAR(SalesDataTable[[#This Row],[Order Date]])</f>
        <v>2026</v>
      </c>
      <c r="D1172" s="13" t="str">
        <f>"Q"&amp;ROUNDUP(MONTH(SalesDataTable[[#This Row],[Order Date]])/3,0)</f>
        <v>Q2</v>
      </c>
      <c r="E1172" s="4">
        <f>MONTH(SalesDataTable[[#This Row],[Order Date]])</f>
        <v>6</v>
      </c>
      <c r="F1172" s="11" t="str">
        <f>TEXT(SalesDataTable[[#This Row],[Order Date]],"MMMM")</f>
        <v>June</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5.6" x14ac:dyDescent="0.3">
      <c r="A1173" s="2">
        <v>4078</v>
      </c>
      <c r="B1173" s="3">
        <v>46195</v>
      </c>
      <c r="C1173" s="4">
        <f>YEAR(SalesDataTable[[#This Row],[Order Date]])</f>
        <v>2026</v>
      </c>
      <c r="D1173" s="13" t="str">
        <f>"Q"&amp;ROUNDUP(MONTH(SalesDataTable[[#This Row],[Order Date]])/3,0)</f>
        <v>Q2</v>
      </c>
      <c r="E1173" s="4">
        <f>MONTH(SalesDataTable[[#This Row],[Order Date]])</f>
        <v>6</v>
      </c>
      <c r="F1173" s="11" t="str">
        <f>TEXT(SalesDataTable[[#This Row],[Order Date]],"MMMM")</f>
        <v>June</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5.6" x14ac:dyDescent="0.3">
      <c r="A1174" s="2">
        <v>4182</v>
      </c>
      <c r="B1174" s="3">
        <v>46195</v>
      </c>
      <c r="C1174" s="4">
        <f>YEAR(SalesDataTable[[#This Row],[Order Date]])</f>
        <v>2026</v>
      </c>
      <c r="D1174" s="13" t="str">
        <f>"Q"&amp;ROUNDUP(MONTH(SalesDataTable[[#This Row],[Order Date]])/3,0)</f>
        <v>Q2</v>
      </c>
      <c r="E1174" s="4">
        <f>MONTH(SalesDataTable[[#This Row],[Order Date]])</f>
        <v>6</v>
      </c>
      <c r="F1174" s="11" t="str">
        <f>TEXT(SalesDataTable[[#This Row],[Order Date]],"MMMM")</f>
        <v>June</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5.6" x14ac:dyDescent="0.3">
      <c r="A1175" s="2">
        <v>323</v>
      </c>
      <c r="B1175" s="3">
        <v>46196</v>
      </c>
      <c r="C1175" s="4">
        <f>YEAR(SalesDataTable[[#This Row],[Order Date]])</f>
        <v>2026</v>
      </c>
      <c r="D1175" s="13" t="str">
        <f>"Q"&amp;ROUNDUP(MONTH(SalesDataTable[[#This Row],[Order Date]])/3,0)</f>
        <v>Q2</v>
      </c>
      <c r="E1175" s="4">
        <f>MONTH(SalesDataTable[[#This Row],[Order Date]])</f>
        <v>6</v>
      </c>
      <c r="F1175" s="11" t="str">
        <f>TEXT(SalesDataTable[[#This Row],[Order Date]],"MMMM")</f>
        <v>June</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5.6" x14ac:dyDescent="0.3">
      <c r="A1176" s="2">
        <v>544</v>
      </c>
      <c r="B1176" s="3">
        <v>46196</v>
      </c>
      <c r="C1176" s="4">
        <f>YEAR(SalesDataTable[[#This Row],[Order Date]])</f>
        <v>2026</v>
      </c>
      <c r="D1176" s="13" t="str">
        <f>"Q"&amp;ROUNDUP(MONTH(SalesDataTable[[#This Row],[Order Date]])/3,0)</f>
        <v>Q2</v>
      </c>
      <c r="E1176" s="4">
        <f>MONTH(SalesDataTable[[#This Row],[Order Date]])</f>
        <v>6</v>
      </c>
      <c r="F1176" s="11" t="str">
        <f>TEXT(SalesDataTable[[#This Row],[Order Date]],"MMMM")</f>
        <v>June</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5.6" x14ac:dyDescent="0.3">
      <c r="A1177" s="2">
        <v>1570</v>
      </c>
      <c r="B1177" s="3">
        <v>46196</v>
      </c>
      <c r="C1177" s="4">
        <f>YEAR(SalesDataTable[[#This Row],[Order Date]])</f>
        <v>2026</v>
      </c>
      <c r="D1177" s="13" t="str">
        <f>"Q"&amp;ROUNDUP(MONTH(SalesDataTable[[#This Row],[Order Date]])/3,0)</f>
        <v>Q2</v>
      </c>
      <c r="E1177" s="4">
        <f>MONTH(SalesDataTable[[#This Row],[Order Date]])</f>
        <v>6</v>
      </c>
      <c r="F1177" s="11" t="str">
        <f>TEXT(SalesDataTable[[#This Row],[Order Date]],"MMMM")</f>
        <v>June</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5.6" x14ac:dyDescent="0.3">
      <c r="A1178" s="2">
        <v>1932</v>
      </c>
      <c r="B1178" s="3">
        <v>46196</v>
      </c>
      <c r="C1178" s="4">
        <f>YEAR(SalesDataTable[[#This Row],[Order Date]])</f>
        <v>2026</v>
      </c>
      <c r="D1178" s="13" t="str">
        <f>"Q"&amp;ROUNDUP(MONTH(SalesDataTable[[#This Row],[Order Date]])/3,0)</f>
        <v>Q2</v>
      </c>
      <c r="E1178" s="4">
        <f>MONTH(SalesDataTable[[#This Row],[Order Date]])</f>
        <v>6</v>
      </c>
      <c r="F1178" s="11" t="str">
        <f>TEXT(SalesDataTable[[#This Row],[Order Date]],"MMMM")</f>
        <v>June</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5.6" x14ac:dyDescent="0.3">
      <c r="A1179" s="2">
        <v>4352</v>
      </c>
      <c r="B1179" s="3">
        <v>46196</v>
      </c>
      <c r="C1179" s="4">
        <f>YEAR(SalesDataTable[[#This Row],[Order Date]])</f>
        <v>2026</v>
      </c>
      <c r="D1179" s="13" t="str">
        <f>"Q"&amp;ROUNDUP(MONTH(SalesDataTable[[#This Row],[Order Date]])/3,0)</f>
        <v>Q2</v>
      </c>
      <c r="E1179" s="4">
        <f>MONTH(SalesDataTable[[#This Row],[Order Date]])</f>
        <v>6</v>
      </c>
      <c r="F1179" s="11" t="str">
        <f>TEXT(SalesDataTable[[#This Row],[Order Date]],"MMMM")</f>
        <v>June</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5.6" x14ac:dyDescent="0.3">
      <c r="A1180" s="2">
        <v>4561</v>
      </c>
      <c r="B1180" s="3">
        <v>46196</v>
      </c>
      <c r="C1180" s="4">
        <f>YEAR(SalesDataTable[[#This Row],[Order Date]])</f>
        <v>2026</v>
      </c>
      <c r="D1180" s="13" t="str">
        <f>"Q"&amp;ROUNDUP(MONTH(SalesDataTable[[#This Row],[Order Date]])/3,0)</f>
        <v>Q2</v>
      </c>
      <c r="E1180" s="4">
        <f>MONTH(SalesDataTable[[#This Row],[Order Date]])</f>
        <v>6</v>
      </c>
      <c r="F1180" s="11" t="str">
        <f>TEXT(SalesDataTable[[#This Row],[Order Date]],"MMMM")</f>
        <v>June</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5.6" x14ac:dyDescent="0.3">
      <c r="A1181" s="2">
        <v>4741</v>
      </c>
      <c r="B1181" s="3">
        <v>46196</v>
      </c>
      <c r="C1181" s="4">
        <f>YEAR(SalesDataTable[[#This Row],[Order Date]])</f>
        <v>2026</v>
      </c>
      <c r="D1181" s="13" t="str">
        <f>"Q"&amp;ROUNDUP(MONTH(SalesDataTable[[#This Row],[Order Date]])/3,0)</f>
        <v>Q2</v>
      </c>
      <c r="E1181" s="4">
        <f>MONTH(SalesDataTable[[#This Row],[Order Date]])</f>
        <v>6</v>
      </c>
      <c r="F1181" s="11" t="str">
        <f>TEXT(SalesDataTable[[#This Row],[Order Date]],"MMMM")</f>
        <v>June</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5.6" x14ac:dyDescent="0.3">
      <c r="A1182" s="2">
        <v>4882</v>
      </c>
      <c r="B1182" s="3">
        <v>46196</v>
      </c>
      <c r="C1182" s="4">
        <f>YEAR(SalesDataTable[[#This Row],[Order Date]])</f>
        <v>2026</v>
      </c>
      <c r="D1182" s="13" t="str">
        <f>"Q"&amp;ROUNDUP(MONTH(SalesDataTable[[#This Row],[Order Date]])/3,0)</f>
        <v>Q2</v>
      </c>
      <c r="E1182" s="4">
        <f>MONTH(SalesDataTable[[#This Row],[Order Date]])</f>
        <v>6</v>
      </c>
      <c r="F1182" s="11" t="str">
        <f>TEXT(SalesDataTable[[#This Row],[Order Date]],"MMMM")</f>
        <v>June</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5.6" x14ac:dyDescent="0.3">
      <c r="A1183" s="2">
        <v>4885</v>
      </c>
      <c r="B1183" s="3">
        <v>46196</v>
      </c>
      <c r="C1183" s="4">
        <f>YEAR(SalesDataTable[[#This Row],[Order Date]])</f>
        <v>2026</v>
      </c>
      <c r="D1183" s="13" t="str">
        <f>"Q"&amp;ROUNDUP(MONTH(SalesDataTable[[#This Row],[Order Date]])/3,0)</f>
        <v>Q2</v>
      </c>
      <c r="E1183" s="4">
        <f>MONTH(SalesDataTable[[#This Row],[Order Date]])</f>
        <v>6</v>
      </c>
      <c r="F1183" s="11" t="str">
        <f>TEXT(SalesDataTable[[#This Row],[Order Date]],"MMMM")</f>
        <v>June</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5.6" x14ac:dyDescent="0.3">
      <c r="A1184" s="2">
        <v>4982</v>
      </c>
      <c r="B1184" s="3">
        <v>46196</v>
      </c>
      <c r="C1184" s="4">
        <f>YEAR(SalesDataTable[[#This Row],[Order Date]])</f>
        <v>2026</v>
      </c>
      <c r="D1184" s="13" t="str">
        <f>"Q"&amp;ROUNDUP(MONTH(SalesDataTable[[#This Row],[Order Date]])/3,0)</f>
        <v>Q2</v>
      </c>
      <c r="E1184" s="4">
        <f>MONTH(SalesDataTable[[#This Row],[Order Date]])</f>
        <v>6</v>
      </c>
      <c r="F1184" s="11" t="str">
        <f>TEXT(SalesDataTable[[#This Row],[Order Date]],"MMMM")</f>
        <v>June</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5.6" x14ac:dyDescent="0.3">
      <c r="A1185" s="2">
        <v>40</v>
      </c>
      <c r="B1185" s="3">
        <v>46197</v>
      </c>
      <c r="C1185" s="4">
        <f>YEAR(SalesDataTable[[#This Row],[Order Date]])</f>
        <v>2026</v>
      </c>
      <c r="D1185" s="13" t="str">
        <f>"Q"&amp;ROUNDUP(MONTH(SalesDataTable[[#This Row],[Order Date]])/3,0)</f>
        <v>Q2</v>
      </c>
      <c r="E1185" s="4">
        <f>MONTH(SalesDataTable[[#This Row],[Order Date]])</f>
        <v>6</v>
      </c>
      <c r="F1185" s="11" t="str">
        <f>TEXT(SalesDataTable[[#This Row],[Order Date]],"MMMM")</f>
        <v>June</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5.6" x14ac:dyDescent="0.3">
      <c r="A1186" s="2">
        <v>110</v>
      </c>
      <c r="B1186" s="3">
        <v>46197</v>
      </c>
      <c r="C1186" s="4">
        <f>YEAR(SalesDataTable[[#This Row],[Order Date]])</f>
        <v>2026</v>
      </c>
      <c r="D1186" s="13" t="str">
        <f>"Q"&amp;ROUNDUP(MONTH(SalesDataTable[[#This Row],[Order Date]])/3,0)</f>
        <v>Q2</v>
      </c>
      <c r="E1186" s="4">
        <f>MONTH(SalesDataTable[[#This Row],[Order Date]])</f>
        <v>6</v>
      </c>
      <c r="F1186" s="11" t="str">
        <f>TEXT(SalesDataTable[[#This Row],[Order Date]],"MMMM")</f>
        <v>June</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5.6" x14ac:dyDescent="0.3">
      <c r="A1187" s="2">
        <v>1169</v>
      </c>
      <c r="B1187" s="3">
        <v>46197</v>
      </c>
      <c r="C1187" s="4">
        <f>YEAR(SalesDataTable[[#This Row],[Order Date]])</f>
        <v>2026</v>
      </c>
      <c r="D1187" s="13" t="str">
        <f>"Q"&amp;ROUNDUP(MONTH(SalesDataTable[[#This Row],[Order Date]])/3,0)</f>
        <v>Q2</v>
      </c>
      <c r="E1187" s="4">
        <f>MONTH(SalesDataTable[[#This Row],[Order Date]])</f>
        <v>6</v>
      </c>
      <c r="F1187" s="11" t="str">
        <f>TEXT(SalesDataTable[[#This Row],[Order Date]],"MMMM")</f>
        <v>June</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5.6" x14ac:dyDescent="0.3">
      <c r="A1188" s="2">
        <v>2211</v>
      </c>
      <c r="B1188" s="3">
        <v>46197</v>
      </c>
      <c r="C1188" s="4">
        <f>YEAR(SalesDataTable[[#This Row],[Order Date]])</f>
        <v>2026</v>
      </c>
      <c r="D1188" s="13" t="str">
        <f>"Q"&amp;ROUNDUP(MONTH(SalesDataTable[[#This Row],[Order Date]])/3,0)</f>
        <v>Q2</v>
      </c>
      <c r="E1188" s="4">
        <f>MONTH(SalesDataTable[[#This Row],[Order Date]])</f>
        <v>6</v>
      </c>
      <c r="F1188" s="11" t="str">
        <f>TEXT(SalesDataTable[[#This Row],[Order Date]],"MMMM")</f>
        <v>June</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5.6" x14ac:dyDescent="0.3">
      <c r="A1189" s="2">
        <v>3494</v>
      </c>
      <c r="B1189" s="3">
        <v>46197</v>
      </c>
      <c r="C1189" s="4">
        <f>YEAR(SalesDataTable[[#This Row],[Order Date]])</f>
        <v>2026</v>
      </c>
      <c r="D1189" s="13" t="str">
        <f>"Q"&amp;ROUNDUP(MONTH(SalesDataTable[[#This Row],[Order Date]])/3,0)</f>
        <v>Q2</v>
      </c>
      <c r="E1189" s="4">
        <f>MONTH(SalesDataTable[[#This Row],[Order Date]])</f>
        <v>6</v>
      </c>
      <c r="F1189" s="11" t="str">
        <f>TEXT(SalesDataTable[[#This Row],[Order Date]],"MMMM")</f>
        <v>June</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5.6" x14ac:dyDescent="0.3">
      <c r="A1190" s="2">
        <v>3586</v>
      </c>
      <c r="B1190" s="3">
        <v>46197</v>
      </c>
      <c r="C1190" s="4">
        <f>YEAR(SalesDataTable[[#This Row],[Order Date]])</f>
        <v>2026</v>
      </c>
      <c r="D1190" s="13" t="str">
        <f>"Q"&amp;ROUNDUP(MONTH(SalesDataTable[[#This Row],[Order Date]])/3,0)</f>
        <v>Q2</v>
      </c>
      <c r="E1190" s="4">
        <f>MONTH(SalesDataTable[[#This Row],[Order Date]])</f>
        <v>6</v>
      </c>
      <c r="F1190" s="11" t="str">
        <f>TEXT(SalesDataTable[[#This Row],[Order Date]],"MMMM")</f>
        <v>June</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5.6" x14ac:dyDescent="0.3">
      <c r="A1191" s="2">
        <v>3660</v>
      </c>
      <c r="B1191" s="3">
        <v>46197</v>
      </c>
      <c r="C1191" s="4">
        <f>YEAR(SalesDataTable[[#This Row],[Order Date]])</f>
        <v>2026</v>
      </c>
      <c r="D1191" s="13" t="str">
        <f>"Q"&amp;ROUNDUP(MONTH(SalesDataTable[[#This Row],[Order Date]])/3,0)</f>
        <v>Q2</v>
      </c>
      <c r="E1191" s="4">
        <f>MONTH(SalesDataTable[[#This Row],[Order Date]])</f>
        <v>6</v>
      </c>
      <c r="F1191" s="11" t="str">
        <f>TEXT(SalesDataTable[[#This Row],[Order Date]],"MMMM")</f>
        <v>June</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5.6" x14ac:dyDescent="0.3">
      <c r="A1192" s="2">
        <v>4307</v>
      </c>
      <c r="B1192" s="3">
        <v>46197</v>
      </c>
      <c r="C1192" s="4">
        <f>YEAR(SalesDataTable[[#This Row],[Order Date]])</f>
        <v>2026</v>
      </c>
      <c r="D1192" s="13" t="str">
        <f>"Q"&amp;ROUNDUP(MONTH(SalesDataTable[[#This Row],[Order Date]])/3,0)</f>
        <v>Q2</v>
      </c>
      <c r="E1192" s="4">
        <f>MONTH(SalesDataTable[[#This Row],[Order Date]])</f>
        <v>6</v>
      </c>
      <c r="F1192" s="11" t="str">
        <f>TEXT(SalesDataTable[[#This Row],[Order Date]],"MMMM")</f>
        <v>June</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5.6" x14ac:dyDescent="0.3">
      <c r="A1193" s="2">
        <v>5133</v>
      </c>
      <c r="B1193" s="3">
        <v>46197</v>
      </c>
      <c r="C1193" s="4">
        <f>YEAR(SalesDataTable[[#This Row],[Order Date]])</f>
        <v>2026</v>
      </c>
      <c r="D1193" s="13" t="str">
        <f>"Q"&amp;ROUNDUP(MONTH(SalesDataTable[[#This Row],[Order Date]])/3,0)</f>
        <v>Q2</v>
      </c>
      <c r="E1193" s="4">
        <f>MONTH(SalesDataTable[[#This Row],[Order Date]])</f>
        <v>6</v>
      </c>
      <c r="F1193" s="11" t="str">
        <f>TEXT(SalesDataTable[[#This Row],[Order Date]],"MMMM")</f>
        <v>June</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5.6" x14ac:dyDescent="0.3">
      <c r="A1194" s="2">
        <v>472</v>
      </c>
      <c r="B1194" s="3">
        <v>46198</v>
      </c>
      <c r="C1194" s="4">
        <f>YEAR(SalesDataTable[[#This Row],[Order Date]])</f>
        <v>2026</v>
      </c>
      <c r="D1194" s="13" t="str">
        <f>"Q"&amp;ROUNDUP(MONTH(SalesDataTable[[#This Row],[Order Date]])/3,0)</f>
        <v>Q2</v>
      </c>
      <c r="E1194" s="4">
        <f>MONTH(SalesDataTable[[#This Row],[Order Date]])</f>
        <v>6</v>
      </c>
      <c r="F1194" s="11" t="str">
        <f>TEXT(SalesDataTable[[#This Row],[Order Date]],"MMMM")</f>
        <v>June</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5.6" x14ac:dyDescent="0.3">
      <c r="A1195" s="2">
        <v>689</v>
      </c>
      <c r="B1195" s="3">
        <v>46198</v>
      </c>
      <c r="C1195" s="4">
        <f>YEAR(SalesDataTable[[#This Row],[Order Date]])</f>
        <v>2026</v>
      </c>
      <c r="D1195" s="13" t="str">
        <f>"Q"&amp;ROUNDUP(MONTH(SalesDataTable[[#This Row],[Order Date]])/3,0)</f>
        <v>Q2</v>
      </c>
      <c r="E1195" s="4">
        <f>MONTH(SalesDataTable[[#This Row],[Order Date]])</f>
        <v>6</v>
      </c>
      <c r="F1195" s="11" t="str">
        <f>TEXT(SalesDataTable[[#This Row],[Order Date]],"MMMM")</f>
        <v>June</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5.6" x14ac:dyDescent="0.3">
      <c r="A1196" s="2">
        <v>864</v>
      </c>
      <c r="B1196" s="3">
        <v>46198</v>
      </c>
      <c r="C1196" s="4">
        <f>YEAR(SalesDataTable[[#This Row],[Order Date]])</f>
        <v>2026</v>
      </c>
      <c r="D1196" s="13" t="str">
        <f>"Q"&amp;ROUNDUP(MONTH(SalesDataTable[[#This Row],[Order Date]])/3,0)</f>
        <v>Q2</v>
      </c>
      <c r="E1196" s="4">
        <f>MONTH(SalesDataTable[[#This Row],[Order Date]])</f>
        <v>6</v>
      </c>
      <c r="F1196" s="11" t="str">
        <f>TEXT(SalesDataTable[[#This Row],[Order Date]],"MMMM")</f>
        <v>June</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5.6" x14ac:dyDescent="0.3">
      <c r="A1197" s="2">
        <v>1163</v>
      </c>
      <c r="B1197" s="3">
        <v>46198</v>
      </c>
      <c r="C1197" s="4">
        <f>YEAR(SalesDataTable[[#This Row],[Order Date]])</f>
        <v>2026</v>
      </c>
      <c r="D1197" s="13" t="str">
        <f>"Q"&amp;ROUNDUP(MONTH(SalesDataTable[[#This Row],[Order Date]])/3,0)</f>
        <v>Q2</v>
      </c>
      <c r="E1197" s="4">
        <f>MONTH(SalesDataTable[[#This Row],[Order Date]])</f>
        <v>6</v>
      </c>
      <c r="F1197" s="11" t="str">
        <f>TEXT(SalesDataTable[[#This Row],[Order Date]],"MMMM")</f>
        <v>June</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5.6" x14ac:dyDescent="0.3">
      <c r="A1198" s="2">
        <v>1323</v>
      </c>
      <c r="B1198" s="3">
        <v>46198</v>
      </c>
      <c r="C1198" s="4">
        <f>YEAR(SalesDataTable[[#This Row],[Order Date]])</f>
        <v>2026</v>
      </c>
      <c r="D1198" s="13" t="str">
        <f>"Q"&amp;ROUNDUP(MONTH(SalesDataTable[[#This Row],[Order Date]])/3,0)</f>
        <v>Q2</v>
      </c>
      <c r="E1198" s="4">
        <f>MONTH(SalesDataTable[[#This Row],[Order Date]])</f>
        <v>6</v>
      </c>
      <c r="F1198" s="11" t="str">
        <f>TEXT(SalesDataTable[[#This Row],[Order Date]],"MMMM")</f>
        <v>June</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5.6" x14ac:dyDescent="0.3">
      <c r="A1199" s="2">
        <v>2098</v>
      </c>
      <c r="B1199" s="3">
        <v>46198</v>
      </c>
      <c r="C1199" s="4">
        <f>YEAR(SalesDataTable[[#This Row],[Order Date]])</f>
        <v>2026</v>
      </c>
      <c r="D1199" s="13" t="str">
        <f>"Q"&amp;ROUNDUP(MONTH(SalesDataTable[[#This Row],[Order Date]])/3,0)</f>
        <v>Q2</v>
      </c>
      <c r="E1199" s="4">
        <f>MONTH(SalesDataTable[[#This Row],[Order Date]])</f>
        <v>6</v>
      </c>
      <c r="F1199" s="11" t="str">
        <f>TEXT(SalesDataTable[[#This Row],[Order Date]],"MMMM")</f>
        <v>June</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5.6" x14ac:dyDescent="0.3">
      <c r="A1200" s="2">
        <v>2190</v>
      </c>
      <c r="B1200" s="3">
        <v>46198</v>
      </c>
      <c r="C1200" s="4">
        <f>YEAR(SalesDataTable[[#This Row],[Order Date]])</f>
        <v>2026</v>
      </c>
      <c r="D1200" s="13" t="str">
        <f>"Q"&amp;ROUNDUP(MONTH(SalesDataTable[[#This Row],[Order Date]])/3,0)</f>
        <v>Q2</v>
      </c>
      <c r="E1200" s="4">
        <f>MONTH(SalesDataTable[[#This Row],[Order Date]])</f>
        <v>6</v>
      </c>
      <c r="F1200" s="11" t="str">
        <f>TEXT(SalesDataTable[[#This Row],[Order Date]],"MMMM")</f>
        <v>June</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5.6" x14ac:dyDescent="0.3">
      <c r="A1201" s="2">
        <v>2664</v>
      </c>
      <c r="B1201" s="3">
        <v>46198</v>
      </c>
      <c r="C1201" s="4">
        <f>YEAR(SalesDataTable[[#This Row],[Order Date]])</f>
        <v>2026</v>
      </c>
      <c r="D1201" s="13" t="str">
        <f>"Q"&amp;ROUNDUP(MONTH(SalesDataTable[[#This Row],[Order Date]])/3,0)</f>
        <v>Q2</v>
      </c>
      <c r="E1201" s="4">
        <f>MONTH(SalesDataTable[[#This Row],[Order Date]])</f>
        <v>6</v>
      </c>
      <c r="F1201" s="11" t="str">
        <f>TEXT(SalesDataTable[[#This Row],[Order Date]],"MMMM")</f>
        <v>June</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5.6" x14ac:dyDescent="0.3">
      <c r="A1202" s="2">
        <v>2992</v>
      </c>
      <c r="B1202" s="3">
        <v>46198</v>
      </c>
      <c r="C1202" s="4">
        <f>YEAR(SalesDataTable[[#This Row],[Order Date]])</f>
        <v>2026</v>
      </c>
      <c r="D1202" s="13" t="str">
        <f>"Q"&amp;ROUNDUP(MONTH(SalesDataTable[[#This Row],[Order Date]])/3,0)</f>
        <v>Q2</v>
      </c>
      <c r="E1202" s="4">
        <f>MONTH(SalesDataTable[[#This Row],[Order Date]])</f>
        <v>6</v>
      </c>
      <c r="F1202" s="11" t="str">
        <f>TEXT(SalesDataTable[[#This Row],[Order Date]],"MMMM")</f>
        <v>June</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5.6" x14ac:dyDescent="0.3">
      <c r="A1203" s="2">
        <v>3120</v>
      </c>
      <c r="B1203" s="3">
        <v>46198</v>
      </c>
      <c r="C1203" s="4">
        <f>YEAR(SalesDataTable[[#This Row],[Order Date]])</f>
        <v>2026</v>
      </c>
      <c r="D1203" s="13" t="str">
        <f>"Q"&amp;ROUNDUP(MONTH(SalesDataTable[[#This Row],[Order Date]])/3,0)</f>
        <v>Q2</v>
      </c>
      <c r="E1203" s="4">
        <f>MONTH(SalesDataTable[[#This Row],[Order Date]])</f>
        <v>6</v>
      </c>
      <c r="F1203" s="11" t="str">
        <f>TEXT(SalesDataTable[[#This Row],[Order Date]],"MMMM")</f>
        <v>June</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5.6" x14ac:dyDescent="0.3">
      <c r="A1204" s="2">
        <v>189</v>
      </c>
      <c r="B1204" s="3">
        <v>46199</v>
      </c>
      <c r="C1204" s="4">
        <f>YEAR(SalesDataTable[[#This Row],[Order Date]])</f>
        <v>2026</v>
      </c>
      <c r="D1204" s="13" t="str">
        <f>"Q"&amp;ROUNDUP(MONTH(SalesDataTable[[#This Row],[Order Date]])/3,0)</f>
        <v>Q2</v>
      </c>
      <c r="E1204" s="4">
        <f>MONTH(SalesDataTable[[#This Row],[Order Date]])</f>
        <v>6</v>
      </c>
      <c r="F1204" s="11" t="str">
        <f>TEXT(SalesDataTable[[#This Row],[Order Date]],"MMMM")</f>
        <v>June</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5.6" x14ac:dyDescent="0.3">
      <c r="A1205" s="2">
        <v>927</v>
      </c>
      <c r="B1205" s="3">
        <v>46199</v>
      </c>
      <c r="C1205" s="4">
        <f>YEAR(SalesDataTable[[#This Row],[Order Date]])</f>
        <v>2026</v>
      </c>
      <c r="D1205" s="13" t="str">
        <f>"Q"&amp;ROUNDUP(MONTH(SalesDataTable[[#This Row],[Order Date]])/3,0)</f>
        <v>Q2</v>
      </c>
      <c r="E1205" s="4">
        <f>MONTH(SalesDataTable[[#This Row],[Order Date]])</f>
        <v>6</v>
      </c>
      <c r="F1205" s="11" t="str">
        <f>TEXT(SalesDataTable[[#This Row],[Order Date]],"MMMM")</f>
        <v>June</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5.6" x14ac:dyDescent="0.3">
      <c r="A1206" s="2">
        <v>1388</v>
      </c>
      <c r="B1206" s="3">
        <v>46199</v>
      </c>
      <c r="C1206" s="4">
        <f>YEAR(SalesDataTable[[#This Row],[Order Date]])</f>
        <v>2026</v>
      </c>
      <c r="D1206" s="13" t="str">
        <f>"Q"&amp;ROUNDUP(MONTH(SalesDataTable[[#This Row],[Order Date]])/3,0)</f>
        <v>Q2</v>
      </c>
      <c r="E1206" s="4">
        <f>MONTH(SalesDataTable[[#This Row],[Order Date]])</f>
        <v>6</v>
      </c>
      <c r="F1206" s="11" t="str">
        <f>TEXT(SalesDataTable[[#This Row],[Order Date]],"MMMM")</f>
        <v>June</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5.6" x14ac:dyDescent="0.3">
      <c r="A1207" s="2">
        <v>3932</v>
      </c>
      <c r="B1207" s="3">
        <v>46199</v>
      </c>
      <c r="C1207" s="4">
        <f>YEAR(SalesDataTable[[#This Row],[Order Date]])</f>
        <v>2026</v>
      </c>
      <c r="D1207" s="13" t="str">
        <f>"Q"&amp;ROUNDUP(MONTH(SalesDataTable[[#This Row],[Order Date]])/3,0)</f>
        <v>Q2</v>
      </c>
      <c r="E1207" s="4">
        <f>MONTH(SalesDataTable[[#This Row],[Order Date]])</f>
        <v>6</v>
      </c>
      <c r="F1207" s="11" t="str">
        <f>TEXT(SalesDataTable[[#This Row],[Order Date]],"MMMM")</f>
        <v>June</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5.6" x14ac:dyDescent="0.3">
      <c r="A1208" s="2">
        <v>4008</v>
      </c>
      <c r="B1208" s="3">
        <v>46199</v>
      </c>
      <c r="C1208" s="4">
        <f>YEAR(SalesDataTable[[#This Row],[Order Date]])</f>
        <v>2026</v>
      </c>
      <c r="D1208" s="13" t="str">
        <f>"Q"&amp;ROUNDUP(MONTH(SalesDataTable[[#This Row],[Order Date]])/3,0)</f>
        <v>Q2</v>
      </c>
      <c r="E1208" s="4">
        <f>MONTH(SalesDataTable[[#This Row],[Order Date]])</f>
        <v>6</v>
      </c>
      <c r="F1208" s="11" t="str">
        <f>TEXT(SalesDataTable[[#This Row],[Order Date]],"MMMM")</f>
        <v>June</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5.6" x14ac:dyDescent="0.3">
      <c r="A1209" s="2">
        <v>4701</v>
      </c>
      <c r="B1209" s="3">
        <v>46199</v>
      </c>
      <c r="C1209" s="4">
        <f>YEAR(SalesDataTable[[#This Row],[Order Date]])</f>
        <v>2026</v>
      </c>
      <c r="D1209" s="13" t="str">
        <f>"Q"&amp;ROUNDUP(MONTH(SalesDataTable[[#This Row],[Order Date]])/3,0)</f>
        <v>Q2</v>
      </c>
      <c r="E1209" s="4">
        <f>MONTH(SalesDataTable[[#This Row],[Order Date]])</f>
        <v>6</v>
      </c>
      <c r="F1209" s="11" t="str">
        <f>TEXT(SalesDataTable[[#This Row],[Order Date]],"MMMM")</f>
        <v>June</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5.6" x14ac:dyDescent="0.3">
      <c r="A1210" s="2">
        <v>4805</v>
      </c>
      <c r="B1210" s="3">
        <v>46199</v>
      </c>
      <c r="C1210" s="4">
        <f>YEAR(SalesDataTable[[#This Row],[Order Date]])</f>
        <v>2026</v>
      </c>
      <c r="D1210" s="13" t="str">
        <f>"Q"&amp;ROUNDUP(MONTH(SalesDataTable[[#This Row],[Order Date]])/3,0)</f>
        <v>Q2</v>
      </c>
      <c r="E1210" s="4">
        <f>MONTH(SalesDataTable[[#This Row],[Order Date]])</f>
        <v>6</v>
      </c>
      <c r="F1210" s="11" t="str">
        <f>TEXT(SalesDataTable[[#This Row],[Order Date]],"MMMM")</f>
        <v>June</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5.6" x14ac:dyDescent="0.3">
      <c r="A1211" s="2">
        <v>912</v>
      </c>
      <c r="B1211" s="3">
        <v>46200</v>
      </c>
      <c r="C1211" s="4">
        <f>YEAR(SalesDataTable[[#This Row],[Order Date]])</f>
        <v>2026</v>
      </c>
      <c r="D1211" s="13" t="str">
        <f>"Q"&amp;ROUNDUP(MONTH(SalesDataTable[[#This Row],[Order Date]])/3,0)</f>
        <v>Q2</v>
      </c>
      <c r="E1211" s="4">
        <f>MONTH(SalesDataTable[[#This Row],[Order Date]])</f>
        <v>6</v>
      </c>
      <c r="F1211" s="11" t="str">
        <f>TEXT(SalesDataTable[[#This Row],[Order Date]],"MMMM")</f>
        <v>June</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5.6" x14ac:dyDescent="0.3">
      <c r="A1212" s="2">
        <v>1837</v>
      </c>
      <c r="B1212" s="3">
        <v>46200</v>
      </c>
      <c r="C1212" s="4">
        <f>YEAR(SalesDataTable[[#This Row],[Order Date]])</f>
        <v>2026</v>
      </c>
      <c r="D1212" s="13" t="str">
        <f>"Q"&amp;ROUNDUP(MONTH(SalesDataTable[[#This Row],[Order Date]])/3,0)</f>
        <v>Q2</v>
      </c>
      <c r="E1212" s="4">
        <f>MONTH(SalesDataTable[[#This Row],[Order Date]])</f>
        <v>6</v>
      </c>
      <c r="F1212" s="11" t="str">
        <f>TEXT(SalesDataTable[[#This Row],[Order Date]],"MMMM")</f>
        <v>June</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5.6" x14ac:dyDescent="0.3">
      <c r="A1213" s="2">
        <v>2216</v>
      </c>
      <c r="B1213" s="3">
        <v>46200</v>
      </c>
      <c r="C1213" s="4">
        <f>YEAR(SalesDataTable[[#This Row],[Order Date]])</f>
        <v>2026</v>
      </c>
      <c r="D1213" s="13" t="str">
        <f>"Q"&amp;ROUNDUP(MONTH(SalesDataTable[[#This Row],[Order Date]])/3,0)</f>
        <v>Q2</v>
      </c>
      <c r="E1213" s="4">
        <f>MONTH(SalesDataTable[[#This Row],[Order Date]])</f>
        <v>6</v>
      </c>
      <c r="F1213" s="11" t="str">
        <f>TEXT(SalesDataTable[[#This Row],[Order Date]],"MMMM")</f>
        <v>June</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5.6" x14ac:dyDescent="0.3">
      <c r="A1214" s="2">
        <v>2451</v>
      </c>
      <c r="B1214" s="3">
        <v>46200</v>
      </c>
      <c r="C1214" s="4">
        <f>YEAR(SalesDataTable[[#This Row],[Order Date]])</f>
        <v>2026</v>
      </c>
      <c r="D1214" s="13" t="str">
        <f>"Q"&amp;ROUNDUP(MONTH(SalesDataTable[[#This Row],[Order Date]])/3,0)</f>
        <v>Q2</v>
      </c>
      <c r="E1214" s="4">
        <f>MONTH(SalesDataTable[[#This Row],[Order Date]])</f>
        <v>6</v>
      </c>
      <c r="F1214" s="11" t="str">
        <f>TEXT(SalesDataTable[[#This Row],[Order Date]],"MMMM")</f>
        <v>June</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5.6" x14ac:dyDescent="0.3">
      <c r="A1215" s="2">
        <v>2874</v>
      </c>
      <c r="B1215" s="3">
        <v>46200</v>
      </c>
      <c r="C1215" s="4">
        <f>YEAR(SalesDataTable[[#This Row],[Order Date]])</f>
        <v>2026</v>
      </c>
      <c r="D1215" s="13" t="str">
        <f>"Q"&amp;ROUNDUP(MONTH(SalesDataTable[[#This Row],[Order Date]])/3,0)</f>
        <v>Q2</v>
      </c>
      <c r="E1215" s="4">
        <f>MONTH(SalesDataTable[[#This Row],[Order Date]])</f>
        <v>6</v>
      </c>
      <c r="F1215" s="11" t="str">
        <f>TEXT(SalesDataTable[[#This Row],[Order Date]],"MMMM")</f>
        <v>June</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5.6" x14ac:dyDescent="0.3">
      <c r="A1216" s="2">
        <v>2885</v>
      </c>
      <c r="B1216" s="3">
        <v>46200</v>
      </c>
      <c r="C1216" s="4">
        <f>YEAR(SalesDataTable[[#This Row],[Order Date]])</f>
        <v>2026</v>
      </c>
      <c r="D1216" s="13" t="str">
        <f>"Q"&amp;ROUNDUP(MONTH(SalesDataTable[[#This Row],[Order Date]])/3,0)</f>
        <v>Q2</v>
      </c>
      <c r="E1216" s="4">
        <f>MONTH(SalesDataTable[[#This Row],[Order Date]])</f>
        <v>6</v>
      </c>
      <c r="F1216" s="11" t="str">
        <f>TEXT(SalesDataTable[[#This Row],[Order Date]],"MMMM")</f>
        <v>June</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5.6" x14ac:dyDescent="0.3">
      <c r="A1217" s="2">
        <v>3014</v>
      </c>
      <c r="B1217" s="3">
        <v>46200</v>
      </c>
      <c r="C1217" s="4">
        <f>YEAR(SalesDataTable[[#This Row],[Order Date]])</f>
        <v>2026</v>
      </c>
      <c r="D1217" s="13" t="str">
        <f>"Q"&amp;ROUNDUP(MONTH(SalesDataTable[[#This Row],[Order Date]])/3,0)</f>
        <v>Q2</v>
      </c>
      <c r="E1217" s="4">
        <f>MONTH(SalesDataTable[[#This Row],[Order Date]])</f>
        <v>6</v>
      </c>
      <c r="F1217" s="11" t="str">
        <f>TEXT(SalesDataTable[[#This Row],[Order Date]],"MMMM")</f>
        <v>June</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5.6" x14ac:dyDescent="0.3">
      <c r="A1218" s="2">
        <v>3273</v>
      </c>
      <c r="B1218" s="3">
        <v>46200</v>
      </c>
      <c r="C1218" s="4">
        <f>YEAR(SalesDataTable[[#This Row],[Order Date]])</f>
        <v>2026</v>
      </c>
      <c r="D1218" s="13" t="str">
        <f>"Q"&amp;ROUNDUP(MONTH(SalesDataTable[[#This Row],[Order Date]])/3,0)</f>
        <v>Q2</v>
      </c>
      <c r="E1218" s="4">
        <f>MONTH(SalesDataTable[[#This Row],[Order Date]])</f>
        <v>6</v>
      </c>
      <c r="F1218" s="11" t="str">
        <f>TEXT(SalesDataTable[[#This Row],[Order Date]],"MMMM")</f>
        <v>June</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5.6" x14ac:dyDescent="0.3">
      <c r="A1219" s="2">
        <v>5041</v>
      </c>
      <c r="B1219" s="3">
        <v>46200</v>
      </c>
      <c r="C1219" s="4">
        <f>YEAR(SalesDataTable[[#This Row],[Order Date]])</f>
        <v>2026</v>
      </c>
      <c r="D1219" s="13" t="str">
        <f>"Q"&amp;ROUNDUP(MONTH(SalesDataTable[[#This Row],[Order Date]])/3,0)</f>
        <v>Q2</v>
      </c>
      <c r="E1219" s="4">
        <f>MONTH(SalesDataTable[[#This Row],[Order Date]])</f>
        <v>6</v>
      </c>
      <c r="F1219" s="11" t="str">
        <f>TEXT(SalesDataTable[[#This Row],[Order Date]],"MMMM")</f>
        <v>June</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5.6" x14ac:dyDescent="0.3">
      <c r="A1220" s="2">
        <v>312</v>
      </c>
      <c r="B1220" s="3">
        <v>46201</v>
      </c>
      <c r="C1220" s="4">
        <f>YEAR(SalesDataTable[[#This Row],[Order Date]])</f>
        <v>2026</v>
      </c>
      <c r="D1220" s="13" t="str">
        <f>"Q"&amp;ROUNDUP(MONTH(SalesDataTable[[#This Row],[Order Date]])/3,0)</f>
        <v>Q2</v>
      </c>
      <c r="E1220" s="4">
        <f>MONTH(SalesDataTable[[#This Row],[Order Date]])</f>
        <v>6</v>
      </c>
      <c r="F1220" s="11" t="str">
        <f>TEXT(SalesDataTable[[#This Row],[Order Date]],"MMMM")</f>
        <v>June</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5.6" x14ac:dyDescent="0.3">
      <c r="A1221" s="2">
        <v>647</v>
      </c>
      <c r="B1221" s="3">
        <v>46201</v>
      </c>
      <c r="C1221" s="4">
        <f>YEAR(SalesDataTable[[#This Row],[Order Date]])</f>
        <v>2026</v>
      </c>
      <c r="D1221" s="13" t="str">
        <f>"Q"&amp;ROUNDUP(MONTH(SalesDataTable[[#This Row],[Order Date]])/3,0)</f>
        <v>Q2</v>
      </c>
      <c r="E1221" s="4">
        <f>MONTH(SalesDataTable[[#This Row],[Order Date]])</f>
        <v>6</v>
      </c>
      <c r="F1221" s="11" t="str">
        <f>TEXT(SalesDataTable[[#This Row],[Order Date]],"MMMM")</f>
        <v>June</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5.6" x14ac:dyDescent="0.3">
      <c r="A1222" s="2">
        <v>708</v>
      </c>
      <c r="B1222" s="3">
        <v>46201</v>
      </c>
      <c r="C1222" s="4">
        <f>YEAR(SalesDataTable[[#This Row],[Order Date]])</f>
        <v>2026</v>
      </c>
      <c r="D1222" s="13" t="str">
        <f>"Q"&amp;ROUNDUP(MONTH(SalesDataTable[[#This Row],[Order Date]])/3,0)</f>
        <v>Q2</v>
      </c>
      <c r="E1222" s="4">
        <f>MONTH(SalesDataTable[[#This Row],[Order Date]])</f>
        <v>6</v>
      </c>
      <c r="F1222" s="11" t="str">
        <f>TEXT(SalesDataTable[[#This Row],[Order Date]],"MMMM")</f>
        <v>June</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5.6" x14ac:dyDescent="0.3">
      <c r="A1223" s="2">
        <v>886</v>
      </c>
      <c r="B1223" s="3">
        <v>46201</v>
      </c>
      <c r="C1223" s="4">
        <f>YEAR(SalesDataTable[[#This Row],[Order Date]])</f>
        <v>2026</v>
      </c>
      <c r="D1223" s="13" t="str">
        <f>"Q"&amp;ROUNDUP(MONTH(SalesDataTable[[#This Row],[Order Date]])/3,0)</f>
        <v>Q2</v>
      </c>
      <c r="E1223" s="4">
        <f>MONTH(SalesDataTable[[#This Row],[Order Date]])</f>
        <v>6</v>
      </c>
      <c r="F1223" s="11" t="str">
        <f>TEXT(SalesDataTable[[#This Row],[Order Date]],"MMMM")</f>
        <v>June</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5.6" x14ac:dyDescent="0.3">
      <c r="A1224" s="2">
        <v>944</v>
      </c>
      <c r="B1224" s="3">
        <v>46201</v>
      </c>
      <c r="C1224" s="4">
        <f>YEAR(SalesDataTable[[#This Row],[Order Date]])</f>
        <v>2026</v>
      </c>
      <c r="D1224" s="13" t="str">
        <f>"Q"&amp;ROUNDUP(MONTH(SalesDataTable[[#This Row],[Order Date]])/3,0)</f>
        <v>Q2</v>
      </c>
      <c r="E1224" s="4">
        <f>MONTH(SalesDataTable[[#This Row],[Order Date]])</f>
        <v>6</v>
      </c>
      <c r="F1224" s="11" t="str">
        <f>TEXT(SalesDataTable[[#This Row],[Order Date]],"MMMM")</f>
        <v>June</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5.6" x14ac:dyDescent="0.3">
      <c r="A1225" s="2">
        <v>1050</v>
      </c>
      <c r="B1225" s="3">
        <v>46201</v>
      </c>
      <c r="C1225" s="4">
        <f>YEAR(SalesDataTable[[#This Row],[Order Date]])</f>
        <v>2026</v>
      </c>
      <c r="D1225" s="13" t="str">
        <f>"Q"&amp;ROUNDUP(MONTH(SalesDataTable[[#This Row],[Order Date]])/3,0)</f>
        <v>Q2</v>
      </c>
      <c r="E1225" s="4">
        <f>MONTH(SalesDataTable[[#This Row],[Order Date]])</f>
        <v>6</v>
      </c>
      <c r="F1225" s="11" t="str">
        <f>TEXT(SalesDataTable[[#This Row],[Order Date]],"MMMM")</f>
        <v>June</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5.6" x14ac:dyDescent="0.3">
      <c r="A1226" s="2">
        <v>1677</v>
      </c>
      <c r="B1226" s="3">
        <v>46201</v>
      </c>
      <c r="C1226" s="4">
        <f>YEAR(SalesDataTable[[#This Row],[Order Date]])</f>
        <v>2026</v>
      </c>
      <c r="D1226" s="13" t="str">
        <f>"Q"&amp;ROUNDUP(MONTH(SalesDataTable[[#This Row],[Order Date]])/3,0)</f>
        <v>Q2</v>
      </c>
      <c r="E1226" s="4">
        <f>MONTH(SalesDataTable[[#This Row],[Order Date]])</f>
        <v>6</v>
      </c>
      <c r="F1226" s="11" t="str">
        <f>TEXT(SalesDataTable[[#This Row],[Order Date]],"MMMM")</f>
        <v>June</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5.6" x14ac:dyDescent="0.3">
      <c r="A1227" s="2">
        <v>2109</v>
      </c>
      <c r="B1227" s="3">
        <v>46201</v>
      </c>
      <c r="C1227" s="4">
        <f>YEAR(SalesDataTable[[#This Row],[Order Date]])</f>
        <v>2026</v>
      </c>
      <c r="D1227" s="13" t="str">
        <f>"Q"&amp;ROUNDUP(MONTH(SalesDataTable[[#This Row],[Order Date]])/3,0)</f>
        <v>Q2</v>
      </c>
      <c r="E1227" s="4">
        <f>MONTH(SalesDataTable[[#This Row],[Order Date]])</f>
        <v>6</v>
      </c>
      <c r="F1227" s="11" t="str">
        <f>TEXT(SalesDataTable[[#This Row],[Order Date]],"MMMM")</f>
        <v>June</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5.6" x14ac:dyDescent="0.3">
      <c r="A1228" s="2">
        <v>3688</v>
      </c>
      <c r="B1228" s="3">
        <v>46201</v>
      </c>
      <c r="C1228" s="4">
        <f>YEAR(SalesDataTable[[#This Row],[Order Date]])</f>
        <v>2026</v>
      </c>
      <c r="D1228" s="13" t="str">
        <f>"Q"&amp;ROUNDUP(MONTH(SalesDataTable[[#This Row],[Order Date]])/3,0)</f>
        <v>Q2</v>
      </c>
      <c r="E1228" s="4">
        <f>MONTH(SalesDataTable[[#This Row],[Order Date]])</f>
        <v>6</v>
      </c>
      <c r="F1228" s="11" t="str">
        <f>TEXT(SalesDataTable[[#This Row],[Order Date]],"MMMM")</f>
        <v>June</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5.6" x14ac:dyDescent="0.3">
      <c r="A1229" s="2">
        <v>521</v>
      </c>
      <c r="B1229" s="3">
        <v>46202</v>
      </c>
      <c r="C1229" s="4">
        <f>YEAR(SalesDataTable[[#This Row],[Order Date]])</f>
        <v>2026</v>
      </c>
      <c r="D1229" s="13" t="str">
        <f>"Q"&amp;ROUNDUP(MONTH(SalesDataTable[[#This Row],[Order Date]])/3,0)</f>
        <v>Q2</v>
      </c>
      <c r="E1229" s="4">
        <f>MONTH(SalesDataTable[[#This Row],[Order Date]])</f>
        <v>6</v>
      </c>
      <c r="F1229" s="11" t="str">
        <f>TEXT(SalesDataTable[[#This Row],[Order Date]],"MMMM")</f>
        <v>June</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5.6" x14ac:dyDescent="0.3">
      <c r="A1230" s="2">
        <v>557</v>
      </c>
      <c r="B1230" s="3">
        <v>46202</v>
      </c>
      <c r="C1230" s="4">
        <f>YEAR(SalesDataTable[[#This Row],[Order Date]])</f>
        <v>2026</v>
      </c>
      <c r="D1230" s="13" t="str">
        <f>"Q"&amp;ROUNDUP(MONTH(SalesDataTable[[#This Row],[Order Date]])/3,0)</f>
        <v>Q2</v>
      </c>
      <c r="E1230" s="4">
        <f>MONTH(SalesDataTable[[#This Row],[Order Date]])</f>
        <v>6</v>
      </c>
      <c r="F1230" s="11" t="str">
        <f>TEXT(SalesDataTable[[#This Row],[Order Date]],"MMMM")</f>
        <v>June</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5.6" x14ac:dyDescent="0.3">
      <c r="A1231" s="2">
        <v>929</v>
      </c>
      <c r="B1231" s="3">
        <v>46202</v>
      </c>
      <c r="C1231" s="4">
        <f>YEAR(SalesDataTable[[#This Row],[Order Date]])</f>
        <v>2026</v>
      </c>
      <c r="D1231" s="13" t="str">
        <f>"Q"&amp;ROUNDUP(MONTH(SalesDataTable[[#This Row],[Order Date]])/3,0)</f>
        <v>Q2</v>
      </c>
      <c r="E1231" s="4">
        <f>MONTH(SalesDataTable[[#This Row],[Order Date]])</f>
        <v>6</v>
      </c>
      <c r="F1231" s="11" t="str">
        <f>TEXT(SalesDataTable[[#This Row],[Order Date]],"MMMM")</f>
        <v>June</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5.6" x14ac:dyDescent="0.3">
      <c r="A1232" s="2">
        <v>1089</v>
      </c>
      <c r="B1232" s="3">
        <v>46202</v>
      </c>
      <c r="C1232" s="4">
        <f>YEAR(SalesDataTable[[#This Row],[Order Date]])</f>
        <v>2026</v>
      </c>
      <c r="D1232" s="13" t="str">
        <f>"Q"&amp;ROUNDUP(MONTH(SalesDataTable[[#This Row],[Order Date]])/3,0)</f>
        <v>Q2</v>
      </c>
      <c r="E1232" s="4">
        <f>MONTH(SalesDataTable[[#This Row],[Order Date]])</f>
        <v>6</v>
      </c>
      <c r="F1232" s="11" t="str">
        <f>TEXT(SalesDataTable[[#This Row],[Order Date]],"MMMM")</f>
        <v>June</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5.6" x14ac:dyDescent="0.3">
      <c r="A1233" s="2">
        <v>1655</v>
      </c>
      <c r="B1233" s="3">
        <v>46202</v>
      </c>
      <c r="C1233" s="4">
        <f>YEAR(SalesDataTable[[#This Row],[Order Date]])</f>
        <v>2026</v>
      </c>
      <c r="D1233" s="13" t="str">
        <f>"Q"&amp;ROUNDUP(MONTH(SalesDataTable[[#This Row],[Order Date]])/3,0)</f>
        <v>Q2</v>
      </c>
      <c r="E1233" s="4">
        <f>MONTH(SalesDataTable[[#This Row],[Order Date]])</f>
        <v>6</v>
      </c>
      <c r="F1233" s="11" t="str">
        <f>TEXT(SalesDataTable[[#This Row],[Order Date]],"MMMM")</f>
        <v>June</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5.6" x14ac:dyDescent="0.3">
      <c r="A1234" s="2">
        <v>1897</v>
      </c>
      <c r="B1234" s="3">
        <v>46202</v>
      </c>
      <c r="C1234" s="4">
        <f>YEAR(SalesDataTable[[#This Row],[Order Date]])</f>
        <v>2026</v>
      </c>
      <c r="D1234" s="13" t="str">
        <f>"Q"&amp;ROUNDUP(MONTH(SalesDataTable[[#This Row],[Order Date]])/3,0)</f>
        <v>Q2</v>
      </c>
      <c r="E1234" s="4">
        <f>MONTH(SalesDataTable[[#This Row],[Order Date]])</f>
        <v>6</v>
      </c>
      <c r="F1234" s="11" t="str">
        <f>TEXT(SalesDataTable[[#This Row],[Order Date]],"MMMM")</f>
        <v>June</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5.6" x14ac:dyDescent="0.3">
      <c r="A1235" s="2">
        <v>2417</v>
      </c>
      <c r="B1235" s="3">
        <v>46202</v>
      </c>
      <c r="C1235" s="4">
        <f>YEAR(SalesDataTable[[#This Row],[Order Date]])</f>
        <v>2026</v>
      </c>
      <c r="D1235" s="13" t="str">
        <f>"Q"&amp;ROUNDUP(MONTH(SalesDataTable[[#This Row],[Order Date]])/3,0)</f>
        <v>Q2</v>
      </c>
      <c r="E1235" s="4">
        <f>MONTH(SalesDataTable[[#This Row],[Order Date]])</f>
        <v>6</v>
      </c>
      <c r="F1235" s="11" t="str">
        <f>TEXT(SalesDataTable[[#This Row],[Order Date]],"MMMM")</f>
        <v>June</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5.6" x14ac:dyDescent="0.3">
      <c r="A1236" s="2">
        <v>3474</v>
      </c>
      <c r="B1236" s="3">
        <v>46202</v>
      </c>
      <c r="C1236" s="4">
        <f>YEAR(SalesDataTable[[#This Row],[Order Date]])</f>
        <v>2026</v>
      </c>
      <c r="D1236" s="13" t="str">
        <f>"Q"&amp;ROUNDUP(MONTH(SalesDataTable[[#This Row],[Order Date]])/3,0)</f>
        <v>Q2</v>
      </c>
      <c r="E1236" s="4">
        <f>MONTH(SalesDataTable[[#This Row],[Order Date]])</f>
        <v>6</v>
      </c>
      <c r="F1236" s="11" t="str">
        <f>TEXT(SalesDataTable[[#This Row],[Order Date]],"MMMM")</f>
        <v>June</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5.6" x14ac:dyDescent="0.3">
      <c r="A1237" s="2">
        <v>4079</v>
      </c>
      <c r="B1237" s="3">
        <v>46202</v>
      </c>
      <c r="C1237" s="4">
        <f>YEAR(SalesDataTable[[#This Row],[Order Date]])</f>
        <v>2026</v>
      </c>
      <c r="D1237" s="13" t="str">
        <f>"Q"&amp;ROUNDUP(MONTH(SalesDataTable[[#This Row],[Order Date]])/3,0)</f>
        <v>Q2</v>
      </c>
      <c r="E1237" s="4">
        <f>MONTH(SalesDataTable[[#This Row],[Order Date]])</f>
        <v>6</v>
      </c>
      <c r="F1237" s="11" t="str">
        <f>TEXT(SalesDataTable[[#This Row],[Order Date]],"MMMM")</f>
        <v>June</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5.6" x14ac:dyDescent="0.3">
      <c r="A1238" s="2">
        <v>45</v>
      </c>
      <c r="B1238" s="3">
        <v>46203</v>
      </c>
      <c r="C1238" s="4">
        <f>YEAR(SalesDataTable[[#This Row],[Order Date]])</f>
        <v>2026</v>
      </c>
      <c r="D1238" s="13" t="str">
        <f>"Q"&amp;ROUNDUP(MONTH(SalesDataTable[[#This Row],[Order Date]])/3,0)</f>
        <v>Q2</v>
      </c>
      <c r="E1238" s="4">
        <f>MONTH(SalesDataTable[[#This Row],[Order Date]])</f>
        <v>6</v>
      </c>
      <c r="F1238" s="11" t="str">
        <f>TEXT(SalesDataTable[[#This Row],[Order Date]],"MMMM")</f>
        <v>June</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5.6" x14ac:dyDescent="0.3">
      <c r="A1239" s="2">
        <v>2895</v>
      </c>
      <c r="B1239" s="3">
        <v>46203</v>
      </c>
      <c r="C1239" s="4">
        <f>YEAR(SalesDataTable[[#This Row],[Order Date]])</f>
        <v>2026</v>
      </c>
      <c r="D1239" s="13" t="str">
        <f>"Q"&amp;ROUNDUP(MONTH(SalesDataTable[[#This Row],[Order Date]])/3,0)</f>
        <v>Q2</v>
      </c>
      <c r="E1239" s="4">
        <f>MONTH(SalesDataTable[[#This Row],[Order Date]])</f>
        <v>6</v>
      </c>
      <c r="F1239" s="11" t="str">
        <f>TEXT(SalesDataTable[[#This Row],[Order Date]],"MMMM")</f>
        <v>June</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5.6" x14ac:dyDescent="0.3">
      <c r="A1240" s="2">
        <v>5158</v>
      </c>
      <c r="B1240" s="3">
        <v>46203</v>
      </c>
      <c r="C1240" s="4">
        <f>YEAR(SalesDataTable[[#This Row],[Order Date]])</f>
        <v>2026</v>
      </c>
      <c r="D1240" s="13" t="str">
        <f>"Q"&amp;ROUNDUP(MONTH(SalesDataTable[[#This Row],[Order Date]])/3,0)</f>
        <v>Q2</v>
      </c>
      <c r="E1240" s="4">
        <f>MONTH(SalesDataTable[[#This Row],[Order Date]])</f>
        <v>6</v>
      </c>
      <c r="F1240" s="11" t="str">
        <f>TEXT(SalesDataTable[[#This Row],[Order Date]],"MMMM")</f>
        <v>June</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5.6" x14ac:dyDescent="0.3">
      <c r="A1241" s="2">
        <v>1217</v>
      </c>
      <c r="B1241" s="3">
        <v>46204</v>
      </c>
      <c r="C1241" s="4">
        <f>YEAR(SalesDataTable[[#This Row],[Order Date]])</f>
        <v>2026</v>
      </c>
      <c r="D1241" s="13" t="str">
        <f>"Q"&amp;ROUNDUP(MONTH(SalesDataTable[[#This Row],[Order Date]])/3,0)</f>
        <v>Q3</v>
      </c>
      <c r="E1241" s="4">
        <f>MONTH(SalesDataTable[[#This Row],[Order Date]])</f>
        <v>7</v>
      </c>
      <c r="F1241" s="11" t="str">
        <f>TEXT(SalesDataTable[[#This Row],[Order Date]],"MMMM")</f>
        <v>July</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5.6" x14ac:dyDescent="0.3">
      <c r="A1242" s="2">
        <v>2249</v>
      </c>
      <c r="B1242" s="3">
        <v>46204</v>
      </c>
      <c r="C1242" s="4">
        <f>YEAR(SalesDataTable[[#This Row],[Order Date]])</f>
        <v>2026</v>
      </c>
      <c r="D1242" s="13" t="str">
        <f>"Q"&amp;ROUNDUP(MONTH(SalesDataTable[[#This Row],[Order Date]])/3,0)</f>
        <v>Q3</v>
      </c>
      <c r="E1242" s="4">
        <f>MONTH(SalesDataTable[[#This Row],[Order Date]])</f>
        <v>7</v>
      </c>
      <c r="F1242" s="11" t="str">
        <f>TEXT(SalesDataTable[[#This Row],[Order Date]],"MMMM")</f>
        <v>July</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5.6" x14ac:dyDescent="0.3">
      <c r="A1243" s="2">
        <v>2650</v>
      </c>
      <c r="B1243" s="3">
        <v>46204</v>
      </c>
      <c r="C1243" s="4">
        <f>YEAR(SalesDataTable[[#This Row],[Order Date]])</f>
        <v>2026</v>
      </c>
      <c r="D1243" s="13" t="str">
        <f>"Q"&amp;ROUNDUP(MONTH(SalesDataTable[[#This Row],[Order Date]])/3,0)</f>
        <v>Q3</v>
      </c>
      <c r="E1243" s="4">
        <f>MONTH(SalesDataTable[[#This Row],[Order Date]])</f>
        <v>7</v>
      </c>
      <c r="F1243" s="11" t="str">
        <f>TEXT(SalesDataTable[[#This Row],[Order Date]],"MMMM")</f>
        <v>July</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5.6" x14ac:dyDescent="0.3">
      <c r="A1244" s="2">
        <v>3937</v>
      </c>
      <c r="B1244" s="3">
        <v>46204</v>
      </c>
      <c r="C1244" s="4">
        <f>YEAR(SalesDataTable[[#This Row],[Order Date]])</f>
        <v>2026</v>
      </c>
      <c r="D1244" s="13" t="str">
        <f>"Q"&amp;ROUNDUP(MONTH(SalesDataTable[[#This Row],[Order Date]])/3,0)</f>
        <v>Q3</v>
      </c>
      <c r="E1244" s="4">
        <f>MONTH(SalesDataTable[[#This Row],[Order Date]])</f>
        <v>7</v>
      </c>
      <c r="F1244" s="11" t="str">
        <f>TEXT(SalesDataTable[[#This Row],[Order Date]],"MMMM")</f>
        <v>July</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5.6" x14ac:dyDescent="0.3">
      <c r="A1245" s="2">
        <v>4122</v>
      </c>
      <c r="B1245" s="3">
        <v>46204</v>
      </c>
      <c r="C1245" s="4">
        <f>YEAR(SalesDataTable[[#This Row],[Order Date]])</f>
        <v>2026</v>
      </c>
      <c r="D1245" s="13" t="str">
        <f>"Q"&amp;ROUNDUP(MONTH(SalesDataTable[[#This Row],[Order Date]])/3,0)</f>
        <v>Q3</v>
      </c>
      <c r="E1245" s="4">
        <f>MONTH(SalesDataTable[[#This Row],[Order Date]])</f>
        <v>7</v>
      </c>
      <c r="F1245" s="11" t="str">
        <f>TEXT(SalesDataTable[[#This Row],[Order Date]],"MMMM")</f>
        <v>July</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5.6" x14ac:dyDescent="0.3">
      <c r="A1246" s="2">
        <v>4589</v>
      </c>
      <c r="B1246" s="3">
        <v>46204</v>
      </c>
      <c r="C1246" s="4">
        <f>YEAR(SalesDataTable[[#This Row],[Order Date]])</f>
        <v>2026</v>
      </c>
      <c r="D1246" s="13" t="str">
        <f>"Q"&amp;ROUNDUP(MONTH(SalesDataTable[[#This Row],[Order Date]])/3,0)</f>
        <v>Q3</v>
      </c>
      <c r="E1246" s="4">
        <f>MONTH(SalesDataTable[[#This Row],[Order Date]])</f>
        <v>7</v>
      </c>
      <c r="F1246" s="11" t="str">
        <f>TEXT(SalesDataTable[[#This Row],[Order Date]],"MMMM")</f>
        <v>July</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5.6" x14ac:dyDescent="0.3">
      <c r="A1247" s="2">
        <v>4873</v>
      </c>
      <c r="B1247" s="3">
        <v>46204</v>
      </c>
      <c r="C1247" s="4">
        <f>YEAR(SalesDataTable[[#This Row],[Order Date]])</f>
        <v>2026</v>
      </c>
      <c r="D1247" s="13" t="str">
        <f>"Q"&amp;ROUNDUP(MONTH(SalesDataTable[[#This Row],[Order Date]])/3,0)</f>
        <v>Q3</v>
      </c>
      <c r="E1247" s="4">
        <f>MONTH(SalesDataTable[[#This Row],[Order Date]])</f>
        <v>7</v>
      </c>
      <c r="F1247" s="11" t="str">
        <f>TEXT(SalesDataTable[[#This Row],[Order Date]],"MMMM")</f>
        <v>July</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5.6" x14ac:dyDescent="0.3">
      <c r="A1248" s="2">
        <v>729</v>
      </c>
      <c r="B1248" s="3">
        <v>46205</v>
      </c>
      <c r="C1248" s="4">
        <f>YEAR(SalesDataTable[[#This Row],[Order Date]])</f>
        <v>2026</v>
      </c>
      <c r="D1248" s="13" t="str">
        <f>"Q"&amp;ROUNDUP(MONTH(SalesDataTable[[#This Row],[Order Date]])/3,0)</f>
        <v>Q3</v>
      </c>
      <c r="E1248" s="4">
        <f>MONTH(SalesDataTable[[#This Row],[Order Date]])</f>
        <v>7</v>
      </c>
      <c r="F1248" s="11" t="str">
        <f>TEXT(SalesDataTable[[#This Row],[Order Date]],"MMMM")</f>
        <v>July</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5.6" x14ac:dyDescent="0.3">
      <c r="A1249" s="2">
        <v>906</v>
      </c>
      <c r="B1249" s="3">
        <v>46205</v>
      </c>
      <c r="C1249" s="4">
        <f>YEAR(SalesDataTable[[#This Row],[Order Date]])</f>
        <v>2026</v>
      </c>
      <c r="D1249" s="13" t="str">
        <f>"Q"&amp;ROUNDUP(MONTH(SalesDataTable[[#This Row],[Order Date]])/3,0)</f>
        <v>Q3</v>
      </c>
      <c r="E1249" s="4">
        <f>MONTH(SalesDataTable[[#This Row],[Order Date]])</f>
        <v>7</v>
      </c>
      <c r="F1249" s="11" t="str">
        <f>TEXT(SalesDataTable[[#This Row],[Order Date]],"MMMM")</f>
        <v>July</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5.6" x14ac:dyDescent="0.3">
      <c r="A1250" s="2">
        <v>1531</v>
      </c>
      <c r="B1250" s="3">
        <v>46205</v>
      </c>
      <c r="C1250" s="4">
        <f>YEAR(SalesDataTable[[#This Row],[Order Date]])</f>
        <v>2026</v>
      </c>
      <c r="D1250" s="13" t="str">
        <f>"Q"&amp;ROUNDUP(MONTH(SalesDataTable[[#This Row],[Order Date]])/3,0)</f>
        <v>Q3</v>
      </c>
      <c r="E1250" s="4">
        <f>MONTH(SalesDataTable[[#This Row],[Order Date]])</f>
        <v>7</v>
      </c>
      <c r="F1250" s="11" t="str">
        <f>TEXT(SalesDataTable[[#This Row],[Order Date]],"MMMM")</f>
        <v>July</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5.6" x14ac:dyDescent="0.3">
      <c r="A1251" s="2">
        <v>1683</v>
      </c>
      <c r="B1251" s="3">
        <v>46205</v>
      </c>
      <c r="C1251" s="4">
        <f>YEAR(SalesDataTable[[#This Row],[Order Date]])</f>
        <v>2026</v>
      </c>
      <c r="D1251" s="13" t="str">
        <f>"Q"&amp;ROUNDUP(MONTH(SalesDataTable[[#This Row],[Order Date]])/3,0)</f>
        <v>Q3</v>
      </c>
      <c r="E1251" s="4">
        <f>MONTH(SalesDataTable[[#This Row],[Order Date]])</f>
        <v>7</v>
      </c>
      <c r="F1251" s="11" t="str">
        <f>TEXT(SalesDataTable[[#This Row],[Order Date]],"MMMM")</f>
        <v>July</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5.6" x14ac:dyDescent="0.3">
      <c r="A1252" s="2">
        <v>2363</v>
      </c>
      <c r="B1252" s="3">
        <v>46205</v>
      </c>
      <c r="C1252" s="4">
        <f>YEAR(SalesDataTable[[#This Row],[Order Date]])</f>
        <v>2026</v>
      </c>
      <c r="D1252" s="13" t="str">
        <f>"Q"&amp;ROUNDUP(MONTH(SalesDataTable[[#This Row],[Order Date]])/3,0)</f>
        <v>Q3</v>
      </c>
      <c r="E1252" s="4">
        <f>MONTH(SalesDataTable[[#This Row],[Order Date]])</f>
        <v>7</v>
      </c>
      <c r="F1252" s="11" t="str">
        <f>TEXT(SalesDataTable[[#This Row],[Order Date]],"MMMM")</f>
        <v>July</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5.6" x14ac:dyDescent="0.3">
      <c r="A1253" s="2">
        <v>3858</v>
      </c>
      <c r="B1253" s="3">
        <v>46205</v>
      </c>
      <c r="C1253" s="4">
        <f>YEAR(SalesDataTable[[#This Row],[Order Date]])</f>
        <v>2026</v>
      </c>
      <c r="D1253" s="13" t="str">
        <f>"Q"&amp;ROUNDUP(MONTH(SalesDataTable[[#This Row],[Order Date]])/3,0)</f>
        <v>Q3</v>
      </c>
      <c r="E1253" s="4">
        <f>MONTH(SalesDataTable[[#This Row],[Order Date]])</f>
        <v>7</v>
      </c>
      <c r="F1253" s="11" t="str">
        <f>TEXT(SalesDataTable[[#This Row],[Order Date]],"MMMM")</f>
        <v>July</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5.6" x14ac:dyDescent="0.3">
      <c r="A1254" s="2">
        <v>4233</v>
      </c>
      <c r="B1254" s="3">
        <v>46205</v>
      </c>
      <c r="C1254" s="4">
        <f>YEAR(SalesDataTable[[#This Row],[Order Date]])</f>
        <v>2026</v>
      </c>
      <c r="D1254" s="13" t="str">
        <f>"Q"&amp;ROUNDUP(MONTH(SalesDataTable[[#This Row],[Order Date]])/3,0)</f>
        <v>Q3</v>
      </c>
      <c r="E1254" s="4">
        <f>MONTH(SalesDataTable[[#This Row],[Order Date]])</f>
        <v>7</v>
      </c>
      <c r="F1254" s="11" t="str">
        <f>TEXT(SalesDataTable[[#This Row],[Order Date]],"MMMM")</f>
        <v>July</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5.6" x14ac:dyDescent="0.3">
      <c r="A1255" s="2">
        <v>5071</v>
      </c>
      <c r="B1255" s="3">
        <v>46205</v>
      </c>
      <c r="C1255" s="4">
        <f>YEAR(SalesDataTable[[#This Row],[Order Date]])</f>
        <v>2026</v>
      </c>
      <c r="D1255" s="13" t="str">
        <f>"Q"&amp;ROUNDUP(MONTH(SalesDataTable[[#This Row],[Order Date]])/3,0)</f>
        <v>Q3</v>
      </c>
      <c r="E1255" s="4">
        <f>MONTH(SalesDataTable[[#This Row],[Order Date]])</f>
        <v>7</v>
      </c>
      <c r="F1255" s="11" t="str">
        <f>TEXT(SalesDataTable[[#This Row],[Order Date]],"MMMM")</f>
        <v>July</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5.6" x14ac:dyDescent="0.3">
      <c r="A1256" s="2">
        <v>5174</v>
      </c>
      <c r="B1256" s="3">
        <v>46205</v>
      </c>
      <c r="C1256" s="4">
        <f>YEAR(SalesDataTable[[#This Row],[Order Date]])</f>
        <v>2026</v>
      </c>
      <c r="D1256" s="13" t="str">
        <f>"Q"&amp;ROUNDUP(MONTH(SalesDataTable[[#This Row],[Order Date]])/3,0)</f>
        <v>Q3</v>
      </c>
      <c r="E1256" s="4">
        <f>MONTH(SalesDataTable[[#This Row],[Order Date]])</f>
        <v>7</v>
      </c>
      <c r="F1256" s="11" t="str">
        <f>TEXT(SalesDataTable[[#This Row],[Order Date]],"MMMM")</f>
        <v>July</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5.6" x14ac:dyDescent="0.3">
      <c r="A1257" s="2">
        <v>727</v>
      </c>
      <c r="B1257" s="3">
        <v>46206</v>
      </c>
      <c r="C1257" s="4">
        <f>YEAR(SalesDataTable[[#This Row],[Order Date]])</f>
        <v>2026</v>
      </c>
      <c r="D1257" s="13" t="str">
        <f>"Q"&amp;ROUNDUP(MONTH(SalesDataTable[[#This Row],[Order Date]])/3,0)</f>
        <v>Q3</v>
      </c>
      <c r="E1257" s="4">
        <f>MONTH(SalesDataTable[[#This Row],[Order Date]])</f>
        <v>7</v>
      </c>
      <c r="F1257" s="11" t="str">
        <f>TEXT(SalesDataTable[[#This Row],[Order Date]],"MMMM")</f>
        <v>July</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5.6" x14ac:dyDescent="0.3">
      <c r="A1258" s="2">
        <v>1546</v>
      </c>
      <c r="B1258" s="3">
        <v>46206</v>
      </c>
      <c r="C1258" s="4">
        <f>YEAR(SalesDataTable[[#This Row],[Order Date]])</f>
        <v>2026</v>
      </c>
      <c r="D1258" s="13" t="str">
        <f>"Q"&amp;ROUNDUP(MONTH(SalesDataTable[[#This Row],[Order Date]])/3,0)</f>
        <v>Q3</v>
      </c>
      <c r="E1258" s="4">
        <f>MONTH(SalesDataTable[[#This Row],[Order Date]])</f>
        <v>7</v>
      </c>
      <c r="F1258" s="11" t="str">
        <f>TEXT(SalesDataTable[[#This Row],[Order Date]],"MMMM")</f>
        <v>July</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5.6" x14ac:dyDescent="0.3">
      <c r="A1259" s="2">
        <v>3610</v>
      </c>
      <c r="B1259" s="3">
        <v>46206</v>
      </c>
      <c r="C1259" s="4">
        <f>YEAR(SalesDataTable[[#This Row],[Order Date]])</f>
        <v>2026</v>
      </c>
      <c r="D1259" s="13" t="str">
        <f>"Q"&amp;ROUNDUP(MONTH(SalesDataTable[[#This Row],[Order Date]])/3,0)</f>
        <v>Q3</v>
      </c>
      <c r="E1259" s="4">
        <f>MONTH(SalesDataTable[[#This Row],[Order Date]])</f>
        <v>7</v>
      </c>
      <c r="F1259" s="11" t="str">
        <f>TEXT(SalesDataTable[[#This Row],[Order Date]],"MMMM")</f>
        <v>July</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5.6" x14ac:dyDescent="0.3">
      <c r="A1260" s="2">
        <v>3931</v>
      </c>
      <c r="B1260" s="3">
        <v>46206</v>
      </c>
      <c r="C1260" s="4">
        <f>YEAR(SalesDataTable[[#This Row],[Order Date]])</f>
        <v>2026</v>
      </c>
      <c r="D1260" s="13" t="str">
        <f>"Q"&amp;ROUNDUP(MONTH(SalesDataTable[[#This Row],[Order Date]])/3,0)</f>
        <v>Q3</v>
      </c>
      <c r="E1260" s="4">
        <f>MONTH(SalesDataTable[[#This Row],[Order Date]])</f>
        <v>7</v>
      </c>
      <c r="F1260" s="11" t="str">
        <f>TEXT(SalesDataTable[[#This Row],[Order Date]],"MMMM")</f>
        <v>July</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5.6" x14ac:dyDescent="0.3">
      <c r="A1261" s="2">
        <v>3942</v>
      </c>
      <c r="B1261" s="3">
        <v>46206</v>
      </c>
      <c r="C1261" s="4">
        <f>YEAR(SalesDataTable[[#This Row],[Order Date]])</f>
        <v>2026</v>
      </c>
      <c r="D1261" s="13" t="str">
        <f>"Q"&amp;ROUNDUP(MONTH(SalesDataTable[[#This Row],[Order Date]])/3,0)</f>
        <v>Q3</v>
      </c>
      <c r="E1261" s="4">
        <f>MONTH(SalesDataTable[[#This Row],[Order Date]])</f>
        <v>7</v>
      </c>
      <c r="F1261" s="11" t="str">
        <f>TEXT(SalesDataTable[[#This Row],[Order Date]],"MMMM")</f>
        <v>July</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5.6" x14ac:dyDescent="0.3">
      <c r="A1262" s="2">
        <v>4165</v>
      </c>
      <c r="B1262" s="3">
        <v>46206</v>
      </c>
      <c r="C1262" s="4">
        <f>YEAR(SalesDataTable[[#This Row],[Order Date]])</f>
        <v>2026</v>
      </c>
      <c r="D1262" s="13" t="str">
        <f>"Q"&amp;ROUNDUP(MONTH(SalesDataTable[[#This Row],[Order Date]])/3,0)</f>
        <v>Q3</v>
      </c>
      <c r="E1262" s="4">
        <f>MONTH(SalesDataTable[[#This Row],[Order Date]])</f>
        <v>7</v>
      </c>
      <c r="F1262" s="11" t="str">
        <f>TEXT(SalesDataTable[[#This Row],[Order Date]],"MMMM")</f>
        <v>July</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5.6" x14ac:dyDescent="0.3">
      <c r="A1263" s="2">
        <v>1149</v>
      </c>
      <c r="B1263" s="3">
        <v>46207</v>
      </c>
      <c r="C1263" s="4">
        <f>YEAR(SalesDataTable[[#This Row],[Order Date]])</f>
        <v>2026</v>
      </c>
      <c r="D1263" s="13" t="str">
        <f>"Q"&amp;ROUNDUP(MONTH(SalesDataTable[[#This Row],[Order Date]])/3,0)</f>
        <v>Q3</v>
      </c>
      <c r="E1263" s="4">
        <f>MONTH(SalesDataTable[[#This Row],[Order Date]])</f>
        <v>7</v>
      </c>
      <c r="F1263" s="11" t="str">
        <f>TEXT(SalesDataTable[[#This Row],[Order Date]],"MMMM")</f>
        <v>July</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5.6" x14ac:dyDescent="0.3">
      <c r="A1264" s="2">
        <v>1310</v>
      </c>
      <c r="B1264" s="3">
        <v>46207</v>
      </c>
      <c r="C1264" s="4">
        <f>YEAR(SalesDataTable[[#This Row],[Order Date]])</f>
        <v>2026</v>
      </c>
      <c r="D1264" s="13" t="str">
        <f>"Q"&amp;ROUNDUP(MONTH(SalesDataTable[[#This Row],[Order Date]])/3,0)</f>
        <v>Q3</v>
      </c>
      <c r="E1264" s="4">
        <f>MONTH(SalesDataTable[[#This Row],[Order Date]])</f>
        <v>7</v>
      </c>
      <c r="F1264" s="11" t="str">
        <f>TEXT(SalesDataTable[[#This Row],[Order Date]],"MMMM")</f>
        <v>July</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5.6" x14ac:dyDescent="0.3">
      <c r="A1265" s="2">
        <v>2352</v>
      </c>
      <c r="B1265" s="3">
        <v>46207</v>
      </c>
      <c r="C1265" s="4">
        <f>YEAR(SalesDataTable[[#This Row],[Order Date]])</f>
        <v>2026</v>
      </c>
      <c r="D1265" s="13" t="str">
        <f>"Q"&amp;ROUNDUP(MONTH(SalesDataTable[[#This Row],[Order Date]])/3,0)</f>
        <v>Q3</v>
      </c>
      <c r="E1265" s="4">
        <f>MONTH(SalesDataTable[[#This Row],[Order Date]])</f>
        <v>7</v>
      </c>
      <c r="F1265" s="11" t="str">
        <f>TEXT(SalesDataTable[[#This Row],[Order Date]],"MMMM")</f>
        <v>July</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5.6" x14ac:dyDescent="0.3">
      <c r="A1266" s="2">
        <v>2547</v>
      </c>
      <c r="B1266" s="3">
        <v>46207</v>
      </c>
      <c r="C1266" s="4">
        <f>YEAR(SalesDataTable[[#This Row],[Order Date]])</f>
        <v>2026</v>
      </c>
      <c r="D1266" s="13" t="str">
        <f>"Q"&amp;ROUNDUP(MONTH(SalesDataTable[[#This Row],[Order Date]])/3,0)</f>
        <v>Q3</v>
      </c>
      <c r="E1266" s="4">
        <f>MONTH(SalesDataTable[[#This Row],[Order Date]])</f>
        <v>7</v>
      </c>
      <c r="F1266" s="11" t="str">
        <f>TEXT(SalesDataTable[[#This Row],[Order Date]],"MMMM")</f>
        <v>July</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5.6" x14ac:dyDescent="0.3">
      <c r="A1267" s="2">
        <v>2720</v>
      </c>
      <c r="B1267" s="3">
        <v>46207</v>
      </c>
      <c r="C1267" s="4">
        <f>YEAR(SalesDataTable[[#This Row],[Order Date]])</f>
        <v>2026</v>
      </c>
      <c r="D1267" s="13" t="str">
        <f>"Q"&amp;ROUNDUP(MONTH(SalesDataTable[[#This Row],[Order Date]])/3,0)</f>
        <v>Q3</v>
      </c>
      <c r="E1267" s="4">
        <f>MONTH(SalesDataTable[[#This Row],[Order Date]])</f>
        <v>7</v>
      </c>
      <c r="F1267" s="11" t="str">
        <f>TEXT(SalesDataTable[[#This Row],[Order Date]],"MMMM")</f>
        <v>July</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5.6" x14ac:dyDescent="0.3">
      <c r="A1268" s="2">
        <v>3591</v>
      </c>
      <c r="B1268" s="3">
        <v>46207</v>
      </c>
      <c r="C1268" s="4">
        <f>YEAR(SalesDataTable[[#This Row],[Order Date]])</f>
        <v>2026</v>
      </c>
      <c r="D1268" s="13" t="str">
        <f>"Q"&amp;ROUNDUP(MONTH(SalesDataTable[[#This Row],[Order Date]])/3,0)</f>
        <v>Q3</v>
      </c>
      <c r="E1268" s="4">
        <f>MONTH(SalesDataTable[[#This Row],[Order Date]])</f>
        <v>7</v>
      </c>
      <c r="F1268" s="11" t="str">
        <f>TEXT(SalesDataTable[[#This Row],[Order Date]],"MMMM")</f>
        <v>July</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5.6" x14ac:dyDescent="0.3">
      <c r="A1269" s="2">
        <v>3819</v>
      </c>
      <c r="B1269" s="3">
        <v>46207</v>
      </c>
      <c r="C1269" s="4">
        <f>YEAR(SalesDataTable[[#This Row],[Order Date]])</f>
        <v>2026</v>
      </c>
      <c r="D1269" s="13" t="str">
        <f>"Q"&amp;ROUNDUP(MONTH(SalesDataTable[[#This Row],[Order Date]])/3,0)</f>
        <v>Q3</v>
      </c>
      <c r="E1269" s="4">
        <f>MONTH(SalesDataTable[[#This Row],[Order Date]])</f>
        <v>7</v>
      </c>
      <c r="F1269" s="11" t="str">
        <f>TEXT(SalesDataTable[[#This Row],[Order Date]],"MMMM")</f>
        <v>July</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5.6" x14ac:dyDescent="0.3">
      <c r="A1270" s="2">
        <v>4869</v>
      </c>
      <c r="B1270" s="3">
        <v>46207</v>
      </c>
      <c r="C1270" s="4">
        <f>YEAR(SalesDataTable[[#This Row],[Order Date]])</f>
        <v>2026</v>
      </c>
      <c r="D1270" s="13" t="str">
        <f>"Q"&amp;ROUNDUP(MONTH(SalesDataTable[[#This Row],[Order Date]])/3,0)</f>
        <v>Q3</v>
      </c>
      <c r="E1270" s="4">
        <f>MONTH(SalesDataTable[[#This Row],[Order Date]])</f>
        <v>7</v>
      </c>
      <c r="F1270" s="11" t="str">
        <f>TEXT(SalesDataTable[[#This Row],[Order Date]],"MMMM")</f>
        <v>July</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5.6" x14ac:dyDescent="0.3">
      <c r="A1271" s="2">
        <v>4940</v>
      </c>
      <c r="B1271" s="3">
        <v>46207</v>
      </c>
      <c r="C1271" s="4">
        <f>YEAR(SalesDataTable[[#This Row],[Order Date]])</f>
        <v>2026</v>
      </c>
      <c r="D1271" s="13" t="str">
        <f>"Q"&amp;ROUNDUP(MONTH(SalesDataTable[[#This Row],[Order Date]])/3,0)</f>
        <v>Q3</v>
      </c>
      <c r="E1271" s="4">
        <f>MONTH(SalesDataTable[[#This Row],[Order Date]])</f>
        <v>7</v>
      </c>
      <c r="F1271" s="11" t="str">
        <f>TEXT(SalesDataTable[[#This Row],[Order Date]],"MMMM")</f>
        <v>July</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5.6" x14ac:dyDescent="0.3">
      <c r="A1272" s="2">
        <v>5164</v>
      </c>
      <c r="B1272" s="3">
        <v>46207</v>
      </c>
      <c r="C1272" s="4">
        <f>YEAR(SalesDataTable[[#This Row],[Order Date]])</f>
        <v>2026</v>
      </c>
      <c r="D1272" s="13" t="str">
        <f>"Q"&amp;ROUNDUP(MONTH(SalesDataTable[[#This Row],[Order Date]])/3,0)</f>
        <v>Q3</v>
      </c>
      <c r="E1272" s="4">
        <f>MONTH(SalesDataTable[[#This Row],[Order Date]])</f>
        <v>7</v>
      </c>
      <c r="F1272" s="11" t="str">
        <f>TEXT(SalesDataTable[[#This Row],[Order Date]],"MMMM")</f>
        <v>July</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5.6" x14ac:dyDescent="0.3">
      <c r="A1273" s="2">
        <v>659</v>
      </c>
      <c r="B1273" s="3">
        <v>46208</v>
      </c>
      <c r="C1273" s="4">
        <f>YEAR(SalesDataTable[[#This Row],[Order Date]])</f>
        <v>2026</v>
      </c>
      <c r="D1273" s="13" t="str">
        <f>"Q"&amp;ROUNDUP(MONTH(SalesDataTable[[#This Row],[Order Date]])/3,0)</f>
        <v>Q3</v>
      </c>
      <c r="E1273" s="4">
        <f>MONTH(SalesDataTable[[#This Row],[Order Date]])</f>
        <v>7</v>
      </c>
      <c r="F1273" s="11" t="str">
        <f>TEXT(SalesDataTable[[#This Row],[Order Date]],"MMMM")</f>
        <v>July</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5.6" x14ac:dyDescent="0.3">
      <c r="A1274" s="2">
        <v>969</v>
      </c>
      <c r="B1274" s="3">
        <v>46208</v>
      </c>
      <c r="C1274" s="4">
        <f>YEAR(SalesDataTable[[#This Row],[Order Date]])</f>
        <v>2026</v>
      </c>
      <c r="D1274" s="13" t="str">
        <f>"Q"&amp;ROUNDUP(MONTH(SalesDataTable[[#This Row],[Order Date]])/3,0)</f>
        <v>Q3</v>
      </c>
      <c r="E1274" s="4">
        <f>MONTH(SalesDataTable[[#This Row],[Order Date]])</f>
        <v>7</v>
      </c>
      <c r="F1274" s="11" t="str">
        <f>TEXT(SalesDataTable[[#This Row],[Order Date]],"MMMM")</f>
        <v>July</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5.6" x14ac:dyDescent="0.3">
      <c r="A1275" s="2">
        <v>1096</v>
      </c>
      <c r="B1275" s="3">
        <v>46208</v>
      </c>
      <c r="C1275" s="4">
        <f>YEAR(SalesDataTable[[#This Row],[Order Date]])</f>
        <v>2026</v>
      </c>
      <c r="D1275" s="13" t="str">
        <f>"Q"&amp;ROUNDUP(MONTH(SalesDataTable[[#This Row],[Order Date]])/3,0)</f>
        <v>Q3</v>
      </c>
      <c r="E1275" s="4">
        <f>MONTH(SalesDataTable[[#This Row],[Order Date]])</f>
        <v>7</v>
      </c>
      <c r="F1275" s="11" t="str">
        <f>TEXT(SalesDataTable[[#This Row],[Order Date]],"MMMM")</f>
        <v>July</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5.6" x14ac:dyDescent="0.3">
      <c r="A1276" s="2">
        <v>1440</v>
      </c>
      <c r="B1276" s="3">
        <v>46208</v>
      </c>
      <c r="C1276" s="4">
        <f>YEAR(SalesDataTable[[#This Row],[Order Date]])</f>
        <v>2026</v>
      </c>
      <c r="D1276" s="13" t="str">
        <f>"Q"&amp;ROUNDUP(MONTH(SalesDataTable[[#This Row],[Order Date]])/3,0)</f>
        <v>Q3</v>
      </c>
      <c r="E1276" s="4">
        <f>MONTH(SalesDataTable[[#This Row],[Order Date]])</f>
        <v>7</v>
      </c>
      <c r="F1276" s="11" t="str">
        <f>TEXT(SalesDataTable[[#This Row],[Order Date]],"MMMM")</f>
        <v>July</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5.6" x14ac:dyDescent="0.3">
      <c r="A1277" s="2">
        <v>2052</v>
      </c>
      <c r="B1277" s="3">
        <v>46208</v>
      </c>
      <c r="C1277" s="4">
        <f>YEAR(SalesDataTable[[#This Row],[Order Date]])</f>
        <v>2026</v>
      </c>
      <c r="D1277" s="13" t="str">
        <f>"Q"&amp;ROUNDUP(MONTH(SalesDataTable[[#This Row],[Order Date]])/3,0)</f>
        <v>Q3</v>
      </c>
      <c r="E1277" s="4">
        <f>MONTH(SalesDataTable[[#This Row],[Order Date]])</f>
        <v>7</v>
      </c>
      <c r="F1277" s="11" t="str">
        <f>TEXT(SalesDataTable[[#This Row],[Order Date]],"MMMM")</f>
        <v>July</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5.6" x14ac:dyDescent="0.3">
      <c r="A1278" s="2">
        <v>2096</v>
      </c>
      <c r="B1278" s="3">
        <v>46208</v>
      </c>
      <c r="C1278" s="4">
        <f>YEAR(SalesDataTable[[#This Row],[Order Date]])</f>
        <v>2026</v>
      </c>
      <c r="D1278" s="13" t="str">
        <f>"Q"&amp;ROUNDUP(MONTH(SalesDataTable[[#This Row],[Order Date]])/3,0)</f>
        <v>Q3</v>
      </c>
      <c r="E1278" s="4">
        <f>MONTH(SalesDataTable[[#This Row],[Order Date]])</f>
        <v>7</v>
      </c>
      <c r="F1278" s="11" t="str">
        <f>TEXT(SalesDataTable[[#This Row],[Order Date]],"MMMM")</f>
        <v>July</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5.6" x14ac:dyDescent="0.3">
      <c r="A1279" s="2">
        <v>2488</v>
      </c>
      <c r="B1279" s="3">
        <v>46208</v>
      </c>
      <c r="C1279" s="4">
        <f>YEAR(SalesDataTable[[#This Row],[Order Date]])</f>
        <v>2026</v>
      </c>
      <c r="D1279" s="13" t="str">
        <f>"Q"&amp;ROUNDUP(MONTH(SalesDataTable[[#This Row],[Order Date]])/3,0)</f>
        <v>Q3</v>
      </c>
      <c r="E1279" s="4">
        <f>MONTH(SalesDataTable[[#This Row],[Order Date]])</f>
        <v>7</v>
      </c>
      <c r="F1279" s="11" t="str">
        <f>TEXT(SalesDataTable[[#This Row],[Order Date]],"MMMM")</f>
        <v>July</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5.6" x14ac:dyDescent="0.3">
      <c r="A1280" s="2">
        <v>3220</v>
      </c>
      <c r="B1280" s="3">
        <v>46208</v>
      </c>
      <c r="C1280" s="4">
        <f>YEAR(SalesDataTable[[#This Row],[Order Date]])</f>
        <v>2026</v>
      </c>
      <c r="D1280" s="13" t="str">
        <f>"Q"&amp;ROUNDUP(MONTH(SalesDataTable[[#This Row],[Order Date]])/3,0)</f>
        <v>Q3</v>
      </c>
      <c r="E1280" s="4">
        <f>MONTH(SalesDataTable[[#This Row],[Order Date]])</f>
        <v>7</v>
      </c>
      <c r="F1280" s="11" t="str">
        <f>TEXT(SalesDataTable[[#This Row],[Order Date]],"MMMM")</f>
        <v>July</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5.6" x14ac:dyDescent="0.3">
      <c r="A1281" s="2">
        <v>3711</v>
      </c>
      <c r="B1281" s="3">
        <v>46208</v>
      </c>
      <c r="C1281" s="4">
        <f>YEAR(SalesDataTable[[#This Row],[Order Date]])</f>
        <v>2026</v>
      </c>
      <c r="D1281" s="13" t="str">
        <f>"Q"&amp;ROUNDUP(MONTH(SalesDataTable[[#This Row],[Order Date]])/3,0)</f>
        <v>Q3</v>
      </c>
      <c r="E1281" s="4">
        <f>MONTH(SalesDataTable[[#This Row],[Order Date]])</f>
        <v>7</v>
      </c>
      <c r="F1281" s="11" t="str">
        <f>TEXT(SalesDataTable[[#This Row],[Order Date]],"MMMM")</f>
        <v>July</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5.6" x14ac:dyDescent="0.3">
      <c r="A1282" s="2">
        <v>3823</v>
      </c>
      <c r="B1282" s="3">
        <v>46208</v>
      </c>
      <c r="C1282" s="4">
        <f>YEAR(SalesDataTable[[#This Row],[Order Date]])</f>
        <v>2026</v>
      </c>
      <c r="D1282" s="13" t="str">
        <f>"Q"&amp;ROUNDUP(MONTH(SalesDataTable[[#This Row],[Order Date]])/3,0)</f>
        <v>Q3</v>
      </c>
      <c r="E1282" s="4">
        <f>MONTH(SalesDataTable[[#This Row],[Order Date]])</f>
        <v>7</v>
      </c>
      <c r="F1282" s="11" t="str">
        <f>TEXT(SalesDataTable[[#This Row],[Order Date]],"MMMM")</f>
        <v>July</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5.6" x14ac:dyDescent="0.3">
      <c r="A1283" s="2">
        <v>4058</v>
      </c>
      <c r="B1283" s="3">
        <v>46208</v>
      </c>
      <c r="C1283" s="4">
        <f>YEAR(SalesDataTable[[#This Row],[Order Date]])</f>
        <v>2026</v>
      </c>
      <c r="D1283" s="13" t="str">
        <f>"Q"&amp;ROUNDUP(MONTH(SalesDataTable[[#This Row],[Order Date]])/3,0)</f>
        <v>Q3</v>
      </c>
      <c r="E1283" s="4">
        <f>MONTH(SalesDataTable[[#This Row],[Order Date]])</f>
        <v>7</v>
      </c>
      <c r="F1283" s="11" t="str">
        <f>TEXT(SalesDataTable[[#This Row],[Order Date]],"MMMM")</f>
        <v>July</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5.6" x14ac:dyDescent="0.3">
      <c r="A1284" s="2">
        <v>4126</v>
      </c>
      <c r="B1284" s="3">
        <v>46208</v>
      </c>
      <c r="C1284" s="4">
        <f>YEAR(SalesDataTable[[#This Row],[Order Date]])</f>
        <v>2026</v>
      </c>
      <c r="D1284" s="13" t="str">
        <f>"Q"&amp;ROUNDUP(MONTH(SalesDataTable[[#This Row],[Order Date]])/3,0)</f>
        <v>Q3</v>
      </c>
      <c r="E1284" s="4">
        <f>MONTH(SalesDataTable[[#This Row],[Order Date]])</f>
        <v>7</v>
      </c>
      <c r="F1284" s="11" t="str">
        <f>TEXT(SalesDataTable[[#This Row],[Order Date]],"MMMM")</f>
        <v>July</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5.6" x14ac:dyDescent="0.3">
      <c r="A1285" s="2">
        <v>5080</v>
      </c>
      <c r="B1285" s="3">
        <v>46208</v>
      </c>
      <c r="C1285" s="4">
        <f>YEAR(SalesDataTable[[#This Row],[Order Date]])</f>
        <v>2026</v>
      </c>
      <c r="D1285" s="13" t="str">
        <f>"Q"&amp;ROUNDUP(MONTH(SalesDataTable[[#This Row],[Order Date]])/3,0)</f>
        <v>Q3</v>
      </c>
      <c r="E1285" s="4">
        <f>MONTH(SalesDataTable[[#This Row],[Order Date]])</f>
        <v>7</v>
      </c>
      <c r="F1285" s="11" t="str">
        <f>TEXT(SalesDataTable[[#This Row],[Order Date]],"MMMM")</f>
        <v>July</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5.6" x14ac:dyDescent="0.3">
      <c r="A1286" s="2">
        <v>923</v>
      </c>
      <c r="B1286" s="3">
        <v>46209</v>
      </c>
      <c r="C1286" s="4">
        <f>YEAR(SalesDataTable[[#This Row],[Order Date]])</f>
        <v>2026</v>
      </c>
      <c r="D1286" s="13" t="str">
        <f>"Q"&amp;ROUNDUP(MONTH(SalesDataTable[[#This Row],[Order Date]])/3,0)</f>
        <v>Q3</v>
      </c>
      <c r="E1286" s="4">
        <f>MONTH(SalesDataTable[[#This Row],[Order Date]])</f>
        <v>7</v>
      </c>
      <c r="F1286" s="11" t="str">
        <f>TEXT(SalesDataTable[[#This Row],[Order Date]],"MMMM")</f>
        <v>July</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5.6" x14ac:dyDescent="0.3">
      <c r="A1287" s="2">
        <v>1549</v>
      </c>
      <c r="B1287" s="3">
        <v>46209</v>
      </c>
      <c r="C1287" s="4">
        <f>YEAR(SalesDataTable[[#This Row],[Order Date]])</f>
        <v>2026</v>
      </c>
      <c r="D1287" s="13" t="str">
        <f>"Q"&amp;ROUNDUP(MONTH(SalesDataTable[[#This Row],[Order Date]])/3,0)</f>
        <v>Q3</v>
      </c>
      <c r="E1287" s="4">
        <f>MONTH(SalesDataTable[[#This Row],[Order Date]])</f>
        <v>7</v>
      </c>
      <c r="F1287" s="11" t="str">
        <f>TEXT(SalesDataTable[[#This Row],[Order Date]],"MMMM")</f>
        <v>July</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5.6" x14ac:dyDescent="0.3">
      <c r="A1288" s="2">
        <v>1839</v>
      </c>
      <c r="B1288" s="3">
        <v>46209</v>
      </c>
      <c r="C1288" s="4">
        <f>YEAR(SalesDataTable[[#This Row],[Order Date]])</f>
        <v>2026</v>
      </c>
      <c r="D1288" s="13" t="str">
        <f>"Q"&amp;ROUNDUP(MONTH(SalesDataTable[[#This Row],[Order Date]])/3,0)</f>
        <v>Q3</v>
      </c>
      <c r="E1288" s="4">
        <f>MONTH(SalesDataTable[[#This Row],[Order Date]])</f>
        <v>7</v>
      </c>
      <c r="F1288" s="11" t="str">
        <f>TEXT(SalesDataTable[[#This Row],[Order Date]],"MMMM")</f>
        <v>July</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5.6" x14ac:dyDescent="0.3">
      <c r="A1289" s="2">
        <v>2053</v>
      </c>
      <c r="B1289" s="3">
        <v>46209</v>
      </c>
      <c r="C1289" s="4">
        <f>YEAR(SalesDataTable[[#This Row],[Order Date]])</f>
        <v>2026</v>
      </c>
      <c r="D1289" s="13" t="str">
        <f>"Q"&amp;ROUNDUP(MONTH(SalesDataTable[[#This Row],[Order Date]])/3,0)</f>
        <v>Q3</v>
      </c>
      <c r="E1289" s="4">
        <f>MONTH(SalesDataTable[[#This Row],[Order Date]])</f>
        <v>7</v>
      </c>
      <c r="F1289" s="11" t="str">
        <f>TEXT(SalesDataTable[[#This Row],[Order Date]],"MMMM")</f>
        <v>July</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5.6" x14ac:dyDescent="0.3">
      <c r="A1290" s="2">
        <v>2342</v>
      </c>
      <c r="B1290" s="3">
        <v>46209</v>
      </c>
      <c r="C1290" s="4">
        <f>YEAR(SalesDataTable[[#This Row],[Order Date]])</f>
        <v>2026</v>
      </c>
      <c r="D1290" s="13" t="str">
        <f>"Q"&amp;ROUNDUP(MONTH(SalesDataTable[[#This Row],[Order Date]])/3,0)</f>
        <v>Q3</v>
      </c>
      <c r="E1290" s="4">
        <f>MONTH(SalesDataTable[[#This Row],[Order Date]])</f>
        <v>7</v>
      </c>
      <c r="F1290" s="11" t="str">
        <f>TEXT(SalesDataTable[[#This Row],[Order Date]],"MMMM")</f>
        <v>July</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5.6" x14ac:dyDescent="0.3">
      <c r="A1291" s="2">
        <v>2465</v>
      </c>
      <c r="B1291" s="3">
        <v>46209</v>
      </c>
      <c r="C1291" s="4">
        <f>YEAR(SalesDataTable[[#This Row],[Order Date]])</f>
        <v>2026</v>
      </c>
      <c r="D1291" s="13" t="str">
        <f>"Q"&amp;ROUNDUP(MONTH(SalesDataTable[[#This Row],[Order Date]])/3,0)</f>
        <v>Q3</v>
      </c>
      <c r="E1291" s="4">
        <f>MONTH(SalesDataTable[[#This Row],[Order Date]])</f>
        <v>7</v>
      </c>
      <c r="F1291" s="11" t="str">
        <f>TEXT(SalesDataTable[[#This Row],[Order Date]],"MMMM")</f>
        <v>July</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5.6" x14ac:dyDescent="0.3">
      <c r="A1292" s="2">
        <v>3990</v>
      </c>
      <c r="B1292" s="3">
        <v>46209</v>
      </c>
      <c r="C1292" s="4">
        <f>YEAR(SalesDataTable[[#This Row],[Order Date]])</f>
        <v>2026</v>
      </c>
      <c r="D1292" s="13" t="str">
        <f>"Q"&amp;ROUNDUP(MONTH(SalesDataTable[[#This Row],[Order Date]])/3,0)</f>
        <v>Q3</v>
      </c>
      <c r="E1292" s="4">
        <f>MONTH(SalesDataTable[[#This Row],[Order Date]])</f>
        <v>7</v>
      </c>
      <c r="F1292" s="11" t="str">
        <f>TEXT(SalesDataTable[[#This Row],[Order Date]],"MMMM")</f>
        <v>July</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5.6" x14ac:dyDescent="0.3">
      <c r="A1293" s="2">
        <v>4370</v>
      </c>
      <c r="B1293" s="3">
        <v>46209</v>
      </c>
      <c r="C1293" s="4">
        <f>YEAR(SalesDataTable[[#This Row],[Order Date]])</f>
        <v>2026</v>
      </c>
      <c r="D1293" s="13" t="str">
        <f>"Q"&amp;ROUNDUP(MONTH(SalesDataTable[[#This Row],[Order Date]])/3,0)</f>
        <v>Q3</v>
      </c>
      <c r="E1293" s="4">
        <f>MONTH(SalesDataTable[[#This Row],[Order Date]])</f>
        <v>7</v>
      </c>
      <c r="F1293" s="11" t="str">
        <f>TEXT(SalesDataTable[[#This Row],[Order Date]],"MMMM")</f>
        <v>July</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5.6" x14ac:dyDescent="0.3">
      <c r="A1294" s="2">
        <v>4856</v>
      </c>
      <c r="B1294" s="3">
        <v>46209</v>
      </c>
      <c r="C1294" s="4">
        <f>YEAR(SalesDataTable[[#This Row],[Order Date]])</f>
        <v>2026</v>
      </c>
      <c r="D1294" s="13" t="str">
        <f>"Q"&amp;ROUNDUP(MONTH(SalesDataTable[[#This Row],[Order Date]])/3,0)</f>
        <v>Q3</v>
      </c>
      <c r="E1294" s="4">
        <f>MONTH(SalesDataTable[[#This Row],[Order Date]])</f>
        <v>7</v>
      </c>
      <c r="F1294" s="11" t="str">
        <f>TEXT(SalesDataTable[[#This Row],[Order Date]],"MMMM")</f>
        <v>July</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5.6" x14ac:dyDescent="0.3">
      <c r="A1295" s="2">
        <v>337</v>
      </c>
      <c r="B1295" s="3">
        <v>46210</v>
      </c>
      <c r="C1295" s="4">
        <f>YEAR(SalesDataTable[[#This Row],[Order Date]])</f>
        <v>2026</v>
      </c>
      <c r="D1295" s="13" t="str">
        <f>"Q"&amp;ROUNDUP(MONTH(SalesDataTable[[#This Row],[Order Date]])/3,0)</f>
        <v>Q3</v>
      </c>
      <c r="E1295" s="4">
        <f>MONTH(SalesDataTable[[#This Row],[Order Date]])</f>
        <v>7</v>
      </c>
      <c r="F1295" s="11" t="str">
        <f>TEXT(SalesDataTable[[#This Row],[Order Date]],"MMMM")</f>
        <v>July</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5.6" x14ac:dyDescent="0.3">
      <c r="A1296" s="2">
        <v>1001</v>
      </c>
      <c r="B1296" s="3">
        <v>46210</v>
      </c>
      <c r="C1296" s="4">
        <f>YEAR(SalesDataTable[[#This Row],[Order Date]])</f>
        <v>2026</v>
      </c>
      <c r="D1296" s="13" t="str">
        <f>"Q"&amp;ROUNDUP(MONTH(SalesDataTable[[#This Row],[Order Date]])/3,0)</f>
        <v>Q3</v>
      </c>
      <c r="E1296" s="4">
        <f>MONTH(SalesDataTable[[#This Row],[Order Date]])</f>
        <v>7</v>
      </c>
      <c r="F1296" s="11" t="str">
        <f>TEXT(SalesDataTable[[#This Row],[Order Date]],"MMMM")</f>
        <v>July</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5.6" x14ac:dyDescent="0.3">
      <c r="A1297" s="2">
        <v>2424</v>
      </c>
      <c r="B1297" s="3">
        <v>46210</v>
      </c>
      <c r="C1297" s="4">
        <f>YEAR(SalesDataTable[[#This Row],[Order Date]])</f>
        <v>2026</v>
      </c>
      <c r="D1297" s="13" t="str">
        <f>"Q"&amp;ROUNDUP(MONTH(SalesDataTable[[#This Row],[Order Date]])/3,0)</f>
        <v>Q3</v>
      </c>
      <c r="E1297" s="4">
        <f>MONTH(SalesDataTable[[#This Row],[Order Date]])</f>
        <v>7</v>
      </c>
      <c r="F1297" s="11" t="str">
        <f>TEXT(SalesDataTable[[#This Row],[Order Date]],"MMMM")</f>
        <v>July</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5.6" x14ac:dyDescent="0.3">
      <c r="A1298" s="2">
        <v>2751</v>
      </c>
      <c r="B1298" s="3">
        <v>46210</v>
      </c>
      <c r="C1298" s="4">
        <f>YEAR(SalesDataTable[[#This Row],[Order Date]])</f>
        <v>2026</v>
      </c>
      <c r="D1298" s="13" t="str">
        <f>"Q"&amp;ROUNDUP(MONTH(SalesDataTable[[#This Row],[Order Date]])/3,0)</f>
        <v>Q3</v>
      </c>
      <c r="E1298" s="4">
        <f>MONTH(SalesDataTable[[#This Row],[Order Date]])</f>
        <v>7</v>
      </c>
      <c r="F1298" s="11" t="str">
        <f>TEXT(SalesDataTable[[#This Row],[Order Date]],"MMMM")</f>
        <v>July</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5.6" x14ac:dyDescent="0.3">
      <c r="A1299" s="2">
        <v>375</v>
      </c>
      <c r="B1299" s="3">
        <v>46211</v>
      </c>
      <c r="C1299" s="4">
        <f>YEAR(SalesDataTable[[#This Row],[Order Date]])</f>
        <v>2026</v>
      </c>
      <c r="D1299" s="13" t="str">
        <f>"Q"&amp;ROUNDUP(MONTH(SalesDataTable[[#This Row],[Order Date]])/3,0)</f>
        <v>Q3</v>
      </c>
      <c r="E1299" s="4">
        <f>MONTH(SalesDataTable[[#This Row],[Order Date]])</f>
        <v>7</v>
      </c>
      <c r="F1299" s="11" t="str">
        <f>TEXT(SalesDataTable[[#This Row],[Order Date]],"MMMM")</f>
        <v>July</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5.6" x14ac:dyDescent="0.3">
      <c r="A1300" s="2">
        <v>650</v>
      </c>
      <c r="B1300" s="3">
        <v>46211</v>
      </c>
      <c r="C1300" s="4">
        <f>YEAR(SalesDataTable[[#This Row],[Order Date]])</f>
        <v>2026</v>
      </c>
      <c r="D1300" s="13" t="str">
        <f>"Q"&amp;ROUNDUP(MONTH(SalesDataTable[[#This Row],[Order Date]])/3,0)</f>
        <v>Q3</v>
      </c>
      <c r="E1300" s="4">
        <f>MONTH(SalesDataTable[[#This Row],[Order Date]])</f>
        <v>7</v>
      </c>
      <c r="F1300" s="11" t="str">
        <f>TEXT(SalesDataTable[[#This Row],[Order Date]],"MMMM")</f>
        <v>July</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5.6" x14ac:dyDescent="0.3">
      <c r="A1301" s="2">
        <v>941</v>
      </c>
      <c r="B1301" s="3">
        <v>46211</v>
      </c>
      <c r="C1301" s="4">
        <f>YEAR(SalesDataTable[[#This Row],[Order Date]])</f>
        <v>2026</v>
      </c>
      <c r="D1301" s="13" t="str">
        <f>"Q"&amp;ROUNDUP(MONTH(SalesDataTable[[#This Row],[Order Date]])/3,0)</f>
        <v>Q3</v>
      </c>
      <c r="E1301" s="4">
        <f>MONTH(SalesDataTable[[#This Row],[Order Date]])</f>
        <v>7</v>
      </c>
      <c r="F1301" s="11" t="str">
        <f>TEXT(SalesDataTable[[#This Row],[Order Date]],"MMMM")</f>
        <v>July</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5.6" x14ac:dyDescent="0.3">
      <c r="A1302" s="2">
        <v>2719</v>
      </c>
      <c r="B1302" s="3">
        <v>46211</v>
      </c>
      <c r="C1302" s="4">
        <f>YEAR(SalesDataTable[[#This Row],[Order Date]])</f>
        <v>2026</v>
      </c>
      <c r="D1302" s="13" t="str">
        <f>"Q"&amp;ROUNDUP(MONTH(SalesDataTable[[#This Row],[Order Date]])/3,0)</f>
        <v>Q3</v>
      </c>
      <c r="E1302" s="4">
        <f>MONTH(SalesDataTable[[#This Row],[Order Date]])</f>
        <v>7</v>
      </c>
      <c r="F1302" s="11" t="str">
        <f>TEXT(SalesDataTable[[#This Row],[Order Date]],"MMMM")</f>
        <v>July</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5.6" x14ac:dyDescent="0.3">
      <c r="A1303" s="2">
        <v>3833</v>
      </c>
      <c r="B1303" s="3">
        <v>46211</v>
      </c>
      <c r="C1303" s="4">
        <f>YEAR(SalesDataTable[[#This Row],[Order Date]])</f>
        <v>2026</v>
      </c>
      <c r="D1303" s="13" t="str">
        <f>"Q"&amp;ROUNDUP(MONTH(SalesDataTable[[#This Row],[Order Date]])/3,0)</f>
        <v>Q3</v>
      </c>
      <c r="E1303" s="4">
        <f>MONTH(SalesDataTable[[#This Row],[Order Date]])</f>
        <v>7</v>
      </c>
      <c r="F1303" s="11" t="str">
        <f>TEXT(SalesDataTable[[#This Row],[Order Date]],"MMMM")</f>
        <v>July</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5.6" x14ac:dyDescent="0.3">
      <c r="A1304" s="2">
        <v>211</v>
      </c>
      <c r="B1304" s="3">
        <v>46212</v>
      </c>
      <c r="C1304" s="4">
        <f>YEAR(SalesDataTable[[#This Row],[Order Date]])</f>
        <v>2026</v>
      </c>
      <c r="D1304" s="13" t="str">
        <f>"Q"&amp;ROUNDUP(MONTH(SalesDataTable[[#This Row],[Order Date]])/3,0)</f>
        <v>Q3</v>
      </c>
      <c r="E1304" s="4">
        <f>MONTH(SalesDataTable[[#This Row],[Order Date]])</f>
        <v>7</v>
      </c>
      <c r="F1304" s="11" t="str">
        <f>TEXT(SalesDataTable[[#This Row],[Order Date]],"MMMM")</f>
        <v>July</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5.6" x14ac:dyDescent="0.3">
      <c r="A1305" s="2">
        <v>392</v>
      </c>
      <c r="B1305" s="3">
        <v>46212</v>
      </c>
      <c r="C1305" s="4">
        <f>YEAR(SalesDataTable[[#This Row],[Order Date]])</f>
        <v>2026</v>
      </c>
      <c r="D1305" s="13" t="str">
        <f>"Q"&amp;ROUNDUP(MONTH(SalesDataTable[[#This Row],[Order Date]])/3,0)</f>
        <v>Q3</v>
      </c>
      <c r="E1305" s="4">
        <f>MONTH(SalesDataTable[[#This Row],[Order Date]])</f>
        <v>7</v>
      </c>
      <c r="F1305" s="11" t="str">
        <f>TEXT(SalesDataTable[[#This Row],[Order Date]],"MMMM")</f>
        <v>July</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5.6" x14ac:dyDescent="0.3">
      <c r="A1306" s="2">
        <v>1302</v>
      </c>
      <c r="B1306" s="3">
        <v>46212</v>
      </c>
      <c r="C1306" s="4">
        <f>YEAR(SalesDataTable[[#This Row],[Order Date]])</f>
        <v>2026</v>
      </c>
      <c r="D1306" s="13" t="str">
        <f>"Q"&amp;ROUNDUP(MONTH(SalesDataTable[[#This Row],[Order Date]])/3,0)</f>
        <v>Q3</v>
      </c>
      <c r="E1306" s="4">
        <f>MONTH(SalesDataTable[[#This Row],[Order Date]])</f>
        <v>7</v>
      </c>
      <c r="F1306" s="11" t="str">
        <f>TEXT(SalesDataTable[[#This Row],[Order Date]],"MMMM")</f>
        <v>July</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5.6" x14ac:dyDescent="0.3">
      <c r="A1307" s="2">
        <v>1366</v>
      </c>
      <c r="B1307" s="3">
        <v>46212</v>
      </c>
      <c r="C1307" s="4">
        <f>YEAR(SalesDataTable[[#This Row],[Order Date]])</f>
        <v>2026</v>
      </c>
      <c r="D1307" s="13" t="str">
        <f>"Q"&amp;ROUNDUP(MONTH(SalesDataTable[[#This Row],[Order Date]])/3,0)</f>
        <v>Q3</v>
      </c>
      <c r="E1307" s="4">
        <f>MONTH(SalesDataTable[[#This Row],[Order Date]])</f>
        <v>7</v>
      </c>
      <c r="F1307" s="11" t="str">
        <f>TEXT(SalesDataTable[[#This Row],[Order Date]],"MMMM")</f>
        <v>July</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5.6" x14ac:dyDescent="0.3">
      <c r="A1308" s="2">
        <v>1974</v>
      </c>
      <c r="B1308" s="3">
        <v>46212</v>
      </c>
      <c r="C1308" s="4">
        <f>YEAR(SalesDataTable[[#This Row],[Order Date]])</f>
        <v>2026</v>
      </c>
      <c r="D1308" s="13" t="str">
        <f>"Q"&amp;ROUNDUP(MONTH(SalesDataTable[[#This Row],[Order Date]])/3,0)</f>
        <v>Q3</v>
      </c>
      <c r="E1308" s="4">
        <f>MONTH(SalesDataTable[[#This Row],[Order Date]])</f>
        <v>7</v>
      </c>
      <c r="F1308" s="11" t="str">
        <f>TEXT(SalesDataTable[[#This Row],[Order Date]],"MMMM")</f>
        <v>July</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5.6" x14ac:dyDescent="0.3">
      <c r="A1309" s="2">
        <v>2716</v>
      </c>
      <c r="B1309" s="3">
        <v>46212</v>
      </c>
      <c r="C1309" s="4">
        <f>YEAR(SalesDataTable[[#This Row],[Order Date]])</f>
        <v>2026</v>
      </c>
      <c r="D1309" s="13" t="str">
        <f>"Q"&amp;ROUNDUP(MONTH(SalesDataTable[[#This Row],[Order Date]])/3,0)</f>
        <v>Q3</v>
      </c>
      <c r="E1309" s="4">
        <f>MONTH(SalesDataTable[[#This Row],[Order Date]])</f>
        <v>7</v>
      </c>
      <c r="F1309" s="11" t="str">
        <f>TEXT(SalesDataTable[[#This Row],[Order Date]],"MMMM")</f>
        <v>July</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5.6" x14ac:dyDescent="0.3">
      <c r="A1310" s="2">
        <v>3161</v>
      </c>
      <c r="B1310" s="3">
        <v>46212</v>
      </c>
      <c r="C1310" s="4">
        <f>YEAR(SalesDataTable[[#This Row],[Order Date]])</f>
        <v>2026</v>
      </c>
      <c r="D1310" s="13" t="str">
        <f>"Q"&amp;ROUNDUP(MONTH(SalesDataTable[[#This Row],[Order Date]])/3,0)</f>
        <v>Q3</v>
      </c>
      <c r="E1310" s="4">
        <f>MONTH(SalesDataTable[[#This Row],[Order Date]])</f>
        <v>7</v>
      </c>
      <c r="F1310" s="11" t="str">
        <f>TEXT(SalesDataTable[[#This Row],[Order Date]],"MMMM")</f>
        <v>July</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5.6" x14ac:dyDescent="0.3">
      <c r="A1311" s="2">
        <v>3240</v>
      </c>
      <c r="B1311" s="3">
        <v>46212</v>
      </c>
      <c r="C1311" s="4">
        <f>YEAR(SalesDataTable[[#This Row],[Order Date]])</f>
        <v>2026</v>
      </c>
      <c r="D1311" s="13" t="str">
        <f>"Q"&amp;ROUNDUP(MONTH(SalesDataTable[[#This Row],[Order Date]])/3,0)</f>
        <v>Q3</v>
      </c>
      <c r="E1311" s="4">
        <f>MONTH(SalesDataTable[[#This Row],[Order Date]])</f>
        <v>7</v>
      </c>
      <c r="F1311" s="11" t="str">
        <f>TEXT(SalesDataTable[[#This Row],[Order Date]],"MMMM")</f>
        <v>July</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5.6" x14ac:dyDescent="0.3">
      <c r="A1312" s="2">
        <v>3682</v>
      </c>
      <c r="B1312" s="3">
        <v>46212</v>
      </c>
      <c r="C1312" s="4">
        <f>YEAR(SalesDataTable[[#This Row],[Order Date]])</f>
        <v>2026</v>
      </c>
      <c r="D1312" s="13" t="str">
        <f>"Q"&amp;ROUNDUP(MONTH(SalesDataTable[[#This Row],[Order Date]])/3,0)</f>
        <v>Q3</v>
      </c>
      <c r="E1312" s="4">
        <f>MONTH(SalesDataTable[[#This Row],[Order Date]])</f>
        <v>7</v>
      </c>
      <c r="F1312" s="11" t="str">
        <f>TEXT(SalesDataTable[[#This Row],[Order Date]],"MMMM")</f>
        <v>July</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5.6" x14ac:dyDescent="0.3">
      <c r="A1313" s="2">
        <v>4725</v>
      </c>
      <c r="B1313" s="3">
        <v>46212</v>
      </c>
      <c r="C1313" s="4">
        <f>YEAR(SalesDataTable[[#This Row],[Order Date]])</f>
        <v>2026</v>
      </c>
      <c r="D1313" s="13" t="str">
        <f>"Q"&amp;ROUNDUP(MONTH(SalesDataTable[[#This Row],[Order Date]])/3,0)</f>
        <v>Q3</v>
      </c>
      <c r="E1313" s="4">
        <f>MONTH(SalesDataTable[[#This Row],[Order Date]])</f>
        <v>7</v>
      </c>
      <c r="F1313" s="11" t="str">
        <f>TEXT(SalesDataTable[[#This Row],[Order Date]],"MMMM")</f>
        <v>July</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5.6" x14ac:dyDescent="0.3">
      <c r="A1314" s="2">
        <v>758</v>
      </c>
      <c r="B1314" s="3">
        <v>46213</v>
      </c>
      <c r="C1314" s="4">
        <f>YEAR(SalesDataTable[[#This Row],[Order Date]])</f>
        <v>2026</v>
      </c>
      <c r="D1314" s="13" t="str">
        <f>"Q"&amp;ROUNDUP(MONTH(SalesDataTable[[#This Row],[Order Date]])/3,0)</f>
        <v>Q3</v>
      </c>
      <c r="E1314" s="4">
        <f>MONTH(SalesDataTable[[#This Row],[Order Date]])</f>
        <v>7</v>
      </c>
      <c r="F1314" s="11" t="str">
        <f>TEXT(SalesDataTable[[#This Row],[Order Date]],"MMMM")</f>
        <v>July</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5.6" x14ac:dyDescent="0.3">
      <c r="A1315" s="2">
        <v>1910</v>
      </c>
      <c r="B1315" s="3">
        <v>46213</v>
      </c>
      <c r="C1315" s="4">
        <f>YEAR(SalesDataTable[[#This Row],[Order Date]])</f>
        <v>2026</v>
      </c>
      <c r="D1315" s="13" t="str">
        <f>"Q"&amp;ROUNDUP(MONTH(SalesDataTable[[#This Row],[Order Date]])/3,0)</f>
        <v>Q3</v>
      </c>
      <c r="E1315" s="4">
        <f>MONTH(SalesDataTable[[#This Row],[Order Date]])</f>
        <v>7</v>
      </c>
      <c r="F1315" s="11" t="str">
        <f>TEXT(SalesDataTable[[#This Row],[Order Date]],"MMMM")</f>
        <v>July</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5.6" x14ac:dyDescent="0.3">
      <c r="A1316" s="2">
        <v>1941</v>
      </c>
      <c r="B1316" s="3">
        <v>46213</v>
      </c>
      <c r="C1316" s="4">
        <f>YEAR(SalesDataTable[[#This Row],[Order Date]])</f>
        <v>2026</v>
      </c>
      <c r="D1316" s="13" t="str">
        <f>"Q"&amp;ROUNDUP(MONTH(SalesDataTable[[#This Row],[Order Date]])/3,0)</f>
        <v>Q3</v>
      </c>
      <c r="E1316" s="4">
        <f>MONTH(SalesDataTable[[#This Row],[Order Date]])</f>
        <v>7</v>
      </c>
      <c r="F1316" s="11" t="str">
        <f>TEXT(SalesDataTable[[#This Row],[Order Date]],"MMMM")</f>
        <v>July</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5.6" x14ac:dyDescent="0.3">
      <c r="A1317" s="2">
        <v>2324</v>
      </c>
      <c r="B1317" s="3">
        <v>46213</v>
      </c>
      <c r="C1317" s="4">
        <f>YEAR(SalesDataTable[[#This Row],[Order Date]])</f>
        <v>2026</v>
      </c>
      <c r="D1317" s="13" t="str">
        <f>"Q"&amp;ROUNDUP(MONTH(SalesDataTable[[#This Row],[Order Date]])/3,0)</f>
        <v>Q3</v>
      </c>
      <c r="E1317" s="4">
        <f>MONTH(SalesDataTable[[#This Row],[Order Date]])</f>
        <v>7</v>
      </c>
      <c r="F1317" s="11" t="str">
        <f>TEXT(SalesDataTable[[#This Row],[Order Date]],"MMMM")</f>
        <v>July</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5.6" x14ac:dyDescent="0.3">
      <c r="A1318" s="2">
        <v>2869</v>
      </c>
      <c r="B1318" s="3">
        <v>46213</v>
      </c>
      <c r="C1318" s="4">
        <f>YEAR(SalesDataTable[[#This Row],[Order Date]])</f>
        <v>2026</v>
      </c>
      <c r="D1318" s="13" t="str">
        <f>"Q"&amp;ROUNDUP(MONTH(SalesDataTable[[#This Row],[Order Date]])/3,0)</f>
        <v>Q3</v>
      </c>
      <c r="E1318" s="4">
        <f>MONTH(SalesDataTable[[#This Row],[Order Date]])</f>
        <v>7</v>
      </c>
      <c r="F1318" s="11" t="str">
        <f>TEXT(SalesDataTable[[#This Row],[Order Date]],"MMMM")</f>
        <v>July</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5.6" x14ac:dyDescent="0.3">
      <c r="A1319" s="2">
        <v>3236</v>
      </c>
      <c r="B1319" s="3">
        <v>46213</v>
      </c>
      <c r="C1319" s="4">
        <f>YEAR(SalesDataTable[[#This Row],[Order Date]])</f>
        <v>2026</v>
      </c>
      <c r="D1319" s="13" t="str">
        <f>"Q"&amp;ROUNDUP(MONTH(SalesDataTable[[#This Row],[Order Date]])/3,0)</f>
        <v>Q3</v>
      </c>
      <c r="E1319" s="4">
        <f>MONTH(SalesDataTable[[#This Row],[Order Date]])</f>
        <v>7</v>
      </c>
      <c r="F1319" s="11" t="str">
        <f>TEXT(SalesDataTable[[#This Row],[Order Date]],"MMMM")</f>
        <v>July</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5.6" x14ac:dyDescent="0.3">
      <c r="A1320" s="2">
        <v>3582</v>
      </c>
      <c r="B1320" s="3">
        <v>46213</v>
      </c>
      <c r="C1320" s="4">
        <f>YEAR(SalesDataTable[[#This Row],[Order Date]])</f>
        <v>2026</v>
      </c>
      <c r="D1320" s="13" t="str">
        <f>"Q"&amp;ROUNDUP(MONTH(SalesDataTable[[#This Row],[Order Date]])/3,0)</f>
        <v>Q3</v>
      </c>
      <c r="E1320" s="4">
        <f>MONTH(SalesDataTable[[#This Row],[Order Date]])</f>
        <v>7</v>
      </c>
      <c r="F1320" s="11" t="str">
        <f>TEXT(SalesDataTable[[#This Row],[Order Date]],"MMMM")</f>
        <v>July</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5.6" x14ac:dyDescent="0.3">
      <c r="A1321" s="2">
        <v>3715</v>
      </c>
      <c r="B1321" s="3">
        <v>46213</v>
      </c>
      <c r="C1321" s="4">
        <f>YEAR(SalesDataTable[[#This Row],[Order Date]])</f>
        <v>2026</v>
      </c>
      <c r="D1321" s="13" t="str">
        <f>"Q"&amp;ROUNDUP(MONTH(SalesDataTable[[#This Row],[Order Date]])/3,0)</f>
        <v>Q3</v>
      </c>
      <c r="E1321" s="4">
        <f>MONTH(SalesDataTable[[#This Row],[Order Date]])</f>
        <v>7</v>
      </c>
      <c r="F1321" s="11" t="str">
        <f>TEXT(SalesDataTable[[#This Row],[Order Date]],"MMMM")</f>
        <v>July</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5.6" x14ac:dyDescent="0.3">
      <c r="A1322" s="2">
        <v>3940</v>
      </c>
      <c r="B1322" s="3">
        <v>46213</v>
      </c>
      <c r="C1322" s="4">
        <f>YEAR(SalesDataTable[[#This Row],[Order Date]])</f>
        <v>2026</v>
      </c>
      <c r="D1322" s="13" t="str">
        <f>"Q"&amp;ROUNDUP(MONTH(SalesDataTable[[#This Row],[Order Date]])/3,0)</f>
        <v>Q3</v>
      </c>
      <c r="E1322" s="4">
        <f>MONTH(SalesDataTable[[#This Row],[Order Date]])</f>
        <v>7</v>
      </c>
      <c r="F1322" s="11" t="str">
        <f>TEXT(SalesDataTable[[#This Row],[Order Date]],"MMMM")</f>
        <v>July</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5.6" x14ac:dyDescent="0.3">
      <c r="A1323" s="2">
        <v>4760</v>
      </c>
      <c r="B1323" s="3">
        <v>46213</v>
      </c>
      <c r="C1323" s="4">
        <f>YEAR(SalesDataTable[[#This Row],[Order Date]])</f>
        <v>2026</v>
      </c>
      <c r="D1323" s="13" t="str">
        <f>"Q"&amp;ROUNDUP(MONTH(SalesDataTable[[#This Row],[Order Date]])/3,0)</f>
        <v>Q3</v>
      </c>
      <c r="E1323" s="4">
        <f>MONTH(SalesDataTable[[#This Row],[Order Date]])</f>
        <v>7</v>
      </c>
      <c r="F1323" s="11" t="str">
        <f>TEXT(SalesDataTable[[#This Row],[Order Date]],"MMMM")</f>
        <v>July</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5.6" x14ac:dyDescent="0.3">
      <c r="A1324" s="2">
        <v>4768</v>
      </c>
      <c r="B1324" s="3">
        <v>46213</v>
      </c>
      <c r="C1324" s="4">
        <f>YEAR(SalesDataTable[[#This Row],[Order Date]])</f>
        <v>2026</v>
      </c>
      <c r="D1324" s="13" t="str">
        <f>"Q"&amp;ROUNDUP(MONTH(SalesDataTable[[#This Row],[Order Date]])/3,0)</f>
        <v>Q3</v>
      </c>
      <c r="E1324" s="4">
        <f>MONTH(SalesDataTable[[#This Row],[Order Date]])</f>
        <v>7</v>
      </c>
      <c r="F1324" s="11" t="str">
        <f>TEXT(SalesDataTable[[#This Row],[Order Date]],"MMMM")</f>
        <v>July</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5.6" x14ac:dyDescent="0.3">
      <c r="A1325" s="2">
        <v>5025</v>
      </c>
      <c r="B1325" s="3">
        <v>46213</v>
      </c>
      <c r="C1325" s="4">
        <f>YEAR(SalesDataTable[[#This Row],[Order Date]])</f>
        <v>2026</v>
      </c>
      <c r="D1325" s="13" t="str">
        <f>"Q"&amp;ROUNDUP(MONTH(SalesDataTable[[#This Row],[Order Date]])/3,0)</f>
        <v>Q3</v>
      </c>
      <c r="E1325" s="4">
        <f>MONTH(SalesDataTable[[#This Row],[Order Date]])</f>
        <v>7</v>
      </c>
      <c r="F1325" s="11" t="str">
        <f>TEXT(SalesDataTable[[#This Row],[Order Date]],"MMMM")</f>
        <v>July</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5.6" x14ac:dyDescent="0.3">
      <c r="A1326" s="2">
        <v>165</v>
      </c>
      <c r="B1326" s="3">
        <v>46214</v>
      </c>
      <c r="C1326" s="4">
        <f>YEAR(SalesDataTable[[#This Row],[Order Date]])</f>
        <v>2026</v>
      </c>
      <c r="D1326" s="13" t="str">
        <f>"Q"&amp;ROUNDUP(MONTH(SalesDataTable[[#This Row],[Order Date]])/3,0)</f>
        <v>Q3</v>
      </c>
      <c r="E1326" s="4">
        <f>MONTH(SalesDataTable[[#This Row],[Order Date]])</f>
        <v>7</v>
      </c>
      <c r="F1326" s="11" t="str">
        <f>TEXT(SalesDataTable[[#This Row],[Order Date]],"MMMM")</f>
        <v>July</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5.6" x14ac:dyDescent="0.3">
      <c r="A1327" s="2">
        <v>198</v>
      </c>
      <c r="B1327" s="3">
        <v>46214</v>
      </c>
      <c r="C1327" s="4">
        <f>YEAR(SalesDataTable[[#This Row],[Order Date]])</f>
        <v>2026</v>
      </c>
      <c r="D1327" s="13" t="str">
        <f>"Q"&amp;ROUNDUP(MONTH(SalesDataTable[[#This Row],[Order Date]])/3,0)</f>
        <v>Q3</v>
      </c>
      <c r="E1327" s="4">
        <f>MONTH(SalesDataTable[[#This Row],[Order Date]])</f>
        <v>7</v>
      </c>
      <c r="F1327" s="11" t="str">
        <f>TEXT(SalesDataTable[[#This Row],[Order Date]],"MMMM")</f>
        <v>July</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5.6" x14ac:dyDescent="0.3">
      <c r="A1328" s="2">
        <v>1480</v>
      </c>
      <c r="B1328" s="3">
        <v>46214</v>
      </c>
      <c r="C1328" s="4">
        <f>YEAR(SalesDataTable[[#This Row],[Order Date]])</f>
        <v>2026</v>
      </c>
      <c r="D1328" s="13" t="str">
        <f>"Q"&amp;ROUNDUP(MONTH(SalesDataTable[[#This Row],[Order Date]])/3,0)</f>
        <v>Q3</v>
      </c>
      <c r="E1328" s="4">
        <f>MONTH(SalesDataTable[[#This Row],[Order Date]])</f>
        <v>7</v>
      </c>
      <c r="F1328" s="11" t="str">
        <f>TEXT(SalesDataTable[[#This Row],[Order Date]],"MMMM")</f>
        <v>July</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5.6" x14ac:dyDescent="0.3">
      <c r="A1329" s="2">
        <v>1990</v>
      </c>
      <c r="B1329" s="3">
        <v>46214</v>
      </c>
      <c r="C1329" s="4">
        <f>YEAR(SalesDataTable[[#This Row],[Order Date]])</f>
        <v>2026</v>
      </c>
      <c r="D1329" s="13" t="str">
        <f>"Q"&amp;ROUNDUP(MONTH(SalesDataTable[[#This Row],[Order Date]])/3,0)</f>
        <v>Q3</v>
      </c>
      <c r="E1329" s="4">
        <f>MONTH(SalesDataTable[[#This Row],[Order Date]])</f>
        <v>7</v>
      </c>
      <c r="F1329" s="11" t="str">
        <f>TEXT(SalesDataTable[[#This Row],[Order Date]],"MMMM")</f>
        <v>July</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5.6" x14ac:dyDescent="0.3">
      <c r="A1330" s="2">
        <v>2298</v>
      </c>
      <c r="B1330" s="3">
        <v>46214</v>
      </c>
      <c r="C1330" s="4">
        <f>YEAR(SalesDataTable[[#This Row],[Order Date]])</f>
        <v>2026</v>
      </c>
      <c r="D1330" s="13" t="str">
        <f>"Q"&amp;ROUNDUP(MONTH(SalesDataTable[[#This Row],[Order Date]])/3,0)</f>
        <v>Q3</v>
      </c>
      <c r="E1330" s="4">
        <f>MONTH(SalesDataTable[[#This Row],[Order Date]])</f>
        <v>7</v>
      </c>
      <c r="F1330" s="11" t="str">
        <f>TEXT(SalesDataTable[[#This Row],[Order Date]],"MMMM")</f>
        <v>July</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5.6" x14ac:dyDescent="0.3">
      <c r="A1331" s="2">
        <v>2886</v>
      </c>
      <c r="B1331" s="3">
        <v>46214</v>
      </c>
      <c r="C1331" s="4">
        <f>YEAR(SalesDataTable[[#This Row],[Order Date]])</f>
        <v>2026</v>
      </c>
      <c r="D1331" s="13" t="str">
        <f>"Q"&amp;ROUNDUP(MONTH(SalesDataTable[[#This Row],[Order Date]])/3,0)</f>
        <v>Q3</v>
      </c>
      <c r="E1331" s="4">
        <f>MONTH(SalesDataTable[[#This Row],[Order Date]])</f>
        <v>7</v>
      </c>
      <c r="F1331" s="11" t="str">
        <f>TEXT(SalesDataTable[[#This Row],[Order Date]],"MMMM")</f>
        <v>July</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5.6" x14ac:dyDescent="0.3">
      <c r="A1332" s="2">
        <v>2893</v>
      </c>
      <c r="B1332" s="3">
        <v>46214</v>
      </c>
      <c r="C1332" s="4">
        <f>YEAR(SalesDataTable[[#This Row],[Order Date]])</f>
        <v>2026</v>
      </c>
      <c r="D1332" s="13" t="str">
        <f>"Q"&amp;ROUNDUP(MONTH(SalesDataTable[[#This Row],[Order Date]])/3,0)</f>
        <v>Q3</v>
      </c>
      <c r="E1332" s="4">
        <f>MONTH(SalesDataTable[[#This Row],[Order Date]])</f>
        <v>7</v>
      </c>
      <c r="F1332" s="11" t="str">
        <f>TEXT(SalesDataTable[[#This Row],[Order Date]],"MMMM")</f>
        <v>July</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5.6" x14ac:dyDescent="0.3">
      <c r="A1333" s="2">
        <v>2939</v>
      </c>
      <c r="B1333" s="3">
        <v>46214</v>
      </c>
      <c r="C1333" s="4">
        <f>YEAR(SalesDataTable[[#This Row],[Order Date]])</f>
        <v>2026</v>
      </c>
      <c r="D1333" s="13" t="str">
        <f>"Q"&amp;ROUNDUP(MONTH(SalesDataTable[[#This Row],[Order Date]])/3,0)</f>
        <v>Q3</v>
      </c>
      <c r="E1333" s="4">
        <f>MONTH(SalesDataTable[[#This Row],[Order Date]])</f>
        <v>7</v>
      </c>
      <c r="F1333" s="11" t="str">
        <f>TEXT(SalesDataTable[[#This Row],[Order Date]],"MMMM")</f>
        <v>July</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5.6" x14ac:dyDescent="0.3">
      <c r="A1334" s="2">
        <v>3249</v>
      </c>
      <c r="B1334" s="3">
        <v>46214</v>
      </c>
      <c r="C1334" s="4">
        <f>YEAR(SalesDataTable[[#This Row],[Order Date]])</f>
        <v>2026</v>
      </c>
      <c r="D1334" s="13" t="str">
        <f>"Q"&amp;ROUNDUP(MONTH(SalesDataTable[[#This Row],[Order Date]])/3,0)</f>
        <v>Q3</v>
      </c>
      <c r="E1334" s="4">
        <f>MONTH(SalesDataTable[[#This Row],[Order Date]])</f>
        <v>7</v>
      </c>
      <c r="F1334" s="11" t="str">
        <f>TEXT(SalesDataTable[[#This Row],[Order Date]],"MMMM")</f>
        <v>July</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5.6" x14ac:dyDescent="0.3">
      <c r="A1335" s="2">
        <v>3832</v>
      </c>
      <c r="B1335" s="3">
        <v>46214</v>
      </c>
      <c r="C1335" s="4">
        <f>YEAR(SalesDataTable[[#This Row],[Order Date]])</f>
        <v>2026</v>
      </c>
      <c r="D1335" s="13" t="str">
        <f>"Q"&amp;ROUNDUP(MONTH(SalesDataTable[[#This Row],[Order Date]])/3,0)</f>
        <v>Q3</v>
      </c>
      <c r="E1335" s="4">
        <f>MONTH(SalesDataTable[[#This Row],[Order Date]])</f>
        <v>7</v>
      </c>
      <c r="F1335" s="11" t="str">
        <f>TEXT(SalesDataTable[[#This Row],[Order Date]],"MMMM")</f>
        <v>July</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5.6" x14ac:dyDescent="0.3">
      <c r="A1336" s="2">
        <v>3868</v>
      </c>
      <c r="B1336" s="3">
        <v>46214</v>
      </c>
      <c r="C1336" s="4">
        <f>YEAR(SalesDataTable[[#This Row],[Order Date]])</f>
        <v>2026</v>
      </c>
      <c r="D1336" s="13" t="str">
        <f>"Q"&amp;ROUNDUP(MONTH(SalesDataTable[[#This Row],[Order Date]])/3,0)</f>
        <v>Q3</v>
      </c>
      <c r="E1336" s="4">
        <f>MONTH(SalesDataTable[[#This Row],[Order Date]])</f>
        <v>7</v>
      </c>
      <c r="F1336" s="11" t="str">
        <f>TEXT(SalesDataTable[[#This Row],[Order Date]],"MMMM")</f>
        <v>July</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5.6" x14ac:dyDescent="0.3">
      <c r="A1337" s="2">
        <v>4365</v>
      </c>
      <c r="B1337" s="3">
        <v>46214</v>
      </c>
      <c r="C1337" s="4">
        <f>YEAR(SalesDataTable[[#This Row],[Order Date]])</f>
        <v>2026</v>
      </c>
      <c r="D1337" s="13" t="str">
        <f>"Q"&amp;ROUNDUP(MONTH(SalesDataTable[[#This Row],[Order Date]])/3,0)</f>
        <v>Q3</v>
      </c>
      <c r="E1337" s="4">
        <f>MONTH(SalesDataTable[[#This Row],[Order Date]])</f>
        <v>7</v>
      </c>
      <c r="F1337" s="11" t="str">
        <f>TEXT(SalesDataTable[[#This Row],[Order Date]],"MMMM")</f>
        <v>July</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5.6" x14ac:dyDescent="0.3">
      <c r="A1338" s="2">
        <v>314</v>
      </c>
      <c r="B1338" s="3">
        <v>46215</v>
      </c>
      <c r="C1338" s="4">
        <f>YEAR(SalesDataTable[[#This Row],[Order Date]])</f>
        <v>2026</v>
      </c>
      <c r="D1338" s="13" t="str">
        <f>"Q"&amp;ROUNDUP(MONTH(SalesDataTable[[#This Row],[Order Date]])/3,0)</f>
        <v>Q3</v>
      </c>
      <c r="E1338" s="4">
        <f>MONTH(SalesDataTable[[#This Row],[Order Date]])</f>
        <v>7</v>
      </c>
      <c r="F1338" s="11" t="str">
        <f>TEXT(SalesDataTable[[#This Row],[Order Date]],"MMMM")</f>
        <v>July</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5.6" x14ac:dyDescent="0.3">
      <c r="A1339" s="2">
        <v>552</v>
      </c>
      <c r="B1339" s="3">
        <v>46215</v>
      </c>
      <c r="C1339" s="4">
        <f>YEAR(SalesDataTable[[#This Row],[Order Date]])</f>
        <v>2026</v>
      </c>
      <c r="D1339" s="13" t="str">
        <f>"Q"&amp;ROUNDUP(MONTH(SalesDataTable[[#This Row],[Order Date]])/3,0)</f>
        <v>Q3</v>
      </c>
      <c r="E1339" s="4">
        <f>MONTH(SalesDataTable[[#This Row],[Order Date]])</f>
        <v>7</v>
      </c>
      <c r="F1339" s="11" t="str">
        <f>TEXT(SalesDataTable[[#This Row],[Order Date]],"MMMM")</f>
        <v>July</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5.6" x14ac:dyDescent="0.3">
      <c r="A1340" s="2">
        <v>1317</v>
      </c>
      <c r="B1340" s="3">
        <v>46215</v>
      </c>
      <c r="C1340" s="4">
        <f>YEAR(SalesDataTable[[#This Row],[Order Date]])</f>
        <v>2026</v>
      </c>
      <c r="D1340" s="13" t="str">
        <f>"Q"&amp;ROUNDUP(MONTH(SalesDataTable[[#This Row],[Order Date]])/3,0)</f>
        <v>Q3</v>
      </c>
      <c r="E1340" s="4">
        <f>MONTH(SalesDataTable[[#This Row],[Order Date]])</f>
        <v>7</v>
      </c>
      <c r="F1340" s="11" t="str">
        <f>TEXT(SalesDataTable[[#This Row],[Order Date]],"MMMM")</f>
        <v>July</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5.6" x14ac:dyDescent="0.3">
      <c r="A1341" s="2">
        <v>1515</v>
      </c>
      <c r="B1341" s="3">
        <v>46215</v>
      </c>
      <c r="C1341" s="4">
        <f>YEAR(SalesDataTable[[#This Row],[Order Date]])</f>
        <v>2026</v>
      </c>
      <c r="D1341" s="13" t="str">
        <f>"Q"&amp;ROUNDUP(MONTH(SalesDataTable[[#This Row],[Order Date]])/3,0)</f>
        <v>Q3</v>
      </c>
      <c r="E1341" s="4">
        <f>MONTH(SalesDataTable[[#This Row],[Order Date]])</f>
        <v>7</v>
      </c>
      <c r="F1341" s="11" t="str">
        <f>TEXT(SalesDataTable[[#This Row],[Order Date]],"MMMM")</f>
        <v>July</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5.6" x14ac:dyDescent="0.3">
      <c r="A1342" s="2">
        <v>1674</v>
      </c>
      <c r="B1342" s="3">
        <v>46215</v>
      </c>
      <c r="C1342" s="4">
        <f>YEAR(SalesDataTable[[#This Row],[Order Date]])</f>
        <v>2026</v>
      </c>
      <c r="D1342" s="13" t="str">
        <f>"Q"&amp;ROUNDUP(MONTH(SalesDataTable[[#This Row],[Order Date]])/3,0)</f>
        <v>Q3</v>
      </c>
      <c r="E1342" s="4">
        <f>MONTH(SalesDataTable[[#This Row],[Order Date]])</f>
        <v>7</v>
      </c>
      <c r="F1342" s="11" t="str">
        <f>TEXT(SalesDataTable[[#This Row],[Order Date]],"MMMM")</f>
        <v>July</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5.6" x14ac:dyDescent="0.3">
      <c r="A1343" s="2">
        <v>2407</v>
      </c>
      <c r="B1343" s="3">
        <v>46215</v>
      </c>
      <c r="C1343" s="4">
        <f>YEAR(SalesDataTable[[#This Row],[Order Date]])</f>
        <v>2026</v>
      </c>
      <c r="D1343" s="13" t="str">
        <f>"Q"&amp;ROUNDUP(MONTH(SalesDataTable[[#This Row],[Order Date]])/3,0)</f>
        <v>Q3</v>
      </c>
      <c r="E1343" s="4">
        <f>MONTH(SalesDataTable[[#This Row],[Order Date]])</f>
        <v>7</v>
      </c>
      <c r="F1343" s="11" t="str">
        <f>TEXT(SalesDataTable[[#This Row],[Order Date]],"MMMM")</f>
        <v>July</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5.6" x14ac:dyDescent="0.3">
      <c r="A1344" s="2">
        <v>2817</v>
      </c>
      <c r="B1344" s="3">
        <v>46215</v>
      </c>
      <c r="C1344" s="4">
        <f>YEAR(SalesDataTable[[#This Row],[Order Date]])</f>
        <v>2026</v>
      </c>
      <c r="D1344" s="13" t="str">
        <f>"Q"&amp;ROUNDUP(MONTH(SalesDataTable[[#This Row],[Order Date]])/3,0)</f>
        <v>Q3</v>
      </c>
      <c r="E1344" s="4">
        <f>MONTH(SalesDataTable[[#This Row],[Order Date]])</f>
        <v>7</v>
      </c>
      <c r="F1344" s="11" t="str">
        <f>TEXT(SalesDataTable[[#This Row],[Order Date]],"MMMM")</f>
        <v>July</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5.6" x14ac:dyDescent="0.3">
      <c r="A1345" s="2">
        <v>3059</v>
      </c>
      <c r="B1345" s="3">
        <v>46215</v>
      </c>
      <c r="C1345" s="4">
        <f>YEAR(SalesDataTable[[#This Row],[Order Date]])</f>
        <v>2026</v>
      </c>
      <c r="D1345" s="13" t="str">
        <f>"Q"&amp;ROUNDUP(MONTH(SalesDataTable[[#This Row],[Order Date]])/3,0)</f>
        <v>Q3</v>
      </c>
      <c r="E1345" s="4">
        <f>MONTH(SalesDataTable[[#This Row],[Order Date]])</f>
        <v>7</v>
      </c>
      <c r="F1345" s="11" t="str">
        <f>TEXT(SalesDataTable[[#This Row],[Order Date]],"MMMM")</f>
        <v>July</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5.6" x14ac:dyDescent="0.3">
      <c r="A1346" s="2">
        <v>3210</v>
      </c>
      <c r="B1346" s="3">
        <v>46215</v>
      </c>
      <c r="C1346" s="4">
        <f>YEAR(SalesDataTable[[#This Row],[Order Date]])</f>
        <v>2026</v>
      </c>
      <c r="D1346" s="13" t="str">
        <f>"Q"&amp;ROUNDUP(MONTH(SalesDataTable[[#This Row],[Order Date]])/3,0)</f>
        <v>Q3</v>
      </c>
      <c r="E1346" s="4">
        <f>MONTH(SalesDataTable[[#This Row],[Order Date]])</f>
        <v>7</v>
      </c>
      <c r="F1346" s="11" t="str">
        <f>TEXT(SalesDataTable[[#This Row],[Order Date]],"MMMM")</f>
        <v>July</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5.6" x14ac:dyDescent="0.3">
      <c r="A1347" s="2">
        <v>3670</v>
      </c>
      <c r="B1347" s="3">
        <v>46215</v>
      </c>
      <c r="C1347" s="4">
        <f>YEAR(SalesDataTable[[#This Row],[Order Date]])</f>
        <v>2026</v>
      </c>
      <c r="D1347" s="13" t="str">
        <f>"Q"&amp;ROUNDUP(MONTH(SalesDataTable[[#This Row],[Order Date]])/3,0)</f>
        <v>Q3</v>
      </c>
      <c r="E1347" s="4">
        <f>MONTH(SalesDataTable[[#This Row],[Order Date]])</f>
        <v>7</v>
      </c>
      <c r="F1347" s="11" t="str">
        <f>TEXT(SalesDataTable[[#This Row],[Order Date]],"MMMM")</f>
        <v>July</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5.6" x14ac:dyDescent="0.3">
      <c r="A1348" s="2">
        <v>4017</v>
      </c>
      <c r="B1348" s="3">
        <v>46215</v>
      </c>
      <c r="C1348" s="4">
        <f>YEAR(SalesDataTable[[#This Row],[Order Date]])</f>
        <v>2026</v>
      </c>
      <c r="D1348" s="13" t="str">
        <f>"Q"&amp;ROUNDUP(MONTH(SalesDataTable[[#This Row],[Order Date]])/3,0)</f>
        <v>Q3</v>
      </c>
      <c r="E1348" s="4">
        <f>MONTH(SalesDataTable[[#This Row],[Order Date]])</f>
        <v>7</v>
      </c>
      <c r="F1348" s="11" t="str">
        <f>TEXT(SalesDataTable[[#This Row],[Order Date]],"MMMM")</f>
        <v>July</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5.6" x14ac:dyDescent="0.3">
      <c r="A1349" s="2">
        <v>5012</v>
      </c>
      <c r="B1349" s="3">
        <v>46215</v>
      </c>
      <c r="C1349" s="4">
        <f>YEAR(SalesDataTable[[#This Row],[Order Date]])</f>
        <v>2026</v>
      </c>
      <c r="D1349" s="13" t="str">
        <f>"Q"&amp;ROUNDUP(MONTH(SalesDataTable[[#This Row],[Order Date]])/3,0)</f>
        <v>Q3</v>
      </c>
      <c r="E1349" s="4">
        <f>MONTH(SalesDataTable[[#This Row],[Order Date]])</f>
        <v>7</v>
      </c>
      <c r="F1349" s="11" t="str">
        <f>TEXT(SalesDataTable[[#This Row],[Order Date]],"MMMM")</f>
        <v>July</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5.6" x14ac:dyDescent="0.3">
      <c r="A1350" s="2">
        <v>884</v>
      </c>
      <c r="B1350" s="3">
        <v>46216</v>
      </c>
      <c r="C1350" s="4">
        <f>YEAR(SalesDataTable[[#This Row],[Order Date]])</f>
        <v>2026</v>
      </c>
      <c r="D1350" s="13" t="str">
        <f>"Q"&amp;ROUNDUP(MONTH(SalesDataTable[[#This Row],[Order Date]])/3,0)</f>
        <v>Q3</v>
      </c>
      <c r="E1350" s="4">
        <f>MONTH(SalesDataTable[[#This Row],[Order Date]])</f>
        <v>7</v>
      </c>
      <c r="F1350" s="11" t="str">
        <f>TEXT(SalesDataTable[[#This Row],[Order Date]],"MMMM")</f>
        <v>July</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5.6" x14ac:dyDescent="0.3">
      <c r="A1351" s="2">
        <v>1025</v>
      </c>
      <c r="B1351" s="3">
        <v>46216</v>
      </c>
      <c r="C1351" s="4">
        <f>YEAR(SalesDataTable[[#This Row],[Order Date]])</f>
        <v>2026</v>
      </c>
      <c r="D1351" s="13" t="str">
        <f>"Q"&amp;ROUNDUP(MONTH(SalesDataTable[[#This Row],[Order Date]])/3,0)</f>
        <v>Q3</v>
      </c>
      <c r="E1351" s="4">
        <f>MONTH(SalesDataTable[[#This Row],[Order Date]])</f>
        <v>7</v>
      </c>
      <c r="F1351" s="11" t="str">
        <f>TEXT(SalesDataTable[[#This Row],[Order Date]],"MMMM")</f>
        <v>July</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5.6" x14ac:dyDescent="0.3">
      <c r="A1352" s="2">
        <v>1279</v>
      </c>
      <c r="B1352" s="3">
        <v>46216</v>
      </c>
      <c r="C1352" s="4">
        <f>YEAR(SalesDataTable[[#This Row],[Order Date]])</f>
        <v>2026</v>
      </c>
      <c r="D1352" s="13" t="str">
        <f>"Q"&amp;ROUNDUP(MONTH(SalesDataTable[[#This Row],[Order Date]])/3,0)</f>
        <v>Q3</v>
      </c>
      <c r="E1352" s="4">
        <f>MONTH(SalesDataTable[[#This Row],[Order Date]])</f>
        <v>7</v>
      </c>
      <c r="F1352" s="11" t="str">
        <f>TEXT(SalesDataTable[[#This Row],[Order Date]],"MMMM")</f>
        <v>July</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5.6" x14ac:dyDescent="0.3">
      <c r="A1353" s="2">
        <v>1534</v>
      </c>
      <c r="B1353" s="3">
        <v>46216</v>
      </c>
      <c r="C1353" s="4">
        <f>YEAR(SalesDataTable[[#This Row],[Order Date]])</f>
        <v>2026</v>
      </c>
      <c r="D1353" s="13" t="str">
        <f>"Q"&amp;ROUNDUP(MONTH(SalesDataTable[[#This Row],[Order Date]])/3,0)</f>
        <v>Q3</v>
      </c>
      <c r="E1353" s="4">
        <f>MONTH(SalesDataTable[[#This Row],[Order Date]])</f>
        <v>7</v>
      </c>
      <c r="F1353" s="11" t="str">
        <f>TEXT(SalesDataTable[[#This Row],[Order Date]],"MMMM")</f>
        <v>July</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5.6" x14ac:dyDescent="0.3">
      <c r="A1354" s="2">
        <v>2147</v>
      </c>
      <c r="B1354" s="3">
        <v>46216</v>
      </c>
      <c r="C1354" s="4">
        <f>YEAR(SalesDataTable[[#This Row],[Order Date]])</f>
        <v>2026</v>
      </c>
      <c r="D1354" s="13" t="str">
        <f>"Q"&amp;ROUNDUP(MONTH(SalesDataTable[[#This Row],[Order Date]])/3,0)</f>
        <v>Q3</v>
      </c>
      <c r="E1354" s="4">
        <f>MONTH(SalesDataTable[[#This Row],[Order Date]])</f>
        <v>7</v>
      </c>
      <c r="F1354" s="11" t="str">
        <f>TEXT(SalesDataTable[[#This Row],[Order Date]],"MMMM")</f>
        <v>July</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5.6" x14ac:dyDescent="0.3">
      <c r="A1355" s="2">
        <v>2385</v>
      </c>
      <c r="B1355" s="3">
        <v>46216</v>
      </c>
      <c r="C1355" s="4">
        <f>YEAR(SalesDataTable[[#This Row],[Order Date]])</f>
        <v>2026</v>
      </c>
      <c r="D1355" s="13" t="str">
        <f>"Q"&amp;ROUNDUP(MONTH(SalesDataTable[[#This Row],[Order Date]])/3,0)</f>
        <v>Q3</v>
      </c>
      <c r="E1355" s="4">
        <f>MONTH(SalesDataTable[[#This Row],[Order Date]])</f>
        <v>7</v>
      </c>
      <c r="F1355" s="11" t="str">
        <f>TEXT(SalesDataTable[[#This Row],[Order Date]],"MMMM")</f>
        <v>July</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5.6" x14ac:dyDescent="0.3">
      <c r="A1356" s="2">
        <v>2517</v>
      </c>
      <c r="B1356" s="3">
        <v>46216</v>
      </c>
      <c r="C1356" s="4">
        <f>YEAR(SalesDataTable[[#This Row],[Order Date]])</f>
        <v>2026</v>
      </c>
      <c r="D1356" s="13" t="str">
        <f>"Q"&amp;ROUNDUP(MONTH(SalesDataTable[[#This Row],[Order Date]])/3,0)</f>
        <v>Q3</v>
      </c>
      <c r="E1356" s="4">
        <f>MONTH(SalesDataTable[[#This Row],[Order Date]])</f>
        <v>7</v>
      </c>
      <c r="F1356" s="11" t="str">
        <f>TEXT(SalesDataTable[[#This Row],[Order Date]],"MMMM")</f>
        <v>July</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5.6" x14ac:dyDescent="0.3">
      <c r="A1357" s="2">
        <v>2746</v>
      </c>
      <c r="B1357" s="3">
        <v>46216</v>
      </c>
      <c r="C1357" s="4">
        <f>YEAR(SalesDataTable[[#This Row],[Order Date]])</f>
        <v>2026</v>
      </c>
      <c r="D1357" s="13" t="str">
        <f>"Q"&amp;ROUNDUP(MONTH(SalesDataTable[[#This Row],[Order Date]])/3,0)</f>
        <v>Q3</v>
      </c>
      <c r="E1357" s="4">
        <f>MONTH(SalesDataTable[[#This Row],[Order Date]])</f>
        <v>7</v>
      </c>
      <c r="F1357" s="11" t="str">
        <f>TEXT(SalesDataTable[[#This Row],[Order Date]],"MMMM")</f>
        <v>July</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5.6" x14ac:dyDescent="0.3">
      <c r="A1358" s="2">
        <v>3297</v>
      </c>
      <c r="B1358" s="3">
        <v>46216</v>
      </c>
      <c r="C1358" s="4">
        <f>YEAR(SalesDataTable[[#This Row],[Order Date]])</f>
        <v>2026</v>
      </c>
      <c r="D1358" s="13" t="str">
        <f>"Q"&amp;ROUNDUP(MONTH(SalesDataTable[[#This Row],[Order Date]])/3,0)</f>
        <v>Q3</v>
      </c>
      <c r="E1358" s="4">
        <f>MONTH(SalesDataTable[[#This Row],[Order Date]])</f>
        <v>7</v>
      </c>
      <c r="F1358" s="11" t="str">
        <f>TEXT(SalesDataTable[[#This Row],[Order Date]],"MMMM")</f>
        <v>July</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5.6" x14ac:dyDescent="0.3">
      <c r="A1359" s="2">
        <v>772</v>
      </c>
      <c r="B1359" s="3">
        <v>46217</v>
      </c>
      <c r="C1359" s="4">
        <f>YEAR(SalesDataTable[[#This Row],[Order Date]])</f>
        <v>2026</v>
      </c>
      <c r="D1359" s="13" t="str">
        <f>"Q"&amp;ROUNDUP(MONTH(SalesDataTable[[#This Row],[Order Date]])/3,0)</f>
        <v>Q3</v>
      </c>
      <c r="E1359" s="4">
        <f>MONTH(SalesDataTable[[#This Row],[Order Date]])</f>
        <v>7</v>
      </c>
      <c r="F1359" s="11" t="str">
        <f>TEXT(SalesDataTable[[#This Row],[Order Date]],"MMMM")</f>
        <v>July</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5.6" x14ac:dyDescent="0.3">
      <c r="A1360" s="2">
        <v>838</v>
      </c>
      <c r="B1360" s="3">
        <v>46217</v>
      </c>
      <c r="C1360" s="4">
        <f>YEAR(SalesDataTable[[#This Row],[Order Date]])</f>
        <v>2026</v>
      </c>
      <c r="D1360" s="13" t="str">
        <f>"Q"&amp;ROUNDUP(MONTH(SalesDataTable[[#This Row],[Order Date]])/3,0)</f>
        <v>Q3</v>
      </c>
      <c r="E1360" s="4">
        <f>MONTH(SalesDataTable[[#This Row],[Order Date]])</f>
        <v>7</v>
      </c>
      <c r="F1360" s="11" t="str">
        <f>TEXT(SalesDataTable[[#This Row],[Order Date]],"MMMM")</f>
        <v>July</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5.6" x14ac:dyDescent="0.3">
      <c r="A1361" s="2">
        <v>1144</v>
      </c>
      <c r="B1361" s="3">
        <v>46217</v>
      </c>
      <c r="C1361" s="4">
        <f>YEAR(SalesDataTable[[#This Row],[Order Date]])</f>
        <v>2026</v>
      </c>
      <c r="D1361" s="13" t="str">
        <f>"Q"&amp;ROUNDUP(MONTH(SalesDataTable[[#This Row],[Order Date]])/3,0)</f>
        <v>Q3</v>
      </c>
      <c r="E1361" s="4">
        <f>MONTH(SalesDataTable[[#This Row],[Order Date]])</f>
        <v>7</v>
      </c>
      <c r="F1361" s="11" t="str">
        <f>TEXT(SalesDataTable[[#This Row],[Order Date]],"MMMM")</f>
        <v>July</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5.6" x14ac:dyDescent="0.3">
      <c r="A1362" s="2">
        <v>1686</v>
      </c>
      <c r="B1362" s="3">
        <v>46217</v>
      </c>
      <c r="C1362" s="4">
        <f>YEAR(SalesDataTable[[#This Row],[Order Date]])</f>
        <v>2026</v>
      </c>
      <c r="D1362" s="13" t="str">
        <f>"Q"&amp;ROUNDUP(MONTH(SalesDataTable[[#This Row],[Order Date]])/3,0)</f>
        <v>Q3</v>
      </c>
      <c r="E1362" s="4">
        <f>MONTH(SalesDataTable[[#This Row],[Order Date]])</f>
        <v>7</v>
      </c>
      <c r="F1362" s="11" t="str">
        <f>TEXT(SalesDataTable[[#This Row],[Order Date]],"MMMM")</f>
        <v>July</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5.6" x14ac:dyDescent="0.3">
      <c r="A1363" s="2">
        <v>2823</v>
      </c>
      <c r="B1363" s="3">
        <v>46217</v>
      </c>
      <c r="C1363" s="4">
        <f>YEAR(SalesDataTable[[#This Row],[Order Date]])</f>
        <v>2026</v>
      </c>
      <c r="D1363" s="13" t="str">
        <f>"Q"&amp;ROUNDUP(MONTH(SalesDataTable[[#This Row],[Order Date]])/3,0)</f>
        <v>Q3</v>
      </c>
      <c r="E1363" s="4">
        <f>MONTH(SalesDataTable[[#This Row],[Order Date]])</f>
        <v>7</v>
      </c>
      <c r="F1363" s="11" t="str">
        <f>TEXT(SalesDataTable[[#This Row],[Order Date]],"MMMM")</f>
        <v>July</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5.6" x14ac:dyDescent="0.3">
      <c r="A1364" s="2">
        <v>2883</v>
      </c>
      <c r="B1364" s="3">
        <v>46217</v>
      </c>
      <c r="C1364" s="4">
        <f>YEAR(SalesDataTable[[#This Row],[Order Date]])</f>
        <v>2026</v>
      </c>
      <c r="D1364" s="13" t="str">
        <f>"Q"&amp;ROUNDUP(MONTH(SalesDataTable[[#This Row],[Order Date]])/3,0)</f>
        <v>Q3</v>
      </c>
      <c r="E1364" s="4">
        <f>MONTH(SalesDataTable[[#This Row],[Order Date]])</f>
        <v>7</v>
      </c>
      <c r="F1364" s="11" t="str">
        <f>TEXT(SalesDataTable[[#This Row],[Order Date]],"MMMM")</f>
        <v>July</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5.6" x14ac:dyDescent="0.3">
      <c r="A1365" s="2">
        <v>3259</v>
      </c>
      <c r="B1365" s="3">
        <v>46217</v>
      </c>
      <c r="C1365" s="4">
        <f>YEAR(SalesDataTable[[#This Row],[Order Date]])</f>
        <v>2026</v>
      </c>
      <c r="D1365" s="13" t="str">
        <f>"Q"&amp;ROUNDUP(MONTH(SalesDataTable[[#This Row],[Order Date]])/3,0)</f>
        <v>Q3</v>
      </c>
      <c r="E1365" s="4">
        <f>MONTH(SalesDataTable[[#This Row],[Order Date]])</f>
        <v>7</v>
      </c>
      <c r="F1365" s="11" t="str">
        <f>TEXT(SalesDataTable[[#This Row],[Order Date]],"MMMM")</f>
        <v>July</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5.6" x14ac:dyDescent="0.3">
      <c r="A1366" s="2">
        <v>3709</v>
      </c>
      <c r="B1366" s="3">
        <v>46217</v>
      </c>
      <c r="C1366" s="4">
        <f>YEAR(SalesDataTable[[#This Row],[Order Date]])</f>
        <v>2026</v>
      </c>
      <c r="D1366" s="13" t="str">
        <f>"Q"&amp;ROUNDUP(MONTH(SalesDataTable[[#This Row],[Order Date]])/3,0)</f>
        <v>Q3</v>
      </c>
      <c r="E1366" s="4">
        <f>MONTH(SalesDataTable[[#This Row],[Order Date]])</f>
        <v>7</v>
      </c>
      <c r="F1366" s="11" t="str">
        <f>TEXT(SalesDataTable[[#This Row],[Order Date]],"MMMM")</f>
        <v>July</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5.6" x14ac:dyDescent="0.3">
      <c r="A1367" s="2">
        <v>61</v>
      </c>
      <c r="B1367" s="3">
        <v>46218</v>
      </c>
      <c r="C1367" s="4">
        <f>YEAR(SalesDataTable[[#This Row],[Order Date]])</f>
        <v>2026</v>
      </c>
      <c r="D1367" s="13" t="str">
        <f>"Q"&amp;ROUNDUP(MONTH(SalesDataTable[[#This Row],[Order Date]])/3,0)</f>
        <v>Q3</v>
      </c>
      <c r="E1367" s="4">
        <f>MONTH(SalesDataTable[[#This Row],[Order Date]])</f>
        <v>7</v>
      </c>
      <c r="F1367" s="11" t="str">
        <f>TEXT(SalesDataTable[[#This Row],[Order Date]],"MMMM")</f>
        <v>July</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5.6" x14ac:dyDescent="0.3">
      <c r="A1368" s="2">
        <v>357</v>
      </c>
      <c r="B1368" s="3">
        <v>46218</v>
      </c>
      <c r="C1368" s="4">
        <f>YEAR(SalesDataTable[[#This Row],[Order Date]])</f>
        <v>2026</v>
      </c>
      <c r="D1368" s="13" t="str">
        <f>"Q"&amp;ROUNDUP(MONTH(SalesDataTable[[#This Row],[Order Date]])/3,0)</f>
        <v>Q3</v>
      </c>
      <c r="E1368" s="4">
        <f>MONTH(SalesDataTable[[#This Row],[Order Date]])</f>
        <v>7</v>
      </c>
      <c r="F1368" s="11" t="str">
        <f>TEXT(SalesDataTable[[#This Row],[Order Date]],"MMMM")</f>
        <v>July</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5.6" x14ac:dyDescent="0.3">
      <c r="A1369" s="2">
        <v>1607</v>
      </c>
      <c r="B1369" s="3">
        <v>46218</v>
      </c>
      <c r="C1369" s="4">
        <f>YEAR(SalesDataTable[[#This Row],[Order Date]])</f>
        <v>2026</v>
      </c>
      <c r="D1369" s="13" t="str">
        <f>"Q"&amp;ROUNDUP(MONTH(SalesDataTable[[#This Row],[Order Date]])/3,0)</f>
        <v>Q3</v>
      </c>
      <c r="E1369" s="4">
        <f>MONTH(SalesDataTable[[#This Row],[Order Date]])</f>
        <v>7</v>
      </c>
      <c r="F1369" s="11" t="str">
        <f>TEXT(SalesDataTable[[#This Row],[Order Date]],"MMMM")</f>
        <v>July</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5.6" x14ac:dyDescent="0.3">
      <c r="A1370" s="2">
        <v>3295</v>
      </c>
      <c r="B1370" s="3">
        <v>46218</v>
      </c>
      <c r="C1370" s="4">
        <f>YEAR(SalesDataTable[[#This Row],[Order Date]])</f>
        <v>2026</v>
      </c>
      <c r="D1370" s="13" t="str">
        <f>"Q"&amp;ROUNDUP(MONTH(SalesDataTable[[#This Row],[Order Date]])/3,0)</f>
        <v>Q3</v>
      </c>
      <c r="E1370" s="4">
        <f>MONTH(SalesDataTable[[#This Row],[Order Date]])</f>
        <v>7</v>
      </c>
      <c r="F1370" s="11" t="str">
        <f>TEXT(SalesDataTable[[#This Row],[Order Date]],"MMMM")</f>
        <v>July</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5.6" x14ac:dyDescent="0.3">
      <c r="A1371" s="2">
        <v>4048</v>
      </c>
      <c r="B1371" s="3">
        <v>46218</v>
      </c>
      <c r="C1371" s="4">
        <f>YEAR(SalesDataTable[[#This Row],[Order Date]])</f>
        <v>2026</v>
      </c>
      <c r="D1371" s="13" t="str">
        <f>"Q"&amp;ROUNDUP(MONTH(SalesDataTable[[#This Row],[Order Date]])/3,0)</f>
        <v>Q3</v>
      </c>
      <c r="E1371" s="4">
        <f>MONTH(SalesDataTable[[#This Row],[Order Date]])</f>
        <v>7</v>
      </c>
      <c r="F1371" s="11" t="str">
        <f>TEXT(SalesDataTable[[#This Row],[Order Date]],"MMMM")</f>
        <v>July</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5.6" x14ac:dyDescent="0.3">
      <c r="A1372" s="2">
        <v>4424</v>
      </c>
      <c r="B1372" s="3">
        <v>46218</v>
      </c>
      <c r="C1372" s="4">
        <f>YEAR(SalesDataTable[[#This Row],[Order Date]])</f>
        <v>2026</v>
      </c>
      <c r="D1372" s="13" t="str">
        <f>"Q"&amp;ROUNDUP(MONTH(SalesDataTable[[#This Row],[Order Date]])/3,0)</f>
        <v>Q3</v>
      </c>
      <c r="E1372" s="4">
        <f>MONTH(SalesDataTable[[#This Row],[Order Date]])</f>
        <v>7</v>
      </c>
      <c r="F1372" s="11" t="str">
        <f>TEXT(SalesDataTable[[#This Row],[Order Date]],"MMMM")</f>
        <v>July</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5.6" x14ac:dyDescent="0.3">
      <c r="A1373" s="2">
        <v>4732</v>
      </c>
      <c r="B1373" s="3">
        <v>46218</v>
      </c>
      <c r="C1373" s="4">
        <f>YEAR(SalesDataTable[[#This Row],[Order Date]])</f>
        <v>2026</v>
      </c>
      <c r="D1373" s="13" t="str">
        <f>"Q"&amp;ROUNDUP(MONTH(SalesDataTable[[#This Row],[Order Date]])/3,0)</f>
        <v>Q3</v>
      </c>
      <c r="E1373" s="4">
        <f>MONTH(SalesDataTable[[#This Row],[Order Date]])</f>
        <v>7</v>
      </c>
      <c r="F1373" s="11" t="str">
        <f>TEXT(SalesDataTable[[#This Row],[Order Date]],"MMMM")</f>
        <v>July</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5.6" x14ac:dyDescent="0.3">
      <c r="A1374" s="2">
        <v>194</v>
      </c>
      <c r="B1374" s="3">
        <v>46219</v>
      </c>
      <c r="C1374" s="4">
        <f>YEAR(SalesDataTable[[#This Row],[Order Date]])</f>
        <v>2026</v>
      </c>
      <c r="D1374" s="13" t="str">
        <f>"Q"&amp;ROUNDUP(MONTH(SalesDataTable[[#This Row],[Order Date]])/3,0)</f>
        <v>Q3</v>
      </c>
      <c r="E1374" s="4">
        <f>MONTH(SalesDataTable[[#This Row],[Order Date]])</f>
        <v>7</v>
      </c>
      <c r="F1374" s="11" t="str">
        <f>TEXT(SalesDataTable[[#This Row],[Order Date]],"MMMM")</f>
        <v>July</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5.6" x14ac:dyDescent="0.3">
      <c r="A1375" s="2">
        <v>258</v>
      </c>
      <c r="B1375" s="3">
        <v>46219</v>
      </c>
      <c r="C1375" s="4">
        <f>YEAR(SalesDataTable[[#This Row],[Order Date]])</f>
        <v>2026</v>
      </c>
      <c r="D1375" s="13" t="str">
        <f>"Q"&amp;ROUNDUP(MONTH(SalesDataTable[[#This Row],[Order Date]])/3,0)</f>
        <v>Q3</v>
      </c>
      <c r="E1375" s="4">
        <f>MONTH(SalesDataTable[[#This Row],[Order Date]])</f>
        <v>7</v>
      </c>
      <c r="F1375" s="11" t="str">
        <f>TEXT(SalesDataTable[[#This Row],[Order Date]],"MMMM")</f>
        <v>July</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5.6" x14ac:dyDescent="0.3">
      <c r="A1376" s="2">
        <v>543</v>
      </c>
      <c r="B1376" s="3">
        <v>46219</v>
      </c>
      <c r="C1376" s="4">
        <f>YEAR(SalesDataTable[[#This Row],[Order Date]])</f>
        <v>2026</v>
      </c>
      <c r="D1376" s="13" t="str">
        <f>"Q"&amp;ROUNDUP(MONTH(SalesDataTable[[#This Row],[Order Date]])/3,0)</f>
        <v>Q3</v>
      </c>
      <c r="E1376" s="4">
        <f>MONTH(SalesDataTable[[#This Row],[Order Date]])</f>
        <v>7</v>
      </c>
      <c r="F1376" s="11" t="str">
        <f>TEXT(SalesDataTable[[#This Row],[Order Date]],"MMMM")</f>
        <v>July</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5.6" x14ac:dyDescent="0.3">
      <c r="A1377" s="2">
        <v>972</v>
      </c>
      <c r="B1377" s="3">
        <v>46219</v>
      </c>
      <c r="C1377" s="4">
        <f>YEAR(SalesDataTable[[#This Row],[Order Date]])</f>
        <v>2026</v>
      </c>
      <c r="D1377" s="13" t="str">
        <f>"Q"&amp;ROUNDUP(MONTH(SalesDataTable[[#This Row],[Order Date]])/3,0)</f>
        <v>Q3</v>
      </c>
      <c r="E1377" s="4">
        <f>MONTH(SalesDataTable[[#This Row],[Order Date]])</f>
        <v>7</v>
      </c>
      <c r="F1377" s="11" t="str">
        <f>TEXT(SalesDataTable[[#This Row],[Order Date]],"MMMM")</f>
        <v>July</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5.6" x14ac:dyDescent="0.3">
      <c r="A1378" s="2">
        <v>1146</v>
      </c>
      <c r="B1378" s="3">
        <v>46219</v>
      </c>
      <c r="C1378" s="4">
        <f>YEAR(SalesDataTable[[#This Row],[Order Date]])</f>
        <v>2026</v>
      </c>
      <c r="D1378" s="13" t="str">
        <f>"Q"&amp;ROUNDUP(MONTH(SalesDataTable[[#This Row],[Order Date]])/3,0)</f>
        <v>Q3</v>
      </c>
      <c r="E1378" s="4">
        <f>MONTH(SalesDataTable[[#This Row],[Order Date]])</f>
        <v>7</v>
      </c>
      <c r="F1378" s="11" t="str">
        <f>TEXT(SalesDataTable[[#This Row],[Order Date]],"MMMM")</f>
        <v>July</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5.6" x14ac:dyDescent="0.3">
      <c r="A1379" s="2">
        <v>1464</v>
      </c>
      <c r="B1379" s="3">
        <v>46219</v>
      </c>
      <c r="C1379" s="4">
        <f>YEAR(SalesDataTable[[#This Row],[Order Date]])</f>
        <v>2026</v>
      </c>
      <c r="D1379" s="13" t="str">
        <f>"Q"&amp;ROUNDUP(MONTH(SalesDataTable[[#This Row],[Order Date]])/3,0)</f>
        <v>Q3</v>
      </c>
      <c r="E1379" s="4">
        <f>MONTH(SalesDataTable[[#This Row],[Order Date]])</f>
        <v>7</v>
      </c>
      <c r="F1379" s="11" t="str">
        <f>TEXT(SalesDataTable[[#This Row],[Order Date]],"MMMM")</f>
        <v>July</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5.6" x14ac:dyDescent="0.3">
      <c r="A1380" s="2">
        <v>1581</v>
      </c>
      <c r="B1380" s="3">
        <v>46219</v>
      </c>
      <c r="C1380" s="4">
        <f>YEAR(SalesDataTable[[#This Row],[Order Date]])</f>
        <v>2026</v>
      </c>
      <c r="D1380" s="13" t="str">
        <f>"Q"&amp;ROUNDUP(MONTH(SalesDataTable[[#This Row],[Order Date]])/3,0)</f>
        <v>Q3</v>
      </c>
      <c r="E1380" s="4">
        <f>MONTH(SalesDataTable[[#This Row],[Order Date]])</f>
        <v>7</v>
      </c>
      <c r="F1380" s="11" t="str">
        <f>TEXT(SalesDataTable[[#This Row],[Order Date]],"MMMM")</f>
        <v>July</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5.6" x14ac:dyDescent="0.3">
      <c r="A1381" s="2">
        <v>1894</v>
      </c>
      <c r="B1381" s="3">
        <v>46219</v>
      </c>
      <c r="C1381" s="4">
        <f>YEAR(SalesDataTable[[#This Row],[Order Date]])</f>
        <v>2026</v>
      </c>
      <c r="D1381" s="13" t="str">
        <f>"Q"&amp;ROUNDUP(MONTH(SalesDataTable[[#This Row],[Order Date]])/3,0)</f>
        <v>Q3</v>
      </c>
      <c r="E1381" s="4">
        <f>MONTH(SalesDataTable[[#This Row],[Order Date]])</f>
        <v>7</v>
      </c>
      <c r="F1381" s="11" t="str">
        <f>TEXT(SalesDataTable[[#This Row],[Order Date]],"MMMM")</f>
        <v>July</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5.6" x14ac:dyDescent="0.3">
      <c r="A1382" s="2">
        <v>2100</v>
      </c>
      <c r="B1382" s="3">
        <v>46219</v>
      </c>
      <c r="C1382" s="4">
        <f>YEAR(SalesDataTable[[#This Row],[Order Date]])</f>
        <v>2026</v>
      </c>
      <c r="D1382" s="13" t="str">
        <f>"Q"&amp;ROUNDUP(MONTH(SalesDataTable[[#This Row],[Order Date]])/3,0)</f>
        <v>Q3</v>
      </c>
      <c r="E1382" s="4">
        <f>MONTH(SalesDataTable[[#This Row],[Order Date]])</f>
        <v>7</v>
      </c>
      <c r="F1382" s="11" t="str">
        <f>TEXT(SalesDataTable[[#This Row],[Order Date]],"MMMM")</f>
        <v>July</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5.6" x14ac:dyDescent="0.3">
      <c r="A1383" s="2">
        <v>2902</v>
      </c>
      <c r="B1383" s="3">
        <v>46219</v>
      </c>
      <c r="C1383" s="4">
        <f>YEAR(SalesDataTable[[#This Row],[Order Date]])</f>
        <v>2026</v>
      </c>
      <c r="D1383" s="13" t="str">
        <f>"Q"&amp;ROUNDUP(MONTH(SalesDataTable[[#This Row],[Order Date]])/3,0)</f>
        <v>Q3</v>
      </c>
      <c r="E1383" s="4">
        <f>MONTH(SalesDataTable[[#This Row],[Order Date]])</f>
        <v>7</v>
      </c>
      <c r="F1383" s="11" t="str">
        <f>TEXT(SalesDataTable[[#This Row],[Order Date]],"MMMM")</f>
        <v>July</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5.6" x14ac:dyDescent="0.3">
      <c r="A1384" s="2">
        <v>3115</v>
      </c>
      <c r="B1384" s="3">
        <v>46219</v>
      </c>
      <c r="C1384" s="4">
        <f>YEAR(SalesDataTable[[#This Row],[Order Date]])</f>
        <v>2026</v>
      </c>
      <c r="D1384" s="13" t="str">
        <f>"Q"&amp;ROUNDUP(MONTH(SalesDataTable[[#This Row],[Order Date]])/3,0)</f>
        <v>Q3</v>
      </c>
      <c r="E1384" s="4">
        <f>MONTH(SalesDataTable[[#This Row],[Order Date]])</f>
        <v>7</v>
      </c>
      <c r="F1384" s="11" t="str">
        <f>TEXT(SalesDataTable[[#This Row],[Order Date]],"MMMM")</f>
        <v>July</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5.6" x14ac:dyDescent="0.3">
      <c r="A1385" s="2">
        <v>3546</v>
      </c>
      <c r="B1385" s="3">
        <v>46219</v>
      </c>
      <c r="C1385" s="4">
        <f>YEAR(SalesDataTable[[#This Row],[Order Date]])</f>
        <v>2026</v>
      </c>
      <c r="D1385" s="13" t="str">
        <f>"Q"&amp;ROUNDUP(MONTH(SalesDataTable[[#This Row],[Order Date]])/3,0)</f>
        <v>Q3</v>
      </c>
      <c r="E1385" s="4">
        <f>MONTH(SalesDataTable[[#This Row],[Order Date]])</f>
        <v>7</v>
      </c>
      <c r="F1385" s="11" t="str">
        <f>TEXT(SalesDataTable[[#This Row],[Order Date]],"MMMM")</f>
        <v>July</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5.6" x14ac:dyDescent="0.3">
      <c r="A1386" s="2">
        <v>4224</v>
      </c>
      <c r="B1386" s="3">
        <v>46219</v>
      </c>
      <c r="C1386" s="4">
        <f>YEAR(SalesDataTable[[#This Row],[Order Date]])</f>
        <v>2026</v>
      </c>
      <c r="D1386" s="13" t="str">
        <f>"Q"&amp;ROUNDUP(MONTH(SalesDataTable[[#This Row],[Order Date]])/3,0)</f>
        <v>Q3</v>
      </c>
      <c r="E1386" s="4">
        <f>MONTH(SalesDataTable[[#This Row],[Order Date]])</f>
        <v>7</v>
      </c>
      <c r="F1386" s="11" t="str">
        <f>TEXT(SalesDataTable[[#This Row],[Order Date]],"MMMM")</f>
        <v>July</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5.6" x14ac:dyDescent="0.3">
      <c r="A1387" s="2">
        <v>4858</v>
      </c>
      <c r="B1387" s="3">
        <v>46219</v>
      </c>
      <c r="C1387" s="4">
        <f>YEAR(SalesDataTable[[#This Row],[Order Date]])</f>
        <v>2026</v>
      </c>
      <c r="D1387" s="13" t="str">
        <f>"Q"&amp;ROUNDUP(MONTH(SalesDataTable[[#This Row],[Order Date]])/3,0)</f>
        <v>Q3</v>
      </c>
      <c r="E1387" s="4">
        <f>MONTH(SalesDataTable[[#This Row],[Order Date]])</f>
        <v>7</v>
      </c>
      <c r="F1387" s="11" t="str">
        <f>TEXT(SalesDataTable[[#This Row],[Order Date]],"MMMM")</f>
        <v>July</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5.6" x14ac:dyDescent="0.3">
      <c r="A1388" s="2">
        <v>768</v>
      </c>
      <c r="B1388" s="3">
        <v>46220</v>
      </c>
      <c r="C1388" s="4">
        <f>YEAR(SalesDataTable[[#This Row],[Order Date]])</f>
        <v>2026</v>
      </c>
      <c r="D1388" s="13" t="str">
        <f>"Q"&amp;ROUNDUP(MONTH(SalesDataTable[[#This Row],[Order Date]])/3,0)</f>
        <v>Q3</v>
      </c>
      <c r="E1388" s="4">
        <f>MONTH(SalesDataTable[[#This Row],[Order Date]])</f>
        <v>7</v>
      </c>
      <c r="F1388" s="11" t="str">
        <f>TEXT(SalesDataTable[[#This Row],[Order Date]],"MMMM")</f>
        <v>July</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5.6" x14ac:dyDescent="0.3">
      <c r="A1389" s="2">
        <v>1901</v>
      </c>
      <c r="B1389" s="3">
        <v>46220</v>
      </c>
      <c r="C1389" s="4">
        <f>YEAR(SalesDataTable[[#This Row],[Order Date]])</f>
        <v>2026</v>
      </c>
      <c r="D1389" s="13" t="str">
        <f>"Q"&amp;ROUNDUP(MONTH(SalesDataTable[[#This Row],[Order Date]])/3,0)</f>
        <v>Q3</v>
      </c>
      <c r="E1389" s="4">
        <f>MONTH(SalesDataTable[[#This Row],[Order Date]])</f>
        <v>7</v>
      </c>
      <c r="F1389" s="11" t="str">
        <f>TEXT(SalesDataTable[[#This Row],[Order Date]],"MMMM")</f>
        <v>July</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5.6" x14ac:dyDescent="0.3">
      <c r="A1390" s="2">
        <v>2226</v>
      </c>
      <c r="B1390" s="3">
        <v>46220</v>
      </c>
      <c r="C1390" s="4">
        <f>YEAR(SalesDataTable[[#This Row],[Order Date]])</f>
        <v>2026</v>
      </c>
      <c r="D1390" s="13" t="str">
        <f>"Q"&amp;ROUNDUP(MONTH(SalesDataTable[[#This Row],[Order Date]])/3,0)</f>
        <v>Q3</v>
      </c>
      <c r="E1390" s="4">
        <f>MONTH(SalesDataTable[[#This Row],[Order Date]])</f>
        <v>7</v>
      </c>
      <c r="F1390" s="11" t="str">
        <f>TEXT(SalesDataTable[[#This Row],[Order Date]],"MMMM")</f>
        <v>July</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5.6" x14ac:dyDescent="0.3">
      <c r="A1391" s="2">
        <v>2660</v>
      </c>
      <c r="B1391" s="3">
        <v>46220</v>
      </c>
      <c r="C1391" s="4">
        <f>YEAR(SalesDataTable[[#This Row],[Order Date]])</f>
        <v>2026</v>
      </c>
      <c r="D1391" s="13" t="str">
        <f>"Q"&amp;ROUNDUP(MONTH(SalesDataTable[[#This Row],[Order Date]])/3,0)</f>
        <v>Q3</v>
      </c>
      <c r="E1391" s="4">
        <f>MONTH(SalesDataTable[[#This Row],[Order Date]])</f>
        <v>7</v>
      </c>
      <c r="F1391" s="11" t="str">
        <f>TEXT(SalesDataTable[[#This Row],[Order Date]],"MMMM")</f>
        <v>July</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5.6" x14ac:dyDescent="0.3">
      <c r="A1392" s="2">
        <v>3004</v>
      </c>
      <c r="B1392" s="3">
        <v>46220</v>
      </c>
      <c r="C1392" s="4">
        <f>YEAR(SalesDataTable[[#This Row],[Order Date]])</f>
        <v>2026</v>
      </c>
      <c r="D1392" s="13" t="str">
        <f>"Q"&amp;ROUNDUP(MONTH(SalesDataTable[[#This Row],[Order Date]])/3,0)</f>
        <v>Q3</v>
      </c>
      <c r="E1392" s="4">
        <f>MONTH(SalesDataTable[[#This Row],[Order Date]])</f>
        <v>7</v>
      </c>
      <c r="F1392" s="11" t="str">
        <f>TEXT(SalesDataTable[[#This Row],[Order Date]],"MMMM")</f>
        <v>July</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5.6" x14ac:dyDescent="0.3">
      <c r="A1393" s="2">
        <v>4020</v>
      </c>
      <c r="B1393" s="3">
        <v>46220</v>
      </c>
      <c r="C1393" s="4">
        <f>YEAR(SalesDataTable[[#This Row],[Order Date]])</f>
        <v>2026</v>
      </c>
      <c r="D1393" s="13" t="str">
        <f>"Q"&amp;ROUNDUP(MONTH(SalesDataTable[[#This Row],[Order Date]])/3,0)</f>
        <v>Q3</v>
      </c>
      <c r="E1393" s="4">
        <f>MONTH(SalesDataTable[[#This Row],[Order Date]])</f>
        <v>7</v>
      </c>
      <c r="F1393" s="11" t="str">
        <f>TEXT(SalesDataTable[[#This Row],[Order Date]],"MMMM")</f>
        <v>July</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5.6" x14ac:dyDescent="0.3">
      <c r="A1394" s="2">
        <v>4154</v>
      </c>
      <c r="B1394" s="3">
        <v>46220</v>
      </c>
      <c r="C1394" s="4">
        <f>YEAR(SalesDataTable[[#This Row],[Order Date]])</f>
        <v>2026</v>
      </c>
      <c r="D1394" s="13" t="str">
        <f>"Q"&amp;ROUNDUP(MONTH(SalesDataTable[[#This Row],[Order Date]])/3,0)</f>
        <v>Q3</v>
      </c>
      <c r="E1394" s="4">
        <f>MONTH(SalesDataTable[[#This Row],[Order Date]])</f>
        <v>7</v>
      </c>
      <c r="F1394" s="11" t="str">
        <f>TEXT(SalesDataTable[[#This Row],[Order Date]],"MMMM")</f>
        <v>July</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5.6" x14ac:dyDescent="0.3">
      <c r="A1395" s="2">
        <v>4957</v>
      </c>
      <c r="B1395" s="3">
        <v>46220</v>
      </c>
      <c r="C1395" s="4">
        <f>YEAR(SalesDataTable[[#This Row],[Order Date]])</f>
        <v>2026</v>
      </c>
      <c r="D1395" s="13" t="str">
        <f>"Q"&amp;ROUNDUP(MONTH(SalesDataTable[[#This Row],[Order Date]])/3,0)</f>
        <v>Q3</v>
      </c>
      <c r="E1395" s="4">
        <f>MONTH(SalesDataTable[[#This Row],[Order Date]])</f>
        <v>7</v>
      </c>
      <c r="F1395" s="11" t="str">
        <f>TEXT(SalesDataTable[[#This Row],[Order Date]],"MMMM")</f>
        <v>July</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5.6" x14ac:dyDescent="0.3">
      <c r="A1396" s="2">
        <v>945</v>
      </c>
      <c r="B1396" s="3">
        <v>46221</v>
      </c>
      <c r="C1396" s="4">
        <f>YEAR(SalesDataTable[[#This Row],[Order Date]])</f>
        <v>2026</v>
      </c>
      <c r="D1396" s="13" t="str">
        <f>"Q"&amp;ROUNDUP(MONTH(SalesDataTable[[#This Row],[Order Date]])/3,0)</f>
        <v>Q3</v>
      </c>
      <c r="E1396" s="4">
        <f>MONTH(SalesDataTable[[#This Row],[Order Date]])</f>
        <v>7</v>
      </c>
      <c r="F1396" s="11" t="str">
        <f>TEXT(SalesDataTable[[#This Row],[Order Date]],"MMMM")</f>
        <v>July</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5.6" x14ac:dyDescent="0.3">
      <c r="A1397" s="2">
        <v>1726</v>
      </c>
      <c r="B1397" s="3">
        <v>46221</v>
      </c>
      <c r="C1397" s="4">
        <f>YEAR(SalesDataTable[[#This Row],[Order Date]])</f>
        <v>2026</v>
      </c>
      <c r="D1397" s="13" t="str">
        <f>"Q"&amp;ROUNDUP(MONTH(SalesDataTable[[#This Row],[Order Date]])/3,0)</f>
        <v>Q3</v>
      </c>
      <c r="E1397" s="4">
        <f>MONTH(SalesDataTable[[#This Row],[Order Date]])</f>
        <v>7</v>
      </c>
      <c r="F1397" s="11" t="str">
        <f>TEXT(SalesDataTable[[#This Row],[Order Date]],"MMMM")</f>
        <v>July</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5.6" x14ac:dyDescent="0.3">
      <c r="A1398" s="2">
        <v>1790</v>
      </c>
      <c r="B1398" s="3">
        <v>46221</v>
      </c>
      <c r="C1398" s="4">
        <f>YEAR(SalesDataTable[[#This Row],[Order Date]])</f>
        <v>2026</v>
      </c>
      <c r="D1398" s="13" t="str">
        <f>"Q"&amp;ROUNDUP(MONTH(SalesDataTable[[#This Row],[Order Date]])/3,0)</f>
        <v>Q3</v>
      </c>
      <c r="E1398" s="4">
        <f>MONTH(SalesDataTable[[#This Row],[Order Date]])</f>
        <v>7</v>
      </c>
      <c r="F1398" s="11" t="str">
        <f>TEXT(SalesDataTable[[#This Row],[Order Date]],"MMMM")</f>
        <v>July</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5.6" x14ac:dyDescent="0.3">
      <c r="A1399" s="2">
        <v>2193</v>
      </c>
      <c r="B1399" s="3">
        <v>46221</v>
      </c>
      <c r="C1399" s="4">
        <f>YEAR(SalesDataTable[[#This Row],[Order Date]])</f>
        <v>2026</v>
      </c>
      <c r="D1399" s="13" t="str">
        <f>"Q"&amp;ROUNDUP(MONTH(SalesDataTable[[#This Row],[Order Date]])/3,0)</f>
        <v>Q3</v>
      </c>
      <c r="E1399" s="4">
        <f>MONTH(SalesDataTable[[#This Row],[Order Date]])</f>
        <v>7</v>
      </c>
      <c r="F1399" s="11" t="str">
        <f>TEXT(SalesDataTable[[#This Row],[Order Date]],"MMMM")</f>
        <v>July</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5.6" x14ac:dyDescent="0.3">
      <c r="A1400" s="2">
        <v>2781</v>
      </c>
      <c r="B1400" s="3">
        <v>46221</v>
      </c>
      <c r="C1400" s="4">
        <f>YEAR(SalesDataTable[[#This Row],[Order Date]])</f>
        <v>2026</v>
      </c>
      <c r="D1400" s="13" t="str">
        <f>"Q"&amp;ROUNDUP(MONTH(SalesDataTable[[#This Row],[Order Date]])/3,0)</f>
        <v>Q3</v>
      </c>
      <c r="E1400" s="4">
        <f>MONTH(SalesDataTable[[#This Row],[Order Date]])</f>
        <v>7</v>
      </c>
      <c r="F1400" s="11" t="str">
        <f>TEXT(SalesDataTable[[#This Row],[Order Date]],"MMMM")</f>
        <v>July</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5.6" x14ac:dyDescent="0.3">
      <c r="A1401" s="2">
        <v>3043</v>
      </c>
      <c r="B1401" s="3">
        <v>46221</v>
      </c>
      <c r="C1401" s="4">
        <f>YEAR(SalesDataTable[[#This Row],[Order Date]])</f>
        <v>2026</v>
      </c>
      <c r="D1401" s="13" t="str">
        <f>"Q"&amp;ROUNDUP(MONTH(SalesDataTable[[#This Row],[Order Date]])/3,0)</f>
        <v>Q3</v>
      </c>
      <c r="E1401" s="4">
        <f>MONTH(SalesDataTable[[#This Row],[Order Date]])</f>
        <v>7</v>
      </c>
      <c r="F1401" s="11" t="str">
        <f>TEXT(SalesDataTable[[#This Row],[Order Date]],"MMMM")</f>
        <v>July</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5.6" x14ac:dyDescent="0.3">
      <c r="A1402" s="2">
        <v>3102</v>
      </c>
      <c r="B1402" s="3">
        <v>46221</v>
      </c>
      <c r="C1402" s="4">
        <f>YEAR(SalesDataTable[[#This Row],[Order Date]])</f>
        <v>2026</v>
      </c>
      <c r="D1402" s="13" t="str">
        <f>"Q"&amp;ROUNDUP(MONTH(SalesDataTable[[#This Row],[Order Date]])/3,0)</f>
        <v>Q3</v>
      </c>
      <c r="E1402" s="4">
        <f>MONTH(SalesDataTable[[#This Row],[Order Date]])</f>
        <v>7</v>
      </c>
      <c r="F1402" s="11" t="str">
        <f>TEXT(SalesDataTable[[#This Row],[Order Date]],"MMMM")</f>
        <v>July</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5.6" x14ac:dyDescent="0.3">
      <c r="A1403" s="2">
        <v>3156</v>
      </c>
      <c r="B1403" s="3">
        <v>46221</v>
      </c>
      <c r="C1403" s="4">
        <f>YEAR(SalesDataTable[[#This Row],[Order Date]])</f>
        <v>2026</v>
      </c>
      <c r="D1403" s="13" t="str">
        <f>"Q"&amp;ROUNDUP(MONTH(SalesDataTable[[#This Row],[Order Date]])/3,0)</f>
        <v>Q3</v>
      </c>
      <c r="E1403" s="4">
        <f>MONTH(SalesDataTable[[#This Row],[Order Date]])</f>
        <v>7</v>
      </c>
      <c r="F1403" s="11" t="str">
        <f>TEXT(SalesDataTable[[#This Row],[Order Date]],"MMMM")</f>
        <v>July</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5.6" x14ac:dyDescent="0.3">
      <c r="A1404" s="2">
        <v>3308</v>
      </c>
      <c r="B1404" s="3">
        <v>46221</v>
      </c>
      <c r="C1404" s="4">
        <f>YEAR(SalesDataTable[[#This Row],[Order Date]])</f>
        <v>2026</v>
      </c>
      <c r="D1404" s="13" t="str">
        <f>"Q"&amp;ROUNDUP(MONTH(SalesDataTable[[#This Row],[Order Date]])/3,0)</f>
        <v>Q3</v>
      </c>
      <c r="E1404" s="4">
        <f>MONTH(SalesDataTable[[#This Row],[Order Date]])</f>
        <v>7</v>
      </c>
      <c r="F1404" s="11" t="str">
        <f>TEXT(SalesDataTable[[#This Row],[Order Date]],"MMMM")</f>
        <v>July</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5.6" x14ac:dyDescent="0.3">
      <c r="A1405" s="2">
        <v>3329</v>
      </c>
      <c r="B1405" s="3">
        <v>46221</v>
      </c>
      <c r="C1405" s="4">
        <f>YEAR(SalesDataTable[[#This Row],[Order Date]])</f>
        <v>2026</v>
      </c>
      <c r="D1405" s="13" t="str">
        <f>"Q"&amp;ROUNDUP(MONTH(SalesDataTable[[#This Row],[Order Date]])/3,0)</f>
        <v>Q3</v>
      </c>
      <c r="E1405" s="4">
        <f>MONTH(SalesDataTable[[#This Row],[Order Date]])</f>
        <v>7</v>
      </c>
      <c r="F1405" s="11" t="str">
        <f>TEXT(SalesDataTable[[#This Row],[Order Date]],"MMMM")</f>
        <v>July</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5.6" x14ac:dyDescent="0.3">
      <c r="A1406" s="2">
        <v>4102</v>
      </c>
      <c r="B1406" s="3">
        <v>46221</v>
      </c>
      <c r="C1406" s="4">
        <f>YEAR(SalesDataTable[[#This Row],[Order Date]])</f>
        <v>2026</v>
      </c>
      <c r="D1406" s="13" t="str">
        <f>"Q"&amp;ROUNDUP(MONTH(SalesDataTable[[#This Row],[Order Date]])/3,0)</f>
        <v>Q3</v>
      </c>
      <c r="E1406" s="4">
        <f>MONTH(SalesDataTable[[#This Row],[Order Date]])</f>
        <v>7</v>
      </c>
      <c r="F1406" s="11" t="str">
        <f>TEXT(SalesDataTable[[#This Row],[Order Date]],"MMMM")</f>
        <v>July</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5.6" x14ac:dyDescent="0.3">
      <c r="A1407" s="2">
        <v>4109</v>
      </c>
      <c r="B1407" s="3">
        <v>46221</v>
      </c>
      <c r="C1407" s="4">
        <f>YEAR(SalesDataTable[[#This Row],[Order Date]])</f>
        <v>2026</v>
      </c>
      <c r="D1407" s="13" t="str">
        <f>"Q"&amp;ROUNDUP(MONTH(SalesDataTable[[#This Row],[Order Date]])/3,0)</f>
        <v>Q3</v>
      </c>
      <c r="E1407" s="4">
        <f>MONTH(SalesDataTable[[#This Row],[Order Date]])</f>
        <v>7</v>
      </c>
      <c r="F1407" s="11" t="str">
        <f>TEXT(SalesDataTable[[#This Row],[Order Date]],"MMMM")</f>
        <v>July</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5.6" x14ac:dyDescent="0.3">
      <c r="A1408" s="2">
        <v>4813</v>
      </c>
      <c r="B1408" s="3">
        <v>46221</v>
      </c>
      <c r="C1408" s="4">
        <f>YEAR(SalesDataTable[[#This Row],[Order Date]])</f>
        <v>2026</v>
      </c>
      <c r="D1408" s="13" t="str">
        <f>"Q"&amp;ROUNDUP(MONTH(SalesDataTable[[#This Row],[Order Date]])/3,0)</f>
        <v>Q3</v>
      </c>
      <c r="E1408" s="4">
        <f>MONTH(SalesDataTable[[#This Row],[Order Date]])</f>
        <v>7</v>
      </c>
      <c r="F1408" s="11" t="str">
        <f>TEXT(SalesDataTable[[#This Row],[Order Date]],"MMMM")</f>
        <v>July</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5.6" x14ac:dyDescent="0.3">
      <c r="A1409" s="2">
        <v>5054</v>
      </c>
      <c r="B1409" s="3">
        <v>46221</v>
      </c>
      <c r="C1409" s="4">
        <f>YEAR(SalesDataTable[[#This Row],[Order Date]])</f>
        <v>2026</v>
      </c>
      <c r="D1409" s="13" t="str">
        <f>"Q"&amp;ROUNDUP(MONTH(SalesDataTable[[#This Row],[Order Date]])/3,0)</f>
        <v>Q3</v>
      </c>
      <c r="E1409" s="4">
        <f>MONTH(SalesDataTable[[#This Row],[Order Date]])</f>
        <v>7</v>
      </c>
      <c r="F1409" s="11" t="str">
        <f>TEXT(SalesDataTable[[#This Row],[Order Date]],"MMMM")</f>
        <v>July</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5.6" x14ac:dyDescent="0.3">
      <c r="A1410" s="2">
        <v>138</v>
      </c>
      <c r="B1410" s="3">
        <v>46222</v>
      </c>
      <c r="C1410" s="4">
        <f>YEAR(SalesDataTable[[#This Row],[Order Date]])</f>
        <v>2026</v>
      </c>
      <c r="D1410" s="13" t="str">
        <f>"Q"&amp;ROUNDUP(MONTH(SalesDataTable[[#This Row],[Order Date]])/3,0)</f>
        <v>Q3</v>
      </c>
      <c r="E1410" s="4">
        <f>MONTH(SalesDataTable[[#This Row],[Order Date]])</f>
        <v>7</v>
      </c>
      <c r="F1410" s="11" t="str">
        <f>TEXT(SalesDataTable[[#This Row],[Order Date]],"MMMM")</f>
        <v>July</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5.6" x14ac:dyDescent="0.3">
      <c r="A1411" s="2">
        <v>433</v>
      </c>
      <c r="B1411" s="3">
        <v>46222</v>
      </c>
      <c r="C1411" s="4">
        <f>YEAR(SalesDataTable[[#This Row],[Order Date]])</f>
        <v>2026</v>
      </c>
      <c r="D1411" s="13" t="str">
        <f>"Q"&amp;ROUNDUP(MONTH(SalesDataTable[[#This Row],[Order Date]])/3,0)</f>
        <v>Q3</v>
      </c>
      <c r="E1411" s="4">
        <f>MONTH(SalesDataTable[[#This Row],[Order Date]])</f>
        <v>7</v>
      </c>
      <c r="F1411" s="11" t="str">
        <f>TEXT(SalesDataTable[[#This Row],[Order Date]],"MMMM")</f>
        <v>July</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5.6" x14ac:dyDescent="0.3">
      <c r="A1412" s="2">
        <v>484</v>
      </c>
      <c r="B1412" s="3">
        <v>46222</v>
      </c>
      <c r="C1412" s="4">
        <f>YEAR(SalesDataTable[[#This Row],[Order Date]])</f>
        <v>2026</v>
      </c>
      <c r="D1412" s="13" t="str">
        <f>"Q"&amp;ROUNDUP(MONTH(SalesDataTable[[#This Row],[Order Date]])/3,0)</f>
        <v>Q3</v>
      </c>
      <c r="E1412" s="4">
        <f>MONTH(SalesDataTable[[#This Row],[Order Date]])</f>
        <v>7</v>
      </c>
      <c r="F1412" s="11" t="str">
        <f>TEXT(SalesDataTable[[#This Row],[Order Date]],"MMMM")</f>
        <v>July</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5.6" x14ac:dyDescent="0.3">
      <c r="A1413" s="2">
        <v>492</v>
      </c>
      <c r="B1413" s="3">
        <v>46222</v>
      </c>
      <c r="C1413" s="4">
        <f>YEAR(SalesDataTable[[#This Row],[Order Date]])</f>
        <v>2026</v>
      </c>
      <c r="D1413" s="13" t="str">
        <f>"Q"&amp;ROUNDUP(MONTH(SalesDataTable[[#This Row],[Order Date]])/3,0)</f>
        <v>Q3</v>
      </c>
      <c r="E1413" s="4">
        <f>MONTH(SalesDataTable[[#This Row],[Order Date]])</f>
        <v>7</v>
      </c>
      <c r="F1413" s="11" t="str">
        <f>TEXT(SalesDataTable[[#This Row],[Order Date]],"MMMM")</f>
        <v>July</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5.6" x14ac:dyDescent="0.3">
      <c r="A1414" s="2">
        <v>626</v>
      </c>
      <c r="B1414" s="3">
        <v>46222</v>
      </c>
      <c r="C1414" s="4">
        <f>YEAR(SalesDataTable[[#This Row],[Order Date]])</f>
        <v>2026</v>
      </c>
      <c r="D1414" s="13" t="str">
        <f>"Q"&amp;ROUNDUP(MONTH(SalesDataTable[[#This Row],[Order Date]])/3,0)</f>
        <v>Q3</v>
      </c>
      <c r="E1414" s="4">
        <f>MONTH(SalesDataTable[[#This Row],[Order Date]])</f>
        <v>7</v>
      </c>
      <c r="F1414" s="11" t="str">
        <f>TEXT(SalesDataTable[[#This Row],[Order Date]],"MMMM")</f>
        <v>July</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5.6" x14ac:dyDescent="0.3">
      <c r="A1415" s="2">
        <v>1409</v>
      </c>
      <c r="B1415" s="3">
        <v>46222</v>
      </c>
      <c r="C1415" s="4">
        <f>YEAR(SalesDataTable[[#This Row],[Order Date]])</f>
        <v>2026</v>
      </c>
      <c r="D1415" s="13" t="str">
        <f>"Q"&amp;ROUNDUP(MONTH(SalesDataTable[[#This Row],[Order Date]])/3,0)</f>
        <v>Q3</v>
      </c>
      <c r="E1415" s="4">
        <f>MONTH(SalesDataTable[[#This Row],[Order Date]])</f>
        <v>7</v>
      </c>
      <c r="F1415" s="11" t="str">
        <f>TEXT(SalesDataTable[[#This Row],[Order Date]],"MMMM")</f>
        <v>July</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5.6" x14ac:dyDescent="0.3">
      <c r="A1416" s="2">
        <v>1486</v>
      </c>
      <c r="B1416" s="3">
        <v>46222</v>
      </c>
      <c r="C1416" s="4">
        <f>YEAR(SalesDataTable[[#This Row],[Order Date]])</f>
        <v>2026</v>
      </c>
      <c r="D1416" s="13" t="str">
        <f>"Q"&amp;ROUNDUP(MONTH(SalesDataTable[[#This Row],[Order Date]])/3,0)</f>
        <v>Q3</v>
      </c>
      <c r="E1416" s="4">
        <f>MONTH(SalesDataTable[[#This Row],[Order Date]])</f>
        <v>7</v>
      </c>
      <c r="F1416" s="11" t="str">
        <f>TEXT(SalesDataTable[[#This Row],[Order Date]],"MMMM")</f>
        <v>July</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5.6" x14ac:dyDescent="0.3">
      <c r="A1417" s="2">
        <v>1940</v>
      </c>
      <c r="B1417" s="3">
        <v>46222</v>
      </c>
      <c r="C1417" s="4">
        <f>YEAR(SalesDataTable[[#This Row],[Order Date]])</f>
        <v>2026</v>
      </c>
      <c r="D1417" s="13" t="str">
        <f>"Q"&amp;ROUNDUP(MONTH(SalesDataTable[[#This Row],[Order Date]])/3,0)</f>
        <v>Q3</v>
      </c>
      <c r="E1417" s="4">
        <f>MONTH(SalesDataTable[[#This Row],[Order Date]])</f>
        <v>7</v>
      </c>
      <c r="F1417" s="11" t="str">
        <f>TEXT(SalesDataTable[[#This Row],[Order Date]],"MMMM")</f>
        <v>July</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5.6" x14ac:dyDescent="0.3">
      <c r="A1418" s="2">
        <v>2215</v>
      </c>
      <c r="B1418" s="3">
        <v>46222</v>
      </c>
      <c r="C1418" s="4">
        <f>YEAR(SalesDataTable[[#This Row],[Order Date]])</f>
        <v>2026</v>
      </c>
      <c r="D1418" s="13" t="str">
        <f>"Q"&amp;ROUNDUP(MONTH(SalesDataTable[[#This Row],[Order Date]])/3,0)</f>
        <v>Q3</v>
      </c>
      <c r="E1418" s="4">
        <f>MONTH(SalesDataTable[[#This Row],[Order Date]])</f>
        <v>7</v>
      </c>
      <c r="F1418" s="11" t="str">
        <f>TEXT(SalesDataTable[[#This Row],[Order Date]],"MMMM")</f>
        <v>July</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5.6" x14ac:dyDescent="0.3">
      <c r="A1419" s="2">
        <v>2555</v>
      </c>
      <c r="B1419" s="3">
        <v>46222</v>
      </c>
      <c r="C1419" s="4">
        <f>YEAR(SalesDataTable[[#This Row],[Order Date]])</f>
        <v>2026</v>
      </c>
      <c r="D1419" s="13" t="str">
        <f>"Q"&amp;ROUNDUP(MONTH(SalesDataTable[[#This Row],[Order Date]])/3,0)</f>
        <v>Q3</v>
      </c>
      <c r="E1419" s="4">
        <f>MONTH(SalesDataTable[[#This Row],[Order Date]])</f>
        <v>7</v>
      </c>
      <c r="F1419" s="11" t="str">
        <f>TEXT(SalesDataTable[[#This Row],[Order Date]],"MMMM")</f>
        <v>July</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5.6" x14ac:dyDescent="0.3">
      <c r="A1420" s="2">
        <v>4710</v>
      </c>
      <c r="B1420" s="3">
        <v>46222</v>
      </c>
      <c r="C1420" s="4">
        <f>YEAR(SalesDataTable[[#This Row],[Order Date]])</f>
        <v>2026</v>
      </c>
      <c r="D1420" s="13" t="str">
        <f>"Q"&amp;ROUNDUP(MONTH(SalesDataTable[[#This Row],[Order Date]])/3,0)</f>
        <v>Q3</v>
      </c>
      <c r="E1420" s="4">
        <f>MONTH(SalesDataTable[[#This Row],[Order Date]])</f>
        <v>7</v>
      </c>
      <c r="F1420" s="11" t="str">
        <f>TEXT(SalesDataTable[[#This Row],[Order Date]],"MMMM")</f>
        <v>July</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5.6" x14ac:dyDescent="0.3">
      <c r="A1421" s="2">
        <v>4974</v>
      </c>
      <c r="B1421" s="3">
        <v>46222</v>
      </c>
      <c r="C1421" s="4">
        <f>YEAR(SalesDataTable[[#This Row],[Order Date]])</f>
        <v>2026</v>
      </c>
      <c r="D1421" s="13" t="str">
        <f>"Q"&amp;ROUNDUP(MONTH(SalesDataTable[[#This Row],[Order Date]])/3,0)</f>
        <v>Q3</v>
      </c>
      <c r="E1421" s="4">
        <f>MONTH(SalesDataTable[[#This Row],[Order Date]])</f>
        <v>7</v>
      </c>
      <c r="F1421" s="11" t="str">
        <f>TEXT(SalesDataTable[[#This Row],[Order Date]],"MMMM")</f>
        <v>July</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5.6" x14ac:dyDescent="0.3">
      <c r="A1422" s="2">
        <v>5048</v>
      </c>
      <c r="B1422" s="3">
        <v>46222</v>
      </c>
      <c r="C1422" s="4">
        <f>YEAR(SalesDataTable[[#This Row],[Order Date]])</f>
        <v>2026</v>
      </c>
      <c r="D1422" s="13" t="str">
        <f>"Q"&amp;ROUNDUP(MONTH(SalesDataTable[[#This Row],[Order Date]])/3,0)</f>
        <v>Q3</v>
      </c>
      <c r="E1422" s="4">
        <f>MONTH(SalesDataTable[[#This Row],[Order Date]])</f>
        <v>7</v>
      </c>
      <c r="F1422" s="11" t="str">
        <f>TEXT(SalesDataTable[[#This Row],[Order Date]],"MMMM")</f>
        <v>July</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5.6" x14ac:dyDescent="0.3">
      <c r="A1423" s="2">
        <v>1</v>
      </c>
      <c r="B1423" s="3">
        <v>46223</v>
      </c>
      <c r="C1423" s="4">
        <f>YEAR(SalesDataTable[[#This Row],[Order Date]])</f>
        <v>2026</v>
      </c>
      <c r="D1423" s="13" t="str">
        <f>"Q"&amp;ROUNDUP(MONTH(SalesDataTable[[#This Row],[Order Date]])/3,0)</f>
        <v>Q3</v>
      </c>
      <c r="E1423" s="4">
        <f>MONTH(SalesDataTable[[#This Row],[Order Date]])</f>
        <v>7</v>
      </c>
      <c r="F1423" s="11" t="str">
        <f>TEXT(SalesDataTable[[#This Row],[Order Date]],"MMMM")</f>
        <v>July</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5.6" x14ac:dyDescent="0.3">
      <c r="A1424" s="2">
        <v>270</v>
      </c>
      <c r="B1424" s="3">
        <v>46223</v>
      </c>
      <c r="C1424" s="4">
        <f>YEAR(SalesDataTable[[#This Row],[Order Date]])</f>
        <v>2026</v>
      </c>
      <c r="D1424" s="13" t="str">
        <f>"Q"&amp;ROUNDUP(MONTH(SalesDataTable[[#This Row],[Order Date]])/3,0)</f>
        <v>Q3</v>
      </c>
      <c r="E1424" s="4">
        <f>MONTH(SalesDataTable[[#This Row],[Order Date]])</f>
        <v>7</v>
      </c>
      <c r="F1424" s="11" t="str">
        <f>TEXT(SalesDataTable[[#This Row],[Order Date]],"MMMM")</f>
        <v>July</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5.6" x14ac:dyDescent="0.3">
      <c r="A1425" s="2">
        <v>2130</v>
      </c>
      <c r="B1425" s="3">
        <v>46223</v>
      </c>
      <c r="C1425" s="4">
        <f>YEAR(SalesDataTable[[#This Row],[Order Date]])</f>
        <v>2026</v>
      </c>
      <c r="D1425" s="13" t="str">
        <f>"Q"&amp;ROUNDUP(MONTH(SalesDataTable[[#This Row],[Order Date]])/3,0)</f>
        <v>Q3</v>
      </c>
      <c r="E1425" s="4">
        <f>MONTH(SalesDataTable[[#This Row],[Order Date]])</f>
        <v>7</v>
      </c>
      <c r="F1425" s="11" t="str">
        <f>TEXT(SalesDataTable[[#This Row],[Order Date]],"MMMM")</f>
        <v>July</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5.6" x14ac:dyDescent="0.3">
      <c r="A1426" s="2">
        <v>2474</v>
      </c>
      <c r="B1426" s="3">
        <v>46223</v>
      </c>
      <c r="C1426" s="4">
        <f>YEAR(SalesDataTable[[#This Row],[Order Date]])</f>
        <v>2026</v>
      </c>
      <c r="D1426" s="13" t="str">
        <f>"Q"&amp;ROUNDUP(MONTH(SalesDataTable[[#This Row],[Order Date]])/3,0)</f>
        <v>Q3</v>
      </c>
      <c r="E1426" s="4">
        <f>MONTH(SalesDataTable[[#This Row],[Order Date]])</f>
        <v>7</v>
      </c>
      <c r="F1426" s="11" t="str">
        <f>TEXT(SalesDataTable[[#This Row],[Order Date]],"MMMM")</f>
        <v>July</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5.6" x14ac:dyDescent="0.3">
      <c r="A1427" s="2">
        <v>2514</v>
      </c>
      <c r="B1427" s="3">
        <v>46223</v>
      </c>
      <c r="C1427" s="4">
        <f>YEAR(SalesDataTable[[#This Row],[Order Date]])</f>
        <v>2026</v>
      </c>
      <c r="D1427" s="13" t="str">
        <f>"Q"&amp;ROUNDUP(MONTH(SalesDataTable[[#This Row],[Order Date]])/3,0)</f>
        <v>Q3</v>
      </c>
      <c r="E1427" s="4">
        <f>MONTH(SalesDataTable[[#This Row],[Order Date]])</f>
        <v>7</v>
      </c>
      <c r="F1427" s="11" t="str">
        <f>TEXT(SalesDataTable[[#This Row],[Order Date]],"MMMM")</f>
        <v>July</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5.6" x14ac:dyDescent="0.3">
      <c r="A1428" s="2">
        <v>2616</v>
      </c>
      <c r="B1428" s="3">
        <v>46223</v>
      </c>
      <c r="C1428" s="4">
        <f>YEAR(SalesDataTable[[#This Row],[Order Date]])</f>
        <v>2026</v>
      </c>
      <c r="D1428" s="13" t="str">
        <f>"Q"&amp;ROUNDUP(MONTH(SalesDataTable[[#This Row],[Order Date]])/3,0)</f>
        <v>Q3</v>
      </c>
      <c r="E1428" s="4">
        <f>MONTH(SalesDataTable[[#This Row],[Order Date]])</f>
        <v>7</v>
      </c>
      <c r="F1428" s="11" t="str">
        <f>TEXT(SalesDataTable[[#This Row],[Order Date]],"MMMM")</f>
        <v>July</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5.6" x14ac:dyDescent="0.3">
      <c r="A1429" s="2">
        <v>2632</v>
      </c>
      <c r="B1429" s="3">
        <v>46223</v>
      </c>
      <c r="C1429" s="4">
        <f>YEAR(SalesDataTable[[#This Row],[Order Date]])</f>
        <v>2026</v>
      </c>
      <c r="D1429" s="13" t="str">
        <f>"Q"&amp;ROUNDUP(MONTH(SalesDataTable[[#This Row],[Order Date]])/3,0)</f>
        <v>Q3</v>
      </c>
      <c r="E1429" s="4">
        <f>MONTH(SalesDataTable[[#This Row],[Order Date]])</f>
        <v>7</v>
      </c>
      <c r="F1429" s="11" t="str">
        <f>TEXT(SalesDataTable[[#This Row],[Order Date]],"MMMM")</f>
        <v>July</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5.6" x14ac:dyDescent="0.3">
      <c r="A1430" s="2">
        <v>3725</v>
      </c>
      <c r="B1430" s="3">
        <v>46223</v>
      </c>
      <c r="C1430" s="4">
        <f>YEAR(SalesDataTable[[#This Row],[Order Date]])</f>
        <v>2026</v>
      </c>
      <c r="D1430" s="13" t="str">
        <f>"Q"&amp;ROUNDUP(MONTH(SalesDataTable[[#This Row],[Order Date]])/3,0)</f>
        <v>Q3</v>
      </c>
      <c r="E1430" s="4">
        <f>MONTH(SalesDataTable[[#This Row],[Order Date]])</f>
        <v>7</v>
      </c>
      <c r="F1430" s="11" t="str">
        <f>TEXT(SalesDataTable[[#This Row],[Order Date]],"MMMM")</f>
        <v>July</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5.6" x14ac:dyDescent="0.3">
      <c r="A1431" s="2">
        <v>3834</v>
      </c>
      <c r="B1431" s="3">
        <v>46223</v>
      </c>
      <c r="C1431" s="4">
        <f>YEAR(SalesDataTable[[#This Row],[Order Date]])</f>
        <v>2026</v>
      </c>
      <c r="D1431" s="13" t="str">
        <f>"Q"&amp;ROUNDUP(MONTH(SalesDataTable[[#This Row],[Order Date]])/3,0)</f>
        <v>Q3</v>
      </c>
      <c r="E1431" s="4">
        <f>MONTH(SalesDataTable[[#This Row],[Order Date]])</f>
        <v>7</v>
      </c>
      <c r="F1431" s="11" t="str">
        <f>TEXT(SalesDataTable[[#This Row],[Order Date]],"MMMM")</f>
        <v>July</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5.6" x14ac:dyDescent="0.3">
      <c r="A1432" s="2">
        <v>159</v>
      </c>
      <c r="B1432" s="3">
        <v>46224</v>
      </c>
      <c r="C1432" s="4">
        <f>YEAR(SalesDataTable[[#This Row],[Order Date]])</f>
        <v>2026</v>
      </c>
      <c r="D1432" s="13" t="str">
        <f>"Q"&amp;ROUNDUP(MONTH(SalesDataTable[[#This Row],[Order Date]])/3,0)</f>
        <v>Q3</v>
      </c>
      <c r="E1432" s="4">
        <f>MONTH(SalesDataTable[[#This Row],[Order Date]])</f>
        <v>7</v>
      </c>
      <c r="F1432" s="11" t="str">
        <f>TEXT(SalesDataTable[[#This Row],[Order Date]],"MMMM")</f>
        <v>July</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5.6" x14ac:dyDescent="0.3">
      <c r="A1433" s="2">
        <v>435</v>
      </c>
      <c r="B1433" s="3">
        <v>46224</v>
      </c>
      <c r="C1433" s="4">
        <f>YEAR(SalesDataTable[[#This Row],[Order Date]])</f>
        <v>2026</v>
      </c>
      <c r="D1433" s="13" t="str">
        <f>"Q"&amp;ROUNDUP(MONTH(SalesDataTable[[#This Row],[Order Date]])/3,0)</f>
        <v>Q3</v>
      </c>
      <c r="E1433" s="4">
        <f>MONTH(SalesDataTable[[#This Row],[Order Date]])</f>
        <v>7</v>
      </c>
      <c r="F1433" s="11" t="str">
        <f>TEXT(SalesDataTable[[#This Row],[Order Date]],"MMMM")</f>
        <v>July</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5.6" x14ac:dyDescent="0.3">
      <c r="A1434" s="2">
        <v>1467</v>
      </c>
      <c r="B1434" s="3">
        <v>46224</v>
      </c>
      <c r="C1434" s="4">
        <f>YEAR(SalesDataTable[[#This Row],[Order Date]])</f>
        <v>2026</v>
      </c>
      <c r="D1434" s="13" t="str">
        <f>"Q"&amp;ROUNDUP(MONTH(SalesDataTable[[#This Row],[Order Date]])/3,0)</f>
        <v>Q3</v>
      </c>
      <c r="E1434" s="4">
        <f>MONTH(SalesDataTable[[#This Row],[Order Date]])</f>
        <v>7</v>
      </c>
      <c r="F1434" s="11" t="str">
        <f>TEXT(SalesDataTable[[#This Row],[Order Date]],"MMMM")</f>
        <v>July</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5.6" x14ac:dyDescent="0.3">
      <c r="A1435" s="2">
        <v>1552</v>
      </c>
      <c r="B1435" s="3">
        <v>46224</v>
      </c>
      <c r="C1435" s="4">
        <f>YEAR(SalesDataTable[[#This Row],[Order Date]])</f>
        <v>2026</v>
      </c>
      <c r="D1435" s="13" t="str">
        <f>"Q"&amp;ROUNDUP(MONTH(SalesDataTable[[#This Row],[Order Date]])/3,0)</f>
        <v>Q3</v>
      </c>
      <c r="E1435" s="4">
        <f>MONTH(SalesDataTable[[#This Row],[Order Date]])</f>
        <v>7</v>
      </c>
      <c r="F1435" s="11" t="str">
        <f>TEXT(SalesDataTable[[#This Row],[Order Date]],"MMMM")</f>
        <v>July</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5.6" x14ac:dyDescent="0.3">
      <c r="A1436" s="2">
        <v>1745</v>
      </c>
      <c r="B1436" s="3">
        <v>46224</v>
      </c>
      <c r="C1436" s="4">
        <f>YEAR(SalesDataTable[[#This Row],[Order Date]])</f>
        <v>2026</v>
      </c>
      <c r="D1436" s="13" t="str">
        <f>"Q"&amp;ROUNDUP(MONTH(SalesDataTable[[#This Row],[Order Date]])/3,0)</f>
        <v>Q3</v>
      </c>
      <c r="E1436" s="4">
        <f>MONTH(SalesDataTable[[#This Row],[Order Date]])</f>
        <v>7</v>
      </c>
      <c r="F1436" s="11" t="str">
        <f>TEXT(SalesDataTable[[#This Row],[Order Date]],"MMMM")</f>
        <v>July</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5.6" x14ac:dyDescent="0.3">
      <c r="A1437" s="2">
        <v>2174</v>
      </c>
      <c r="B1437" s="3">
        <v>46224</v>
      </c>
      <c r="C1437" s="4">
        <f>YEAR(SalesDataTable[[#This Row],[Order Date]])</f>
        <v>2026</v>
      </c>
      <c r="D1437" s="13" t="str">
        <f>"Q"&amp;ROUNDUP(MONTH(SalesDataTable[[#This Row],[Order Date]])/3,0)</f>
        <v>Q3</v>
      </c>
      <c r="E1437" s="4">
        <f>MONTH(SalesDataTable[[#This Row],[Order Date]])</f>
        <v>7</v>
      </c>
      <c r="F1437" s="11" t="str">
        <f>TEXT(SalesDataTable[[#This Row],[Order Date]],"MMMM")</f>
        <v>July</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5.6" x14ac:dyDescent="0.3">
      <c r="A1438" s="2">
        <v>3444</v>
      </c>
      <c r="B1438" s="3">
        <v>46224</v>
      </c>
      <c r="C1438" s="4">
        <f>YEAR(SalesDataTable[[#This Row],[Order Date]])</f>
        <v>2026</v>
      </c>
      <c r="D1438" s="13" t="str">
        <f>"Q"&amp;ROUNDUP(MONTH(SalesDataTable[[#This Row],[Order Date]])/3,0)</f>
        <v>Q3</v>
      </c>
      <c r="E1438" s="4">
        <f>MONTH(SalesDataTable[[#This Row],[Order Date]])</f>
        <v>7</v>
      </c>
      <c r="F1438" s="11" t="str">
        <f>TEXT(SalesDataTable[[#This Row],[Order Date]],"MMMM")</f>
        <v>July</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5.6" x14ac:dyDescent="0.3">
      <c r="A1439" s="2">
        <v>3646</v>
      </c>
      <c r="B1439" s="3">
        <v>46224</v>
      </c>
      <c r="C1439" s="4">
        <f>YEAR(SalesDataTable[[#This Row],[Order Date]])</f>
        <v>2026</v>
      </c>
      <c r="D1439" s="13" t="str">
        <f>"Q"&amp;ROUNDUP(MONTH(SalesDataTable[[#This Row],[Order Date]])/3,0)</f>
        <v>Q3</v>
      </c>
      <c r="E1439" s="4">
        <f>MONTH(SalesDataTable[[#This Row],[Order Date]])</f>
        <v>7</v>
      </c>
      <c r="F1439" s="11" t="str">
        <f>TEXT(SalesDataTable[[#This Row],[Order Date]],"MMMM")</f>
        <v>July</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5.6" x14ac:dyDescent="0.3">
      <c r="A1440" s="2">
        <v>4558</v>
      </c>
      <c r="B1440" s="3">
        <v>46224</v>
      </c>
      <c r="C1440" s="4">
        <f>YEAR(SalesDataTable[[#This Row],[Order Date]])</f>
        <v>2026</v>
      </c>
      <c r="D1440" s="13" t="str">
        <f>"Q"&amp;ROUNDUP(MONTH(SalesDataTable[[#This Row],[Order Date]])/3,0)</f>
        <v>Q3</v>
      </c>
      <c r="E1440" s="4">
        <f>MONTH(SalesDataTable[[#This Row],[Order Date]])</f>
        <v>7</v>
      </c>
      <c r="F1440" s="11" t="str">
        <f>TEXT(SalesDataTable[[#This Row],[Order Date]],"MMMM")</f>
        <v>July</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5.6" x14ac:dyDescent="0.3">
      <c r="A1441" s="2">
        <v>4564</v>
      </c>
      <c r="B1441" s="3">
        <v>46224</v>
      </c>
      <c r="C1441" s="4">
        <f>YEAR(SalesDataTable[[#This Row],[Order Date]])</f>
        <v>2026</v>
      </c>
      <c r="D1441" s="13" t="str">
        <f>"Q"&amp;ROUNDUP(MONTH(SalesDataTable[[#This Row],[Order Date]])/3,0)</f>
        <v>Q3</v>
      </c>
      <c r="E1441" s="4">
        <f>MONTH(SalesDataTable[[#This Row],[Order Date]])</f>
        <v>7</v>
      </c>
      <c r="F1441" s="11" t="str">
        <f>TEXT(SalesDataTable[[#This Row],[Order Date]],"MMMM")</f>
        <v>July</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5.6" x14ac:dyDescent="0.3">
      <c r="A1442" s="2">
        <v>4616</v>
      </c>
      <c r="B1442" s="3">
        <v>46224</v>
      </c>
      <c r="C1442" s="4">
        <f>YEAR(SalesDataTable[[#This Row],[Order Date]])</f>
        <v>2026</v>
      </c>
      <c r="D1442" s="13" t="str">
        <f>"Q"&amp;ROUNDUP(MONTH(SalesDataTable[[#This Row],[Order Date]])/3,0)</f>
        <v>Q3</v>
      </c>
      <c r="E1442" s="4">
        <f>MONTH(SalesDataTable[[#This Row],[Order Date]])</f>
        <v>7</v>
      </c>
      <c r="F1442" s="11" t="str">
        <f>TEXT(SalesDataTable[[#This Row],[Order Date]],"MMMM")</f>
        <v>July</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5.6" x14ac:dyDescent="0.3">
      <c r="A1443" s="2">
        <v>536</v>
      </c>
      <c r="B1443" s="3">
        <v>46225</v>
      </c>
      <c r="C1443" s="4">
        <f>YEAR(SalesDataTable[[#This Row],[Order Date]])</f>
        <v>2026</v>
      </c>
      <c r="D1443" s="13" t="str">
        <f>"Q"&amp;ROUNDUP(MONTH(SalesDataTable[[#This Row],[Order Date]])/3,0)</f>
        <v>Q3</v>
      </c>
      <c r="E1443" s="4">
        <f>MONTH(SalesDataTable[[#This Row],[Order Date]])</f>
        <v>7</v>
      </c>
      <c r="F1443" s="11" t="str">
        <f>TEXT(SalesDataTable[[#This Row],[Order Date]],"MMMM")</f>
        <v>July</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5.6" x14ac:dyDescent="0.3">
      <c r="A1444" s="2">
        <v>571</v>
      </c>
      <c r="B1444" s="3">
        <v>46225</v>
      </c>
      <c r="C1444" s="4">
        <f>YEAR(SalesDataTable[[#This Row],[Order Date]])</f>
        <v>2026</v>
      </c>
      <c r="D1444" s="13" t="str">
        <f>"Q"&amp;ROUNDUP(MONTH(SalesDataTable[[#This Row],[Order Date]])/3,0)</f>
        <v>Q3</v>
      </c>
      <c r="E1444" s="4">
        <f>MONTH(SalesDataTable[[#This Row],[Order Date]])</f>
        <v>7</v>
      </c>
      <c r="F1444" s="11" t="str">
        <f>TEXT(SalesDataTable[[#This Row],[Order Date]],"MMMM")</f>
        <v>July</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5.6" x14ac:dyDescent="0.3">
      <c r="A1445" s="2">
        <v>965</v>
      </c>
      <c r="B1445" s="3">
        <v>46225</v>
      </c>
      <c r="C1445" s="4">
        <f>YEAR(SalesDataTable[[#This Row],[Order Date]])</f>
        <v>2026</v>
      </c>
      <c r="D1445" s="13" t="str">
        <f>"Q"&amp;ROUNDUP(MONTH(SalesDataTable[[#This Row],[Order Date]])/3,0)</f>
        <v>Q3</v>
      </c>
      <c r="E1445" s="4">
        <f>MONTH(SalesDataTable[[#This Row],[Order Date]])</f>
        <v>7</v>
      </c>
      <c r="F1445" s="11" t="str">
        <f>TEXT(SalesDataTable[[#This Row],[Order Date]],"MMMM")</f>
        <v>July</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5.6" x14ac:dyDescent="0.3">
      <c r="A1446" s="2">
        <v>1504</v>
      </c>
      <c r="B1446" s="3">
        <v>46225</v>
      </c>
      <c r="C1446" s="4">
        <f>YEAR(SalesDataTable[[#This Row],[Order Date]])</f>
        <v>2026</v>
      </c>
      <c r="D1446" s="13" t="str">
        <f>"Q"&amp;ROUNDUP(MONTH(SalesDataTable[[#This Row],[Order Date]])/3,0)</f>
        <v>Q3</v>
      </c>
      <c r="E1446" s="4">
        <f>MONTH(SalesDataTable[[#This Row],[Order Date]])</f>
        <v>7</v>
      </c>
      <c r="F1446" s="11" t="str">
        <f>TEXT(SalesDataTable[[#This Row],[Order Date]],"MMMM")</f>
        <v>July</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5.6" x14ac:dyDescent="0.3">
      <c r="A1447" s="2">
        <v>2560</v>
      </c>
      <c r="B1447" s="3">
        <v>46225</v>
      </c>
      <c r="C1447" s="4">
        <f>YEAR(SalesDataTable[[#This Row],[Order Date]])</f>
        <v>2026</v>
      </c>
      <c r="D1447" s="13" t="str">
        <f>"Q"&amp;ROUNDUP(MONTH(SalesDataTable[[#This Row],[Order Date]])/3,0)</f>
        <v>Q3</v>
      </c>
      <c r="E1447" s="4">
        <f>MONTH(SalesDataTable[[#This Row],[Order Date]])</f>
        <v>7</v>
      </c>
      <c r="F1447" s="11" t="str">
        <f>TEXT(SalesDataTable[[#This Row],[Order Date]],"MMMM")</f>
        <v>July</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5.6" x14ac:dyDescent="0.3">
      <c r="A1448" s="2">
        <v>2758</v>
      </c>
      <c r="B1448" s="3">
        <v>46225</v>
      </c>
      <c r="C1448" s="4">
        <f>YEAR(SalesDataTable[[#This Row],[Order Date]])</f>
        <v>2026</v>
      </c>
      <c r="D1448" s="13" t="str">
        <f>"Q"&amp;ROUNDUP(MONTH(SalesDataTable[[#This Row],[Order Date]])/3,0)</f>
        <v>Q3</v>
      </c>
      <c r="E1448" s="4">
        <f>MONTH(SalesDataTable[[#This Row],[Order Date]])</f>
        <v>7</v>
      </c>
      <c r="F1448" s="11" t="str">
        <f>TEXT(SalesDataTable[[#This Row],[Order Date]],"MMMM")</f>
        <v>July</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5.6" x14ac:dyDescent="0.3">
      <c r="A1449" s="2">
        <v>4030</v>
      </c>
      <c r="B1449" s="3">
        <v>46225</v>
      </c>
      <c r="C1449" s="4">
        <f>YEAR(SalesDataTable[[#This Row],[Order Date]])</f>
        <v>2026</v>
      </c>
      <c r="D1449" s="13" t="str">
        <f>"Q"&amp;ROUNDUP(MONTH(SalesDataTable[[#This Row],[Order Date]])/3,0)</f>
        <v>Q3</v>
      </c>
      <c r="E1449" s="4">
        <f>MONTH(SalesDataTable[[#This Row],[Order Date]])</f>
        <v>7</v>
      </c>
      <c r="F1449" s="11" t="str">
        <f>TEXT(SalesDataTable[[#This Row],[Order Date]],"MMMM")</f>
        <v>July</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5.6" x14ac:dyDescent="0.3">
      <c r="A1450" s="2">
        <v>4337</v>
      </c>
      <c r="B1450" s="3">
        <v>46225</v>
      </c>
      <c r="C1450" s="4">
        <f>YEAR(SalesDataTable[[#This Row],[Order Date]])</f>
        <v>2026</v>
      </c>
      <c r="D1450" s="13" t="str">
        <f>"Q"&amp;ROUNDUP(MONTH(SalesDataTable[[#This Row],[Order Date]])/3,0)</f>
        <v>Q3</v>
      </c>
      <c r="E1450" s="4">
        <f>MONTH(SalesDataTable[[#This Row],[Order Date]])</f>
        <v>7</v>
      </c>
      <c r="F1450" s="11" t="str">
        <f>TEXT(SalesDataTable[[#This Row],[Order Date]],"MMMM")</f>
        <v>July</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5.6" x14ac:dyDescent="0.3">
      <c r="A1451" s="2">
        <v>5129</v>
      </c>
      <c r="B1451" s="3">
        <v>46225</v>
      </c>
      <c r="C1451" s="4">
        <f>YEAR(SalesDataTable[[#This Row],[Order Date]])</f>
        <v>2026</v>
      </c>
      <c r="D1451" s="13" t="str">
        <f>"Q"&amp;ROUNDUP(MONTH(SalesDataTable[[#This Row],[Order Date]])/3,0)</f>
        <v>Q3</v>
      </c>
      <c r="E1451" s="4">
        <f>MONTH(SalesDataTable[[#This Row],[Order Date]])</f>
        <v>7</v>
      </c>
      <c r="F1451" s="11" t="str">
        <f>TEXT(SalesDataTable[[#This Row],[Order Date]],"MMMM")</f>
        <v>July</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5.6" x14ac:dyDescent="0.3">
      <c r="A1452" s="2">
        <v>81</v>
      </c>
      <c r="B1452" s="3">
        <v>46226</v>
      </c>
      <c r="C1452" s="4">
        <f>YEAR(SalesDataTable[[#This Row],[Order Date]])</f>
        <v>2026</v>
      </c>
      <c r="D1452" s="13" t="str">
        <f>"Q"&amp;ROUNDUP(MONTH(SalesDataTable[[#This Row],[Order Date]])/3,0)</f>
        <v>Q3</v>
      </c>
      <c r="E1452" s="4">
        <f>MONTH(SalesDataTable[[#This Row],[Order Date]])</f>
        <v>7</v>
      </c>
      <c r="F1452" s="11" t="str">
        <f>TEXT(SalesDataTable[[#This Row],[Order Date]],"MMMM")</f>
        <v>July</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5.6" x14ac:dyDescent="0.3">
      <c r="A1453" s="2">
        <v>493</v>
      </c>
      <c r="B1453" s="3">
        <v>46226</v>
      </c>
      <c r="C1453" s="4">
        <f>YEAR(SalesDataTable[[#This Row],[Order Date]])</f>
        <v>2026</v>
      </c>
      <c r="D1453" s="13" t="str">
        <f>"Q"&amp;ROUNDUP(MONTH(SalesDataTable[[#This Row],[Order Date]])/3,0)</f>
        <v>Q3</v>
      </c>
      <c r="E1453" s="4">
        <f>MONTH(SalesDataTable[[#This Row],[Order Date]])</f>
        <v>7</v>
      </c>
      <c r="F1453" s="11" t="str">
        <f>TEXT(SalesDataTable[[#This Row],[Order Date]],"MMMM")</f>
        <v>July</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5.6" x14ac:dyDescent="0.3">
      <c r="A1454" s="2">
        <v>613</v>
      </c>
      <c r="B1454" s="3">
        <v>46226</v>
      </c>
      <c r="C1454" s="4">
        <f>YEAR(SalesDataTable[[#This Row],[Order Date]])</f>
        <v>2026</v>
      </c>
      <c r="D1454" s="13" t="str">
        <f>"Q"&amp;ROUNDUP(MONTH(SalesDataTable[[#This Row],[Order Date]])/3,0)</f>
        <v>Q3</v>
      </c>
      <c r="E1454" s="4">
        <f>MONTH(SalesDataTable[[#This Row],[Order Date]])</f>
        <v>7</v>
      </c>
      <c r="F1454" s="11" t="str">
        <f>TEXT(SalesDataTable[[#This Row],[Order Date]],"MMMM")</f>
        <v>July</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5.6" x14ac:dyDescent="0.3">
      <c r="A1455" s="2">
        <v>958</v>
      </c>
      <c r="B1455" s="3">
        <v>46226</v>
      </c>
      <c r="C1455" s="4">
        <f>YEAR(SalesDataTable[[#This Row],[Order Date]])</f>
        <v>2026</v>
      </c>
      <c r="D1455" s="13" t="str">
        <f>"Q"&amp;ROUNDUP(MONTH(SalesDataTable[[#This Row],[Order Date]])/3,0)</f>
        <v>Q3</v>
      </c>
      <c r="E1455" s="4">
        <f>MONTH(SalesDataTable[[#This Row],[Order Date]])</f>
        <v>7</v>
      </c>
      <c r="F1455" s="11" t="str">
        <f>TEXT(SalesDataTable[[#This Row],[Order Date]],"MMMM")</f>
        <v>July</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5.6" x14ac:dyDescent="0.3">
      <c r="A1456" s="2">
        <v>1270</v>
      </c>
      <c r="B1456" s="3">
        <v>46226</v>
      </c>
      <c r="C1456" s="4">
        <f>YEAR(SalesDataTable[[#This Row],[Order Date]])</f>
        <v>2026</v>
      </c>
      <c r="D1456" s="13" t="str">
        <f>"Q"&amp;ROUNDUP(MONTH(SalesDataTable[[#This Row],[Order Date]])/3,0)</f>
        <v>Q3</v>
      </c>
      <c r="E1456" s="4">
        <f>MONTH(SalesDataTable[[#This Row],[Order Date]])</f>
        <v>7</v>
      </c>
      <c r="F1456" s="11" t="str">
        <f>TEXT(SalesDataTable[[#This Row],[Order Date]],"MMMM")</f>
        <v>July</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5.6" x14ac:dyDescent="0.3">
      <c r="A1457" s="2">
        <v>1513</v>
      </c>
      <c r="B1457" s="3">
        <v>46226</v>
      </c>
      <c r="C1457" s="4">
        <f>YEAR(SalesDataTable[[#This Row],[Order Date]])</f>
        <v>2026</v>
      </c>
      <c r="D1457" s="13" t="str">
        <f>"Q"&amp;ROUNDUP(MONTH(SalesDataTable[[#This Row],[Order Date]])/3,0)</f>
        <v>Q3</v>
      </c>
      <c r="E1457" s="4">
        <f>MONTH(SalesDataTable[[#This Row],[Order Date]])</f>
        <v>7</v>
      </c>
      <c r="F1457" s="11" t="str">
        <f>TEXT(SalesDataTable[[#This Row],[Order Date]],"MMMM")</f>
        <v>July</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5.6" x14ac:dyDescent="0.3">
      <c r="A1458" s="2">
        <v>2009</v>
      </c>
      <c r="B1458" s="3">
        <v>46226</v>
      </c>
      <c r="C1458" s="4">
        <f>YEAR(SalesDataTable[[#This Row],[Order Date]])</f>
        <v>2026</v>
      </c>
      <c r="D1458" s="13" t="str">
        <f>"Q"&amp;ROUNDUP(MONTH(SalesDataTable[[#This Row],[Order Date]])/3,0)</f>
        <v>Q3</v>
      </c>
      <c r="E1458" s="4">
        <f>MONTH(SalesDataTable[[#This Row],[Order Date]])</f>
        <v>7</v>
      </c>
      <c r="F1458" s="11" t="str">
        <f>TEXT(SalesDataTable[[#This Row],[Order Date]],"MMMM")</f>
        <v>July</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5.6" x14ac:dyDescent="0.3">
      <c r="A1459" s="2">
        <v>2838</v>
      </c>
      <c r="B1459" s="3">
        <v>46226</v>
      </c>
      <c r="C1459" s="4">
        <f>YEAR(SalesDataTable[[#This Row],[Order Date]])</f>
        <v>2026</v>
      </c>
      <c r="D1459" s="13" t="str">
        <f>"Q"&amp;ROUNDUP(MONTH(SalesDataTable[[#This Row],[Order Date]])/3,0)</f>
        <v>Q3</v>
      </c>
      <c r="E1459" s="4">
        <f>MONTH(SalesDataTable[[#This Row],[Order Date]])</f>
        <v>7</v>
      </c>
      <c r="F1459" s="11" t="str">
        <f>TEXT(SalesDataTable[[#This Row],[Order Date]],"MMMM")</f>
        <v>July</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5.6" x14ac:dyDescent="0.3">
      <c r="A1460" s="2">
        <v>3730</v>
      </c>
      <c r="B1460" s="3">
        <v>46226</v>
      </c>
      <c r="C1460" s="4">
        <f>YEAR(SalesDataTable[[#This Row],[Order Date]])</f>
        <v>2026</v>
      </c>
      <c r="D1460" s="13" t="str">
        <f>"Q"&amp;ROUNDUP(MONTH(SalesDataTable[[#This Row],[Order Date]])/3,0)</f>
        <v>Q3</v>
      </c>
      <c r="E1460" s="4">
        <f>MONTH(SalesDataTable[[#This Row],[Order Date]])</f>
        <v>7</v>
      </c>
      <c r="F1460" s="11" t="str">
        <f>TEXT(SalesDataTable[[#This Row],[Order Date]],"MMMM")</f>
        <v>July</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5.6" x14ac:dyDescent="0.3">
      <c r="A1461" s="2">
        <v>4287</v>
      </c>
      <c r="B1461" s="3">
        <v>46226</v>
      </c>
      <c r="C1461" s="4">
        <f>YEAR(SalesDataTable[[#This Row],[Order Date]])</f>
        <v>2026</v>
      </c>
      <c r="D1461" s="13" t="str">
        <f>"Q"&amp;ROUNDUP(MONTH(SalesDataTable[[#This Row],[Order Date]])/3,0)</f>
        <v>Q3</v>
      </c>
      <c r="E1461" s="4">
        <f>MONTH(SalesDataTable[[#This Row],[Order Date]])</f>
        <v>7</v>
      </c>
      <c r="F1461" s="11" t="str">
        <f>TEXT(SalesDataTable[[#This Row],[Order Date]],"MMMM")</f>
        <v>July</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5.6" x14ac:dyDescent="0.3">
      <c r="A1462" s="2">
        <v>4297</v>
      </c>
      <c r="B1462" s="3">
        <v>46226</v>
      </c>
      <c r="C1462" s="4">
        <f>YEAR(SalesDataTable[[#This Row],[Order Date]])</f>
        <v>2026</v>
      </c>
      <c r="D1462" s="13" t="str">
        <f>"Q"&amp;ROUNDUP(MONTH(SalesDataTable[[#This Row],[Order Date]])/3,0)</f>
        <v>Q3</v>
      </c>
      <c r="E1462" s="4">
        <f>MONTH(SalesDataTable[[#This Row],[Order Date]])</f>
        <v>7</v>
      </c>
      <c r="F1462" s="11" t="str">
        <f>TEXT(SalesDataTable[[#This Row],[Order Date]],"MMMM")</f>
        <v>July</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5.6" x14ac:dyDescent="0.3">
      <c r="A1463" s="2">
        <v>5118</v>
      </c>
      <c r="B1463" s="3">
        <v>46226</v>
      </c>
      <c r="C1463" s="4">
        <f>YEAR(SalesDataTable[[#This Row],[Order Date]])</f>
        <v>2026</v>
      </c>
      <c r="D1463" s="13" t="str">
        <f>"Q"&amp;ROUNDUP(MONTH(SalesDataTable[[#This Row],[Order Date]])/3,0)</f>
        <v>Q3</v>
      </c>
      <c r="E1463" s="4">
        <f>MONTH(SalesDataTable[[#This Row],[Order Date]])</f>
        <v>7</v>
      </c>
      <c r="F1463" s="11" t="str">
        <f>TEXT(SalesDataTable[[#This Row],[Order Date]],"MMMM")</f>
        <v>July</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5.6" x14ac:dyDescent="0.3">
      <c r="A1464" s="2">
        <v>363</v>
      </c>
      <c r="B1464" s="3">
        <v>46227</v>
      </c>
      <c r="C1464" s="4">
        <f>YEAR(SalesDataTable[[#This Row],[Order Date]])</f>
        <v>2026</v>
      </c>
      <c r="D1464" s="13" t="str">
        <f>"Q"&amp;ROUNDUP(MONTH(SalesDataTable[[#This Row],[Order Date]])/3,0)</f>
        <v>Q3</v>
      </c>
      <c r="E1464" s="4">
        <f>MONTH(SalesDataTable[[#This Row],[Order Date]])</f>
        <v>7</v>
      </c>
      <c r="F1464" s="11" t="str">
        <f>TEXT(SalesDataTable[[#This Row],[Order Date]],"MMMM")</f>
        <v>July</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5.6" x14ac:dyDescent="0.3">
      <c r="A1465" s="2">
        <v>4243</v>
      </c>
      <c r="B1465" s="3">
        <v>46227</v>
      </c>
      <c r="C1465" s="4">
        <f>YEAR(SalesDataTable[[#This Row],[Order Date]])</f>
        <v>2026</v>
      </c>
      <c r="D1465" s="13" t="str">
        <f>"Q"&amp;ROUNDUP(MONTH(SalesDataTable[[#This Row],[Order Date]])/3,0)</f>
        <v>Q3</v>
      </c>
      <c r="E1465" s="4">
        <f>MONTH(SalesDataTable[[#This Row],[Order Date]])</f>
        <v>7</v>
      </c>
      <c r="F1465" s="11" t="str">
        <f>TEXT(SalesDataTable[[#This Row],[Order Date]],"MMMM")</f>
        <v>July</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5.6" x14ac:dyDescent="0.3">
      <c r="A1466" s="2">
        <v>4348</v>
      </c>
      <c r="B1466" s="3">
        <v>46227</v>
      </c>
      <c r="C1466" s="4">
        <f>YEAR(SalesDataTable[[#This Row],[Order Date]])</f>
        <v>2026</v>
      </c>
      <c r="D1466" s="13" t="str">
        <f>"Q"&amp;ROUNDUP(MONTH(SalesDataTable[[#This Row],[Order Date]])/3,0)</f>
        <v>Q3</v>
      </c>
      <c r="E1466" s="4">
        <f>MONTH(SalesDataTable[[#This Row],[Order Date]])</f>
        <v>7</v>
      </c>
      <c r="F1466" s="11" t="str">
        <f>TEXT(SalesDataTable[[#This Row],[Order Date]],"MMMM")</f>
        <v>July</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5.6" x14ac:dyDescent="0.3">
      <c r="A1467" s="2">
        <v>4405</v>
      </c>
      <c r="B1467" s="3">
        <v>46227</v>
      </c>
      <c r="C1467" s="4">
        <f>YEAR(SalesDataTable[[#This Row],[Order Date]])</f>
        <v>2026</v>
      </c>
      <c r="D1467" s="13" t="str">
        <f>"Q"&amp;ROUNDUP(MONTH(SalesDataTable[[#This Row],[Order Date]])/3,0)</f>
        <v>Q3</v>
      </c>
      <c r="E1467" s="4">
        <f>MONTH(SalesDataTable[[#This Row],[Order Date]])</f>
        <v>7</v>
      </c>
      <c r="F1467" s="11" t="str">
        <f>TEXT(SalesDataTable[[#This Row],[Order Date]],"MMMM")</f>
        <v>July</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5.6" x14ac:dyDescent="0.3">
      <c r="A1468" s="2">
        <v>4857</v>
      </c>
      <c r="B1468" s="3">
        <v>46227</v>
      </c>
      <c r="C1468" s="4">
        <f>YEAR(SalesDataTable[[#This Row],[Order Date]])</f>
        <v>2026</v>
      </c>
      <c r="D1468" s="13" t="str">
        <f>"Q"&amp;ROUNDUP(MONTH(SalesDataTable[[#This Row],[Order Date]])/3,0)</f>
        <v>Q3</v>
      </c>
      <c r="E1468" s="4">
        <f>MONTH(SalesDataTable[[#This Row],[Order Date]])</f>
        <v>7</v>
      </c>
      <c r="F1468" s="11" t="str">
        <f>TEXT(SalesDataTable[[#This Row],[Order Date]],"MMMM")</f>
        <v>July</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5.6" x14ac:dyDescent="0.3">
      <c r="A1469" s="2">
        <v>87</v>
      </c>
      <c r="B1469" s="3">
        <v>46228</v>
      </c>
      <c r="C1469" s="4">
        <f>YEAR(SalesDataTable[[#This Row],[Order Date]])</f>
        <v>2026</v>
      </c>
      <c r="D1469" s="13" t="str">
        <f>"Q"&amp;ROUNDUP(MONTH(SalesDataTable[[#This Row],[Order Date]])/3,0)</f>
        <v>Q3</v>
      </c>
      <c r="E1469" s="4">
        <f>MONTH(SalesDataTable[[#This Row],[Order Date]])</f>
        <v>7</v>
      </c>
      <c r="F1469" s="11" t="str">
        <f>TEXT(SalesDataTable[[#This Row],[Order Date]],"MMMM")</f>
        <v>July</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5.6" x14ac:dyDescent="0.3">
      <c r="A1470" s="2">
        <v>315</v>
      </c>
      <c r="B1470" s="3">
        <v>46228</v>
      </c>
      <c r="C1470" s="4">
        <f>YEAR(SalesDataTable[[#This Row],[Order Date]])</f>
        <v>2026</v>
      </c>
      <c r="D1470" s="13" t="str">
        <f>"Q"&amp;ROUNDUP(MONTH(SalesDataTable[[#This Row],[Order Date]])/3,0)</f>
        <v>Q3</v>
      </c>
      <c r="E1470" s="4">
        <f>MONTH(SalesDataTable[[#This Row],[Order Date]])</f>
        <v>7</v>
      </c>
      <c r="F1470" s="11" t="str">
        <f>TEXT(SalesDataTable[[#This Row],[Order Date]],"MMMM")</f>
        <v>July</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5.6" x14ac:dyDescent="0.3">
      <c r="A1471" s="2">
        <v>970</v>
      </c>
      <c r="B1471" s="3">
        <v>46228</v>
      </c>
      <c r="C1471" s="4">
        <f>YEAR(SalesDataTable[[#This Row],[Order Date]])</f>
        <v>2026</v>
      </c>
      <c r="D1471" s="13" t="str">
        <f>"Q"&amp;ROUNDUP(MONTH(SalesDataTable[[#This Row],[Order Date]])/3,0)</f>
        <v>Q3</v>
      </c>
      <c r="E1471" s="4">
        <f>MONTH(SalesDataTable[[#This Row],[Order Date]])</f>
        <v>7</v>
      </c>
      <c r="F1471" s="11" t="str">
        <f>TEXT(SalesDataTable[[#This Row],[Order Date]],"MMMM")</f>
        <v>July</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5.6" x14ac:dyDescent="0.3">
      <c r="A1472" s="2">
        <v>1891</v>
      </c>
      <c r="B1472" s="3">
        <v>46228</v>
      </c>
      <c r="C1472" s="4">
        <f>YEAR(SalesDataTable[[#This Row],[Order Date]])</f>
        <v>2026</v>
      </c>
      <c r="D1472" s="13" t="str">
        <f>"Q"&amp;ROUNDUP(MONTH(SalesDataTable[[#This Row],[Order Date]])/3,0)</f>
        <v>Q3</v>
      </c>
      <c r="E1472" s="4">
        <f>MONTH(SalesDataTable[[#This Row],[Order Date]])</f>
        <v>7</v>
      </c>
      <c r="F1472" s="11" t="str">
        <f>TEXT(SalesDataTable[[#This Row],[Order Date]],"MMMM")</f>
        <v>July</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5.6" x14ac:dyDescent="0.3">
      <c r="A1473" s="2">
        <v>2148</v>
      </c>
      <c r="B1473" s="3">
        <v>46228</v>
      </c>
      <c r="C1473" s="4">
        <f>YEAR(SalesDataTable[[#This Row],[Order Date]])</f>
        <v>2026</v>
      </c>
      <c r="D1473" s="13" t="str">
        <f>"Q"&amp;ROUNDUP(MONTH(SalesDataTable[[#This Row],[Order Date]])/3,0)</f>
        <v>Q3</v>
      </c>
      <c r="E1473" s="4">
        <f>MONTH(SalesDataTable[[#This Row],[Order Date]])</f>
        <v>7</v>
      </c>
      <c r="F1473" s="11" t="str">
        <f>TEXT(SalesDataTable[[#This Row],[Order Date]],"MMMM")</f>
        <v>July</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5.6" x14ac:dyDescent="0.3">
      <c r="A1474" s="2">
        <v>2467</v>
      </c>
      <c r="B1474" s="3">
        <v>46228</v>
      </c>
      <c r="C1474" s="4">
        <f>YEAR(SalesDataTable[[#This Row],[Order Date]])</f>
        <v>2026</v>
      </c>
      <c r="D1474" s="13" t="str">
        <f>"Q"&amp;ROUNDUP(MONTH(SalesDataTable[[#This Row],[Order Date]])/3,0)</f>
        <v>Q3</v>
      </c>
      <c r="E1474" s="4">
        <f>MONTH(SalesDataTable[[#This Row],[Order Date]])</f>
        <v>7</v>
      </c>
      <c r="F1474" s="11" t="str">
        <f>TEXT(SalesDataTable[[#This Row],[Order Date]],"MMMM")</f>
        <v>July</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5.6" x14ac:dyDescent="0.3">
      <c r="A1475" s="2">
        <v>3710</v>
      </c>
      <c r="B1475" s="3">
        <v>46228</v>
      </c>
      <c r="C1475" s="4">
        <f>YEAR(SalesDataTable[[#This Row],[Order Date]])</f>
        <v>2026</v>
      </c>
      <c r="D1475" s="13" t="str">
        <f>"Q"&amp;ROUNDUP(MONTH(SalesDataTable[[#This Row],[Order Date]])/3,0)</f>
        <v>Q3</v>
      </c>
      <c r="E1475" s="4">
        <f>MONTH(SalesDataTable[[#This Row],[Order Date]])</f>
        <v>7</v>
      </c>
      <c r="F1475" s="11" t="str">
        <f>TEXT(SalesDataTable[[#This Row],[Order Date]],"MMMM")</f>
        <v>July</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5.6" x14ac:dyDescent="0.3">
      <c r="A1476" s="2">
        <v>3714</v>
      </c>
      <c r="B1476" s="3">
        <v>46228</v>
      </c>
      <c r="C1476" s="4">
        <f>YEAR(SalesDataTable[[#This Row],[Order Date]])</f>
        <v>2026</v>
      </c>
      <c r="D1476" s="13" t="str">
        <f>"Q"&amp;ROUNDUP(MONTH(SalesDataTable[[#This Row],[Order Date]])/3,0)</f>
        <v>Q3</v>
      </c>
      <c r="E1476" s="4">
        <f>MONTH(SalesDataTable[[#This Row],[Order Date]])</f>
        <v>7</v>
      </c>
      <c r="F1476" s="11" t="str">
        <f>TEXT(SalesDataTable[[#This Row],[Order Date]],"MMMM")</f>
        <v>July</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5.6" x14ac:dyDescent="0.3">
      <c r="A1477" s="2">
        <v>3893</v>
      </c>
      <c r="B1477" s="3">
        <v>46228</v>
      </c>
      <c r="C1477" s="4">
        <f>YEAR(SalesDataTable[[#This Row],[Order Date]])</f>
        <v>2026</v>
      </c>
      <c r="D1477" s="13" t="str">
        <f>"Q"&amp;ROUNDUP(MONTH(SalesDataTable[[#This Row],[Order Date]])/3,0)</f>
        <v>Q3</v>
      </c>
      <c r="E1477" s="4">
        <f>MONTH(SalesDataTable[[#This Row],[Order Date]])</f>
        <v>7</v>
      </c>
      <c r="F1477" s="11" t="str">
        <f>TEXT(SalesDataTable[[#This Row],[Order Date]],"MMMM")</f>
        <v>July</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5.6" x14ac:dyDescent="0.3">
      <c r="A1478" s="2">
        <v>4136</v>
      </c>
      <c r="B1478" s="3">
        <v>46228</v>
      </c>
      <c r="C1478" s="4">
        <f>YEAR(SalesDataTable[[#This Row],[Order Date]])</f>
        <v>2026</v>
      </c>
      <c r="D1478" s="13" t="str">
        <f>"Q"&amp;ROUNDUP(MONTH(SalesDataTable[[#This Row],[Order Date]])/3,0)</f>
        <v>Q3</v>
      </c>
      <c r="E1478" s="4">
        <f>MONTH(SalesDataTable[[#This Row],[Order Date]])</f>
        <v>7</v>
      </c>
      <c r="F1478" s="11" t="str">
        <f>TEXT(SalesDataTable[[#This Row],[Order Date]],"MMMM")</f>
        <v>July</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5.6" x14ac:dyDescent="0.3">
      <c r="A1479" s="2">
        <v>4212</v>
      </c>
      <c r="B1479" s="3">
        <v>46228</v>
      </c>
      <c r="C1479" s="4">
        <f>YEAR(SalesDataTable[[#This Row],[Order Date]])</f>
        <v>2026</v>
      </c>
      <c r="D1479" s="13" t="str">
        <f>"Q"&amp;ROUNDUP(MONTH(SalesDataTable[[#This Row],[Order Date]])/3,0)</f>
        <v>Q3</v>
      </c>
      <c r="E1479" s="4">
        <f>MONTH(SalesDataTable[[#This Row],[Order Date]])</f>
        <v>7</v>
      </c>
      <c r="F1479" s="11" t="str">
        <f>TEXT(SalesDataTable[[#This Row],[Order Date]],"MMMM")</f>
        <v>July</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5.6" x14ac:dyDescent="0.3">
      <c r="A1480" s="2">
        <v>4332</v>
      </c>
      <c r="B1480" s="3">
        <v>46228</v>
      </c>
      <c r="C1480" s="4">
        <f>YEAR(SalesDataTable[[#This Row],[Order Date]])</f>
        <v>2026</v>
      </c>
      <c r="D1480" s="13" t="str">
        <f>"Q"&amp;ROUNDUP(MONTH(SalesDataTable[[#This Row],[Order Date]])/3,0)</f>
        <v>Q3</v>
      </c>
      <c r="E1480" s="4">
        <f>MONTH(SalesDataTable[[#This Row],[Order Date]])</f>
        <v>7</v>
      </c>
      <c r="F1480" s="11" t="str">
        <f>TEXT(SalesDataTable[[#This Row],[Order Date]],"MMMM")</f>
        <v>July</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5.6" x14ac:dyDescent="0.3">
      <c r="A1481" s="2">
        <v>702</v>
      </c>
      <c r="B1481" s="3">
        <v>46229</v>
      </c>
      <c r="C1481" s="4">
        <f>YEAR(SalesDataTable[[#This Row],[Order Date]])</f>
        <v>2026</v>
      </c>
      <c r="D1481" s="13" t="str">
        <f>"Q"&amp;ROUNDUP(MONTH(SalesDataTable[[#This Row],[Order Date]])/3,0)</f>
        <v>Q3</v>
      </c>
      <c r="E1481" s="4">
        <f>MONTH(SalesDataTable[[#This Row],[Order Date]])</f>
        <v>7</v>
      </c>
      <c r="F1481" s="11" t="str">
        <f>TEXT(SalesDataTable[[#This Row],[Order Date]],"MMMM")</f>
        <v>July</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5.6" x14ac:dyDescent="0.3">
      <c r="A1482" s="2">
        <v>1223</v>
      </c>
      <c r="B1482" s="3">
        <v>46229</v>
      </c>
      <c r="C1482" s="4">
        <f>YEAR(SalesDataTable[[#This Row],[Order Date]])</f>
        <v>2026</v>
      </c>
      <c r="D1482" s="13" t="str">
        <f>"Q"&amp;ROUNDUP(MONTH(SalesDataTable[[#This Row],[Order Date]])/3,0)</f>
        <v>Q3</v>
      </c>
      <c r="E1482" s="4">
        <f>MONTH(SalesDataTable[[#This Row],[Order Date]])</f>
        <v>7</v>
      </c>
      <c r="F1482" s="11" t="str">
        <f>TEXT(SalesDataTable[[#This Row],[Order Date]],"MMMM")</f>
        <v>July</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5.6" x14ac:dyDescent="0.3">
      <c r="A1483" s="2">
        <v>1370</v>
      </c>
      <c r="B1483" s="3">
        <v>46229</v>
      </c>
      <c r="C1483" s="4">
        <f>YEAR(SalesDataTable[[#This Row],[Order Date]])</f>
        <v>2026</v>
      </c>
      <c r="D1483" s="13" t="str">
        <f>"Q"&amp;ROUNDUP(MONTH(SalesDataTable[[#This Row],[Order Date]])/3,0)</f>
        <v>Q3</v>
      </c>
      <c r="E1483" s="4">
        <f>MONTH(SalesDataTable[[#This Row],[Order Date]])</f>
        <v>7</v>
      </c>
      <c r="F1483" s="11" t="str">
        <f>TEXT(SalesDataTable[[#This Row],[Order Date]],"MMMM")</f>
        <v>July</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5.6" x14ac:dyDescent="0.3">
      <c r="A1484" s="2">
        <v>3476</v>
      </c>
      <c r="B1484" s="3">
        <v>46229</v>
      </c>
      <c r="C1484" s="4">
        <f>YEAR(SalesDataTable[[#This Row],[Order Date]])</f>
        <v>2026</v>
      </c>
      <c r="D1484" s="13" t="str">
        <f>"Q"&amp;ROUNDUP(MONTH(SalesDataTable[[#This Row],[Order Date]])/3,0)</f>
        <v>Q3</v>
      </c>
      <c r="E1484" s="4">
        <f>MONTH(SalesDataTable[[#This Row],[Order Date]])</f>
        <v>7</v>
      </c>
      <c r="F1484" s="11" t="str">
        <f>TEXT(SalesDataTable[[#This Row],[Order Date]],"MMMM")</f>
        <v>July</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5.6" x14ac:dyDescent="0.3">
      <c r="A1485" s="2">
        <v>4066</v>
      </c>
      <c r="B1485" s="3">
        <v>46229</v>
      </c>
      <c r="C1485" s="4">
        <f>YEAR(SalesDataTable[[#This Row],[Order Date]])</f>
        <v>2026</v>
      </c>
      <c r="D1485" s="13" t="str">
        <f>"Q"&amp;ROUNDUP(MONTH(SalesDataTable[[#This Row],[Order Date]])/3,0)</f>
        <v>Q3</v>
      </c>
      <c r="E1485" s="4">
        <f>MONTH(SalesDataTable[[#This Row],[Order Date]])</f>
        <v>7</v>
      </c>
      <c r="F1485" s="11" t="str">
        <f>TEXT(SalesDataTable[[#This Row],[Order Date]],"MMMM")</f>
        <v>July</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5.6" x14ac:dyDescent="0.3">
      <c r="A1486" s="2">
        <v>4153</v>
      </c>
      <c r="B1486" s="3">
        <v>46229</v>
      </c>
      <c r="C1486" s="4">
        <f>YEAR(SalesDataTable[[#This Row],[Order Date]])</f>
        <v>2026</v>
      </c>
      <c r="D1486" s="13" t="str">
        <f>"Q"&amp;ROUNDUP(MONTH(SalesDataTable[[#This Row],[Order Date]])/3,0)</f>
        <v>Q3</v>
      </c>
      <c r="E1486" s="4">
        <f>MONTH(SalesDataTable[[#This Row],[Order Date]])</f>
        <v>7</v>
      </c>
      <c r="F1486" s="11" t="str">
        <f>TEXT(SalesDataTable[[#This Row],[Order Date]],"MMMM")</f>
        <v>July</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5.6" x14ac:dyDescent="0.3">
      <c r="A1487" s="2">
        <v>379</v>
      </c>
      <c r="B1487" s="3">
        <v>46230</v>
      </c>
      <c r="C1487" s="4">
        <f>YEAR(SalesDataTable[[#This Row],[Order Date]])</f>
        <v>2026</v>
      </c>
      <c r="D1487" s="13" t="str">
        <f>"Q"&amp;ROUNDUP(MONTH(SalesDataTable[[#This Row],[Order Date]])/3,0)</f>
        <v>Q3</v>
      </c>
      <c r="E1487" s="4">
        <f>MONTH(SalesDataTable[[#This Row],[Order Date]])</f>
        <v>7</v>
      </c>
      <c r="F1487" s="11" t="str">
        <f>TEXT(SalesDataTable[[#This Row],[Order Date]],"MMMM")</f>
        <v>July</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5.6" x14ac:dyDescent="0.3">
      <c r="A1488" s="2">
        <v>820</v>
      </c>
      <c r="B1488" s="3">
        <v>46230</v>
      </c>
      <c r="C1488" s="4">
        <f>YEAR(SalesDataTable[[#This Row],[Order Date]])</f>
        <v>2026</v>
      </c>
      <c r="D1488" s="13" t="str">
        <f>"Q"&amp;ROUNDUP(MONTH(SalesDataTable[[#This Row],[Order Date]])/3,0)</f>
        <v>Q3</v>
      </c>
      <c r="E1488" s="4">
        <f>MONTH(SalesDataTable[[#This Row],[Order Date]])</f>
        <v>7</v>
      </c>
      <c r="F1488" s="11" t="str">
        <f>TEXT(SalesDataTable[[#This Row],[Order Date]],"MMMM")</f>
        <v>July</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5.6" x14ac:dyDescent="0.3">
      <c r="A1489" s="2">
        <v>2003</v>
      </c>
      <c r="B1489" s="3">
        <v>46230</v>
      </c>
      <c r="C1489" s="4">
        <f>YEAR(SalesDataTable[[#This Row],[Order Date]])</f>
        <v>2026</v>
      </c>
      <c r="D1489" s="13" t="str">
        <f>"Q"&amp;ROUNDUP(MONTH(SalesDataTable[[#This Row],[Order Date]])/3,0)</f>
        <v>Q3</v>
      </c>
      <c r="E1489" s="4">
        <f>MONTH(SalesDataTable[[#This Row],[Order Date]])</f>
        <v>7</v>
      </c>
      <c r="F1489" s="11" t="str">
        <f>TEXT(SalesDataTable[[#This Row],[Order Date]],"MMMM")</f>
        <v>July</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5.6" x14ac:dyDescent="0.3">
      <c r="A1490" s="2">
        <v>2682</v>
      </c>
      <c r="B1490" s="3">
        <v>46230</v>
      </c>
      <c r="C1490" s="4">
        <f>YEAR(SalesDataTable[[#This Row],[Order Date]])</f>
        <v>2026</v>
      </c>
      <c r="D1490" s="13" t="str">
        <f>"Q"&amp;ROUNDUP(MONTH(SalesDataTable[[#This Row],[Order Date]])/3,0)</f>
        <v>Q3</v>
      </c>
      <c r="E1490" s="4">
        <f>MONTH(SalesDataTable[[#This Row],[Order Date]])</f>
        <v>7</v>
      </c>
      <c r="F1490" s="11" t="str">
        <f>TEXT(SalesDataTable[[#This Row],[Order Date]],"MMMM")</f>
        <v>July</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5.6" x14ac:dyDescent="0.3">
      <c r="A1491" s="2">
        <v>3860</v>
      </c>
      <c r="B1491" s="3">
        <v>46230</v>
      </c>
      <c r="C1491" s="4">
        <f>YEAR(SalesDataTable[[#This Row],[Order Date]])</f>
        <v>2026</v>
      </c>
      <c r="D1491" s="13" t="str">
        <f>"Q"&amp;ROUNDUP(MONTH(SalesDataTable[[#This Row],[Order Date]])/3,0)</f>
        <v>Q3</v>
      </c>
      <c r="E1491" s="4">
        <f>MONTH(SalesDataTable[[#This Row],[Order Date]])</f>
        <v>7</v>
      </c>
      <c r="F1491" s="11" t="str">
        <f>TEXT(SalesDataTable[[#This Row],[Order Date]],"MMMM")</f>
        <v>July</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5.6" x14ac:dyDescent="0.3">
      <c r="A1492" s="2">
        <v>4063</v>
      </c>
      <c r="B1492" s="3">
        <v>46230</v>
      </c>
      <c r="C1492" s="4">
        <f>YEAR(SalesDataTable[[#This Row],[Order Date]])</f>
        <v>2026</v>
      </c>
      <c r="D1492" s="13" t="str">
        <f>"Q"&amp;ROUNDUP(MONTH(SalesDataTable[[#This Row],[Order Date]])/3,0)</f>
        <v>Q3</v>
      </c>
      <c r="E1492" s="4">
        <f>MONTH(SalesDataTable[[#This Row],[Order Date]])</f>
        <v>7</v>
      </c>
      <c r="F1492" s="11" t="str">
        <f>TEXT(SalesDataTable[[#This Row],[Order Date]],"MMMM")</f>
        <v>July</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5.6" x14ac:dyDescent="0.3">
      <c r="A1493" s="2">
        <v>4474</v>
      </c>
      <c r="B1493" s="3">
        <v>46230</v>
      </c>
      <c r="C1493" s="4">
        <f>YEAR(SalesDataTable[[#This Row],[Order Date]])</f>
        <v>2026</v>
      </c>
      <c r="D1493" s="13" t="str">
        <f>"Q"&amp;ROUNDUP(MONTH(SalesDataTable[[#This Row],[Order Date]])/3,0)</f>
        <v>Q3</v>
      </c>
      <c r="E1493" s="4">
        <f>MONTH(SalesDataTable[[#This Row],[Order Date]])</f>
        <v>7</v>
      </c>
      <c r="F1493" s="11" t="str">
        <f>TEXT(SalesDataTable[[#This Row],[Order Date]],"MMMM")</f>
        <v>July</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5.6" x14ac:dyDescent="0.3">
      <c r="A1494" s="2">
        <v>21</v>
      </c>
      <c r="B1494" s="3">
        <v>46231</v>
      </c>
      <c r="C1494" s="4">
        <f>YEAR(SalesDataTable[[#This Row],[Order Date]])</f>
        <v>2026</v>
      </c>
      <c r="D1494" s="13" t="str">
        <f>"Q"&amp;ROUNDUP(MONTH(SalesDataTable[[#This Row],[Order Date]])/3,0)</f>
        <v>Q3</v>
      </c>
      <c r="E1494" s="4">
        <f>MONTH(SalesDataTable[[#This Row],[Order Date]])</f>
        <v>7</v>
      </c>
      <c r="F1494" s="11" t="str">
        <f>TEXT(SalesDataTable[[#This Row],[Order Date]],"MMMM")</f>
        <v>July</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5.6" x14ac:dyDescent="0.3">
      <c r="A1495" s="2">
        <v>368</v>
      </c>
      <c r="B1495" s="3">
        <v>46231</v>
      </c>
      <c r="C1495" s="4">
        <f>YEAR(SalesDataTable[[#This Row],[Order Date]])</f>
        <v>2026</v>
      </c>
      <c r="D1495" s="13" t="str">
        <f>"Q"&amp;ROUNDUP(MONTH(SalesDataTable[[#This Row],[Order Date]])/3,0)</f>
        <v>Q3</v>
      </c>
      <c r="E1495" s="4">
        <f>MONTH(SalesDataTable[[#This Row],[Order Date]])</f>
        <v>7</v>
      </c>
      <c r="F1495" s="11" t="str">
        <f>TEXT(SalesDataTable[[#This Row],[Order Date]],"MMMM")</f>
        <v>July</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5.6" x14ac:dyDescent="0.3">
      <c r="A1496" s="2">
        <v>457</v>
      </c>
      <c r="B1496" s="3">
        <v>46231</v>
      </c>
      <c r="C1496" s="4">
        <f>YEAR(SalesDataTable[[#This Row],[Order Date]])</f>
        <v>2026</v>
      </c>
      <c r="D1496" s="13" t="str">
        <f>"Q"&amp;ROUNDUP(MONTH(SalesDataTable[[#This Row],[Order Date]])/3,0)</f>
        <v>Q3</v>
      </c>
      <c r="E1496" s="4">
        <f>MONTH(SalesDataTable[[#This Row],[Order Date]])</f>
        <v>7</v>
      </c>
      <c r="F1496" s="11" t="str">
        <f>TEXT(SalesDataTable[[#This Row],[Order Date]],"MMMM")</f>
        <v>July</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5.6" x14ac:dyDescent="0.3">
      <c r="A1497" s="2">
        <v>1516</v>
      </c>
      <c r="B1497" s="3">
        <v>46231</v>
      </c>
      <c r="C1497" s="4">
        <f>YEAR(SalesDataTable[[#This Row],[Order Date]])</f>
        <v>2026</v>
      </c>
      <c r="D1497" s="13" t="str">
        <f>"Q"&amp;ROUNDUP(MONTH(SalesDataTable[[#This Row],[Order Date]])/3,0)</f>
        <v>Q3</v>
      </c>
      <c r="E1497" s="4">
        <f>MONTH(SalesDataTable[[#This Row],[Order Date]])</f>
        <v>7</v>
      </c>
      <c r="F1497" s="11" t="str">
        <f>TEXT(SalesDataTable[[#This Row],[Order Date]],"MMMM")</f>
        <v>July</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5.6" x14ac:dyDescent="0.3">
      <c r="A1498" s="2">
        <v>2266</v>
      </c>
      <c r="B1498" s="3">
        <v>46231</v>
      </c>
      <c r="C1498" s="4">
        <f>YEAR(SalesDataTable[[#This Row],[Order Date]])</f>
        <v>2026</v>
      </c>
      <c r="D1498" s="13" t="str">
        <f>"Q"&amp;ROUNDUP(MONTH(SalesDataTable[[#This Row],[Order Date]])/3,0)</f>
        <v>Q3</v>
      </c>
      <c r="E1498" s="4">
        <f>MONTH(SalesDataTable[[#This Row],[Order Date]])</f>
        <v>7</v>
      </c>
      <c r="F1498" s="11" t="str">
        <f>TEXT(SalesDataTable[[#This Row],[Order Date]],"MMMM")</f>
        <v>July</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5.6" x14ac:dyDescent="0.3">
      <c r="A1499" s="2">
        <v>2802</v>
      </c>
      <c r="B1499" s="3">
        <v>46231</v>
      </c>
      <c r="C1499" s="4">
        <f>YEAR(SalesDataTable[[#This Row],[Order Date]])</f>
        <v>2026</v>
      </c>
      <c r="D1499" s="13" t="str">
        <f>"Q"&amp;ROUNDUP(MONTH(SalesDataTable[[#This Row],[Order Date]])/3,0)</f>
        <v>Q3</v>
      </c>
      <c r="E1499" s="4">
        <f>MONTH(SalesDataTable[[#This Row],[Order Date]])</f>
        <v>7</v>
      </c>
      <c r="F1499" s="11" t="str">
        <f>TEXT(SalesDataTable[[#This Row],[Order Date]],"MMMM")</f>
        <v>July</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5.6" x14ac:dyDescent="0.3">
      <c r="A1500" s="2">
        <v>3604</v>
      </c>
      <c r="B1500" s="3">
        <v>46231</v>
      </c>
      <c r="C1500" s="4">
        <f>YEAR(SalesDataTable[[#This Row],[Order Date]])</f>
        <v>2026</v>
      </c>
      <c r="D1500" s="13" t="str">
        <f>"Q"&amp;ROUNDUP(MONTH(SalesDataTable[[#This Row],[Order Date]])/3,0)</f>
        <v>Q3</v>
      </c>
      <c r="E1500" s="4">
        <f>MONTH(SalesDataTable[[#This Row],[Order Date]])</f>
        <v>7</v>
      </c>
      <c r="F1500" s="11" t="str">
        <f>TEXT(SalesDataTable[[#This Row],[Order Date]],"MMMM")</f>
        <v>July</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5.6" x14ac:dyDescent="0.3">
      <c r="A1501" s="2">
        <v>3644</v>
      </c>
      <c r="B1501" s="3">
        <v>46231</v>
      </c>
      <c r="C1501" s="4">
        <f>YEAR(SalesDataTable[[#This Row],[Order Date]])</f>
        <v>2026</v>
      </c>
      <c r="D1501" s="13" t="str">
        <f>"Q"&amp;ROUNDUP(MONTH(SalesDataTable[[#This Row],[Order Date]])/3,0)</f>
        <v>Q3</v>
      </c>
      <c r="E1501" s="4">
        <f>MONTH(SalesDataTable[[#This Row],[Order Date]])</f>
        <v>7</v>
      </c>
      <c r="F1501" s="11" t="str">
        <f>TEXT(SalesDataTable[[#This Row],[Order Date]],"MMMM")</f>
        <v>July</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5.6" x14ac:dyDescent="0.3">
      <c r="A1502" s="2">
        <v>4271</v>
      </c>
      <c r="B1502" s="3">
        <v>46231</v>
      </c>
      <c r="C1502" s="4">
        <f>YEAR(SalesDataTable[[#This Row],[Order Date]])</f>
        <v>2026</v>
      </c>
      <c r="D1502" s="13" t="str">
        <f>"Q"&amp;ROUNDUP(MONTH(SalesDataTable[[#This Row],[Order Date]])/3,0)</f>
        <v>Q3</v>
      </c>
      <c r="E1502" s="4">
        <f>MONTH(SalesDataTable[[#This Row],[Order Date]])</f>
        <v>7</v>
      </c>
      <c r="F1502" s="11" t="str">
        <f>TEXT(SalesDataTable[[#This Row],[Order Date]],"MMMM")</f>
        <v>July</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5.6" x14ac:dyDescent="0.3">
      <c r="A1503" s="2">
        <v>272</v>
      </c>
      <c r="B1503" s="3">
        <v>46232</v>
      </c>
      <c r="C1503" s="4">
        <f>YEAR(SalesDataTable[[#This Row],[Order Date]])</f>
        <v>2026</v>
      </c>
      <c r="D1503" s="13" t="str">
        <f>"Q"&amp;ROUNDUP(MONTH(SalesDataTable[[#This Row],[Order Date]])/3,0)</f>
        <v>Q3</v>
      </c>
      <c r="E1503" s="4">
        <f>MONTH(SalesDataTable[[#This Row],[Order Date]])</f>
        <v>7</v>
      </c>
      <c r="F1503" s="11" t="str">
        <f>TEXT(SalesDataTable[[#This Row],[Order Date]],"MMMM")</f>
        <v>July</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5.6" x14ac:dyDescent="0.3">
      <c r="A1504" s="2">
        <v>1469</v>
      </c>
      <c r="B1504" s="3">
        <v>46232</v>
      </c>
      <c r="C1504" s="4">
        <f>YEAR(SalesDataTable[[#This Row],[Order Date]])</f>
        <v>2026</v>
      </c>
      <c r="D1504" s="13" t="str">
        <f>"Q"&amp;ROUNDUP(MONTH(SalesDataTable[[#This Row],[Order Date]])/3,0)</f>
        <v>Q3</v>
      </c>
      <c r="E1504" s="4">
        <f>MONTH(SalesDataTable[[#This Row],[Order Date]])</f>
        <v>7</v>
      </c>
      <c r="F1504" s="11" t="str">
        <f>TEXT(SalesDataTable[[#This Row],[Order Date]],"MMMM")</f>
        <v>July</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5.6" x14ac:dyDescent="0.3">
      <c r="A1505" s="2">
        <v>2253</v>
      </c>
      <c r="B1505" s="3">
        <v>46232</v>
      </c>
      <c r="C1505" s="4">
        <f>YEAR(SalesDataTable[[#This Row],[Order Date]])</f>
        <v>2026</v>
      </c>
      <c r="D1505" s="13" t="str">
        <f>"Q"&amp;ROUNDUP(MONTH(SalesDataTable[[#This Row],[Order Date]])/3,0)</f>
        <v>Q3</v>
      </c>
      <c r="E1505" s="4">
        <f>MONTH(SalesDataTable[[#This Row],[Order Date]])</f>
        <v>7</v>
      </c>
      <c r="F1505" s="11" t="str">
        <f>TEXT(SalesDataTable[[#This Row],[Order Date]],"MMMM")</f>
        <v>July</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5.6" x14ac:dyDescent="0.3">
      <c r="A1506" s="2">
        <v>2554</v>
      </c>
      <c r="B1506" s="3">
        <v>46232</v>
      </c>
      <c r="C1506" s="4">
        <f>YEAR(SalesDataTable[[#This Row],[Order Date]])</f>
        <v>2026</v>
      </c>
      <c r="D1506" s="13" t="str">
        <f>"Q"&amp;ROUNDUP(MONTH(SalesDataTable[[#This Row],[Order Date]])/3,0)</f>
        <v>Q3</v>
      </c>
      <c r="E1506" s="4">
        <f>MONTH(SalesDataTable[[#This Row],[Order Date]])</f>
        <v>7</v>
      </c>
      <c r="F1506" s="11" t="str">
        <f>TEXT(SalesDataTable[[#This Row],[Order Date]],"MMMM")</f>
        <v>July</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5.6" x14ac:dyDescent="0.3">
      <c r="A1507" s="2">
        <v>2624</v>
      </c>
      <c r="B1507" s="3">
        <v>46232</v>
      </c>
      <c r="C1507" s="4">
        <f>YEAR(SalesDataTable[[#This Row],[Order Date]])</f>
        <v>2026</v>
      </c>
      <c r="D1507" s="13" t="str">
        <f>"Q"&amp;ROUNDUP(MONTH(SalesDataTable[[#This Row],[Order Date]])/3,0)</f>
        <v>Q3</v>
      </c>
      <c r="E1507" s="4">
        <f>MONTH(SalesDataTable[[#This Row],[Order Date]])</f>
        <v>7</v>
      </c>
      <c r="F1507" s="11" t="str">
        <f>TEXT(SalesDataTable[[#This Row],[Order Date]],"MMMM")</f>
        <v>July</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5.6" x14ac:dyDescent="0.3">
      <c r="A1508" s="2">
        <v>3338</v>
      </c>
      <c r="B1508" s="3">
        <v>46232</v>
      </c>
      <c r="C1508" s="4">
        <f>YEAR(SalesDataTable[[#This Row],[Order Date]])</f>
        <v>2026</v>
      </c>
      <c r="D1508" s="13" t="str">
        <f>"Q"&amp;ROUNDUP(MONTH(SalesDataTable[[#This Row],[Order Date]])/3,0)</f>
        <v>Q3</v>
      </c>
      <c r="E1508" s="4">
        <f>MONTH(SalesDataTable[[#This Row],[Order Date]])</f>
        <v>7</v>
      </c>
      <c r="F1508" s="11" t="str">
        <f>TEXT(SalesDataTable[[#This Row],[Order Date]],"MMMM")</f>
        <v>July</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5.6" x14ac:dyDescent="0.3">
      <c r="A1509" s="2">
        <v>4575</v>
      </c>
      <c r="B1509" s="3">
        <v>46232</v>
      </c>
      <c r="C1509" s="4">
        <f>YEAR(SalesDataTable[[#This Row],[Order Date]])</f>
        <v>2026</v>
      </c>
      <c r="D1509" s="13" t="str">
        <f>"Q"&amp;ROUNDUP(MONTH(SalesDataTable[[#This Row],[Order Date]])/3,0)</f>
        <v>Q3</v>
      </c>
      <c r="E1509" s="4">
        <f>MONTH(SalesDataTable[[#This Row],[Order Date]])</f>
        <v>7</v>
      </c>
      <c r="F1509" s="11" t="str">
        <f>TEXT(SalesDataTable[[#This Row],[Order Date]],"MMMM")</f>
        <v>July</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5.6" x14ac:dyDescent="0.3">
      <c r="A1510" s="2">
        <v>4871</v>
      </c>
      <c r="B1510" s="3">
        <v>46232</v>
      </c>
      <c r="C1510" s="4">
        <f>YEAR(SalesDataTable[[#This Row],[Order Date]])</f>
        <v>2026</v>
      </c>
      <c r="D1510" s="13" t="str">
        <f>"Q"&amp;ROUNDUP(MONTH(SalesDataTable[[#This Row],[Order Date]])/3,0)</f>
        <v>Q3</v>
      </c>
      <c r="E1510" s="4">
        <f>MONTH(SalesDataTable[[#This Row],[Order Date]])</f>
        <v>7</v>
      </c>
      <c r="F1510" s="11" t="str">
        <f>TEXT(SalesDataTable[[#This Row],[Order Date]],"MMMM")</f>
        <v>July</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5.6" x14ac:dyDescent="0.3">
      <c r="A1511" s="2">
        <v>4931</v>
      </c>
      <c r="B1511" s="3">
        <v>46232</v>
      </c>
      <c r="C1511" s="4">
        <f>YEAR(SalesDataTable[[#This Row],[Order Date]])</f>
        <v>2026</v>
      </c>
      <c r="D1511" s="13" t="str">
        <f>"Q"&amp;ROUNDUP(MONTH(SalesDataTable[[#This Row],[Order Date]])/3,0)</f>
        <v>Q3</v>
      </c>
      <c r="E1511" s="4">
        <f>MONTH(SalesDataTable[[#This Row],[Order Date]])</f>
        <v>7</v>
      </c>
      <c r="F1511" s="11" t="str">
        <f>TEXT(SalesDataTable[[#This Row],[Order Date]],"MMMM")</f>
        <v>July</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5.6" x14ac:dyDescent="0.3">
      <c r="A1512" s="2">
        <v>4962</v>
      </c>
      <c r="B1512" s="3">
        <v>46232</v>
      </c>
      <c r="C1512" s="4">
        <f>YEAR(SalesDataTable[[#This Row],[Order Date]])</f>
        <v>2026</v>
      </c>
      <c r="D1512" s="13" t="str">
        <f>"Q"&amp;ROUNDUP(MONTH(SalesDataTable[[#This Row],[Order Date]])/3,0)</f>
        <v>Q3</v>
      </c>
      <c r="E1512" s="4">
        <f>MONTH(SalesDataTable[[#This Row],[Order Date]])</f>
        <v>7</v>
      </c>
      <c r="F1512" s="11" t="str">
        <f>TEXT(SalesDataTable[[#This Row],[Order Date]],"MMMM")</f>
        <v>July</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5.6" x14ac:dyDescent="0.3">
      <c r="A1513" s="2">
        <v>5006</v>
      </c>
      <c r="B1513" s="3">
        <v>46232</v>
      </c>
      <c r="C1513" s="4">
        <f>YEAR(SalesDataTable[[#This Row],[Order Date]])</f>
        <v>2026</v>
      </c>
      <c r="D1513" s="13" t="str">
        <f>"Q"&amp;ROUNDUP(MONTH(SalesDataTable[[#This Row],[Order Date]])/3,0)</f>
        <v>Q3</v>
      </c>
      <c r="E1513" s="4">
        <f>MONTH(SalesDataTable[[#This Row],[Order Date]])</f>
        <v>7</v>
      </c>
      <c r="F1513" s="11" t="str">
        <f>TEXT(SalesDataTable[[#This Row],[Order Date]],"MMMM")</f>
        <v>July</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5.6" x14ac:dyDescent="0.3">
      <c r="A1514" s="2">
        <v>5033</v>
      </c>
      <c r="B1514" s="3">
        <v>46232</v>
      </c>
      <c r="C1514" s="4">
        <f>YEAR(SalesDataTable[[#This Row],[Order Date]])</f>
        <v>2026</v>
      </c>
      <c r="D1514" s="13" t="str">
        <f>"Q"&amp;ROUNDUP(MONTH(SalesDataTable[[#This Row],[Order Date]])/3,0)</f>
        <v>Q3</v>
      </c>
      <c r="E1514" s="4">
        <f>MONTH(SalesDataTable[[#This Row],[Order Date]])</f>
        <v>7</v>
      </c>
      <c r="F1514" s="11" t="str">
        <f>TEXT(SalesDataTable[[#This Row],[Order Date]],"MMMM")</f>
        <v>July</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5.6" x14ac:dyDescent="0.3">
      <c r="A1515" s="2">
        <v>5117</v>
      </c>
      <c r="B1515" s="3">
        <v>46232</v>
      </c>
      <c r="C1515" s="4">
        <f>YEAR(SalesDataTable[[#This Row],[Order Date]])</f>
        <v>2026</v>
      </c>
      <c r="D1515" s="13" t="str">
        <f>"Q"&amp;ROUNDUP(MONTH(SalesDataTable[[#This Row],[Order Date]])/3,0)</f>
        <v>Q3</v>
      </c>
      <c r="E1515" s="4">
        <f>MONTH(SalesDataTable[[#This Row],[Order Date]])</f>
        <v>7</v>
      </c>
      <c r="F1515" s="11" t="str">
        <f>TEXT(SalesDataTable[[#This Row],[Order Date]],"MMMM")</f>
        <v>July</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5.6" x14ac:dyDescent="0.3">
      <c r="A1516" s="2">
        <v>954</v>
      </c>
      <c r="B1516" s="3">
        <v>46233</v>
      </c>
      <c r="C1516" s="4">
        <f>YEAR(SalesDataTable[[#This Row],[Order Date]])</f>
        <v>2026</v>
      </c>
      <c r="D1516" s="13" t="str">
        <f>"Q"&amp;ROUNDUP(MONTH(SalesDataTable[[#This Row],[Order Date]])/3,0)</f>
        <v>Q3</v>
      </c>
      <c r="E1516" s="4">
        <f>MONTH(SalesDataTable[[#This Row],[Order Date]])</f>
        <v>7</v>
      </c>
      <c r="F1516" s="11" t="str">
        <f>TEXT(SalesDataTable[[#This Row],[Order Date]],"MMMM")</f>
        <v>July</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5.6" x14ac:dyDescent="0.3">
      <c r="A1517" s="2">
        <v>1644</v>
      </c>
      <c r="B1517" s="3">
        <v>46233</v>
      </c>
      <c r="C1517" s="4">
        <f>YEAR(SalesDataTable[[#This Row],[Order Date]])</f>
        <v>2026</v>
      </c>
      <c r="D1517" s="13" t="str">
        <f>"Q"&amp;ROUNDUP(MONTH(SalesDataTable[[#This Row],[Order Date]])/3,0)</f>
        <v>Q3</v>
      </c>
      <c r="E1517" s="4">
        <f>MONTH(SalesDataTable[[#This Row],[Order Date]])</f>
        <v>7</v>
      </c>
      <c r="F1517" s="11" t="str">
        <f>TEXT(SalesDataTable[[#This Row],[Order Date]],"MMMM")</f>
        <v>July</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5.6" x14ac:dyDescent="0.3">
      <c r="A1518" s="2">
        <v>2030</v>
      </c>
      <c r="B1518" s="3">
        <v>46233</v>
      </c>
      <c r="C1518" s="4">
        <f>YEAR(SalesDataTable[[#This Row],[Order Date]])</f>
        <v>2026</v>
      </c>
      <c r="D1518" s="13" t="str">
        <f>"Q"&amp;ROUNDUP(MONTH(SalesDataTable[[#This Row],[Order Date]])/3,0)</f>
        <v>Q3</v>
      </c>
      <c r="E1518" s="4">
        <f>MONTH(SalesDataTable[[#This Row],[Order Date]])</f>
        <v>7</v>
      </c>
      <c r="F1518" s="11" t="str">
        <f>TEXT(SalesDataTable[[#This Row],[Order Date]],"MMMM")</f>
        <v>July</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5.6" x14ac:dyDescent="0.3">
      <c r="A1519" s="2">
        <v>2595</v>
      </c>
      <c r="B1519" s="3">
        <v>46233</v>
      </c>
      <c r="C1519" s="4">
        <f>YEAR(SalesDataTable[[#This Row],[Order Date]])</f>
        <v>2026</v>
      </c>
      <c r="D1519" s="13" t="str">
        <f>"Q"&amp;ROUNDUP(MONTH(SalesDataTable[[#This Row],[Order Date]])/3,0)</f>
        <v>Q3</v>
      </c>
      <c r="E1519" s="4">
        <f>MONTH(SalesDataTable[[#This Row],[Order Date]])</f>
        <v>7</v>
      </c>
      <c r="F1519" s="11" t="str">
        <f>TEXT(SalesDataTable[[#This Row],[Order Date]],"MMMM")</f>
        <v>July</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5.6" x14ac:dyDescent="0.3">
      <c r="A1520" s="2">
        <v>2763</v>
      </c>
      <c r="B1520" s="3">
        <v>46233</v>
      </c>
      <c r="C1520" s="4">
        <f>YEAR(SalesDataTable[[#This Row],[Order Date]])</f>
        <v>2026</v>
      </c>
      <c r="D1520" s="13" t="str">
        <f>"Q"&amp;ROUNDUP(MONTH(SalesDataTable[[#This Row],[Order Date]])/3,0)</f>
        <v>Q3</v>
      </c>
      <c r="E1520" s="4">
        <f>MONTH(SalesDataTable[[#This Row],[Order Date]])</f>
        <v>7</v>
      </c>
      <c r="F1520" s="11" t="str">
        <f>TEXT(SalesDataTable[[#This Row],[Order Date]],"MMMM")</f>
        <v>July</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5.6" x14ac:dyDescent="0.3">
      <c r="A1521" s="2">
        <v>3537</v>
      </c>
      <c r="B1521" s="3">
        <v>46233</v>
      </c>
      <c r="C1521" s="4">
        <f>YEAR(SalesDataTable[[#This Row],[Order Date]])</f>
        <v>2026</v>
      </c>
      <c r="D1521" s="13" t="str">
        <f>"Q"&amp;ROUNDUP(MONTH(SalesDataTable[[#This Row],[Order Date]])/3,0)</f>
        <v>Q3</v>
      </c>
      <c r="E1521" s="4">
        <f>MONTH(SalesDataTable[[#This Row],[Order Date]])</f>
        <v>7</v>
      </c>
      <c r="F1521" s="11" t="str">
        <f>TEXT(SalesDataTable[[#This Row],[Order Date]],"MMMM")</f>
        <v>July</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5.6" x14ac:dyDescent="0.3">
      <c r="A1522" s="2">
        <v>3550</v>
      </c>
      <c r="B1522" s="3">
        <v>46233</v>
      </c>
      <c r="C1522" s="4">
        <f>YEAR(SalesDataTable[[#This Row],[Order Date]])</f>
        <v>2026</v>
      </c>
      <c r="D1522" s="13" t="str">
        <f>"Q"&amp;ROUNDUP(MONTH(SalesDataTable[[#This Row],[Order Date]])/3,0)</f>
        <v>Q3</v>
      </c>
      <c r="E1522" s="4">
        <f>MONTH(SalesDataTable[[#This Row],[Order Date]])</f>
        <v>7</v>
      </c>
      <c r="F1522" s="11" t="str">
        <f>TEXT(SalesDataTable[[#This Row],[Order Date]],"MMMM")</f>
        <v>July</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5.6" x14ac:dyDescent="0.3">
      <c r="A1523" s="2">
        <v>3875</v>
      </c>
      <c r="B1523" s="3">
        <v>46233</v>
      </c>
      <c r="C1523" s="4">
        <f>YEAR(SalesDataTable[[#This Row],[Order Date]])</f>
        <v>2026</v>
      </c>
      <c r="D1523" s="13" t="str">
        <f>"Q"&amp;ROUNDUP(MONTH(SalesDataTable[[#This Row],[Order Date]])/3,0)</f>
        <v>Q3</v>
      </c>
      <c r="E1523" s="4">
        <f>MONTH(SalesDataTable[[#This Row],[Order Date]])</f>
        <v>7</v>
      </c>
      <c r="F1523" s="11" t="str">
        <f>TEXT(SalesDataTable[[#This Row],[Order Date]],"MMMM")</f>
        <v>July</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5.6" x14ac:dyDescent="0.3">
      <c r="A1524" s="2">
        <v>4467</v>
      </c>
      <c r="B1524" s="3">
        <v>46233</v>
      </c>
      <c r="C1524" s="4">
        <f>YEAR(SalesDataTable[[#This Row],[Order Date]])</f>
        <v>2026</v>
      </c>
      <c r="D1524" s="13" t="str">
        <f>"Q"&amp;ROUNDUP(MONTH(SalesDataTable[[#This Row],[Order Date]])/3,0)</f>
        <v>Q3</v>
      </c>
      <c r="E1524" s="4">
        <f>MONTH(SalesDataTable[[#This Row],[Order Date]])</f>
        <v>7</v>
      </c>
      <c r="F1524" s="11" t="str">
        <f>TEXT(SalesDataTable[[#This Row],[Order Date]],"MMMM")</f>
        <v>July</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5.6" x14ac:dyDescent="0.3">
      <c r="A1525" s="2">
        <v>739</v>
      </c>
      <c r="B1525" s="3">
        <v>46234</v>
      </c>
      <c r="C1525" s="4">
        <f>YEAR(SalesDataTable[[#This Row],[Order Date]])</f>
        <v>2026</v>
      </c>
      <c r="D1525" s="13" t="str">
        <f>"Q"&amp;ROUNDUP(MONTH(SalesDataTable[[#This Row],[Order Date]])/3,0)</f>
        <v>Q3</v>
      </c>
      <c r="E1525" s="4">
        <f>MONTH(SalesDataTable[[#This Row],[Order Date]])</f>
        <v>7</v>
      </c>
      <c r="F1525" s="11" t="str">
        <f>TEXT(SalesDataTable[[#This Row],[Order Date]],"MMMM")</f>
        <v>July</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5.6" x14ac:dyDescent="0.3">
      <c r="A1526" s="2">
        <v>2376</v>
      </c>
      <c r="B1526" s="3">
        <v>46234</v>
      </c>
      <c r="C1526" s="4">
        <f>YEAR(SalesDataTable[[#This Row],[Order Date]])</f>
        <v>2026</v>
      </c>
      <c r="D1526" s="13" t="str">
        <f>"Q"&amp;ROUNDUP(MONTH(SalesDataTable[[#This Row],[Order Date]])/3,0)</f>
        <v>Q3</v>
      </c>
      <c r="E1526" s="4">
        <f>MONTH(SalesDataTable[[#This Row],[Order Date]])</f>
        <v>7</v>
      </c>
      <c r="F1526" s="11" t="str">
        <f>TEXT(SalesDataTable[[#This Row],[Order Date]],"MMMM")</f>
        <v>July</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5.6" x14ac:dyDescent="0.3">
      <c r="A1527" s="2">
        <v>3109</v>
      </c>
      <c r="B1527" s="3">
        <v>46234</v>
      </c>
      <c r="C1527" s="4">
        <f>YEAR(SalesDataTable[[#This Row],[Order Date]])</f>
        <v>2026</v>
      </c>
      <c r="D1527" s="13" t="str">
        <f>"Q"&amp;ROUNDUP(MONTH(SalesDataTable[[#This Row],[Order Date]])/3,0)</f>
        <v>Q3</v>
      </c>
      <c r="E1527" s="4">
        <f>MONTH(SalesDataTable[[#This Row],[Order Date]])</f>
        <v>7</v>
      </c>
      <c r="F1527" s="11" t="str">
        <f>TEXT(SalesDataTable[[#This Row],[Order Date]],"MMMM")</f>
        <v>July</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5.6" x14ac:dyDescent="0.3">
      <c r="A1528" s="2">
        <v>4362</v>
      </c>
      <c r="B1528" s="3">
        <v>46234</v>
      </c>
      <c r="C1528" s="4">
        <f>YEAR(SalesDataTable[[#This Row],[Order Date]])</f>
        <v>2026</v>
      </c>
      <c r="D1528" s="13" t="str">
        <f>"Q"&amp;ROUNDUP(MONTH(SalesDataTable[[#This Row],[Order Date]])/3,0)</f>
        <v>Q3</v>
      </c>
      <c r="E1528" s="4">
        <f>MONTH(SalesDataTable[[#This Row],[Order Date]])</f>
        <v>7</v>
      </c>
      <c r="F1528" s="11" t="str">
        <f>TEXT(SalesDataTable[[#This Row],[Order Date]],"MMMM")</f>
        <v>July</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5.6" x14ac:dyDescent="0.3">
      <c r="A1529" s="2">
        <v>777</v>
      </c>
      <c r="B1529" s="3">
        <v>46235</v>
      </c>
      <c r="C1529" s="4">
        <f>YEAR(SalesDataTable[[#This Row],[Order Date]])</f>
        <v>2026</v>
      </c>
      <c r="D1529" s="13" t="str">
        <f>"Q"&amp;ROUNDUP(MONTH(SalesDataTable[[#This Row],[Order Date]])/3,0)</f>
        <v>Q3</v>
      </c>
      <c r="E1529" s="4">
        <f>MONTH(SalesDataTable[[#This Row],[Order Date]])</f>
        <v>8</v>
      </c>
      <c r="F1529" s="11" t="str">
        <f>TEXT(SalesDataTable[[#This Row],[Order Date]],"MMMM")</f>
        <v>August</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5.6" x14ac:dyDescent="0.3">
      <c r="A1530" s="2">
        <v>831</v>
      </c>
      <c r="B1530" s="3">
        <v>46235</v>
      </c>
      <c r="C1530" s="4">
        <f>YEAR(SalesDataTable[[#This Row],[Order Date]])</f>
        <v>2026</v>
      </c>
      <c r="D1530" s="13" t="str">
        <f>"Q"&amp;ROUNDUP(MONTH(SalesDataTable[[#This Row],[Order Date]])/3,0)</f>
        <v>Q3</v>
      </c>
      <c r="E1530" s="4">
        <f>MONTH(SalesDataTable[[#This Row],[Order Date]])</f>
        <v>8</v>
      </c>
      <c r="F1530" s="11" t="str">
        <f>TEXT(SalesDataTable[[#This Row],[Order Date]],"MMMM")</f>
        <v>August</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5.6" x14ac:dyDescent="0.3">
      <c r="A1531" s="2">
        <v>2059</v>
      </c>
      <c r="B1531" s="3">
        <v>46235</v>
      </c>
      <c r="C1531" s="4">
        <f>YEAR(SalesDataTable[[#This Row],[Order Date]])</f>
        <v>2026</v>
      </c>
      <c r="D1531" s="13" t="str">
        <f>"Q"&amp;ROUNDUP(MONTH(SalesDataTable[[#This Row],[Order Date]])/3,0)</f>
        <v>Q3</v>
      </c>
      <c r="E1531" s="4">
        <f>MONTH(SalesDataTable[[#This Row],[Order Date]])</f>
        <v>8</v>
      </c>
      <c r="F1531" s="11" t="str">
        <f>TEXT(SalesDataTable[[#This Row],[Order Date]],"MMMM")</f>
        <v>August</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5.6" x14ac:dyDescent="0.3">
      <c r="A1532" s="2">
        <v>2519</v>
      </c>
      <c r="B1532" s="3">
        <v>46235</v>
      </c>
      <c r="C1532" s="4">
        <f>YEAR(SalesDataTable[[#This Row],[Order Date]])</f>
        <v>2026</v>
      </c>
      <c r="D1532" s="13" t="str">
        <f>"Q"&amp;ROUNDUP(MONTH(SalesDataTable[[#This Row],[Order Date]])/3,0)</f>
        <v>Q3</v>
      </c>
      <c r="E1532" s="4">
        <f>MONTH(SalesDataTable[[#This Row],[Order Date]])</f>
        <v>8</v>
      </c>
      <c r="F1532" s="11" t="str">
        <f>TEXT(SalesDataTable[[#This Row],[Order Date]],"MMMM")</f>
        <v>August</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5.6" x14ac:dyDescent="0.3">
      <c r="A1533" s="2">
        <v>2644</v>
      </c>
      <c r="B1533" s="3">
        <v>46235</v>
      </c>
      <c r="C1533" s="4">
        <f>YEAR(SalesDataTable[[#This Row],[Order Date]])</f>
        <v>2026</v>
      </c>
      <c r="D1533" s="13" t="str">
        <f>"Q"&amp;ROUNDUP(MONTH(SalesDataTable[[#This Row],[Order Date]])/3,0)</f>
        <v>Q3</v>
      </c>
      <c r="E1533" s="4">
        <f>MONTH(SalesDataTable[[#This Row],[Order Date]])</f>
        <v>8</v>
      </c>
      <c r="F1533" s="11" t="str">
        <f>TEXT(SalesDataTable[[#This Row],[Order Date]],"MMMM")</f>
        <v>August</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5.6" x14ac:dyDescent="0.3">
      <c r="A1534" s="2">
        <v>4141</v>
      </c>
      <c r="B1534" s="3">
        <v>46235</v>
      </c>
      <c r="C1534" s="4">
        <f>YEAR(SalesDataTable[[#This Row],[Order Date]])</f>
        <v>2026</v>
      </c>
      <c r="D1534" s="13" t="str">
        <f>"Q"&amp;ROUNDUP(MONTH(SalesDataTable[[#This Row],[Order Date]])/3,0)</f>
        <v>Q3</v>
      </c>
      <c r="E1534" s="4">
        <f>MONTH(SalesDataTable[[#This Row],[Order Date]])</f>
        <v>8</v>
      </c>
      <c r="F1534" s="11" t="str">
        <f>TEXT(SalesDataTable[[#This Row],[Order Date]],"MMMM")</f>
        <v>August</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5.6" x14ac:dyDescent="0.3">
      <c r="A1535" s="2">
        <v>4804</v>
      </c>
      <c r="B1535" s="3">
        <v>46235</v>
      </c>
      <c r="C1535" s="4">
        <f>YEAR(SalesDataTable[[#This Row],[Order Date]])</f>
        <v>2026</v>
      </c>
      <c r="D1535" s="13" t="str">
        <f>"Q"&amp;ROUNDUP(MONTH(SalesDataTable[[#This Row],[Order Date]])/3,0)</f>
        <v>Q3</v>
      </c>
      <c r="E1535" s="4">
        <f>MONTH(SalesDataTable[[#This Row],[Order Date]])</f>
        <v>8</v>
      </c>
      <c r="F1535" s="11" t="str">
        <f>TEXT(SalesDataTable[[#This Row],[Order Date]],"MMMM")</f>
        <v>August</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5.6" x14ac:dyDescent="0.3">
      <c r="A1536" s="2">
        <v>5161</v>
      </c>
      <c r="B1536" s="3">
        <v>46235</v>
      </c>
      <c r="C1536" s="4">
        <f>YEAR(SalesDataTable[[#This Row],[Order Date]])</f>
        <v>2026</v>
      </c>
      <c r="D1536" s="13" t="str">
        <f>"Q"&amp;ROUNDUP(MONTH(SalesDataTable[[#This Row],[Order Date]])/3,0)</f>
        <v>Q3</v>
      </c>
      <c r="E1536" s="4">
        <f>MONTH(SalesDataTable[[#This Row],[Order Date]])</f>
        <v>8</v>
      </c>
      <c r="F1536" s="11" t="str">
        <f>TEXT(SalesDataTable[[#This Row],[Order Date]],"MMMM")</f>
        <v>August</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5.6" x14ac:dyDescent="0.3">
      <c r="A1537" s="2">
        <v>590</v>
      </c>
      <c r="B1537" s="3">
        <v>46236</v>
      </c>
      <c r="C1537" s="4">
        <f>YEAR(SalesDataTable[[#This Row],[Order Date]])</f>
        <v>2026</v>
      </c>
      <c r="D1537" s="13" t="str">
        <f>"Q"&amp;ROUNDUP(MONTH(SalesDataTable[[#This Row],[Order Date]])/3,0)</f>
        <v>Q3</v>
      </c>
      <c r="E1537" s="4">
        <f>MONTH(SalesDataTable[[#This Row],[Order Date]])</f>
        <v>8</v>
      </c>
      <c r="F1537" s="11" t="str">
        <f>TEXT(SalesDataTable[[#This Row],[Order Date]],"MMMM")</f>
        <v>August</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5.6" x14ac:dyDescent="0.3">
      <c r="A1538" s="2">
        <v>1599</v>
      </c>
      <c r="B1538" s="3">
        <v>46236</v>
      </c>
      <c r="C1538" s="4">
        <f>YEAR(SalesDataTable[[#This Row],[Order Date]])</f>
        <v>2026</v>
      </c>
      <c r="D1538" s="13" t="str">
        <f>"Q"&amp;ROUNDUP(MONTH(SalesDataTable[[#This Row],[Order Date]])/3,0)</f>
        <v>Q3</v>
      </c>
      <c r="E1538" s="4">
        <f>MONTH(SalesDataTable[[#This Row],[Order Date]])</f>
        <v>8</v>
      </c>
      <c r="F1538" s="11" t="str">
        <f>TEXT(SalesDataTable[[#This Row],[Order Date]],"MMMM")</f>
        <v>August</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5.6" x14ac:dyDescent="0.3">
      <c r="A1539" s="2">
        <v>1665</v>
      </c>
      <c r="B1539" s="3">
        <v>46236</v>
      </c>
      <c r="C1539" s="4">
        <f>YEAR(SalesDataTable[[#This Row],[Order Date]])</f>
        <v>2026</v>
      </c>
      <c r="D1539" s="13" t="str">
        <f>"Q"&amp;ROUNDUP(MONTH(SalesDataTable[[#This Row],[Order Date]])/3,0)</f>
        <v>Q3</v>
      </c>
      <c r="E1539" s="4">
        <f>MONTH(SalesDataTable[[#This Row],[Order Date]])</f>
        <v>8</v>
      </c>
      <c r="F1539" s="11" t="str">
        <f>TEXT(SalesDataTable[[#This Row],[Order Date]],"MMMM")</f>
        <v>August</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5.6" x14ac:dyDescent="0.3">
      <c r="A1540" s="2">
        <v>2409</v>
      </c>
      <c r="B1540" s="3">
        <v>46236</v>
      </c>
      <c r="C1540" s="4">
        <f>YEAR(SalesDataTable[[#This Row],[Order Date]])</f>
        <v>2026</v>
      </c>
      <c r="D1540" s="13" t="str">
        <f>"Q"&amp;ROUNDUP(MONTH(SalesDataTable[[#This Row],[Order Date]])/3,0)</f>
        <v>Q3</v>
      </c>
      <c r="E1540" s="4">
        <f>MONTH(SalesDataTable[[#This Row],[Order Date]])</f>
        <v>8</v>
      </c>
      <c r="F1540" s="11" t="str">
        <f>TEXT(SalesDataTable[[#This Row],[Order Date]],"MMMM")</f>
        <v>August</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5.6" x14ac:dyDescent="0.3">
      <c r="A1541" s="2">
        <v>2936</v>
      </c>
      <c r="B1541" s="3">
        <v>46236</v>
      </c>
      <c r="C1541" s="4">
        <f>YEAR(SalesDataTable[[#This Row],[Order Date]])</f>
        <v>2026</v>
      </c>
      <c r="D1541" s="13" t="str">
        <f>"Q"&amp;ROUNDUP(MONTH(SalesDataTable[[#This Row],[Order Date]])/3,0)</f>
        <v>Q3</v>
      </c>
      <c r="E1541" s="4">
        <f>MONTH(SalesDataTable[[#This Row],[Order Date]])</f>
        <v>8</v>
      </c>
      <c r="F1541" s="11" t="str">
        <f>TEXT(SalesDataTable[[#This Row],[Order Date]],"MMMM")</f>
        <v>August</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5.6" x14ac:dyDescent="0.3">
      <c r="A1542" s="2">
        <v>3397</v>
      </c>
      <c r="B1542" s="3">
        <v>46236</v>
      </c>
      <c r="C1542" s="4">
        <f>YEAR(SalesDataTable[[#This Row],[Order Date]])</f>
        <v>2026</v>
      </c>
      <c r="D1542" s="13" t="str">
        <f>"Q"&amp;ROUNDUP(MONTH(SalesDataTable[[#This Row],[Order Date]])/3,0)</f>
        <v>Q3</v>
      </c>
      <c r="E1542" s="4">
        <f>MONTH(SalesDataTable[[#This Row],[Order Date]])</f>
        <v>8</v>
      </c>
      <c r="F1542" s="11" t="str">
        <f>TEXT(SalesDataTable[[#This Row],[Order Date]],"MMMM")</f>
        <v>August</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5.6" x14ac:dyDescent="0.3">
      <c r="A1543" s="2">
        <v>4556</v>
      </c>
      <c r="B1543" s="3">
        <v>46236</v>
      </c>
      <c r="C1543" s="4">
        <f>YEAR(SalesDataTable[[#This Row],[Order Date]])</f>
        <v>2026</v>
      </c>
      <c r="D1543" s="13" t="str">
        <f>"Q"&amp;ROUNDUP(MONTH(SalesDataTable[[#This Row],[Order Date]])/3,0)</f>
        <v>Q3</v>
      </c>
      <c r="E1543" s="4">
        <f>MONTH(SalesDataTable[[#This Row],[Order Date]])</f>
        <v>8</v>
      </c>
      <c r="F1543" s="11" t="str">
        <f>TEXT(SalesDataTable[[#This Row],[Order Date]],"MMMM")</f>
        <v>August</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5.6" x14ac:dyDescent="0.3">
      <c r="A1544" s="2">
        <v>4614</v>
      </c>
      <c r="B1544" s="3">
        <v>46236</v>
      </c>
      <c r="C1544" s="4">
        <f>YEAR(SalesDataTable[[#This Row],[Order Date]])</f>
        <v>2026</v>
      </c>
      <c r="D1544" s="13" t="str">
        <f>"Q"&amp;ROUNDUP(MONTH(SalesDataTable[[#This Row],[Order Date]])/3,0)</f>
        <v>Q3</v>
      </c>
      <c r="E1544" s="4">
        <f>MONTH(SalesDataTable[[#This Row],[Order Date]])</f>
        <v>8</v>
      </c>
      <c r="F1544" s="11" t="str">
        <f>TEXT(SalesDataTable[[#This Row],[Order Date]],"MMMM")</f>
        <v>August</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5.6" x14ac:dyDescent="0.3">
      <c r="A1545" s="2">
        <v>4999</v>
      </c>
      <c r="B1545" s="3">
        <v>46236</v>
      </c>
      <c r="C1545" s="4">
        <f>YEAR(SalesDataTable[[#This Row],[Order Date]])</f>
        <v>2026</v>
      </c>
      <c r="D1545" s="13" t="str">
        <f>"Q"&amp;ROUNDUP(MONTH(SalesDataTable[[#This Row],[Order Date]])/3,0)</f>
        <v>Q3</v>
      </c>
      <c r="E1545" s="4">
        <f>MONTH(SalesDataTable[[#This Row],[Order Date]])</f>
        <v>8</v>
      </c>
      <c r="F1545" s="11" t="str">
        <f>TEXT(SalesDataTable[[#This Row],[Order Date]],"MMMM")</f>
        <v>August</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5.6" x14ac:dyDescent="0.3">
      <c r="A1546" s="2">
        <v>207</v>
      </c>
      <c r="B1546" s="3">
        <v>46237</v>
      </c>
      <c r="C1546" s="4">
        <f>YEAR(SalesDataTable[[#This Row],[Order Date]])</f>
        <v>2026</v>
      </c>
      <c r="D1546" s="13" t="str">
        <f>"Q"&amp;ROUNDUP(MONTH(SalesDataTable[[#This Row],[Order Date]])/3,0)</f>
        <v>Q3</v>
      </c>
      <c r="E1546" s="4">
        <f>MONTH(SalesDataTable[[#This Row],[Order Date]])</f>
        <v>8</v>
      </c>
      <c r="F1546" s="11" t="str">
        <f>TEXT(SalesDataTable[[#This Row],[Order Date]],"MMMM")</f>
        <v>August</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5.6" x14ac:dyDescent="0.3">
      <c r="A1547" s="2">
        <v>295</v>
      </c>
      <c r="B1547" s="3">
        <v>46237</v>
      </c>
      <c r="C1547" s="4">
        <f>YEAR(SalesDataTable[[#This Row],[Order Date]])</f>
        <v>2026</v>
      </c>
      <c r="D1547" s="13" t="str">
        <f>"Q"&amp;ROUNDUP(MONTH(SalesDataTable[[#This Row],[Order Date]])/3,0)</f>
        <v>Q3</v>
      </c>
      <c r="E1547" s="4">
        <f>MONTH(SalesDataTable[[#This Row],[Order Date]])</f>
        <v>8</v>
      </c>
      <c r="F1547" s="11" t="str">
        <f>TEXT(SalesDataTable[[#This Row],[Order Date]],"MMMM")</f>
        <v>August</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5.6" x14ac:dyDescent="0.3">
      <c r="A1548" s="2">
        <v>657</v>
      </c>
      <c r="B1548" s="3">
        <v>46237</v>
      </c>
      <c r="C1548" s="4">
        <f>YEAR(SalesDataTable[[#This Row],[Order Date]])</f>
        <v>2026</v>
      </c>
      <c r="D1548" s="13" t="str">
        <f>"Q"&amp;ROUNDUP(MONTH(SalesDataTable[[#This Row],[Order Date]])/3,0)</f>
        <v>Q3</v>
      </c>
      <c r="E1548" s="4">
        <f>MONTH(SalesDataTable[[#This Row],[Order Date]])</f>
        <v>8</v>
      </c>
      <c r="F1548" s="11" t="str">
        <f>TEXT(SalesDataTable[[#This Row],[Order Date]],"MMMM")</f>
        <v>August</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5.6" x14ac:dyDescent="0.3">
      <c r="A1549" s="2">
        <v>694</v>
      </c>
      <c r="B1549" s="3">
        <v>46237</v>
      </c>
      <c r="C1549" s="4">
        <f>YEAR(SalesDataTable[[#This Row],[Order Date]])</f>
        <v>2026</v>
      </c>
      <c r="D1549" s="13" t="str">
        <f>"Q"&amp;ROUNDUP(MONTH(SalesDataTable[[#This Row],[Order Date]])/3,0)</f>
        <v>Q3</v>
      </c>
      <c r="E1549" s="4">
        <f>MONTH(SalesDataTable[[#This Row],[Order Date]])</f>
        <v>8</v>
      </c>
      <c r="F1549" s="11" t="str">
        <f>TEXT(SalesDataTable[[#This Row],[Order Date]],"MMMM")</f>
        <v>August</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5.6" x14ac:dyDescent="0.3">
      <c r="A1550" s="2">
        <v>1187</v>
      </c>
      <c r="B1550" s="3">
        <v>46237</v>
      </c>
      <c r="C1550" s="4">
        <f>YEAR(SalesDataTable[[#This Row],[Order Date]])</f>
        <v>2026</v>
      </c>
      <c r="D1550" s="13" t="str">
        <f>"Q"&amp;ROUNDUP(MONTH(SalesDataTable[[#This Row],[Order Date]])/3,0)</f>
        <v>Q3</v>
      </c>
      <c r="E1550" s="4">
        <f>MONTH(SalesDataTable[[#This Row],[Order Date]])</f>
        <v>8</v>
      </c>
      <c r="F1550" s="11" t="str">
        <f>TEXT(SalesDataTable[[#This Row],[Order Date]],"MMMM")</f>
        <v>August</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5.6" x14ac:dyDescent="0.3">
      <c r="A1551" s="2">
        <v>1915</v>
      </c>
      <c r="B1551" s="3">
        <v>46237</v>
      </c>
      <c r="C1551" s="4">
        <f>YEAR(SalesDataTable[[#This Row],[Order Date]])</f>
        <v>2026</v>
      </c>
      <c r="D1551" s="13" t="str">
        <f>"Q"&amp;ROUNDUP(MONTH(SalesDataTable[[#This Row],[Order Date]])/3,0)</f>
        <v>Q3</v>
      </c>
      <c r="E1551" s="4">
        <f>MONTH(SalesDataTable[[#This Row],[Order Date]])</f>
        <v>8</v>
      </c>
      <c r="F1551" s="11" t="str">
        <f>TEXT(SalesDataTable[[#This Row],[Order Date]],"MMMM")</f>
        <v>August</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5.6" x14ac:dyDescent="0.3">
      <c r="A1552" s="2">
        <v>2156</v>
      </c>
      <c r="B1552" s="3">
        <v>46237</v>
      </c>
      <c r="C1552" s="4">
        <f>YEAR(SalesDataTable[[#This Row],[Order Date]])</f>
        <v>2026</v>
      </c>
      <c r="D1552" s="13" t="str">
        <f>"Q"&amp;ROUNDUP(MONTH(SalesDataTable[[#This Row],[Order Date]])/3,0)</f>
        <v>Q3</v>
      </c>
      <c r="E1552" s="4">
        <f>MONTH(SalesDataTable[[#This Row],[Order Date]])</f>
        <v>8</v>
      </c>
      <c r="F1552" s="11" t="str">
        <f>TEXT(SalesDataTable[[#This Row],[Order Date]],"MMMM")</f>
        <v>August</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5.6" x14ac:dyDescent="0.3">
      <c r="A1553" s="2">
        <v>2539</v>
      </c>
      <c r="B1553" s="3">
        <v>46237</v>
      </c>
      <c r="C1553" s="4">
        <f>YEAR(SalesDataTable[[#This Row],[Order Date]])</f>
        <v>2026</v>
      </c>
      <c r="D1553" s="13" t="str">
        <f>"Q"&amp;ROUNDUP(MONTH(SalesDataTable[[#This Row],[Order Date]])/3,0)</f>
        <v>Q3</v>
      </c>
      <c r="E1553" s="4">
        <f>MONTH(SalesDataTable[[#This Row],[Order Date]])</f>
        <v>8</v>
      </c>
      <c r="F1553" s="11" t="str">
        <f>TEXT(SalesDataTable[[#This Row],[Order Date]],"MMMM")</f>
        <v>August</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5.6" x14ac:dyDescent="0.3">
      <c r="A1554" s="2">
        <v>3803</v>
      </c>
      <c r="B1554" s="3">
        <v>46237</v>
      </c>
      <c r="C1554" s="4">
        <f>YEAR(SalesDataTable[[#This Row],[Order Date]])</f>
        <v>2026</v>
      </c>
      <c r="D1554" s="13" t="str">
        <f>"Q"&amp;ROUNDUP(MONTH(SalesDataTable[[#This Row],[Order Date]])/3,0)</f>
        <v>Q3</v>
      </c>
      <c r="E1554" s="4">
        <f>MONTH(SalesDataTable[[#This Row],[Order Date]])</f>
        <v>8</v>
      </c>
      <c r="F1554" s="11" t="str">
        <f>TEXT(SalesDataTable[[#This Row],[Order Date]],"MMMM")</f>
        <v>August</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5.6" x14ac:dyDescent="0.3">
      <c r="A1555" s="2">
        <v>100</v>
      </c>
      <c r="B1555" s="3">
        <v>46238</v>
      </c>
      <c r="C1555" s="4">
        <f>YEAR(SalesDataTable[[#This Row],[Order Date]])</f>
        <v>2026</v>
      </c>
      <c r="D1555" s="13" t="str">
        <f>"Q"&amp;ROUNDUP(MONTH(SalesDataTable[[#This Row],[Order Date]])/3,0)</f>
        <v>Q3</v>
      </c>
      <c r="E1555" s="4">
        <f>MONTH(SalesDataTable[[#This Row],[Order Date]])</f>
        <v>8</v>
      </c>
      <c r="F1555" s="11" t="str">
        <f>TEXT(SalesDataTable[[#This Row],[Order Date]],"MMMM")</f>
        <v>August</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5.6" x14ac:dyDescent="0.3">
      <c r="A1556" s="2">
        <v>118</v>
      </c>
      <c r="B1556" s="3">
        <v>46238</v>
      </c>
      <c r="C1556" s="4">
        <f>YEAR(SalesDataTable[[#This Row],[Order Date]])</f>
        <v>2026</v>
      </c>
      <c r="D1556" s="13" t="str">
        <f>"Q"&amp;ROUNDUP(MONTH(SalesDataTable[[#This Row],[Order Date]])/3,0)</f>
        <v>Q3</v>
      </c>
      <c r="E1556" s="4">
        <f>MONTH(SalesDataTable[[#This Row],[Order Date]])</f>
        <v>8</v>
      </c>
      <c r="F1556" s="11" t="str">
        <f>TEXT(SalesDataTable[[#This Row],[Order Date]],"MMMM")</f>
        <v>August</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5.6" x14ac:dyDescent="0.3">
      <c r="A1557" s="2">
        <v>220</v>
      </c>
      <c r="B1557" s="3">
        <v>46238</v>
      </c>
      <c r="C1557" s="4">
        <f>YEAR(SalesDataTable[[#This Row],[Order Date]])</f>
        <v>2026</v>
      </c>
      <c r="D1557" s="13" t="str">
        <f>"Q"&amp;ROUNDUP(MONTH(SalesDataTable[[#This Row],[Order Date]])/3,0)</f>
        <v>Q3</v>
      </c>
      <c r="E1557" s="4">
        <f>MONTH(SalesDataTable[[#This Row],[Order Date]])</f>
        <v>8</v>
      </c>
      <c r="F1557" s="11" t="str">
        <f>TEXT(SalesDataTable[[#This Row],[Order Date]],"MMMM")</f>
        <v>August</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5.6" x14ac:dyDescent="0.3">
      <c r="A1558" s="2">
        <v>1145</v>
      </c>
      <c r="B1558" s="3">
        <v>46238</v>
      </c>
      <c r="C1558" s="4">
        <f>YEAR(SalesDataTable[[#This Row],[Order Date]])</f>
        <v>2026</v>
      </c>
      <c r="D1558" s="13" t="str">
        <f>"Q"&amp;ROUNDUP(MONTH(SalesDataTable[[#This Row],[Order Date]])/3,0)</f>
        <v>Q3</v>
      </c>
      <c r="E1558" s="4">
        <f>MONTH(SalesDataTable[[#This Row],[Order Date]])</f>
        <v>8</v>
      </c>
      <c r="F1558" s="11" t="str">
        <f>TEXT(SalesDataTable[[#This Row],[Order Date]],"MMMM")</f>
        <v>August</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5.6" x14ac:dyDescent="0.3">
      <c r="A1559" s="2">
        <v>1289</v>
      </c>
      <c r="B1559" s="3">
        <v>46238</v>
      </c>
      <c r="C1559" s="4">
        <f>YEAR(SalesDataTable[[#This Row],[Order Date]])</f>
        <v>2026</v>
      </c>
      <c r="D1559" s="13" t="str">
        <f>"Q"&amp;ROUNDUP(MONTH(SalesDataTable[[#This Row],[Order Date]])/3,0)</f>
        <v>Q3</v>
      </c>
      <c r="E1559" s="4">
        <f>MONTH(SalesDataTable[[#This Row],[Order Date]])</f>
        <v>8</v>
      </c>
      <c r="F1559" s="11" t="str">
        <f>TEXT(SalesDataTable[[#This Row],[Order Date]],"MMMM")</f>
        <v>August</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5.6" x14ac:dyDescent="0.3">
      <c r="A1560" s="2">
        <v>1411</v>
      </c>
      <c r="B1560" s="3">
        <v>46238</v>
      </c>
      <c r="C1560" s="4">
        <f>YEAR(SalesDataTable[[#This Row],[Order Date]])</f>
        <v>2026</v>
      </c>
      <c r="D1560" s="13" t="str">
        <f>"Q"&amp;ROUNDUP(MONTH(SalesDataTable[[#This Row],[Order Date]])/3,0)</f>
        <v>Q3</v>
      </c>
      <c r="E1560" s="4">
        <f>MONTH(SalesDataTable[[#This Row],[Order Date]])</f>
        <v>8</v>
      </c>
      <c r="F1560" s="11" t="str">
        <f>TEXT(SalesDataTable[[#This Row],[Order Date]],"MMMM")</f>
        <v>August</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5.6" x14ac:dyDescent="0.3">
      <c r="A1561" s="2">
        <v>1799</v>
      </c>
      <c r="B1561" s="3">
        <v>46238</v>
      </c>
      <c r="C1561" s="4">
        <f>YEAR(SalesDataTable[[#This Row],[Order Date]])</f>
        <v>2026</v>
      </c>
      <c r="D1561" s="13" t="str">
        <f>"Q"&amp;ROUNDUP(MONTH(SalesDataTable[[#This Row],[Order Date]])/3,0)</f>
        <v>Q3</v>
      </c>
      <c r="E1561" s="4">
        <f>MONTH(SalesDataTable[[#This Row],[Order Date]])</f>
        <v>8</v>
      </c>
      <c r="F1561" s="11" t="str">
        <f>TEXT(SalesDataTable[[#This Row],[Order Date]],"MMMM")</f>
        <v>August</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5.6" x14ac:dyDescent="0.3">
      <c r="A1562" s="2">
        <v>1871</v>
      </c>
      <c r="B1562" s="3">
        <v>46238</v>
      </c>
      <c r="C1562" s="4">
        <f>YEAR(SalesDataTable[[#This Row],[Order Date]])</f>
        <v>2026</v>
      </c>
      <c r="D1562" s="13" t="str">
        <f>"Q"&amp;ROUNDUP(MONTH(SalesDataTable[[#This Row],[Order Date]])/3,0)</f>
        <v>Q3</v>
      </c>
      <c r="E1562" s="4">
        <f>MONTH(SalesDataTable[[#This Row],[Order Date]])</f>
        <v>8</v>
      </c>
      <c r="F1562" s="11" t="str">
        <f>TEXT(SalesDataTable[[#This Row],[Order Date]],"MMMM")</f>
        <v>August</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5.6" x14ac:dyDescent="0.3">
      <c r="A1563" s="2">
        <v>4180</v>
      </c>
      <c r="B1563" s="3">
        <v>46238</v>
      </c>
      <c r="C1563" s="4">
        <f>YEAR(SalesDataTable[[#This Row],[Order Date]])</f>
        <v>2026</v>
      </c>
      <c r="D1563" s="13" t="str">
        <f>"Q"&amp;ROUNDUP(MONTH(SalesDataTable[[#This Row],[Order Date]])/3,0)</f>
        <v>Q3</v>
      </c>
      <c r="E1563" s="4">
        <f>MONTH(SalesDataTable[[#This Row],[Order Date]])</f>
        <v>8</v>
      </c>
      <c r="F1563" s="11" t="str">
        <f>TEXT(SalesDataTable[[#This Row],[Order Date]],"MMMM")</f>
        <v>August</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5.6" x14ac:dyDescent="0.3">
      <c r="A1564" s="2">
        <v>4338</v>
      </c>
      <c r="B1564" s="3">
        <v>46238</v>
      </c>
      <c r="C1564" s="4">
        <f>YEAR(SalesDataTable[[#This Row],[Order Date]])</f>
        <v>2026</v>
      </c>
      <c r="D1564" s="13" t="str">
        <f>"Q"&amp;ROUNDUP(MONTH(SalesDataTable[[#This Row],[Order Date]])/3,0)</f>
        <v>Q3</v>
      </c>
      <c r="E1564" s="4">
        <f>MONTH(SalesDataTable[[#This Row],[Order Date]])</f>
        <v>8</v>
      </c>
      <c r="F1564" s="11" t="str">
        <f>TEXT(SalesDataTable[[#This Row],[Order Date]],"MMMM")</f>
        <v>August</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5.6" x14ac:dyDescent="0.3">
      <c r="A1565" s="2">
        <v>4463</v>
      </c>
      <c r="B1565" s="3">
        <v>46238</v>
      </c>
      <c r="C1565" s="4">
        <f>YEAR(SalesDataTable[[#This Row],[Order Date]])</f>
        <v>2026</v>
      </c>
      <c r="D1565" s="13" t="str">
        <f>"Q"&amp;ROUNDUP(MONTH(SalesDataTable[[#This Row],[Order Date]])/3,0)</f>
        <v>Q3</v>
      </c>
      <c r="E1565" s="4">
        <f>MONTH(SalesDataTable[[#This Row],[Order Date]])</f>
        <v>8</v>
      </c>
      <c r="F1565" s="11" t="str">
        <f>TEXT(SalesDataTable[[#This Row],[Order Date]],"MMMM")</f>
        <v>August</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5.6" x14ac:dyDescent="0.3">
      <c r="A1566" s="2">
        <v>382</v>
      </c>
      <c r="B1566" s="3">
        <v>46239</v>
      </c>
      <c r="C1566" s="4">
        <f>YEAR(SalesDataTable[[#This Row],[Order Date]])</f>
        <v>2026</v>
      </c>
      <c r="D1566" s="13" t="str">
        <f>"Q"&amp;ROUNDUP(MONTH(SalesDataTable[[#This Row],[Order Date]])/3,0)</f>
        <v>Q3</v>
      </c>
      <c r="E1566" s="4">
        <f>MONTH(SalesDataTable[[#This Row],[Order Date]])</f>
        <v>8</v>
      </c>
      <c r="F1566" s="11" t="str">
        <f>TEXT(SalesDataTable[[#This Row],[Order Date]],"MMMM")</f>
        <v>August</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5.6" x14ac:dyDescent="0.3">
      <c r="A1567" s="2">
        <v>1011</v>
      </c>
      <c r="B1567" s="3">
        <v>46239</v>
      </c>
      <c r="C1567" s="4">
        <f>YEAR(SalesDataTable[[#This Row],[Order Date]])</f>
        <v>2026</v>
      </c>
      <c r="D1567" s="13" t="str">
        <f>"Q"&amp;ROUNDUP(MONTH(SalesDataTable[[#This Row],[Order Date]])/3,0)</f>
        <v>Q3</v>
      </c>
      <c r="E1567" s="4">
        <f>MONTH(SalesDataTable[[#This Row],[Order Date]])</f>
        <v>8</v>
      </c>
      <c r="F1567" s="11" t="str">
        <f>TEXT(SalesDataTable[[#This Row],[Order Date]],"MMMM")</f>
        <v>August</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5.6" x14ac:dyDescent="0.3">
      <c r="A1568" s="2">
        <v>1148</v>
      </c>
      <c r="B1568" s="3">
        <v>46239</v>
      </c>
      <c r="C1568" s="4">
        <f>YEAR(SalesDataTable[[#This Row],[Order Date]])</f>
        <v>2026</v>
      </c>
      <c r="D1568" s="13" t="str">
        <f>"Q"&amp;ROUNDUP(MONTH(SalesDataTable[[#This Row],[Order Date]])/3,0)</f>
        <v>Q3</v>
      </c>
      <c r="E1568" s="4">
        <f>MONTH(SalesDataTable[[#This Row],[Order Date]])</f>
        <v>8</v>
      </c>
      <c r="F1568" s="11" t="str">
        <f>TEXT(SalesDataTable[[#This Row],[Order Date]],"MMMM")</f>
        <v>August</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5.6" x14ac:dyDescent="0.3">
      <c r="A1569" s="2">
        <v>1397</v>
      </c>
      <c r="B1569" s="3">
        <v>46239</v>
      </c>
      <c r="C1569" s="4">
        <f>YEAR(SalesDataTable[[#This Row],[Order Date]])</f>
        <v>2026</v>
      </c>
      <c r="D1569" s="13" t="str">
        <f>"Q"&amp;ROUNDUP(MONTH(SalesDataTable[[#This Row],[Order Date]])/3,0)</f>
        <v>Q3</v>
      </c>
      <c r="E1569" s="4">
        <f>MONTH(SalesDataTable[[#This Row],[Order Date]])</f>
        <v>8</v>
      </c>
      <c r="F1569" s="11" t="str">
        <f>TEXT(SalesDataTable[[#This Row],[Order Date]],"MMMM")</f>
        <v>August</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5.6" x14ac:dyDescent="0.3">
      <c r="A1570" s="2">
        <v>2252</v>
      </c>
      <c r="B1570" s="3">
        <v>46239</v>
      </c>
      <c r="C1570" s="4">
        <f>YEAR(SalesDataTable[[#This Row],[Order Date]])</f>
        <v>2026</v>
      </c>
      <c r="D1570" s="13" t="str">
        <f>"Q"&amp;ROUNDUP(MONTH(SalesDataTable[[#This Row],[Order Date]])/3,0)</f>
        <v>Q3</v>
      </c>
      <c r="E1570" s="4">
        <f>MONTH(SalesDataTable[[#This Row],[Order Date]])</f>
        <v>8</v>
      </c>
      <c r="F1570" s="11" t="str">
        <f>TEXT(SalesDataTable[[#This Row],[Order Date]],"MMMM")</f>
        <v>August</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5.6" x14ac:dyDescent="0.3">
      <c r="A1571" s="2">
        <v>2415</v>
      </c>
      <c r="B1571" s="3">
        <v>46239</v>
      </c>
      <c r="C1571" s="4">
        <f>YEAR(SalesDataTable[[#This Row],[Order Date]])</f>
        <v>2026</v>
      </c>
      <c r="D1571" s="13" t="str">
        <f>"Q"&amp;ROUNDUP(MONTH(SalesDataTable[[#This Row],[Order Date]])/3,0)</f>
        <v>Q3</v>
      </c>
      <c r="E1571" s="4">
        <f>MONTH(SalesDataTable[[#This Row],[Order Date]])</f>
        <v>8</v>
      </c>
      <c r="F1571" s="11" t="str">
        <f>TEXT(SalesDataTable[[#This Row],[Order Date]],"MMMM")</f>
        <v>August</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5.6" x14ac:dyDescent="0.3">
      <c r="A1572" s="2">
        <v>2525</v>
      </c>
      <c r="B1572" s="3">
        <v>46239</v>
      </c>
      <c r="C1572" s="4">
        <f>YEAR(SalesDataTable[[#This Row],[Order Date]])</f>
        <v>2026</v>
      </c>
      <c r="D1572" s="13" t="str">
        <f>"Q"&amp;ROUNDUP(MONTH(SalesDataTable[[#This Row],[Order Date]])/3,0)</f>
        <v>Q3</v>
      </c>
      <c r="E1572" s="4">
        <f>MONTH(SalesDataTable[[#This Row],[Order Date]])</f>
        <v>8</v>
      </c>
      <c r="F1572" s="11" t="str">
        <f>TEXT(SalesDataTable[[#This Row],[Order Date]],"MMMM")</f>
        <v>August</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5.6" x14ac:dyDescent="0.3">
      <c r="A1573" s="2">
        <v>2652</v>
      </c>
      <c r="B1573" s="3">
        <v>46239</v>
      </c>
      <c r="C1573" s="4">
        <f>YEAR(SalesDataTable[[#This Row],[Order Date]])</f>
        <v>2026</v>
      </c>
      <c r="D1573" s="13" t="str">
        <f>"Q"&amp;ROUNDUP(MONTH(SalesDataTable[[#This Row],[Order Date]])/3,0)</f>
        <v>Q3</v>
      </c>
      <c r="E1573" s="4">
        <f>MONTH(SalesDataTable[[#This Row],[Order Date]])</f>
        <v>8</v>
      </c>
      <c r="F1573" s="11" t="str">
        <f>TEXT(SalesDataTable[[#This Row],[Order Date]],"MMMM")</f>
        <v>August</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5.6" x14ac:dyDescent="0.3">
      <c r="A1574" s="2">
        <v>4035</v>
      </c>
      <c r="B1574" s="3">
        <v>46239</v>
      </c>
      <c r="C1574" s="4">
        <f>YEAR(SalesDataTable[[#This Row],[Order Date]])</f>
        <v>2026</v>
      </c>
      <c r="D1574" s="13" t="str">
        <f>"Q"&amp;ROUNDUP(MONTH(SalesDataTable[[#This Row],[Order Date]])/3,0)</f>
        <v>Q3</v>
      </c>
      <c r="E1574" s="4">
        <f>MONTH(SalesDataTable[[#This Row],[Order Date]])</f>
        <v>8</v>
      </c>
      <c r="F1574" s="11" t="str">
        <f>TEXT(SalesDataTable[[#This Row],[Order Date]],"MMMM")</f>
        <v>August</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5.6" x14ac:dyDescent="0.3">
      <c r="A1575" s="2">
        <v>4377</v>
      </c>
      <c r="B1575" s="3">
        <v>46239</v>
      </c>
      <c r="C1575" s="4">
        <f>YEAR(SalesDataTable[[#This Row],[Order Date]])</f>
        <v>2026</v>
      </c>
      <c r="D1575" s="13" t="str">
        <f>"Q"&amp;ROUNDUP(MONTH(SalesDataTable[[#This Row],[Order Date]])/3,0)</f>
        <v>Q3</v>
      </c>
      <c r="E1575" s="4">
        <f>MONTH(SalesDataTable[[#This Row],[Order Date]])</f>
        <v>8</v>
      </c>
      <c r="F1575" s="11" t="str">
        <f>TEXT(SalesDataTable[[#This Row],[Order Date]],"MMMM")</f>
        <v>August</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5.6" x14ac:dyDescent="0.3">
      <c r="A1576" s="2">
        <v>4734</v>
      </c>
      <c r="B1576" s="3">
        <v>46239</v>
      </c>
      <c r="C1576" s="4">
        <f>YEAR(SalesDataTable[[#This Row],[Order Date]])</f>
        <v>2026</v>
      </c>
      <c r="D1576" s="13" t="str">
        <f>"Q"&amp;ROUNDUP(MONTH(SalesDataTable[[#This Row],[Order Date]])/3,0)</f>
        <v>Q3</v>
      </c>
      <c r="E1576" s="4">
        <f>MONTH(SalesDataTable[[#This Row],[Order Date]])</f>
        <v>8</v>
      </c>
      <c r="F1576" s="11" t="str">
        <f>TEXT(SalesDataTable[[#This Row],[Order Date]],"MMMM")</f>
        <v>August</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5.6" x14ac:dyDescent="0.3">
      <c r="A1577" s="2">
        <v>4892</v>
      </c>
      <c r="B1577" s="3">
        <v>46239</v>
      </c>
      <c r="C1577" s="4">
        <f>YEAR(SalesDataTable[[#This Row],[Order Date]])</f>
        <v>2026</v>
      </c>
      <c r="D1577" s="13" t="str">
        <f>"Q"&amp;ROUNDUP(MONTH(SalesDataTable[[#This Row],[Order Date]])/3,0)</f>
        <v>Q3</v>
      </c>
      <c r="E1577" s="4">
        <f>MONTH(SalesDataTable[[#This Row],[Order Date]])</f>
        <v>8</v>
      </c>
      <c r="F1577" s="11" t="str">
        <f>TEXT(SalesDataTable[[#This Row],[Order Date]],"MMMM")</f>
        <v>August</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5.6" x14ac:dyDescent="0.3">
      <c r="A1578" s="2">
        <v>5059</v>
      </c>
      <c r="B1578" s="3">
        <v>46239</v>
      </c>
      <c r="C1578" s="4">
        <f>YEAR(SalesDataTable[[#This Row],[Order Date]])</f>
        <v>2026</v>
      </c>
      <c r="D1578" s="13" t="str">
        <f>"Q"&amp;ROUNDUP(MONTH(SalesDataTable[[#This Row],[Order Date]])/3,0)</f>
        <v>Q3</v>
      </c>
      <c r="E1578" s="4">
        <f>MONTH(SalesDataTable[[#This Row],[Order Date]])</f>
        <v>8</v>
      </c>
      <c r="F1578" s="11" t="str">
        <f>TEXT(SalesDataTable[[#This Row],[Order Date]],"MMMM")</f>
        <v>August</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5.6" x14ac:dyDescent="0.3">
      <c r="A1579" s="2">
        <v>835</v>
      </c>
      <c r="B1579" s="3">
        <v>46240</v>
      </c>
      <c r="C1579" s="4">
        <f>YEAR(SalesDataTable[[#This Row],[Order Date]])</f>
        <v>2026</v>
      </c>
      <c r="D1579" s="13" t="str">
        <f>"Q"&amp;ROUNDUP(MONTH(SalesDataTable[[#This Row],[Order Date]])/3,0)</f>
        <v>Q3</v>
      </c>
      <c r="E1579" s="4">
        <f>MONTH(SalesDataTable[[#This Row],[Order Date]])</f>
        <v>8</v>
      </c>
      <c r="F1579" s="11" t="str">
        <f>TEXT(SalesDataTable[[#This Row],[Order Date]],"MMMM")</f>
        <v>August</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5.6" x14ac:dyDescent="0.3">
      <c r="A1580" s="2">
        <v>1104</v>
      </c>
      <c r="B1580" s="3">
        <v>46240</v>
      </c>
      <c r="C1580" s="4">
        <f>YEAR(SalesDataTable[[#This Row],[Order Date]])</f>
        <v>2026</v>
      </c>
      <c r="D1580" s="13" t="str">
        <f>"Q"&amp;ROUNDUP(MONTH(SalesDataTable[[#This Row],[Order Date]])/3,0)</f>
        <v>Q3</v>
      </c>
      <c r="E1580" s="4">
        <f>MONTH(SalesDataTable[[#This Row],[Order Date]])</f>
        <v>8</v>
      </c>
      <c r="F1580" s="11" t="str">
        <f>TEXT(SalesDataTable[[#This Row],[Order Date]],"MMMM")</f>
        <v>August</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5.6" x14ac:dyDescent="0.3">
      <c r="A1581" s="2">
        <v>1976</v>
      </c>
      <c r="B1581" s="3">
        <v>46240</v>
      </c>
      <c r="C1581" s="4">
        <f>YEAR(SalesDataTable[[#This Row],[Order Date]])</f>
        <v>2026</v>
      </c>
      <c r="D1581" s="13" t="str">
        <f>"Q"&amp;ROUNDUP(MONTH(SalesDataTable[[#This Row],[Order Date]])/3,0)</f>
        <v>Q3</v>
      </c>
      <c r="E1581" s="4">
        <f>MONTH(SalesDataTable[[#This Row],[Order Date]])</f>
        <v>8</v>
      </c>
      <c r="F1581" s="11" t="str">
        <f>TEXT(SalesDataTable[[#This Row],[Order Date]],"MMMM")</f>
        <v>August</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5.6" x14ac:dyDescent="0.3">
      <c r="A1582" s="2">
        <v>2596</v>
      </c>
      <c r="B1582" s="3">
        <v>46240</v>
      </c>
      <c r="C1582" s="4">
        <f>YEAR(SalesDataTable[[#This Row],[Order Date]])</f>
        <v>2026</v>
      </c>
      <c r="D1582" s="13" t="str">
        <f>"Q"&amp;ROUNDUP(MONTH(SalesDataTable[[#This Row],[Order Date]])/3,0)</f>
        <v>Q3</v>
      </c>
      <c r="E1582" s="4">
        <f>MONTH(SalesDataTable[[#This Row],[Order Date]])</f>
        <v>8</v>
      </c>
      <c r="F1582" s="11" t="str">
        <f>TEXT(SalesDataTable[[#This Row],[Order Date]],"MMMM")</f>
        <v>August</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5.6" x14ac:dyDescent="0.3">
      <c r="A1583" s="2">
        <v>2693</v>
      </c>
      <c r="B1583" s="3">
        <v>46240</v>
      </c>
      <c r="C1583" s="4">
        <f>YEAR(SalesDataTable[[#This Row],[Order Date]])</f>
        <v>2026</v>
      </c>
      <c r="D1583" s="13" t="str">
        <f>"Q"&amp;ROUNDUP(MONTH(SalesDataTable[[#This Row],[Order Date]])/3,0)</f>
        <v>Q3</v>
      </c>
      <c r="E1583" s="4">
        <f>MONTH(SalesDataTable[[#This Row],[Order Date]])</f>
        <v>8</v>
      </c>
      <c r="F1583" s="11" t="str">
        <f>TEXT(SalesDataTable[[#This Row],[Order Date]],"MMMM")</f>
        <v>August</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5.6" x14ac:dyDescent="0.3">
      <c r="A1584" s="2">
        <v>3045</v>
      </c>
      <c r="B1584" s="3">
        <v>46240</v>
      </c>
      <c r="C1584" s="4">
        <f>YEAR(SalesDataTable[[#This Row],[Order Date]])</f>
        <v>2026</v>
      </c>
      <c r="D1584" s="13" t="str">
        <f>"Q"&amp;ROUNDUP(MONTH(SalesDataTable[[#This Row],[Order Date]])/3,0)</f>
        <v>Q3</v>
      </c>
      <c r="E1584" s="4">
        <f>MONTH(SalesDataTable[[#This Row],[Order Date]])</f>
        <v>8</v>
      </c>
      <c r="F1584" s="11" t="str">
        <f>TEXT(SalesDataTable[[#This Row],[Order Date]],"MMMM")</f>
        <v>August</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5.6" x14ac:dyDescent="0.3">
      <c r="A1585" s="2">
        <v>3340</v>
      </c>
      <c r="B1585" s="3">
        <v>46240</v>
      </c>
      <c r="C1585" s="4">
        <f>YEAR(SalesDataTable[[#This Row],[Order Date]])</f>
        <v>2026</v>
      </c>
      <c r="D1585" s="13" t="str">
        <f>"Q"&amp;ROUNDUP(MONTH(SalesDataTable[[#This Row],[Order Date]])/3,0)</f>
        <v>Q3</v>
      </c>
      <c r="E1585" s="4">
        <f>MONTH(SalesDataTable[[#This Row],[Order Date]])</f>
        <v>8</v>
      </c>
      <c r="F1585" s="11" t="str">
        <f>TEXT(SalesDataTable[[#This Row],[Order Date]],"MMMM")</f>
        <v>August</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5.6" x14ac:dyDescent="0.3">
      <c r="A1586" s="2">
        <v>3553</v>
      </c>
      <c r="B1586" s="3">
        <v>46240</v>
      </c>
      <c r="C1586" s="4">
        <f>YEAR(SalesDataTable[[#This Row],[Order Date]])</f>
        <v>2026</v>
      </c>
      <c r="D1586" s="13" t="str">
        <f>"Q"&amp;ROUNDUP(MONTH(SalesDataTable[[#This Row],[Order Date]])/3,0)</f>
        <v>Q3</v>
      </c>
      <c r="E1586" s="4">
        <f>MONTH(SalesDataTable[[#This Row],[Order Date]])</f>
        <v>8</v>
      </c>
      <c r="F1586" s="11" t="str">
        <f>TEXT(SalesDataTable[[#This Row],[Order Date]],"MMMM")</f>
        <v>August</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5.6" x14ac:dyDescent="0.3">
      <c r="A1587" s="2">
        <v>3807</v>
      </c>
      <c r="B1587" s="3">
        <v>46240</v>
      </c>
      <c r="C1587" s="4">
        <f>YEAR(SalesDataTable[[#This Row],[Order Date]])</f>
        <v>2026</v>
      </c>
      <c r="D1587" s="13" t="str">
        <f>"Q"&amp;ROUNDUP(MONTH(SalesDataTable[[#This Row],[Order Date]])/3,0)</f>
        <v>Q3</v>
      </c>
      <c r="E1587" s="4">
        <f>MONTH(SalesDataTable[[#This Row],[Order Date]])</f>
        <v>8</v>
      </c>
      <c r="F1587" s="11" t="str">
        <f>TEXT(SalesDataTable[[#This Row],[Order Date]],"MMMM")</f>
        <v>August</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5.6" x14ac:dyDescent="0.3">
      <c r="A1588" s="2">
        <v>4061</v>
      </c>
      <c r="B1588" s="3">
        <v>46240</v>
      </c>
      <c r="C1588" s="4">
        <f>YEAR(SalesDataTable[[#This Row],[Order Date]])</f>
        <v>2026</v>
      </c>
      <c r="D1588" s="13" t="str">
        <f>"Q"&amp;ROUNDUP(MONTH(SalesDataTable[[#This Row],[Order Date]])/3,0)</f>
        <v>Q3</v>
      </c>
      <c r="E1588" s="4">
        <f>MONTH(SalesDataTable[[#This Row],[Order Date]])</f>
        <v>8</v>
      </c>
      <c r="F1588" s="11" t="str">
        <f>TEXT(SalesDataTable[[#This Row],[Order Date]],"MMMM")</f>
        <v>August</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5.6" x14ac:dyDescent="0.3">
      <c r="A1589" s="2">
        <v>4645</v>
      </c>
      <c r="B1589" s="3">
        <v>46240</v>
      </c>
      <c r="C1589" s="4">
        <f>YEAR(SalesDataTable[[#This Row],[Order Date]])</f>
        <v>2026</v>
      </c>
      <c r="D1589" s="13" t="str">
        <f>"Q"&amp;ROUNDUP(MONTH(SalesDataTable[[#This Row],[Order Date]])/3,0)</f>
        <v>Q3</v>
      </c>
      <c r="E1589" s="4">
        <f>MONTH(SalesDataTable[[#This Row],[Order Date]])</f>
        <v>8</v>
      </c>
      <c r="F1589" s="11" t="str">
        <f>TEXT(SalesDataTable[[#This Row],[Order Date]],"MMMM")</f>
        <v>August</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5.6" x14ac:dyDescent="0.3">
      <c r="A1590" s="2">
        <v>5104</v>
      </c>
      <c r="B1590" s="3">
        <v>46240</v>
      </c>
      <c r="C1590" s="4">
        <f>YEAR(SalesDataTable[[#This Row],[Order Date]])</f>
        <v>2026</v>
      </c>
      <c r="D1590" s="13" t="str">
        <f>"Q"&amp;ROUNDUP(MONTH(SalesDataTable[[#This Row],[Order Date]])/3,0)</f>
        <v>Q3</v>
      </c>
      <c r="E1590" s="4">
        <f>MONTH(SalesDataTable[[#This Row],[Order Date]])</f>
        <v>8</v>
      </c>
      <c r="F1590" s="11" t="str">
        <f>TEXT(SalesDataTable[[#This Row],[Order Date]],"MMMM")</f>
        <v>August</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5.6" x14ac:dyDescent="0.3">
      <c r="A1591" s="2">
        <v>813</v>
      </c>
      <c r="B1591" s="3">
        <v>46241</v>
      </c>
      <c r="C1591" s="4">
        <f>YEAR(SalesDataTable[[#This Row],[Order Date]])</f>
        <v>2026</v>
      </c>
      <c r="D1591" s="13" t="str">
        <f>"Q"&amp;ROUNDUP(MONTH(SalesDataTable[[#This Row],[Order Date]])/3,0)</f>
        <v>Q3</v>
      </c>
      <c r="E1591" s="4">
        <f>MONTH(SalesDataTable[[#This Row],[Order Date]])</f>
        <v>8</v>
      </c>
      <c r="F1591" s="11" t="str">
        <f>TEXT(SalesDataTable[[#This Row],[Order Date]],"MMMM")</f>
        <v>August</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5.6" x14ac:dyDescent="0.3">
      <c r="A1592" s="2">
        <v>836</v>
      </c>
      <c r="B1592" s="3">
        <v>46241</v>
      </c>
      <c r="C1592" s="4">
        <f>YEAR(SalesDataTable[[#This Row],[Order Date]])</f>
        <v>2026</v>
      </c>
      <c r="D1592" s="13" t="str">
        <f>"Q"&amp;ROUNDUP(MONTH(SalesDataTable[[#This Row],[Order Date]])/3,0)</f>
        <v>Q3</v>
      </c>
      <c r="E1592" s="4">
        <f>MONTH(SalesDataTable[[#This Row],[Order Date]])</f>
        <v>8</v>
      </c>
      <c r="F1592" s="11" t="str">
        <f>TEXT(SalesDataTable[[#This Row],[Order Date]],"MMMM")</f>
        <v>August</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5.6" x14ac:dyDescent="0.3">
      <c r="A1593" s="2">
        <v>1266</v>
      </c>
      <c r="B1593" s="3">
        <v>46241</v>
      </c>
      <c r="C1593" s="4">
        <f>YEAR(SalesDataTable[[#This Row],[Order Date]])</f>
        <v>2026</v>
      </c>
      <c r="D1593" s="13" t="str">
        <f>"Q"&amp;ROUNDUP(MONTH(SalesDataTable[[#This Row],[Order Date]])/3,0)</f>
        <v>Q3</v>
      </c>
      <c r="E1593" s="4">
        <f>MONTH(SalesDataTable[[#This Row],[Order Date]])</f>
        <v>8</v>
      </c>
      <c r="F1593" s="11" t="str">
        <f>TEXT(SalesDataTable[[#This Row],[Order Date]],"MMMM")</f>
        <v>August</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5.6" x14ac:dyDescent="0.3">
      <c r="A1594" s="2">
        <v>2201</v>
      </c>
      <c r="B1594" s="3">
        <v>46241</v>
      </c>
      <c r="C1594" s="4">
        <f>YEAR(SalesDataTable[[#This Row],[Order Date]])</f>
        <v>2026</v>
      </c>
      <c r="D1594" s="13" t="str">
        <f>"Q"&amp;ROUNDUP(MONTH(SalesDataTable[[#This Row],[Order Date]])/3,0)</f>
        <v>Q3</v>
      </c>
      <c r="E1594" s="4">
        <f>MONTH(SalesDataTable[[#This Row],[Order Date]])</f>
        <v>8</v>
      </c>
      <c r="F1594" s="11" t="str">
        <f>TEXT(SalesDataTable[[#This Row],[Order Date]],"MMMM")</f>
        <v>August</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5.6" x14ac:dyDescent="0.3">
      <c r="A1595" s="2">
        <v>2382</v>
      </c>
      <c r="B1595" s="3">
        <v>46241</v>
      </c>
      <c r="C1595" s="4">
        <f>YEAR(SalesDataTable[[#This Row],[Order Date]])</f>
        <v>2026</v>
      </c>
      <c r="D1595" s="13" t="str">
        <f>"Q"&amp;ROUNDUP(MONTH(SalesDataTable[[#This Row],[Order Date]])/3,0)</f>
        <v>Q3</v>
      </c>
      <c r="E1595" s="4">
        <f>MONTH(SalesDataTable[[#This Row],[Order Date]])</f>
        <v>8</v>
      </c>
      <c r="F1595" s="11" t="str">
        <f>TEXT(SalesDataTable[[#This Row],[Order Date]],"MMMM")</f>
        <v>August</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5.6" x14ac:dyDescent="0.3">
      <c r="A1596" s="2">
        <v>1227</v>
      </c>
      <c r="B1596" s="3">
        <v>46242</v>
      </c>
      <c r="C1596" s="4">
        <f>YEAR(SalesDataTable[[#This Row],[Order Date]])</f>
        <v>2026</v>
      </c>
      <c r="D1596" s="13" t="str">
        <f>"Q"&amp;ROUNDUP(MONTH(SalesDataTable[[#This Row],[Order Date]])/3,0)</f>
        <v>Q3</v>
      </c>
      <c r="E1596" s="4">
        <f>MONTH(SalesDataTable[[#This Row],[Order Date]])</f>
        <v>8</v>
      </c>
      <c r="F1596" s="11" t="str">
        <f>TEXT(SalesDataTable[[#This Row],[Order Date]],"MMMM")</f>
        <v>August</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5.6" x14ac:dyDescent="0.3">
      <c r="A1597" s="2">
        <v>1843</v>
      </c>
      <c r="B1597" s="3">
        <v>46242</v>
      </c>
      <c r="C1597" s="4">
        <f>YEAR(SalesDataTable[[#This Row],[Order Date]])</f>
        <v>2026</v>
      </c>
      <c r="D1597" s="13" t="str">
        <f>"Q"&amp;ROUNDUP(MONTH(SalesDataTable[[#This Row],[Order Date]])/3,0)</f>
        <v>Q3</v>
      </c>
      <c r="E1597" s="4">
        <f>MONTH(SalesDataTable[[#This Row],[Order Date]])</f>
        <v>8</v>
      </c>
      <c r="F1597" s="11" t="str">
        <f>TEXT(SalesDataTable[[#This Row],[Order Date]],"MMMM")</f>
        <v>August</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5.6" x14ac:dyDescent="0.3">
      <c r="A1598" s="2">
        <v>2369</v>
      </c>
      <c r="B1598" s="3">
        <v>46242</v>
      </c>
      <c r="C1598" s="4">
        <f>YEAR(SalesDataTable[[#This Row],[Order Date]])</f>
        <v>2026</v>
      </c>
      <c r="D1598" s="13" t="str">
        <f>"Q"&amp;ROUNDUP(MONTH(SalesDataTable[[#This Row],[Order Date]])/3,0)</f>
        <v>Q3</v>
      </c>
      <c r="E1598" s="4">
        <f>MONTH(SalesDataTable[[#This Row],[Order Date]])</f>
        <v>8</v>
      </c>
      <c r="F1598" s="11" t="str">
        <f>TEXT(SalesDataTable[[#This Row],[Order Date]],"MMMM")</f>
        <v>August</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5.6" x14ac:dyDescent="0.3">
      <c r="A1599" s="2">
        <v>2386</v>
      </c>
      <c r="B1599" s="3">
        <v>46242</v>
      </c>
      <c r="C1599" s="4">
        <f>YEAR(SalesDataTable[[#This Row],[Order Date]])</f>
        <v>2026</v>
      </c>
      <c r="D1599" s="13" t="str">
        <f>"Q"&amp;ROUNDUP(MONTH(SalesDataTable[[#This Row],[Order Date]])/3,0)</f>
        <v>Q3</v>
      </c>
      <c r="E1599" s="4">
        <f>MONTH(SalesDataTable[[#This Row],[Order Date]])</f>
        <v>8</v>
      </c>
      <c r="F1599" s="11" t="str">
        <f>TEXT(SalesDataTable[[#This Row],[Order Date]],"MMMM")</f>
        <v>August</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5.6" x14ac:dyDescent="0.3">
      <c r="A1600" s="2">
        <v>2579</v>
      </c>
      <c r="B1600" s="3">
        <v>46242</v>
      </c>
      <c r="C1600" s="4">
        <f>YEAR(SalesDataTable[[#This Row],[Order Date]])</f>
        <v>2026</v>
      </c>
      <c r="D1600" s="13" t="str">
        <f>"Q"&amp;ROUNDUP(MONTH(SalesDataTable[[#This Row],[Order Date]])/3,0)</f>
        <v>Q3</v>
      </c>
      <c r="E1600" s="4">
        <f>MONTH(SalesDataTable[[#This Row],[Order Date]])</f>
        <v>8</v>
      </c>
      <c r="F1600" s="11" t="str">
        <f>TEXT(SalesDataTable[[#This Row],[Order Date]],"MMMM")</f>
        <v>August</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5.6" x14ac:dyDescent="0.3">
      <c r="A1601" s="2">
        <v>3075</v>
      </c>
      <c r="B1601" s="3">
        <v>46242</v>
      </c>
      <c r="C1601" s="4">
        <f>YEAR(SalesDataTable[[#This Row],[Order Date]])</f>
        <v>2026</v>
      </c>
      <c r="D1601" s="13" t="str">
        <f>"Q"&amp;ROUNDUP(MONTH(SalesDataTable[[#This Row],[Order Date]])/3,0)</f>
        <v>Q3</v>
      </c>
      <c r="E1601" s="4">
        <f>MONTH(SalesDataTable[[#This Row],[Order Date]])</f>
        <v>8</v>
      </c>
      <c r="F1601" s="11" t="str">
        <f>TEXT(SalesDataTable[[#This Row],[Order Date]],"MMMM")</f>
        <v>August</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5.6" x14ac:dyDescent="0.3">
      <c r="A1602" s="2">
        <v>3982</v>
      </c>
      <c r="B1602" s="3">
        <v>46242</v>
      </c>
      <c r="C1602" s="4">
        <f>YEAR(SalesDataTable[[#This Row],[Order Date]])</f>
        <v>2026</v>
      </c>
      <c r="D1602" s="13" t="str">
        <f>"Q"&amp;ROUNDUP(MONTH(SalesDataTable[[#This Row],[Order Date]])/3,0)</f>
        <v>Q3</v>
      </c>
      <c r="E1602" s="4">
        <f>MONTH(SalesDataTable[[#This Row],[Order Date]])</f>
        <v>8</v>
      </c>
      <c r="F1602" s="11" t="str">
        <f>TEXT(SalesDataTable[[#This Row],[Order Date]],"MMMM")</f>
        <v>August</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5.6" x14ac:dyDescent="0.3">
      <c r="A1603" s="2">
        <v>4530</v>
      </c>
      <c r="B1603" s="3">
        <v>46242</v>
      </c>
      <c r="C1603" s="4">
        <f>YEAR(SalesDataTable[[#This Row],[Order Date]])</f>
        <v>2026</v>
      </c>
      <c r="D1603" s="13" t="str">
        <f>"Q"&amp;ROUNDUP(MONTH(SalesDataTable[[#This Row],[Order Date]])/3,0)</f>
        <v>Q3</v>
      </c>
      <c r="E1603" s="4">
        <f>MONTH(SalesDataTable[[#This Row],[Order Date]])</f>
        <v>8</v>
      </c>
      <c r="F1603" s="11" t="str">
        <f>TEXT(SalesDataTable[[#This Row],[Order Date]],"MMMM")</f>
        <v>August</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5.6" x14ac:dyDescent="0.3">
      <c r="A1604" s="2">
        <v>4641</v>
      </c>
      <c r="B1604" s="3">
        <v>46242</v>
      </c>
      <c r="C1604" s="4">
        <f>YEAR(SalesDataTable[[#This Row],[Order Date]])</f>
        <v>2026</v>
      </c>
      <c r="D1604" s="13" t="str">
        <f>"Q"&amp;ROUNDUP(MONTH(SalesDataTable[[#This Row],[Order Date]])/3,0)</f>
        <v>Q3</v>
      </c>
      <c r="E1604" s="4">
        <f>MONTH(SalesDataTable[[#This Row],[Order Date]])</f>
        <v>8</v>
      </c>
      <c r="F1604" s="11" t="str">
        <f>TEXT(SalesDataTable[[#This Row],[Order Date]],"MMMM")</f>
        <v>August</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5.6" x14ac:dyDescent="0.3">
      <c r="A1605" s="2">
        <v>4778</v>
      </c>
      <c r="B1605" s="3">
        <v>46242</v>
      </c>
      <c r="C1605" s="4">
        <f>YEAR(SalesDataTable[[#This Row],[Order Date]])</f>
        <v>2026</v>
      </c>
      <c r="D1605" s="13" t="str">
        <f>"Q"&amp;ROUNDUP(MONTH(SalesDataTable[[#This Row],[Order Date]])/3,0)</f>
        <v>Q3</v>
      </c>
      <c r="E1605" s="4">
        <f>MONTH(SalesDataTable[[#This Row],[Order Date]])</f>
        <v>8</v>
      </c>
      <c r="F1605" s="11" t="str">
        <f>TEXT(SalesDataTable[[#This Row],[Order Date]],"MMMM")</f>
        <v>August</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5.6" x14ac:dyDescent="0.3">
      <c r="A1606" s="2">
        <v>5132</v>
      </c>
      <c r="B1606" s="3">
        <v>46242</v>
      </c>
      <c r="C1606" s="4">
        <f>YEAR(SalesDataTable[[#This Row],[Order Date]])</f>
        <v>2026</v>
      </c>
      <c r="D1606" s="13" t="str">
        <f>"Q"&amp;ROUNDUP(MONTH(SalesDataTable[[#This Row],[Order Date]])/3,0)</f>
        <v>Q3</v>
      </c>
      <c r="E1606" s="4">
        <f>MONTH(SalesDataTable[[#This Row],[Order Date]])</f>
        <v>8</v>
      </c>
      <c r="F1606" s="11" t="str">
        <f>TEXT(SalesDataTable[[#This Row],[Order Date]],"MMMM")</f>
        <v>August</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5.6" x14ac:dyDescent="0.3">
      <c r="A1607" s="2">
        <v>227</v>
      </c>
      <c r="B1607" s="3">
        <v>46243</v>
      </c>
      <c r="C1607" s="4">
        <f>YEAR(SalesDataTable[[#This Row],[Order Date]])</f>
        <v>2026</v>
      </c>
      <c r="D1607" s="13" t="str">
        <f>"Q"&amp;ROUNDUP(MONTH(SalesDataTable[[#This Row],[Order Date]])/3,0)</f>
        <v>Q3</v>
      </c>
      <c r="E1607" s="4">
        <f>MONTH(SalesDataTable[[#This Row],[Order Date]])</f>
        <v>8</v>
      </c>
      <c r="F1607" s="11" t="str">
        <f>TEXT(SalesDataTable[[#This Row],[Order Date]],"MMMM")</f>
        <v>August</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5.6" x14ac:dyDescent="0.3">
      <c r="A1608" s="2">
        <v>390</v>
      </c>
      <c r="B1608" s="3">
        <v>46243</v>
      </c>
      <c r="C1608" s="4">
        <f>YEAR(SalesDataTable[[#This Row],[Order Date]])</f>
        <v>2026</v>
      </c>
      <c r="D1608" s="13" t="str">
        <f>"Q"&amp;ROUNDUP(MONTH(SalesDataTable[[#This Row],[Order Date]])/3,0)</f>
        <v>Q3</v>
      </c>
      <c r="E1608" s="4">
        <f>MONTH(SalesDataTable[[#This Row],[Order Date]])</f>
        <v>8</v>
      </c>
      <c r="F1608" s="11" t="str">
        <f>TEXT(SalesDataTable[[#This Row],[Order Date]],"MMMM")</f>
        <v>August</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5.6" x14ac:dyDescent="0.3">
      <c r="A1609" s="2">
        <v>859</v>
      </c>
      <c r="B1609" s="3">
        <v>46243</v>
      </c>
      <c r="C1609" s="4">
        <f>YEAR(SalesDataTable[[#This Row],[Order Date]])</f>
        <v>2026</v>
      </c>
      <c r="D1609" s="13" t="str">
        <f>"Q"&amp;ROUNDUP(MONTH(SalesDataTable[[#This Row],[Order Date]])/3,0)</f>
        <v>Q3</v>
      </c>
      <c r="E1609" s="4">
        <f>MONTH(SalesDataTable[[#This Row],[Order Date]])</f>
        <v>8</v>
      </c>
      <c r="F1609" s="11" t="str">
        <f>TEXT(SalesDataTable[[#This Row],[Order Date]],"MMMM")</f>
        <v>August</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5.6" x14ac:dyDescent="0.3">
      <c r="A1610" s="2">
        <v>1468</v>
      </c>
      <c r="B1610" s="3">
        <v>46243</v>
      </c>
      <c r="C1610" s="4">
        <f>YEAR(SalesDataTable[[#This Row],[Order Date]])</f>
        <v>2026</v>
      </c>
      <c r="D1610" s="13" t="str">
        <f>"Q"&amp;ROUNDUP(MONTH(SalesDataTable[[#This Row],[Order Date]])/3,0)</f>
        <v>Q3</v>
      </c>
      <c r="E1610" s="4">
        <f>MONTH(SalesDataTable[[#This Row],[Order Date]])</f>
        <v>8</v>
      </c>
      <c r="F1610" s="11" t="str">
        <f>TEXT(SalesDataTable[[#This Row],[Order Date]],"MMMM")</f>
        <v>August</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5.6" x14ac:dyDescent="0.3">
      <c r="A1611" s="2">
        <v>2356</v>
      </c>
      <c r="B1611" s="3">
        <v>46243</v>
      </c>
      <c r="C1611" s="4">
        <f>YEAR(SalesDataTable[[#This Row],[Order Date]])</f>
        <v>2026</v>
      </c>
      <c r="D1611" s="13" t="str">
        <f>"Q"&amp;ROUNDUP(MONTH(SalesDataTable[[#This Row],[Order Date]])/3,0)</f>
        <v>Q3</v>
      </c>
      <c r="E1611" s="4">
        <f>MONTH(SalesDataTable[[#This Row],[Order Date]])</f>
        <v>8</v>
      </c>
      <c r="F1611" s="11" t="str">
        <f>TEXT(SalesDataTable[[#This Row],[Order Date]],"MMMM")</f>
        <v>August</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5.6" x14ac:dyDescent="0.3">
      <c r="A1612" s="2">
        <v>3556</v>
      </c>
      <c r="B1612" s="3">
        <v>46243</v>
      </c>
      <c r="C1612" s="4">
        <f>YEAR(SalesDataTable[[#This Row],[Order Date]])</f>
        <v>2026</v>
      </c>
      <c r="D1612" s="13" t="str">
        <f>"Q"&amp;ROUNDUP(MONTH(SalesDataTable[[#This Row],[Order Date]])/3,0)</f>
        <v>Q3</v>
      </c>
      <c r="E1612" s="4">
        <f>MONTH(SalesDataTable[[#This Row],[Order Date]])</f>
        <v>8</v>
      </c>
      <c r="F1612" s="11" t="str">
        <f>TEXT(SalesDataTable[[#This Row],[Order Date]],"MMMM")</f>
        <v>August</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5.6" x14ac:dyDescent="0.3">
      <c r="A1613" s="2">
        <v>925</v>
      </c>
      <c r="B1613" s="3">
        <v>46244</v>
      </c>
      <c r="C1613" s="4">
        <f>YEAR(SalesDataTable[[#This Row],[Order Date]])</f>
        <v>2026</v>
      </c>
      <c r="D1613" s="13" t="str">
        <f>"Q"&amp;ROUNDUP(MONTH(SalesDataTable[[#This Row],[Order Date]])/3,0)</f>
        <v>Q3</v>
      </c>
      <c r="E1613" s="4">
        <f>MONTH(SalesDataTable[[#This Row],[Order Date]])</f>
        <v>8</v>
      </c>
      <c r="F1613" s="11" t="str">
        <f>TEXT(SalesDataTable[[#This Row],[Order Date]],"MMMM")</f>
        <v>August</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5.6" x14ac:dyDescent="0.3">
      <c r="A1614" s="2">
        <v>1563</v>
      </c>
      <c r="B1614" s="3">
        <v>46244</v>
      </c>
      <c r="C1614" s="4">
        <f>YEAR(SalesDataTable[[#This Row],[Order Date]])</f>
        <v>2026</v>
      </c>
      <c r="D1614" s="13" t="str">
        <f>"Q"&amp;ROUNDUP(MONTH(SalesDataTable[[#This Row],[Order Date]])/3,0)</f>
        <v>Q3</v>
      </c>
      <c r="E1614" s="4">
        <f>MONTH(SalesDataTable[[#This Row],[Order Date]])</f>
        <v>8</v>
      </c>
      <c r="F1614" s="11" t="str">
        <f>TEXT(SalesDataTable[[#This Row],[Order Date]],"MMMM")</f>
        <v>August</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5.6" x14ac:dyDescent="0.3">
      <c r="A1615" s="2">
        <v>1634</v>
      </c>
      <c r="B1615" s="3">
        <v>46244</v>
      </c>
      <c r="C1615" s="4">
        <f>YEAR(SalesDataTable[[#This Row],[Order Date]])</f>
        <v>2026</v>
      </c>
      <c r="D1615" s="13" t="str">
        <f>"Q"&amp;ROUNDUP(MONTH(SalesDataTable[[#This Row],[Order Date]])/3,0)</f>
        <v>Q3</v>
      </c>
      <c r="E1615" s="4">
        <f>MONTH(SalesDataTable[[#This Row],[Order Date]])</f>
        <v>8</v>
      </c>
      <c r="F1615" s="11" t="str">
        <f>TEXT(SalesDataTable[[#This Row],[Order Date]],"MMMM")</f>
        <v>August</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5.6" x14ac:dyDescent="0.3">
      <c r="A1616" s="2">
        <v>2187</v>
      </c>
      <c r="B1616" s="3">
        <v>46244</v>
      </c>
      <c r="C1616" s="4">
        <f>YEAR(SalesDataTable[[#This Row],[Order Date]])</f>
        <v>2026</v>
      </c>
      <c r="D1616" s="13" t="str">
        <f>"Q"&amp;ROUNDUP(MONTH(SalesDataTable[[#This Row],[Order Date]])/3,0)</f>
        <v>Q3</v>
      </c>
      <c r="E1616" s="4">
        <f>MONTH(SalesDataTable[[#This Row],[Order Date]])</f>
        <v>8</v>
      </c>
      <c r="F1616" s="11" t="str">
        <f>TEXT(SalesDataTable[[#This Row],[Order Date]],"MMMM")</f>
        <v>August</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5.6" x14ac:dyDescent="0.3">
      <c r="A1617" s="2">
        <v>2773</v>
      </c>
      <c r="B1617" s="3">
        <v>46244</v>
      </c>
      <c r="C1617" s="4">
        <f>YEAR(SalesDataTable[[#This Row],[Order Date]])</f>
        <v>2026</v>
      </c>
      <c r="D1617" s="13" t="str">
        <f>"Q"&amp;ROUNDUP(MONTH(SalesDataTable[[#This Row],[Order Date]])/3,0)</f>
        <v>Q3</v>
      </c>
      <c r="E1617" s="4">
        <f>MONTH(SalesDataTable[[#This Row],[Order Date]])</f>
        <v>8</v>
      </c>
      <c r="F1617" s="11" t="str">
        <f>TEXT(SalesDataTable[[#This Row],[Order Date]],"MMMM")</f>
        <v>August</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5.6" x14ac:dyDescent="0.3">
      <c r="A1618" s="2">
        <v>5040</v>
      </c>
      <c r="B1618" s="3">
        <v>46244</v>
      </c>
      <c r="C1618" s="4">
        <f>YEAR(SalesDataTable[[#This Row],[Order Date]])</f>
        <v>2026</v>
      </c>
      <c r="D1618" s="13" t="str">
        <f>"Q"&amp;ROUNDUP(MONTH(SalesDataTable[[#This Row],[Order Date]])/3,0)</f>
        <v>Q3</v>
      </c>
      <c r="E1618" s="4">
        <f>MONTH(SalesDataTable[[#This Row],[Order Date]])</f>
        <v>8</v>
      </c>
      <c r="F1618" s="11" t="str">
        <f>TEXT(SalesDataTable[[#This Row],[Order Date]],"MMMM")</f>
        <v>August</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5.6" x14ac:dyDescent="0.3">
      <c r="A1619" s="2">
        <v>415</v>
      </c>
      <c r="B1619" s="3">
        <v>46245</v>
      </c>
      <c r="C1619" s="4">
        <f>YEAR(SalesDataTable[[#This Row],[Order Date]])</f>
        <v>2026</v>
      </c>
      <c r="D1619" s="13" t="str">
        <f>"Q"&amp;ROUNDUP(MONTH(SalesDataTable[[#This Row],[Order Date]])/3,0)</f>
        <v>Q3</v>
      </c>
      <c r="E1619" s="4">
        <f>MONTH(SalesDataTable[[#This Row],[Order Date]])</f>
        <v>8</v>
      </c>
      <c r="F1619" s="11" t="str">
        <f>TEXT(SalesDataTable[[#This Row],[Order Date]],"MMMM")</f>
        <v>August</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5.6" x14ac:dyDescent="0.3">
      <c r="A1620" s="2">
        <v>1111</v>
      </c>
      <c r="B1620" s="3">
        <v>46245</v>
      </c>
      <c r="C1620" s="4">
        <f>YEAR(SalesDataTable[[#This Row],[Order Date]])</f>
        <v>2026</v>
      </c>
      <c r="D1620" s="13" t="str">
        <f>"Q"&amp;ROUNDUP(MONTH(SalesDataTable[[#This Row],[Order Date]])/3,0)</f>
        <v>Q3</v>
      </c>
      <c r="E1620" s="4">
        <f>MONTH(SalesDataTable[[#This Row],[Order Date]])</f>
        <v>8</v>
      </c>
      <c r="F1620" s="11" t="str">
        <f>TEXT(SalesDataTable[[#This Row],[Order Date]],"MMMM")</f>
        <v>August</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5.6" x14ac:dyDescent="0.3">
      <c r="A1621" s="2">
        <v>1243</v>
      </c>
      <c r="B1621" s="3">
        <v>46245</v>
      </c>
      <c r="C1621" s="4">
        <f>YEAR(SalesDataTable[[#This Row],[Order Date]])</f>
        <v>2026</v>
      </c>
      <c r="D1621" s="13" t="str">
        <f>"Q"&amp;ROUNDUP(MONTH(SalesDataTable[[#This Row],[Order Date]])/3,0)</f>
        <v>Q3</v>
      </c>
      <c r="E1621" s="4">
        <f>MONTH(SalesDataTable[[#This Row],[Order Date]])</f>
        <v>8</v>
      </c>
      <c r="F1621" s="11" t="str">
        <f>TEXT(SalesDataTable[[#This Row],[Order Date]],"MMMM")</f>
        <v>August</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5.6" x14ac:dyDescent="0.3">
      <c r="A1622" s="2">
        <v>1326</v>
      </c>
      <c r="B1622" s="3">
        <v>46245</v>
      </c>
      <c r="C1622" s="4">
        <f>YEAR(SalesDataTable[[#This Row],[Order Date]])</f>
        <v>2026</v>
      </c>
      <c r="D1622" s="13" t="str">
        <f>"Q"&amp;ROUNDUP(MONTH(SalesDataTable[[#This Row],[Order Date]])/3,0)</f>
        <v>Q3</v>
      </c>
      <c r="E1622" s="4">
        <f>MONTH(SalesDataTable[[#This Row],[Order Date]])</f>
        <v>8</v>
      </c>
      <c r="F1622" s="11" t="str">
        <f>TEXT(SalesDataTable[[#This Row],[Order Date]],"MMMM")</f>
        <v>August</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5.6" x14ac:dyDescent="0.3">
      <c r="A1623" s="2">
        <v>1682</v>
      </c>
      <c r="B1623" s="3">
        <v>46245</v>
      </c>
      <c r="C1623" s="4">
        <f>YEAR(SalesDataTable[[#This Row],[Order Date]])</f>
        <v>2026</v>
      </c>
      <c r="D1623" s="13" t="str">
        <f>"Q"&amp;ROUNDUP(MONTH(SalesDataTable[[#This Row],[Order Date]])/3,0)</f>
        <v>Q3</v>
      </c>
      <c r="E1623" s="4">
        <f>MONTH(SalesDataTable[[#This Row],[Order Date]])</f>
        <v>8</v>
      </c>
      <c r="F1623" s="11" t="str">
        <f>TEXT(SalesDataTable[[#This Row],[Order Date]],"MMMM")</f>
        <v>August</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5.6" x14ac:dyDescent="0.3">
      <c r="A1624" s="2">
        <v>2618</v>
      </c>
      <c r="B1624" s="3">
        <v>46245</v>
      </c>
      <c r="C1624" s="4">
        <f>YEAR(SalesDataTable[[#This Row],[Order Date]])</f>
        <v>2026</v>
      </c>
      <c r="D1624" s="13" t="str">
        <f>"Q"&amp;ROUNDUP(MONTH(SalesDataTable[[#This Row],[Order Date]])/3,0)</f>
        <v>Q3</v>
      </c>
      <c r="E1624" s="4">
        <f>MONTH(SalesDataTable[[#This Row],[Order Date]])</f>
        <v>8</v>
      </c>
      <c r="F1624" s="11" t="str">
        <f>TEXT(SalesDataTable[[#This Row],[Order Date]],"MMMM")</f>
        <v>August</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5.6" x14ac:dyDescent="0.3">
      <c r="A1625" s="2">
        <v>3319</v>
      </c>
      <c r="B1625" s="3">
        <v>46245</v>
      </c>
      <c r="C1625" s="4">
        <f>YEAR(SalesDataTable[[#This Row],[Order Date]])</f>
        <v>2026</v>
      </c>
      <c r="D1625" s="13" t="str">
        <f>"Q"&amp;ROUNDUP(MONTH(SalesDataTable[[#This Row],[Order Date]])/3,0)</f>
        <v>Q3</v>
      </c>
      <c r="E1625" s="4">
        <f>MONTH(SalesDataTable[[#This Row],[Order Date]])</f>
        <v>8</v>
      </c>
      <c r="F1625" s="11" t="str">
        <f>TEXT(SalesDataTable[[#This Row],[Order Date]],"MMMM")</f>
        <v>August</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5.6" x14ac:dyDescent="0.3">
      <c r="A1626" s="2">
        <v>4600</v>
      </c>
      <c r="B1626" s="3">
        <v>46245</v>
      </c>
      <c r="C1626" s="4">
        <f>YEAR(SalesDataTable[[#This Row],[Order Date]])</f>
        <v>2026</v>
      </c>
      <c r="D1626" s="13" t="str">
        <f>"Q"&amp;ROUNDUP(MONTH(SalesDataTable[[#This Row],[Order Date]])/3,0)</f>
        <v>Q3</v>
      </c>
      <c r="E1626" s="4">
        <f>MONTH(SalesDataTable[[#This Row],[Order Date]])</f>
        <v>8</v>
      </c>
      <c r="F1626" s="11" t="str">
        <f>TEXT(SalesDataTable[[#This Row],[Order Date]],"MMMM")</f>
        <v>August</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5.6" x14ac:dyDescent="0.3">
      <c r="A1627" s="2">
        <v>5168</v>
      </c>
      <c r="B1627" s="3">
        <v>46245</v>
      </c>
      <c r="C1627" s="4">
        <f>YEAR(SalesDataTable[[#This Row],[Order Date]])</f>
        <v>2026</v>
      </c>
      <c r="D1627" s="13" t="str">
        <f>"Q"&amp;ROUNDUP(MONTH(SalesDataTable[[#This Row],[Order Date]])/3,0)</f>
        <v>Q3</v>
      </c>
      <c r="E1627" s="4">
        <f>MONTH(SalesDataTable[[#This Row],[Order Date]])</f>
        <v>8</v>
      </c>
      <c r="F1627" s="11" t="str">
        <f>TEXT(SalesDataTable[[#This Row],[Order Date]],"MMMM")</f>
        <v>August</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5.6" x14ac:dyDescent="0.3">
      <c r="A1628" s="2">
        <v>245</v>
      </c>
      <c r="B1628" s="3">
        <v>46246</v>
      </c>
      <c r="C1628" s="4">
        <f>YEAR(SalesDataTable[[#This Row],[Order Date]])</f>
        <v>2026</v>
      </c>
      <c r="D1628" s="13" t="str">
        <f>"Q"&amp;ROUNDUP(MONTH(SalesDataTable[[#This Row],[Order Date]])/3,0)</f>
        <v>Q3</v>
      </c>
      <c r="E1628" s="4">
        <f>MONTH(SalesDataTable[[#This Row],[Order Date]])</f>
        <v>8</v>
      </c>
      <c r="F1628" s="11" t="str">
        <f>TEXT(SalesDataTable[[#This Row],[Order Date]],"MMMM")</f>
        <v>August</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5.6" x14ac:dyDescent="0.3">
      <c r="A1629" s="2">
        <v>322</v>
      </c>
      <c r="B1629" s="3">
        <v>46246</v>
      </c>
      <c r="C1629" s="4">
        <f>YEAR(SalesDataTable[[#This Row],[Order Date]])</f>
        <v>2026</v>
      </c>
      <c r="D1629" s="13" t="str">
        <f>"Q"&amp;ROUNDUP(MONTH(SalesDataTable[[#This Row],[Order Date]])/3,0)</f>
        <v>Q3</v>
      </c>
      <c r="E1629" s="4">
        <f>MONTH(SalesDataTable[[#This Row],[Order Date]])</f>
        <v>8</v>
      </c>
      <c r="F1629" s="11" t="str">
        <f>TEXT(SalesDataTable[[#This Row],[Order Date]],"MMMM")</f>
        <v>August</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5.6" x14ac:dyDescent="0.3">
      <c r="A1630" s="2">
        <v>1101</v>
      </c>
      <c r="B1630" s="3">
        <v>46246</v>
      </c>
      <c r="C1630" s="4">
        <f>YEAR(SalesDataTable[[#This Row],[Order Date]])</f>
        <v>2026</v>
      </c>
      <c r="D1630" s="13" t="str">
        <f>"Q"&amp;ROUNDUP(MONTH(SalesDataTable[[#This Row],[Order Date]])/3,0)</f>
        <v>Q3</v>
      </c>
      <c r="E1630" s="4">
        <f>MONTH(SalesDataTable[[#This Row],[Order Date]])</f>
        <v>8</v>
      </c>
      <c r="F1630" s="11" t="str">
        <f>TEXT(SalesDataTable[[#This Row],[Order Date]],"MMMM")</f>
        <v>August</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5.6" x14ac:dyDescent="0.3">
      <c r="A1631" s="2">
        <v>1564</v>
      </c>
      <c r="B1631" s="3">
        <v>46246</v>
      </c>
      <c r="C1631" s="4">
        <f>YEAR(SalesDataTable[[#This Row],[Order Date]])</f>
        <v>2026</v>
      </c>
      <c r="D1631" s="13" t="str">
        <f>"Q"&amp;ROUNDUP(MONTH(SalesDataTable[[#This Row],[Order Date]])/3,0)</f>
        <v>Q3</v>
      </c>
      <c r="E1631" s="4">
        <f>MONTH(SalesDataTable[[#This Row],[Order Date]])</f>
        <v>8</v>
      </c>
      <c r="F1631" s="11" t="str">
        <f>TEXT(SalesDataTable[[#This Row],[Order Date]],"MMMM")</f>
        <v>August</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5.6" x14ac:dyDescent="0.3">
      <c r="A1632" s="2">
        <v>3712</v>
      </c>
      <c r="B1632" s="3">
        <v>46246</v>
      </c>
      <c r="C1632" s="4">
        <f>YEAR(SalesDataTable[[#This Row],[Order Date]])</f>
        <v>2026</v>
      </c>
      <c r="D1632" s="13" t="str">
        <f>"Q"&amp;ROUNDUP(MONTH(SalesDataTable[[#This Row],[Order Date]])/3,0)</f>
        <v>Q3</v>
      </c>
      <c r="E1632" s="4">
        <f>MONTH(SalesDataTable[[#This Row],[Order Date]])</f>
        <v>8</v>
      </c>
      <c r="F1632" s="11" t="str">
        <f>TEXT(SalesDataTable[[#This Row],[Order Date]],"MMMM")</f>
        <v>August</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5.6" x14ac:dyDescent="0.3">
      <c r="A1633" s="2">
        <v>771</v>
      </c>
      <c r="B1633" s="3">
        <v>46247</v>
      </c>
      <c r="C1633" s="4">
        <f>YEAR(SalesDataTable[[#This Row],[Order Date]])</f>
        <v>2026</v>
      </c>
      <c r="D1633" s="13" t="str">
        <f>"Q"&amp;ROUNDUP(MONTH(SalesDataTable[[#This Row],[Order Date]])/3,0)</f>
        <v>Q3</v>
      </c>
      <c r="E1633" s="4">
        <f>MONTH(SalesDataTable[[#This Row],[Order Date]])</f>
        <v>8</v>
      </c>
      <c r="F1633" s="11" t="str">
        <f>TEXT(SalesDataTable[[#This Row],[Order Date]],"MMMM")</f>
        <v>August</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5.6" x14ac:dyDescent="0.3">
      <c r="A1634" s="2">
        <v>2749</v>
      </c>
      <c r="B1634" s="3">
        <v>46247</v>
      </c>
      <c r="C1634" s="4">
        <f>YEAR(SalesDataTable[[#This Row],[Order Date]])</f>
        <v>2026</v>
      </c>
      <c r="D1634" s="13" t="str">
        <f>"Q"&amp;ROUNDUP(MONTH(SalesDataTable[[#This Row],[Order Date]])/3,0)</f>
        <v>Q3</v>
      </c>
      <c r="E1634" s="4">
        <f>MONTH(SalesDataTable[[#This Row],[Order Date]])</f>
        <v>8</v>
      </c>
      <c r="F1634" s="11" t="str">
        <f>TEXT(SalesDataTable[[#This Row],[Order Date]],"MMMM")</f>
        <v>August</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5.6" x14ac:dyDescent="0.3">
      <c r="A1635" s="2">
        <v>4252</v>
      </c>
      <c r="B1635" s="3">
        <v>46247</v>
      </c>
      <c r="C1635" s="4">
        <f>YEAR(SalesDataTable[[#This Row],[Order Date]])</f>
        <v>2026</v>
      </c>
      <c r="D1635" s="13" t="str">
        <f>"Q"&amp;ROUNDUP(MONTH(SalesDataTable[[#This Row],[Order Date]])/3,0)</f>
        <v>Q3</v>
      </c>
      <c r="E1635" s="4">
        <f>MONTH(SalesDataTable[[#This Row],[Order Date]])</f>
        <v>8</v>
      </c>
      <c r="F1635" s="11" t="str">
        <f>TEXT(SalesDataTable[[#This Row],[Order Date]],"MMMM")</f>
        <v>August</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5.6" x14ac:dyDescent="0.3">
      <c r="A1636" s="2">
        <v>4665</v>
      </c>
      <c r="B1636" s="3">
        <v>46247</v>
      </c>
      <c r="C1636" s="4">
        <f>YEAR(SalesDataTable[[#This Row],[Order Date]])</f>
        <v>2026</v>
      </c>
      <c r="D1636" s="13" t="str">
        <f>"Q"&amp;ROUNDUP(MONTH(SalesDataTable[[#This Row],[Order Date]])/3,0)</f>
        <v>Q3</v>
      </c>
      <c r="E1636" s="4">
        <f>MONTH(SalesDataTable[[#This Row],[Order Date]])</f>
        <v>8</v>
      </c>
      <c r="F1636" s="11" t="str">
        <f>TEXT(SalesDataTable[[#This Row],[Order Date]],"MMMM")</f>
        <v>August</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5.6" x14ac:dyDescent="0.3">
      <c r="A1637" s="2">
        <v>4767</v>
      </c>
      <c r="B1637" s="3">
        <v>46247</v>
      </c>
      <c r="C1637" s="4">
        <f>YEAR(SalesDataTable[[#This Row],[Order Date]])</f>
        <v>2026</v>
      </c>
      <c r="D1637" s="13" t="str">
        <f>"Q"&amp;ROUNDUP(MONTH(SalesDataTable[[#This Row],[Order Date]])/3,0)</f>
        <v>Q3</v>
      </c>
      <c r="E1637" s="4">
        <f>MONTH(SalesDataTable[[#This Row],[Order Date]])</f>
        <v>8</v>
      </c>
      <c r="F1637" s="11" t="str">
        <f>TEXT(SalesDataTable[[#This Row],[Order Date]],"MMMM")</f>
        <v>August</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5.6" x14ac:dyDescent="0.3">
      <c r="A1638" s="2">
        <v>4832</v>
      </c>
      <c r="B1638" s="3">
        <v>46247</v>
      </c>
      <c r="C1638" s="4">
        <f>YEAR(SalesDataTable[[#This Row],[Order Date]])</f>
        <v>2026</v>
      </c>
      <c r="D1638" s="13" t="str">
        <f>"Q"&amp;ROUNDUP(MONTH(SalesDataTable[[#This Row],[Order Date]])/3,0)</f>
        <v>Q3</v>
      </c>
      <c r="E1638" s="4">
        <f>MONTH(SalesDataTable[[#This Row],[Order Date]])</f>
        <v>8</v>
      </c>
      <c r="F1638" s="11" t="str">
        <f>TEXT(SalesDataTable[[#This Row],[Order Date]],"MMMM")</f>
        <v>August</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5.6" x14ac:dyDescent="0.3">
      <c r="A1639" s="2">
        <v>747</v>
      </c>
      <c r="B1639" s="3">
        <v>46248</v>
      </c>
      <c r="C1639" s="4">
        <f>YEAR(SalesDataTable[[#This Row],[Order Date]])</f>
        <v>2026</v>
      </c>
      <c r="D1639" s="13" t="str">
        <f>"Q"&amp;ROUNDUP(MONTH(SalesDataTable[[#This Row],[Order Date]])/3,0)</f>
        <v>Q3</v>
      </c>
      <c r="E1639" s="4">
        <f>MONTH(SalesDataTable[[#This Row],[Order Date]])</f>
        <v>8</v>
      </c>
      <c r="F1639" s="11" t="str">
        <f>TEXT(SalesDataTable[[#This Row],[Order Date]],"MMMM")</f>
        <v>August</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5.6" x14ac:dyDescent="0.3">
      <c r="A1640" s="2">
        <v>2281</v>
      </c>
      <c r="B1640" s="3">
        <v>46248</v>
      </c>
      <c r="C1640" s="4">
        <f>YEAR(SalesDataTable[[#This Row],[Order Date]])</f>
        <v>2026</v>
      </c>
      <c r="D1640" s="13" t="str">
        <f>"Q"&amp;ROUNDUP(MONTH(SalesDataTable[[#This Row],[Order Date]])/3,0)</f>
        <v>Q3</v>
      </c>
      <c r="E1640" s="4">
        <f>MONTH(SalesDataTable[[#This Row],[Order Date]])</f>
        <v>8</v>
      </c>
      <c r="F1640" s="11" t="str">
        <f>TEXT(SalesDataTable[[#This Row],[Order Date]],"MMMM")</f>
        <v>August</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5.6" x14ac:dyDescent="0.3">
      <c r="A1641" s="2">
        <v>2414</v>
      </c>
      <c r="B1641" s="3">
        <v>46248</v>
      </c>
      <c r="C1641" s="4">
        <f>YEAR(SalesDataTable[[#This Row],[Order Date]])</f>
        <v>2026</v>
      </c>
      <c r="D1641" s="13" t="str">
        <f>"Q"&amp;ROUNDUP(MONTH(SalesDataTable[[#This Row],[Order Date]])/3,0)</f>
        <v>Q3</v>
      </c>
      <c r="E1641" s="4">
        <f>MONTH(SalesDataTable[[#This Row],[Order Date]])</f>
        <v>8</v>
      </c>
      <c r="F1641" s="11" t="str">
        <f>TEXT(SalesDataTable[[#This Row],[Order Date]],"MMMM")</f>
        <v>August</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5.6" x14ac:dyDescent="0.3">
      <c r="A1642" s="2">
        <v>3162</v>
      </c>
      <c r="B1642" s="3">
        <v>46248</v>
      </c>
      <c r="C1642" s="4">
        <f>YEAR(SalesDataTable[[#This Row],[Order Date]])</f>
        <v>2026</v>
      </c>
      <c r="D1642" s="13" t="str">
        <f>"Q"&amp;ROUNDUP(MONTH(SalesDataTable[[#This Row],[Order Date]])/3,0)</f>
        <v>Q3</v>
      </c>
      <c r="E1642" s="4">
        <f>MONTH(SalesDataTable[[#This Row],[Order Date]])</f>
        <v>8</v>
      </c>
      <c r="F1642" s="11" t="str">
        <f>TEXT(SalesDataTable[[#This Row],[Order Date]],"MMMM")</f>
        <v>August</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5.6" x14ac:dyDescent="0.3">
      <c r="A1643" s="2">
        <v>3200</v>
      </c>
      <c r="B1643" s="3">
        <v>46248</v>
      </c>
      <c r="C1643" s="4">
        <f>YEAR(SalesDataTable[[#This Row],[Order Date]])</f>
        <v>2026</v>
      </c>
      <c r="D1643" s="13" t="str">
        <f>"Q"&amp;ROUNDUP(MONTH(SalesDataTable[[#This Row],[Order Date]])/3,0)</f>
        <v>Q3</v>
      </c>
      <c r="E1643" s="4">
        <f>MONTH(SalesDataTable[[#This Row],[Order Date]])</f>
        <v>8</v>
      </c>
      <c r="F1643" s="11" t="str">
        <f>TEXT(SalesDataTable[[#This Row],[Order Date]],"MMMM")</f>
        <v>August</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5.6" x14ac:dyDescent="0.3">
      <c r="A1644" s="2">
        <v>3521</v>
      </c>
      <c r="B1644" s="3">
        <v>46248</v>
      </c>
      <c r="C1644" s="4">
        <f>YEAR(SalesDataTable[[#This Row],[Order Date]])</f>
        <v>2026</v>
      </c>
      <c r="D1644" s="13" t="str">
        <f>"Q"&amp;ROUNDUP(MONTH(SalesDataTable[[#This Row],[Order Date]])/3,0)</f>
        <v>Q3</v>
      </c>
      <c r="E1644" s="4">
        <f>MONTH(SalesDataTable[[#This Row],[Order Date]])</f>
        <v>8</v>
      </c>
      <c r="F1644" s="11" t="str">
        <f>TEXT(SalesDataTable[[#This Row],[Order Date]],"MMMM")</f>
        <v>August</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5.6" x14ac:dyDescent="0.3">
      <c r="A1645" s="2">
        <v>4447</v>
      </c>
      <c r="B1645" s="3">
        <v>46248</v>
      </c>
      <c r="C1645" s="4">
        <f>YEAR(SalesDataTable[[#This Row],[Order Date]])</f>
        <v>2026</v>
      </c>
      <c r="D1645" s="13" t="str">
        <f>"Q"&amp;ROUNDUP(MONTH(SalesDataTable[[#This Row],[Order Date]])/3,0)</f>
        <v>Q3</v>
      </c>
      <c r="E1645" s="4">
        <f>MONTH(SalesDataTable[[#This Row],[Order Date]])</f>
        <v>8</v>
      </c>
      <c r="F1645" s="11" t="str">
        <f>TEXT(SalesDataTable[[#This Row],[Order Date]],"MMMM")</f>
        <v>August</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5.6" x14ac:dyDescent="0.3">
      <c r="A1646" s="2">
        <v>421</v>
      </c>
      <c r="B1646" s="3">
        <v>46249</v>
      </c>
      <c r="C1646" s="4">
        <f>YEAR(SalesDataTable[[#This Row],[Order Date]])</f>
        <v>2026</v>
      </c>
      <c r="D1646" s="13" t="str">
        <f>"Q"&amp;ROUNDUP(MONTH(SalesDataTable[[#This Row],[Order Date]])/3,0)</f>
        <v>Q3</v>
      </c>
      <c r="E1646" s="4">
        <f>MONTH(SalesDataTable[[#This Row],[Order Date]])</f>
        <v>8</v>
      </c>
      <c r="F1646" s="11" t="str">
        <f>TEXT(SalesDataTable[[#This Row],[Order Date]],"MMMM")</f>
        <v>August</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5.6" x14ac:dyDescent="0.3">
      <c r="A1647" s="2">
        <v>962</v>
      </c>
      <c r="B1647" s="3">
        <v>46249</v>
      </c>
      <c r="C1647" s="4">
        <f>YEAR(SalesDataTable[[#This Row],[Order Date]])</f>
        <v>2026</v>
      </c>
      <c r="D1647" s="13" t="str">
        <f>"Q"&amp;ROUNDUP(MONTH(SalesDataTable[[#This Row],[Order Date]])/3,0)</f>
        <v>Q3</v>
      </c>
      <c r="E1647" s="4">
        <f>MONTH(SalesDataTable[[#This Row],[Order Date]])</f>
        <v>8</v>
      </c>
      <c r="F1647" s="11" t="str">
        <f>TEXT(SalesDataTable[[#This Row],[Order Date]],"MMMM")</f>
        <v>August</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5.6" x14ac:dyDescent="0.3">
      <c r="A1648" s="2">
        <v>1386</v>
      </c>
      <c r="B1648" s="3">
        <v>46249</v>
      </c>
      <c r="C1648" s="4">
        <f>YEAR(SalesDataTable[[#This Row],[Order Date]])</f>
        <v>2026</v>
      </c>
      <c r="D1648" s="13" t="str">
        <f>"Q"&amp;ROUNDUP(MONTH(SalesDataTable[[#This Row],[Order Date]])/3,0)</f>
        <v>Q3</v>
      </c>
      <c r="E1648" s="4">
        <f>MONTH(SalesDataTable[[#This Row],[Order Date]])</f>
        <v>8</v>
      </c>
      <c r="F1648" s="11" t="str">
        <f>TEXT(SalesDataTable[[#This Row],[Order Date]],"MMMM")</f>
        <v>August</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5.6" x14ac:dyDescent="0.3">
      <c r="A1649" s="2">
        <v>3083</v>
      </c>
      <c r="B1649" s="3">
        <v>46249</v>
      </c>
      <c r="C1649" s="4">
        <f>YEAR(SalesDataTable[[#This Row],[Order Date]])</f>
        <v>2026</v>
      </c>
      <c r="D1649" s="13" t="str">
        <f>"Q"&amp;ROUNDUP(MONTH(SalesDataTable[[#This Row],[Order Date]])/3,0)</f>
        <v>Q3</v>
      </c>
      <c r="E1649" s="4">
        <f>MONTH(SalesDataTable[[#This Row],[Order Date]])</f>
        <v>8</v>
      </c>
      <c r="F1649" s="11" t="str">
        <f>TEXT(SalesDataTable[[#This Row],[Order Date]],"MMMM")</f>
        <v>August</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5.6" x14ac:dyDescent="0.3">
      <c r="A1650" s="2">
        <v>3174</v>
      </c>
      <c r="B1650" s="3">
        <v>46249</v>
      </c>
      <c r="C1650" s="4">
        <f>YEAR(SalesDataTable[[#This Row],[Order Date]])</f>
        <v>2026</v>
      </c>
      <c r="D1650" s="13" t="str">
        <f>"Q"&amp;ROUNDUP(MONTH(SalesDataTable[[#This Row],[Order Date]])/3,0)</f>
        <v>Q3</v>
      </c>
      <c r="E1650" s="4">
        <f>MONTH(SalesDataTable[[#This Row],[Order Date]])</f>
        <v>8</v>
      </c>
      <c r="F1650" s="11" t="str">
        <f>TEXT(SalesDataTable[[#This Row],[Order Date]],"MMMM")</f>
        <v>August</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5.6" x14ac:dyDescent="0.3">
      <c r="A1651" s="2">
        <v>4045</v>
      </c>
      <c r="B1651" s="3">
        <v>46249</v>
      </c>
      <c r="C1651" s="4">
        <f>YEAR(SalesDataTable[[#This Row],[Order Date]])</f>
        <v>2026</v>
      </c>
      <c r="D1651" s="13" t="str">
        <f>"Q"&amp;ROUNDUP(MONTH(SalesDataTable[[#This Row],[Order Date]])/3,0)</f>
        <v>Q3</v>
      </c>
      <c r="E1651" s="4">
        <f>MONTH(SalesDataTable[[#This Row],[Order Date]])</f>
        <v>8</v>
      </c>
      <c r="F1651" s="11" t="str">
        <f>TEXT(SalesDataTable[[#This Row],[Order Date]],"MMMM")</f>
        <v>August</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5.6" x14ac:dyDescent="0.3">
      <c r="A1652" s="2">
        <v>4850</v>
      </c>
      <c r="B1652" s="3">
        <v>46249</v>
      </c>
      <c r="C1652" s="4">
        <f>YEAR(SalesDataTable[[#This Row],[Order Date]])</f>
        <v>2026</v>
      </c>
      <c r="D1652" s="13" t="str">
        <f>"Q"&amp;ROUNDUP(MONTH(SalesDataTable[[#This Row],[Order Date]])/3,0)</f>
        <v>Q3</v>
      </c>
      <c r="E1652" s="4">
        <f>MONTH(SalesDataTable[[#This Row],[Order Date]])</f>
        <v>8</v>
      </c>
      <c r="F1652" s="11" t="str">
        <f>TEXT(SalesDataTable[[#This Row],[Order Date]],"MMMM")</f>
        <v>August</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5.6" x14ac:dyDescent="0.3">
      <c r="A1653" s="2">
        <v>71</v>
      </c>
      <c r="B1653" s="3">
        <v>46250</v>
      </c>
      <c r="C1653" s="4">
        <f>YEAR(SalesDataTable[[#This Row],[Order Date]])</f>
        <v>2026</v>
      </c>
      <c r="D1653" s="13" t="str">
        <f>"Q"&amp;ROUNDUP(MONTH(SalesDataTable[[#This Row],[Order Date]])/3,0)</f>
        <v>Q3</v>
      </c>
      <c r="E1653" s="4">
        <f>MONTH(SalesDataTable[[#This Row],[Order Date]])</f>
        <v>8</v>
      </c>
      <c r="F1653" s="11" t="str">
        <f>TEXT(SalesDataTable[[#This Row],[Order Date]],"MMMM")</f>
        <v>August</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5.6" x14ac:dyDescent="0.3">
      <c r="A1654" s="2">
        <v>627</v>
      </c>
      <c r="B1654" s="3">
        <v>46250</v>
      </c>
      <c r="C1654" s="4">
        <f>YEAR(SalesDataTable[[#This Row],[Order Date]])</f>
        <v>2026</v>
      </c>
      <c r="D1654" s="13" t="str">
        <f>"Q"&amp;ROUNDUP(MONTH(SalesDataTable[[#This Row],[Order Date]])/3,0)</f>
        <v>Q3</v>
      </c>
      <c r="E1654" s="4">
        <f>MONTH(SalesDataTable[[#This Row],[Order Date]])</f>
        <v>8</v>
      </c>
      <c r="F1654" s="11" t="str">
        <f>TEXT(SalesDataTable[[#This Row],[Order Date]],"MMMM")</f>
        <v>August</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5.6" x14ac:dyDescent="0.3">
      <c r="A1655" s="2">
        <v>959</v>
      </c>
      <c r="B1655" s="3">
        <v>46250</v>
      </c>
      <c r="C1655" s="4">
        <f>YEAR(SalesDataTable[[#This Row],[Order Date]])</f>
        <v>2026</v>
      </c>
      <c r="D1655" s="13" t="str">
        <f>"Q"&amp;ROUNDUP(MONTH(SalesDataTable[[#This Row],[Order Date]])/3,0)</f>
        <v>Q3</v>
      </c>
      <c r="E1655" s="4">
        <f>MONTH(SalesDataTable[[#This Row],[Order Date]])</f>
        <v>8</v>
      </c>
      <c r="F1655" s="11" t="str">
        <f>TEXT(SalesDataTable[[#This Row],[Order Date]],"MMMM")</f>
        <v>August</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5.6" x14ac:dyDescent="0.3">
      <c r="A1656" s="2">
        <v>967</v>
      </c>
      <c r="B1656" s="3">
        <v>46250</v>
      </c>
      <c r="C1656" s="4">
        <f>YEAR(SalesDataTable[[#This Row],[Order Date]])</f>
        <v>2026</v>
      </c>
      <c r="D1656" s="13" t="str">
        <f>"Q"&amp;ROUNDUP(MONTH(SalesDataTable[[#This Row],[Order Date]])/3,0)</f>
        <v>Q3</v>
      </c>
      <c r="E1656" s="4">
        <f>MONTH(SalesDataTable[[#This Row],[Order Date]])</f>
        <v>8</v>
      </c>
      <c r="F1656" s="11" t="str">
        <f>TEXT(SalesDataTable[[#This Row],[Order Date]],"MMMM")</f>
        <v>August</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5.6" x14ac:dyDescent="0.3">
      <c r="A1657" s="2">
        <v>1267</v>
      </c>
      <c r="B1657" s="3">
        <v>46250</v>
      </c>
      <c r="C1657" s="4">
        <f>YEAR(SalesDataTable[[#This Row],[Order Date]])</f>
        <v>2026</v>
      </c>
      <c r="D1657" s="13" t="str">
        <f>"Q"&amp;ROUNDUP(MONTH(SalesDataTable[[#This Row],[Order Date]])/3,0)</f>
        <v>Q3</v>
      </c>
      <c r="E1657" s="4">
        <f>MONTH(SalesDataTable[[#This Row],[Order Date]])</f>
        <v>8</v>
      </c>
      <c r="F1657" s="11" t="str">
        <f>TEXT(SalesDataTable[[#This Row],[Order Date]],"MMMM")</f>
        <v>August</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5.6" x14ac:dyDescent="0.3">
      <c r="A1658" s="2">
        <v>1394</v>
      </c>
      <c r="B1658" s="3">
        <v>46250</v>
      </c>
      <c r="C1658" s="4">
        <f>YEAR(SalesDataTable[[#This Row],[Order Date]])</f>
        <v>2026</v>
      </c>
      <c r="D1658" s="13" t="str">
        <f>"Q"&amp;ROUNDUP(MONTH(SalesDataTable[[#This Row],[Order Date]])/3,0)</f>
        <v>Q3</v>
      </c>
      <c r="E1658" s="4">
        <f>MONTH(SalesDataTable[[#This Row],[Order Date]])</f>
        <v>8</v>
      </c>
      <c r="F1658" s="11" t="str">
        <f>TEXT(SalesDataTable[[#This Row],[Order Date]],"MMMM")</f>
        <v>August</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5.6" x14ac:dyDescent="0.3">
      <c r="A1659" s="2">
        <v>1652</v>
      </c>
      <c r="B1659" s="3">
        <v>46250</v>
      </c>
      <c r="C1659" s="4">
        <f>YEAR(SalesDataTable[[#This Row],[Order Date]])</f>
        <v>2026</v>
      </c>
      <c r="D1659" s="13" t="str">
        <f>"Q"&amp;ROUNDUP(MONTH(SalesDataTable[[#This Row],[Order Date]])/3,0)</f>
        <v>Q3</v>
      </c>
      <c r="E1659" s="4">
        <f>MONTH(SalesDataTable[[#This Row],[Order Date]])</f>
        <v>8</v>
      </c>
      <c r="F1659" s="11" t="str">
        <f>TEXT(SalesDataTable[[#This Row],[Order Date]],"MMMM")</f>
        <v>August</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5.6" x14ac:dyDescent="0.3">
      <c r="A1660" s="2">
        <v>2126</v>
      </c>
      <c r="B1660" s="3">
        <v>46250</v>
      </c>
      <c r="C1660" s="4">
        <f>YEAR(SalesDataTable[[#This Row],[Order Date]])</f>
        <v>2026</v>
      </c>
      <c r="D1660" s="13" t="str">
        <f>"Q"&amp;ROUNDUP(MONTH(SalesDataTable[[#This Row],[Order Date]])/3,0)</f>
        <v>Q3</v>
      </c>
      <c r="E1660" s="4">
        <f>MONTH(SalesDataTable[[#This Row],[Order Date]])</f>
        <v>8</v>
      </c>
      <c r="F1660" s="11" t="str">
        <f>TEXT(SalesDataTable[[#This Row],[Order Date]],"MMMM")</f>
        <v>August</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5.6" x14ac:dyDescent="0.3">
      <c r="A1661" s="2">
        <v>2282</v>
      </c>
      <c r="B1661" s="3">
        <v>46250</v>
      </c>
      <c r="C1661" s="4">
        <f>YEAR(SalesDataTable[[#This Row],[Order Date]])</f>
        <v>2026</v>
      </c>
      <c r="D1661" s="13" t="str">
        <f>"Q"&amp;ROUNDUP(MONTH(SalesDataTable[[#This Row],[Order Date]])/3,0)</f>
        <v>Q3</v>
      </c>
      <c r="E1661" s="4">
        <f>MONTH(SalesDataTable[[#This Row],[Order Date]])</f>
        <v>8</v>
      </c>
      <c r="F1661" s="11" t="str">
        <f>TEXT(SalesDataTable[[#This Row],[Order Date]],"MMMM")</f>
        <v>August</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5.6" x14ac:dyDescent="0.3">
      <c r="A1662" s="2">
        <v>2426</v>
      </c>
      <c r="B1662" s="3">
        <v>46250</v>
      </c>
      <c r="C1662" s="4">
        <f>YEAR(SalesDataTable[[#This Row],[Order Date]])</f>
        <v>2026</v>
      </c>
      <c r="D1662" s="13" t="str">
        <f>"Q"&amp;ROUNDUP(MONTH(SalesDataTable[[#This Row],[Order Date]])/3,0)</f>
        <v>Q3</v>
      </c>
      <c r="E1662" s="4">
        <f>MONTH(SalesDataTable[[#This Row],[Order Date]])</f>
        <v>8</v>
      </c>
      <c r="F1662" s="11" t="str">
        <f>TEXT(SalesDataTable[[#This Row],[Order Date]],"MMMM")</f>
        <v>August</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5.6" x14ac:dyDescent="0.3">
      <c r="A1663" s="2">
        <v>2534</v>
      </c>
      <c r="B1663" s="3">
        <v>46250</v>
      </c>
      <c r="C1663" s="4">
        <f>YEAR(SalesDataTable[[#This Row],[Order Date]])</f>
        <v>2026</v>
      </c>
      <c r="D1663" s="13" t="str">
        <f>"Q"&amp;ROUNDUP(MONTH(SalesDataTable[[#This Row],[Order Date]])/3,0)</f>
        <v>Q3</v>
      </c>
      <c r="E1663" s="4">
        <f>MONTH(SalesDataTable[[#This Row],[Order Date]])</f>
        <v>8</v>
      </c>
      <c r="F1663" s="11" t="str">
        <f>TEXT(SalesDataTable[[#This Row],[Order Date]],"MMMM")</f>
        <v>August</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5.6" x14ac:dyDescent="0.3">
      <c r="A1664" s="2">
        <v>2948</v>
      </c>
      <c r="B1664" s="3">
        <v>46250</v>
      </c>
      <c r="C1664" s="4">
        <f>YEAR(SalesDataTable[[#This Row],[Order Date]])</f>
        <v>2026</v>
      </c>
      <c r="D1664" s="13" t="str">
        <f>"Q"&amp;ROUNDUP(MONTH(SalesDataTable[[#This Row],[Order Date]])/3,0)</f>
        <v>Q3</v>
      </c>
      <c r="E1664" s="4">
        <f>MONTH(SalesDataTable[[#This Row],[Order Date]])</f>
        <v>8</v>
      </c>
      <c r="F1664" s="11" t="str">
        <f>TEXT(SalesDataTable[[#This Row],[Order Date]],"MMMM")</f>
        <v>August</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5.6" x14ac:dyDescent="0.3">
      <c r="A1665" s="2">
        <v>3141</v>
      </c>
      <c r="B1665" s="3">
        <v>46250</v>
      </c>
      <c r="C1665" s="4">
        <f>YEAR(SalesDataTable[[#This Row],[Order Date]])</f>
        <v>2026</v>
      </c>
      <c r="D1665" s="13" t="str">
        <f>"Q"&amp;ROUNDUP(MONTH(SalesDataTable[[#This Row],[Order Date]])/3,0)</f>
        <v>Q3</v>
      </c>
      <c r="E1665" s="4">
        <f>MONTH(SalesDataTable[[#This Row],[Order Date]])</f>
        <v>8</v>
      </c>
      <c r="F1665" s="11" t="str">
        <f>TEXT(SalesDataTable[[#This Row],[Order Date]],"MMMM")</f>
        <v>August</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5.6" x14ac:dyDescent="0.3">
      <c r="A1666" s="2">
        <v>3935</v>
      </c>
      <c r="B1666" s="3">
        <v>46250</v>
      </c>
      <c r="C1666" s="4">
        <f>YEAR(SalesDataTable[[#This Row],[Order Date]])</f>
        <v>2026</v>
      </c>
      <c r="D1666" s="13" t="str">
        <f>"Q"&amp;ROUNDUP(MONTH(SalesDataTable[[#This Row],[Order Date]])/3,0)</f>
        <v>Q3</v>
      </c>
      <c r="E1666" s="4">
        <f>MONTH(SalesDataTable[[#This Row],[Order Date]])</f>
        <v>8</v>
      </c>
      <c r="F1666" s="11" t="str">
        <f>TEXT(SalesDataTable[[#This Row],[Order Date]],"MMMM")</f>
        <v>August</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5.6" x14ac:dyDescent="0.3">
      <c r="A1667" s="2">
        <v>4636</v>
      </c>
      <c r="B1667" s="3">
        <v>46250</v>
      </c>
      <c r="C1667" s="4">
        <f>YEAR(SalesDataTable[[#This Row],[Order Date]])</f>
        <v>2026</v>
      </c>
      <c r="D1667" s="13" t="str">
        <f>"Q"&amp;ROUNDUP(MONTH(SalesDataTable[[#This Row],[Order Date]])/3,0)</f>
        <v>Q3</v>
      </c>
      <c r="E1667" s="4">
        <f>MONTH(SalesDataTable[[#This Row],[Order Date]])</f>
        <v>8</v>
      </c>
      <c r="F1667" s="11" t="str">
        <f>TEXT(SalesDataTable[[#This Row],[Order Date]],"MMMM")</f>
        <v>August</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5.6" x14ac:dyDescent="0.3">
      <c r="A1668" s="2">
        <v>4895</v>
      </c>
      <c r="B1668" s="3">
        <v>46250</v>
      </c>
      <c r="C1668" s="4">
        <f>YEAR(SalesDataTable[[#This Row],[Order Date]])</f>
        <v>2026</v>
      </c>
      <c r="D1668" s="13" t="str">
        <f>"Q"&amp;ROUNDUP(MONTH(SalesDataTable[[#This Row],[Order Date]])/3,0)</f>
        <v>Q3</v>
      </c>
      <c r="E1668" s="4">
        <f>MONTH(SalesDataTable[[#This Row],[Order Date]])</f>
        <v>8</v>
      </c>
      <c r="F1668" s="11" t="str">
        <f>TEXT(SalesDataTable[[#This Row],[Order Date]],"MMMM")</f>
        <v>August</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5.6" x14ac:dyDescent="0.3">
      <c r="A1669" s="2">
        <v>5029</v>
      </c>
      <c r="B1669" s="3">
        <v>46250</v>
      </c>
      <c r="C1669" s="4">
        <f>YEAR(SalesDataTable[[#This Row],[Order Date]])</f>
        <v>2026</v>
      </c>
      <c r="D1669" s="13" t="str">
        <f>"Q"&amp;ROUNDUP(MONTH(SalesDataTable[[#This Row],[Order Date]])/3,0)</f>
        <v>Q3</v>
      </c>
      <c r="E1669" s="4">
        <f>MONTH(SalesDataTable[[#This Row],[Order Date]])</f>
        <v>8</v>
      </c>
      <c r="F1669" s="11" t="str">
        <f>TEXT(SalesDataTable[[#This Row],[Order Date]],"MMMM")</f>
        <v>August</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5.6" x14ac:dyDescent="0.3">
      <c r="A1670" s="2">
        <v>1965</v>
      </c>
      <c r="B1670" s="3">
        <v>46251</v>
      </c>
      <c r="C1670" s="4">
        <f>YEAR(SalesDataTable[[#This Row],[Order Date]])</f>
        <v>2026</v>
      </c>
      <c r="D1670" s="13" t="str">
        <f>"Q"&amp;ROUNDUP(MONTH(SalesDataTable[[#This Row],[Order Date]])/3,0)</f>
        <v>Q3</v>
      </c>
      <c r="E1670" s="4">
        <f>MONTH(SalesDataTable[[#This Row],[Order Date]])</f>
        <v>8</v>
      </c>
      <c r="F1670" s="11" t="str">
        <f>TEXT(SalesDataTable[[#This Row],[Order Date]],"MMMM")</f>
        <v>August</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5.6" x14ac:dyDescent="0.3">
      <c r="A1671" s="2">
        <v>3647</v>
      </c>
      <c r="B1671" s="3">
        <v>46251</v>
      </c>
      <c r="C1671" s="4">
        <f>YEAR(SalesDataTable[[#This Row],[Order Date]])</f>
        <v>2026</v>
      </c>
      <c r="D1671" s="13" t="str">
        <f>"Q"&amp;ROUNDUP(MONTH(SalesDataTable[[#This Row],[Order Date]])/3,0)</f>
        <v>Q3</v>
      </c>
      <c r="E1671" s="4">
        <f>MONTH(SalesDataTable[[#This Row],[Order Date]])</f>
        <v>8</v>
      </c>
      <c r="F1671" s="11" t="str">
        <f>TEXT(SalesDataTable[[#This Row],[Order Date]],"MMMM")</f>
        <v>August</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5.6" x14ac:dyDescent="0.3">
      <c r="A1672" s="2">
        <v>3918</v>
      </c>
      <c r="B1672" s="3">
        <v>46251</v>
      </c>
      <c r="C1672" s="4">
        <f>YEAR(SalesDataTable[[#This Row],[Order Date]])</f>
        <v>2026</v>
      </c>
      <c r="D1672" s="13" t="str">
        <f>"Q"&amp;ROUNDUP(MONTH(SalesDataTable[[#This Row],[Order Date]])/3,0)</f>
        <v>Q3</v>
      </c>
      <c r="E1672" s="4">
        <f>MONTH(SalesDataTable[[#This Row],[Order Date]])</f>
        <v>8</v>
      </c>
      <c r="F1672" s="11" t="str">
        <f>TEXT(SalesDataTable[[#This Row],[Order Date]],"MMMM")</f>
        <v>August</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5.6" x14ac:dyDescent="0.3">
      <c r="A1673" s="2">
        <v>4256</v>
      </c>
      <c r="B1673" s="3">
        <v>46251</v>
      </c>
      <c r="C1673" s="4">
        <f>YEAR(SalesDataTable[[#This Row],[Order Date]])</f>
        <v>2026</v>
      </c>
      <c r="D1673" s="13" t="str">
        <f>"Q"&amp;ROUNDUP(MONTH(SalesDataTable[[#This Row],[Order Date]])/3,0)</f>
        <v>Q3</v>
      </c>
      <c r="E1673" s="4">
        <f>MONTH(SalesDataTable[[#This Row],[Order Date]])</f>
        <v>8</v>
      </c>
      <c r="F1673" s="11" t="str">
        <f>TEXT(SalesDataTable[[#This Row],[Order Date]],"MMMM")</f>
        <v>August</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5.6" x14ac:dyDescent="0.3">
      <c r="A1674" s="2">
        <v>5087</v>
      </c>
      <c r="B1674" s="3">
        <v>46251</v>
      </c>
      <c r="C1674" s="4">
        <f>YEAR(SalesDataTable[[#This Row],[Order Date]])</f>
        <v>2026</v>
      </c>
      <c r="D1674" s="13" t="str">
        <f>"Q"&amp;ROUNDUP(MONTH(SalesDataTable[[#This Row],[Order Date]])/3,0)</f>
        <v>Q3</v>
      </c>
      <c r="E1674" s="4">
        <f>MONTH(SalesDataTable[[#This Row],[Order Date]])</f>
        <v>8</v>
      </c>
      <c r="F1674" s="11" t="str">
        <f>TEXT(SalesDataTable[[#This Row],[Order Date]],"MMMM")</f>
        <v>August</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5.6" x14ac:dyDescent="0.3">
      <c r="A1675" s="2">
        <v>1921</v>
      </c>
      <c r="B1675" s="3">
        <v>46252</v>
      </c>
      <c r="C1675" s="4">
        <f>YEAR(SalesDataTable[[#This Row],[Order Date]])</f>
        <v>2026</v>
      </c>
      <c r="D1675" s="13" t="str">
        <f>"Q"&amp;ROUNDUP(MONTH(SalesDataTable[[#This Row],[Order Date]])/3,0)</f>
        <v>Q3</v>
      </c>
      <c r="E1675" s="4">
        <f>MONTH(SalesDataTable[[#This Row],[Order Date]])</f>
        <v>8</v>
      </c>
      <c r="F1675" s="11" t="str">
        <f>TEXT(SalesDataTable[[#This Row],[Order Date]],"MMMM")</f>
        <v>August</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5.6" x14ac:dyDescent="0.3">
      <c r="A1676" s="2">
        <v>1966</v>
      </c>
      <c r="B1676" s="3">
        <v>46252</v>
      </c>
      <c r="C1676" s="4">
        <f>YEAR(SalesDataTable[[#This Row],[Order Date]])</f>
        <v>2026</v>
      </c>
      <c r="D1676" s="13" t="str">
        <f>"Q"&amp;ROUNDUP(MONTH(SalesDataTable[[#This Row],[Order Date]])/3,0)</f>
        <v>Q3</v>
      </c>
      <c r="E1676" s="4">
        <f>MONTH(SalesDataTable[[#This Row],[Order Date]])</f>
        <v>8</v>
      </c>
      <c r="F1676" s="11" t="str">
        <f>TEXT(SalesDataTable[[#This Row],[Order Date]],"MMMM")</f>
        <v>August</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5.6" x14ac:dyDescent="0.3">
      <c r="A1677" s="2">
        <v>2431</v>
      </c>
      <c r="B1677" s="3">
        <v>46252</v>
      </c>
      <c r="C1677" s="4">
        <f>YEAR(SalesDataTable[[#This Row],[Order Date]])</f>
        <v>2026</v>
      </c>
      <c r="D1677" s="13" t="str">
        <f>"Q"&amp;ROUNDUP(MONTH(SalesDataTable[[#This Row],[Order Date]])/3,0)</f>
        <v>Q3</v>
      </c>
      <c r="E1677" s="4">
        <f>MONTH(SalesDataTable[[#This Row],[Order Date]])</f>
        <v>8</v>
      </c>
      <c r="F1677" s="11" t="str">
        <f>TEXT(SalesDataTable[[#This Row],[Order Date]],"MMMM")</f>
        <v>August</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5.6" x14ac:dyDescent="0.3">
      <c r="A1678" s="2">
        <v>3676</v>
      </c>
      <c r="B1678" s="3">
        <v>46252</v>
      </c>
      <c r="C1678" s="4">
        <f>YEAR(SalesDataTable[[#This Row],[Order Date]])</f>
        <v>2026</v>
      </c>
      <c r="D1678" s="13" t="str">
        <f>"Q"&amp;ROUNDUP(MONTH(SalesDataTable[[#This Row],[Order Date]])/3,0)</f>
        <v>Q3</v>
      </c>
      <c r="E1678" s="4">
        <f>MONTH(SalesDataTable[[#This Row],[Order Date]])</f>
        <v>8</v>
      </c>
      <c r="F1678" s="11" t="str">
        <f>TEXT(SalesDataTable[[#This Row],[Order Date]],"MMMM")</f>
        <v>August</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5.6" x14ac:dyDescent="0.3">
      <c r="A1679" s="2">
        <v>3972</v>
      </c>
      <c r="B1679" s="3">
        <v>46252</v>
      </c>
      <c r="C1679" s="4">
        <f>YEAR(SalesDataTable[[#This Row],[Order Date]])</f>
        <v>2026</v>
      </c>
      <c r="D1679" s="13" t="str">
        <f>"Q"&amp;ROUNDUP(MONTH(SalesDataTable[[#This Row],[Order Date]])/3,0)</f>
        <v>Q3</v>
      </c>
      <c r="E1679" s="4">
        <f>MONTH(SalesDataTable[[#This Row],[Order Date]])</f>
        <v>8</v>
      </c>
      <c r="F1679" s="11" t="str">
        <f>TEXT(SalesDataTable[[#This Row],[Order Date]],"MMMM")</f>
        <v>August</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5.6" x14ac:dyDescent="0.3">
      <c r="A1680" s="2">
        <v>4056</v>
      </c>
      <c r="B1680" s="3">
        <v>46252</v>
      </c>
      <c r="C1680" s="4">
        <f>YEAR(SalesDataTable[[#This Row],[Order Date]])</f>
        <v>2026</v>
      </c>
      <c r="D1680" s="13" t="str">
        <f>"Q"&amp;ROUNDUP(MONTH(SalesDataTable[[#This Row],[Order Date]])/3,0)</f>
        <v>Q3</v>
      </c>
      <c r="E1680" s="4">
        <f>MONTH(SalesDataTable[[#This Row],[Order Date]])</f>
        <v>8</v>
      </c>
      <c r="F1680" s="11" t="str">
        <f>TEXT(SalesDataTable[[#This Row],[Order Date]],"MMMM")</f>
        <v>August</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5.6" x14ac:dyDescent="0.3">
      <c r="A1681" s="2">
        <v>4471</v>
      </c>
      <c r="B1681" s="3">
        <v>46252</v>
      </c>
      <c r="C1681" s="4">
        <f>YEAR(SalesDataTable[[#This Row],[Order Date]])</f>
        <v>2026</v>
      </c>
      <c r="D1681" s="13" t="str">
        <f>"Q"&amp;ROUNDUP(MONTH(SalesDataTable[[#This Row],[Order Date]])/3,0)</f>
        <v>Q3</v>
      </c>
      <c r="E1681" s="4">
        <f>MONTH(SalesDataTable[[#This Row],[Order Date]])</f>
        <v>8</v>
      </c>
      <c r="F1681" s="11" t="str">
        <f>TEXT(SalesDataTable[[#This Row],[Order Date]],"MMMM")</f>
        <v>August</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5.6" x14ac:dyDescent="0.3">
      <c r="A1682" s="2">
        <v>1054</v>
      </c>
      <c r="B1682" s="3">
        <v>46253</v>
      </c>
      <c r="C1682" s="4">
        <f>YEAR(SalesDataTable[[#This Row],[Order Date]])</f>
        <v>2026</v>
      </c>
      <c r="D1682" s="13" t="str">
        <f>"Q"&amp;ROUNDUP(MONTH(SalesDataTable[[#This Row],[Order Date]])/3,0)</f>
        <v>Q3</v>
      </c>
      <c r="E1682" s="4">
        <f>MONTH(SalesDataTable[[#This Row],[Order Date]])</f>
        <v>8</v>
      </c>
      <c r="F1682" s="11" t="str">
        <f>TEXT(SalesDataTable[[#This Row],[Order Date]],"MMMM")</f>
        <v>August</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5.6" x14ac:dyDescent="0.3">
      <c r="A1683" s="2">
        <v>1854</v>
      </c>
      <c r="B1683" s="3">
        <v>46253</v>
      </c>
      <c r="C1683" s="4">
        <f>YEAR(SalesDataTable[[#This Row],[Order Date]])</f>
        <v>2026</v>
      </c>
      <c r="D1683" s="13" t="str">
        <f>"Q"&amp;ROUNDUP(MONTH(SalesDataTable[[#This Row],[Order Date]])/3,0)</f>
        <v>Q3</v>
      </c>
      <c r="E1683" s="4">
        <f>MONTH(SalesDataTable[[#This Row],[Order Date]])</f>
        <v>8</v>
      </c>
      <c r="F1683" s="11" t="str">
        <f>TEXT(SalesDataTable[[#This Row],[Order Date]],"MMMM")</f>
        <v>August</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5.6" x14ac:dyDescent="0.3">
      <c r="A1684" s="2">
        <v>2140</v>
      </c>
      <c r="B1684" s="3">
        <v>46253</v>
      </c>
      <c r="C1684" s="4">
        <f>YEAR(SalesDataTable[[#This Row],[Order Date]])</f>
        <v>2026</v>
      </c>
      <c r="D1684" s="13" t="str">
        <f>"Q"&amp;ROUNDUP(MONTH(SalesDataTable[[#This Row],[Order Date]])/3,0)</f>
        <v>Q3</v>
      </c>
      <c r="E1684" s="4">
        <f>MONTH(SalesDataTable[[#This Row],[Order Date]])</f>
        <v>8</v>
      </c>
      <c r="F1684" s="11" t="str">
        <f>TEXT(SalesDataTable[[#This Row],[Order Date]],"MMMM")</f>
        <v>August</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5.6" x14ac:dyDescent="0.3">
      <c r="A1685" s="2">
        <v>2328</v>
      </c>
      <c r="B1685" s="3">
        <v>46253</v>
      </c>
      <c r="C1685" s="4">
        <f>YEAR(SalesDataTable[[#This Row],[Order Date]])</f>
        <v>2026</v>
      </c>
      <c r="D1685" s="13" t="str">
        <f>"Q"&amp;ROUNDUP(MONTH(SalesDataTable[[#This Row],[Order Date]])/3,0)</f>
        <v>Q3</v>
      </c>
      <c r="E1685" s="4">
        <f>MONTH(SalesDataTable[[#This Row],[Order Date]])</f>
        <v>8</v>
      </c>
      <c r="F1685" s="11" t="str">
        <f>TEXT(SalesDataTable[[#This Row],[Order Date]],"MMMM")</f>
        <v>August</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5.6" x14ac:dyDescent="0.3">
      <c r="A1686" s="2">
        <v>4215</v>
      </c>
      <c r="B1686" s="3">
        <v>46253</v>
      </c>
      <c r="C1686" s="4">
        <f>YEAR(SalesDataTable[[#This Row],[Order Date]])</f>
        <v>2026</v>
      </c>
      <c r="D1686" s="13" t="str">
        <f>"Q"&amp;ROUNDUP(MONTH(SalesDataTable[[#This Row],[Order Date]])/3,0)</f>
        <v>Q3</v>
      </c>
      <c r="E1686" s="4">
        <f>MONTH(SalesDataTable[[#This Row],[Order Date]])</f>
        <v>8</v>
      </c>
      <c r="F1686" s="11" t="str">
        <f>TEXT(SalesDataTable[[#This Row],[Order Date]],"MMMM")</f>
        <v>August</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5.6" x14ac:dyDescent="0.3">
      <c r="A1687" s="2">
        <v>4563</v>
      </c>
      <c r="B1687" s="3">
        <v>46253</v>
      </c>
      <c r="C1687" s="4">
        <f>YEAR(SalesDataTable[[#This Row],[Order Date]])</f>
        <v>2026</v>
      </c>
      <c r="D1687" s="13" t="str">
        <f>"Q"&amp;ROUNDUP(MONTH(SalesDataTable[[#This Row],[Order Date]])/3,0)</f>
        <v>Q3</v>
      </c>
      <c r="E1687" s="4">
        <f>MONTH(SalesDataTable[[#This Row],[Order Date]])</f>
        <v>8</v>
      </c>
      <c r="F1687" s="11" t="str">
        <f>TEXT(SalesDataTable[[#This Row],[Order Date]],"MMMM")</f>
        <v>August</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5.6" x14ac:dyDescent="0.3">
      <c r="A1688" s="2">
        <v>4775</v>
      </c>
      <c r="B1688" s="3">
        <v>46253</v>
      </c>
      <c r="C1688" s="4">
        <f>YEAR(SalesDataTable[[#This Row],[Order Date]])</f>
        <v>2026</v>
      </c>
      <c r="D1688" s="13" t="str">
        <f>"Q"&amp;ROUNDUP(MONTH(SalesDataTable[[#This Row],[Order Date]])/3,0)</f>
        <v>Q3</v>
      </c>
      <c r="E1688" s="4">
        <f>MONTH(SalesDataTable[[#This Row],[Order Date]])</f>
        <v>8</v>
      </c>
      <c r="F1688" s="11" t="str">
        <f>TEXT(SalesDataTable[[#This Row],[Order Date]],"MMMM")</f>
        <v>August</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5.6" x14ac:dyDescent="0.3">
      <c r="A1689" s="2">
        <v>247</v>
      </c>
      <c r="B1689" s="3">
        <v>46254</v>
      </c>
      <c r="C1689" s="4">
        <f>YEAR(SalesDataTable[[#This Row],[Order Date]])</f>
        <v>2026</v>
      </c>
      <c r="D1689" s="13" t="str">
        <f>"Q"&amp;ROUNDUP(MONTH(SalesDataTable[[#This Row],[Order Date]])/3,0)</f>
        <v>Q3</v>
      </c>
      <c r="E1689" s="4">
        <f>MONTH(SalesDataTable[[#This Row],[Order Date]])</f>
        <v>8</v>
      </c>
      <c r="F1689" s="11" t="str">
        <f>TEXT(SalesDataTable[[#This Row],[Order Date]],"MMMM")</f>
        <v>August</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5.6" x14ac:dyDescent="0.3">
      <c r="A1690" s="2">
        <v>827</v>
      </c>
      <c r="B1690" s="3">
        <v>46254</v>
      </c>
      <c r="C1690" s="4">
        <f>YEAR(SalesDataTable[[#This Row],[Order Date]])</f>
        <v>2026</v>
      </c>
      <c r="D1690" s="13" t="str">
        <f>"Q"&amp;ROUNDUP(MONTH(SalesDataTable[[#This Row],[Order Date]])/3,0)</f>
        <v>Q3</v>
      </c>
      <c r="E1690" s="4">
        <f>MONTH(SalesDataTable[[#This Row],[Order Date]])</f>
        <v>8</v>
      </c>
      <c r="F1690" s="11" t="str">
        <f>TEXT(SalesDataTable[[#This Row],[Order Date]],"MMMM")</f>
        <v>August</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5.6" x14ac:dyDescent="0.3">
      <c r="A1691" s="2">
        <v>1156</v>
      </c>
      <c r="B1691" s="3">
        <v>46254</v>
      </c>
      <c r="C1691" s="4">
        <f>YEAR(SalesDataTable[[#This Row],[Order Date]])</f>
        <v>2026</v>
      </c>
      <c r="D1691" s="13" t="str">
        <f>"Q"&amp;ROUNDUP(MONTH(SalesDataTable[[#This Row],[Order Date]])/3,0)</f>
        <v>Q3</v>
      </c>
      <c r="E1691" s="4">
        <f>MONTH(SalesDataTable[[#This Row],[Order Date]])</f>
        <v>8</v>
      </c>
      <c r="F1691" s="11" t="str">
        <f>TEXT(SalesDataTable[[#This Row],[Order Date]],"MMMM")</f>
        <v>August</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5.6" x14ac:dyDescent="0.3">
      <c r="A1692" s="2">
        <v>1543</v>
      </c>
      <c r="B1692" s="3">
        <v>46254</v>
      </c>
      <c r="C1692" s="4">
        <f>YEAR(SalesDataTable[[#This Row],[Order Date]])</f>
        <v>2026</v>
      </c>
      <c r="D1692" s="13" t="str">
        <f>"Q"&amp;ROUNDUP(MONTH(SalesDataTable[[#This Row],[Order Date]])/3,0)</f>
        <v>Q3</v>
      </c>
      <c r="E1692" s="4">
        <f>MONTH(SalesDataTable[[#This Row],[Order Date]])</f>
        <v>8</v>
      </c>
      <c r="F1692" s="11" t="str">
        <f>TEXT(SalesDataTable[[#This Row],[Order Date]],"MMMM")</f>
        <v>August</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5.6" x14ac:dyDescent="0.3">
      <c r="A1693" s="2">
        <v>2613</v>
      </c>
      <c r="B1693" s="3">
        <v>46254</v>
      </c>
      <c r="C1693" s="4">
        <f>YEAR(SalesDataTable[[#This Row],[Order Date]])</f>
        <v>2026</v>
      </c>
      <c r="D1693" s="13" t="str">
        <f>"Q"&amp;ROUNDUP(MONTH(SalesDataTable[[#This Row],[Order Date]])/3,0)</f>
        <v>Q3</v>
      </c>
      <c r="E1693" s="4">
        <f>MONTH(SalesDataTable[[#This Row],[Order Date]])</f>
        <v>8</v>
      </c>
      <c r="F1693" s="11" t="str">
        <f>TEXT(SalesDataTable[[#This Row],[Order Date]],"MMMM")</f>
        <v>August</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5.6" x14ac:dyDescent="0.3">
      <c r="A1694" s="2">
        <v>3002</v>
      </c>
      <c r="B1694" s="3">
        <v>46254</v>
      </c>
      <c r="C1694" s="4">
        <f>YEAR(SalesDataTable[[#This Row],[Order Date]])</f>
        <v>2026</v>
      </c>
      <c r="D1694" s="13" t="str">
        <f>"Q"&amp;ROUNDUP(MONTH(SalesDataTable[[#This Row],[Order Date]])/3,0)</f>
        <v>Q3</v>
      </c>
      <c r="E1694" s="4">
        <f>MONTH(SalesDataTable[[#This Row],[Order Date]])</f>
        <v>8</v>
      </c>
      <c r="F1694" s="11" t="str">
        <f>TEXT(SalesDataTable[[#This Row],[Order Date]],"MMMM")</f>
        <v>August</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5.6" x14ac:dyDescent="0.3">
      <c r="A1695" s="2">
        <v>3103</v>
      </c>
      <c r="B1695" s="3">
        <v>46254</v>
      </c>
      <c r="C1695" s="4">
        <f>YEAR(SalesDataTable[[#This Row],[Order Date]])</f>
        <v>2026</v>
      </c>
      <c r="D1695" s="13" t="str">
        <f>"Q"&amp;ROUNDUP(MONTH(SalesDataTable[[#This Row],[Order Date]])/3,0)</f>
        <v>Q3</v>
      </c>
      <c r="E1695" s="4">
        <f>MONTH(SalesDataTable[[#This Row],[Order Date]])</f>
        <v>8</v>
      </c>
      <c r="F1695" s="11" t="str">
        <f>TEXT(SalesDataTable[[#This Row],[Order Date]],"MMMM")</f>
        <v>August</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5.6" x14ac:dyDescent="0.3">
      <c r="A1696" s="2">
        <v>3234</v>
      </c>
      <c r="B1696" s="3">
        <v>46254</v>
      </c>
      <c r="C1696" s="4">
        <f>YEAR(SalesDataTable[[#This Row],[Order Date]])</f>
        <v>2026</v>
      </c>
      <c r="D1696" s="13" t="str">
        <f>"Q"&amp;ROUNDUP(MONTH(SalesDataTable[[#This Row],[Order Date]])/3,0)</f>
        <v>Q3</v>
      </c>
      <c r="E1696" s="4">
        <f>MONTH(SalesDataTable[[#This Row],[Order Date]])</f>
        <v>8</v>
      </c>
      <c r="F1696" s="11" t="str">
        <f>TEXT(SalesDataTable[[#This Row],[Order Date]],"MMMM")</f>
        <v>August</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5.6" x14ac:dyDescent="0.3">
      <c r="A1697" s="2">
        <v>3281</v>
      </c>
      <c r="B1697" s="3">
        <v>46254</v>
      </c>
      <c r="C1697" s="4">
        <f>YEAR(SalesDataTable[[#This Row],[Order Date]])</f>
        <v>2026</v>
      </c>
      <c r="D1697" s="13" t="str">
        <f>"Q"&amp;ROUNDUP(MONTH(SalesDataTable[[#This Row],[Order Date]])/3,0)</f>
        <v>Q3</v>
      </c>
      <c r="E1697" s="4">
        <f>MONTH(SalesDataTable[[#This Row],[Order Date]])</f>
        <v>8</v>
      </c>
      <c r="F1697" s="11" t="str">
        <f>TEXT(SalesDataTable[[#This Row],[Order Date]],"MMMM")</f>
        <v>August</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5.6" x14ac:dyDescent="0.3">
      <c r="A1698" s="2">
        <v>3870</v>
      </c>
      <c r="B1698" s="3">
        <v>46254</v>
      </c>
      <c r="C1698" s="4">
        <f>YEAR(SalesDataTable[[#This Row],[Order Date]])</f>
        <v>2026</v>
      </c>
      <c r="D1698" s="13" t="str">
        <f>"Q"&amp;ROUNDUP(MONTH(SalesDataTable[[#This Row],[Order Date]])/3,0)</f>
        <v>Q3</v>
      </c>
      <c r="E1698" s="4">
        <f>MONTH(SalesDataTable[[#This Row],[Order Date]])</f>
        <v>8</v>
      </c>
      <c r="F1698" s="11" t="str">
        <f>TEXT(SalesDataTable[[#This Row],[Order Date]],"MMMM")</f>
        <v>August</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5.6" x14ac:dyDescent="0.3">
      <c r="A1699" s="2">
        <v>3938</v>
      </c>
      <c r="B1699" s="3">
        <v>46254</v>
      </c>
      <c r="C1699" s="4">
        <f>YEAR(SalesDataTable[[#This Row],[Order Date]])</f>
        <v>2026</v>
      </c>
      <c r="D1699" s="13" t="str">
        <f>"Q"&amp;ROUNDUP(MONTH(SalesDataTable[[#This Row],[Order Date]])/3,0)</f>
        <v>Q3</v>
      </c>
      <c r="E1699" s="4">
        <f>MONTH(SalesDataTable[[#This Row],[Order Date]])</f>
        <v>8</v>
      </c>
      <c r="F1699" s="11" t="str">
        <f>TEXT(SalesDataTable[[#This Row],[Order Date]],"MMMM")</f>
        <v>August</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5.6" x14ac:dyDescent="0.3">
      <c r="A1700" s="2">
        <v>4237</v>
      </c>
      <c r="B1700" s="3">
        <v>46254</v>
      </c>
      <c r="C1700" s="4">
        <f>YEAR(SalesDataTable[[#This Row],[Order Date]])</f>
        <v>2026</v>
      </c>
      <c r="D1700" s="13" t="str">
        <f>"Q"&amp;ROUNDUP(MONTH(SalesDataTable[[#This Row],[Order Date]])/3,0)</f>
        <v>Q3</v>
      </c>
      <c r="E1700" s="4">
        <f>MONTH(SalesDataTable[[#This Row],[Order Date]])</f>
        <v>8</v>
      </c>
      <c r="F1700" s="11" t="str">
        <f>TEXT(SalesDataTable[[#This Row],[Order Date]],"MMMM")</f>
        <v>August</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5.6" x14ac:dyDescent="0.3">
      <c r="A1701" s="2">
        <v>4970</v>
      </c>
      <c r="B1701" s="3">
        <v>46254</v>
      </c>
      <c r="C1701" s="4">
        <f>YEAR(SalesDataTable[[#This Row],[Order Date]])</f>
        <v>2026</v>
      </c>
      <c r="D1701" s="13" t="str">
        <f>"Q"&amp;ROUNDUP(MONTH(SalesDataTable[[#This Row],[Order Date]])/3,0)</f>
        <v>Q3</v>
      </c>
      <c r="E1701" s="4">
        <f>MONTH(SalesDataTable[[#This Row],[Order Date]])</f>
        <v>8</v>
      </c>
      <c r="F1701" s="11" t="str">
        <f>TEXT(SalesDataTable[[#This Row],[Order Date]],"MMMM")</f>
        <v>August</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5.6" x14ac:dyDescent="0.3">
      <c r="A1702" s="2">
        <v>515</v>
      </c>
      <c r="B1702" s="3">
        <v>46255</v>
      </c>
      <c r="C1702" s="4">
        <f>YEAR(SalesDataTable[[#This Row],[Order Date]])</f>
        <v>2026</v>
      </c>
      <c r="D1702" s="13" t="str">
        <f>"Q"&amp;ROUNDUP(MONTH(SalesDataTable[[#This Row],[Order Date]])/3,0)</f>
        <v>Q3</v>
      </c>
      <c r="E1702" s="4">
        <f>MONTH(SalesDataTable[[#This Row],[Order Date]])</f>
        <v>8</v>
      </c>
      <c r="F1702" s="11" t="str">
        <f>TEXT(SalesDataTable[[#This Row],[Order Date]],"MMMM")</f>
        <v>August</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5.6" x14ac:dyDescent="0.3">
      <c r="A1703" s="2">
        <v>661</v>
      </c>
      <c r="B1703" s="3">
        <v>46255</v>
      </c>
      <c r="C1703" s="4">
        <f>YEAR(SalesDataTable[[#This Row],[Order Date]])</f>
        <v>2026</v>
      </c>
      <c r="D1703" s="13" t="str">
        <f>"Q"&amp;ROUNDUP(MONTH(SalesDataTable[[#This Row],[Order Date]])/3,0)</f>
        <v>Q3</v>
      </c>
      <c r="E1703" s="4">
        <f>MONTH(SalesDataTable[[#This Row],[Order Date]])</f>
        <v>8</v>
      </c>
      <c r="F1703" s="11" t="str">
        <f>TEXT(SalesDataTable[[#This Row],[Order Date]],"MMMM")</f>
        <v>August</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5.6" x14ac:dyDescent="0.3">
      <c r="A1704" s="2">
        <v>1443</v>
      </c>
      <c r="B1704" s="3">
        <v>46255</v>
      </c>
      <c r="C1704" s="4">
        <f>YEAR(SalesDataTable[[#This Row],[Order Date]])</f>
        <v>2026</v>
      </c>
      <c r="D1704" s="13" t="str">
        <f>"Q"&amp;ROUNDUP(MONTH(SalesDataTable[[#This Row],[Order Date]])/3,0)</f>
        <v>Q3</v>
      </c>
      <c r="E1704" s="4">
        <f>MONTH(SalesDataTable[[#This Row],[Order Date]])</f>
        <v>8</v>
      </c>
      <c r="F1704" s="11" t="str">
        <f>TEXT(SalesDataTable[[#This Row],[Order Date]],"MMMM")</f>
        <v>August</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5.6" x14ac:dyDescent="0.3">
      <c r="A1705" s="2">
        <v>1446</v>
      </c>
      <c r="B1705" s="3">
        <v>46255</v>
      </c>
      <c r="C1705" s="4">
        <f>YEAR(SalesDataTable[[#This Row],[Order Date]])</f>
        <v>2026</v>
      </c>
      <c r="D1705" s="13" t="str">
        <f>"Q"&amp;ROUNDUP(MONTH(SalesDataTable[[#This Row],[Order Date]])/3,0)</f>
        <v>Q3</v>
      </c>
      <c r="E1705" s="4">
        <f>MONTH(SalesDataTable[[#This Row],[Order Date]])</f>
        <v>8</v>
      </c>
      <c r="F1705" s="11" t="str">
        <f>TEXT(SalesDataTable[[#This Row],[Order Date]],"MMMM")</f>
        <v>August</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5.6" x14ac:dyDescent="0.3">
      <c r="A1706" s="2">
        <v>1524</v>
      </c>
      <c r="B1706" s="3">
        <v>46255</v>
      </c>
      <c r="C1706" s="4">
        <f>YEAR(SalesDataTable[[#This Row],[Order Date]])</f>
        <v>2026</v>
      </c>
      <c r="D1706" s="13" t="str">
        <f>"Q"&amp;ROUNDUP(MONTH(SalesDataTable[[#This Row],[Order Date]])/3,0)</f>
        <v>Q3</v>
      </c>
      <c r="E1706" s="4">
        <f>MONTH(SalesDataTable[[#This Row],[Order Date]])</f>
        <v>8</v>
      </c>
      <c r="F1706" s="11" t="str">
        <f>TEXT(SalesDataTable[[#This Row],[Order Date]],"MMMM")</f>
        <v>August</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5.6" x14ac:dyDescent="0.3">
      <c r="A1707" s="2">
        <v>1946</v>
      </c>
      <c r="B1707" s="3">
        <v>46255</v>
      </c>
      <c r="C1707" s="4">
        <f>YEAR(SalesDataTable[[#This Row],[Order Date]])</f>
        <v>2026</v>
      </c>
      <c r="D1707" s="13" t="str">
        <f>"Q"&amp;ROUNDUP(MONTH(SalesDataTable[[#This Row],[Order Date]])/3,0)</f>
        <v>Q3</v>
      </c>
      <c r="E1707" s="4">
        <f>MONTH(SalesDataTable[[#This Row],[Order Date]])</f>
        <v>8</v>
      </c>
      <c r="F1707" s="11" t="str">
        <f>TEXT(SalesDataTable[[#This Row],[Order Date]],"MMMM")</f>
        <v>August</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5.6" x14ac:dyDescent="0.3">
      <c r="A1708" s="2">
        <v>2285</v>
      </c>
      <c r="B1708" s="3">
        <v>46255</v>
      </c>
      <c r="C1708" s="4">
        <f>YEAR(SalesDataTable[[#This Row],[Order Date]])</f>
        <v>2026</v>
      </c>
      <c r="D1708" s="13" t="str">
        <f>"Q"&amp;ROUNDUP(MONTH(SalesDataTable[[#This Row],[Order Date]])/3,0)</f>
        <v>Q3</v>
      </c>
      <c r="E1708" s="4">
        <f>MONTH(SalesDataTable[[#This Row],[Order Date]])</f>
        <v>8</v>
      </c>
      <c r="F1708" s="11" t="str">
        <f>TEXT(SalesDataTable[[#This Row],[Order Date]],"MMMM")</f>
        <v>August</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5.6" x14ac:dyDescent="0.3">
      <c r="A1709" s="2">
        <v>2978</v>
      </c>
      <c r="B1709" s="3">
        <v>46255</v>
      </c>
      <c r="C1709" s="4">
        <f>YEAR(SalesDataTable[[#This Row],[Order Date]])</f>
        <v>2026</v>
      </c>
      <c r="D1709" s="13" t="str">
        <f>"Q"&amp;ROUNDUP(MONTH(SalesDataTable[[#This Row],[Order Date]])/3,0)</f>
        <v>Q3</v>
      </c>
      <c r="E1709" s="4">
        <f>MONTH(SalesDataTable[[#This Row],[Order Date]])</f>
        <v>8</v>
      </c>
      <c r="F1709" s="11" t="str">
        <f>TEXT(SalesDataTable[[#This Row],[Order Date]],"MMMM")</f>
        <v>August</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5.6" x14ac:dyDescent="0.3">
      <c r="A1710" s="2">
        <v>3842</v>
      </c>
      <c r="B1710" s="3">
        <v>46255</v>
      </c>
      <c r="C1710" s="4">
        <f>YEAR(SalesDataTable[[#This Row],[Order Date]])</f>
        <v>2026</v>
      </c>
      <c r="D1710" s="13" t="str">
        <f>"Q"&amp;ROUNDUP(MONTH(SalesDataTable[[#This Row],[Order Date]])/3,0)</f>
        <v>Q3</v>
      </c>
      <c r="E1710" s="4">
        <f>MONTH(SalesDataTable[[#This Row],[Order Date]])</f>
        <v>8</v>
      </c>
      <c r="F1710" s="11" t="str">
        <f>TEXT(SalesDataTable[[#This Row],[Order Date]],"MMMM")</f>
        <v>August</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5.6" x14ac:dyDescent="0.3">
      <c r="A1711" s="2">
        <v>4220</v>
      </c>
      <c r="B1711" s="3">
        <v>46255</v>
      </c>
      <c r="C1711" s="4">
        <f>YEAR(SalesDataTable[[#This Row],[Order Date]])</f>
        <v>2026</v>
      </c>
      <c r="D1711" s="13" t="str">
        <f>"Q"&amp;ROUNDUP(MONTH(SalesDataTable[[#This Row],[Order Date]])/3,0)</f>
        <v>Q3</v>
      </c>
      <c r="E1711" s="4">
        <f>MONTH(SalesDataTable[[#This Row],[Order Date]])</f>
        <v>8</v>
      </c>
      <c r="F1711" s="11" t="str">
        <f>TEXT(SalesDataTable[[#This Row],[Order Date]],"MMMM")</f>
        <v>August</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5.6" x14ac:dyDescent="0.3">
      <c r="A1712" s="2">
        <v>478</v>
      </c>
      <c r="B1712" s="3">
        <v>46256</v>
      </c>
      <c r="C1712" s="4">
        <f>YEAR(SalesDataTable[[#This Row],[Order Date]])</f>
        <v>2026</v>
      </c>
      <c r="D1712" s="13" t="str">
        <f>"Q"&amp;ROUNDUP(MONTH(SalesDataTable[[#This Row],[Order Date]])/3,0)</f>
        <v>Q3</v>
      </c>
      <c r="E1712" s="4">
        <f>MONTH(SalesDataTable[[#This Row],[Order Date]])</f>
        <v>8</v>
      </c>
      <c r="F1712" s="11" t="str">
        <f>TEXT(SalesDataTable[[#This Row],[Order Date]],"MMMM")</f>
        <v>August</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5.6" x14ac:dyDescent="0.3">
      <c r="A1713" s="2">
        <v>491</v>
      </c>
      <c r="B1713" s="3">
        <v>46256</v>
      </c>
      <c r="C1713" s="4">
        <f>YEAR(SalesDataTable[[#This Row],[Order Date]])</f>
        <v>2026</v>
      </c>
      <c r="D1713" s="13" t="str">
        <f>"Q"&amp;ROUNDUP(MONTH(SalesDataTable[[#This Row],[Order Date]])/3,0)</f>
        <v>Q3</v>
      </c>
      <c r="E1713" s="4">
        <f>MONTH(SalesDataTable[[#This Row],[Order Date]])</f>
        <v>8</v>
      </c>
      <c r="F1713" s="11" t="str">
        <f>TEXT(SalesDataTable[[#This Row],[Order Date]],"MMMM")</f>
        <v>August</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5.6" x14ac:dyDescent="0.3">
      <c r="A1714" s="2">
        <v>862</v>
      </c>
      <c r="B1714" s="3">
        <v>46256</v>
      </c>
      <c r="C1714" s="4">
        <f>YEAR(SalesDataTable[[#This Row],[Order Date]])</f>
        <v>2026</v>
      </c>
      <c r="D1714" s="13" t="str">
        <f>"Q"&amp;ROUNDUP(MONTH(SalesDataTable[[#This Row],[Order Date]])/3,0)</f>
        <v>Q3</v>
      </c>
      <c r="E1714" s="4">
        <f>MONTH(SalesDataTable[[#This Row],[Order Date]])</f>
        <v>8</v>
      </c>
      <c r="F1714" s="11" t="str">
        <f>TEXT(SalesDataTable[[#This Row],[Order Date]],"MMMM")</f>
        <v>August</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5.6" x14ac:dyDescent="0.3">
      <c r="A1715" s="2">
        <v>957</v>
      </c>
      <c r="B1715" s="3">
        <v>46256</v>
      </c>
      <c r="C1715" s="4">
        <f>YEAR(SalesDataTable[[#This Row],[Order Date]])</f>
        <v>2026</v>
      </c>
      <c r="D1715" s="13" t="str">
        <f>"Q"&amp;ROUNDUP(MONTH(SalesDataTable[[#This Row],[Order Date]])/3,0)</f>
        <v>Q3</v>
      </c>
      <c r="E1715" s="4">
        <f>MONTH(SalesDataTable[[#This Row],[Order Date]])</f>
        <v>8</v>
      </c>
      <c r="F1715" s="11" t="str">
        <f>TEXT(SalesDataTable[[#This Row],[Order Date]],"MMMM")</f>
        <v>August</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5.6" x14ac:dyDescent="0.3">
      <c r="A1716" s="2">
        <v>1728</v>
      </c>
      <c r="B1716" s="3">
        <v>46256</v>
      </c>
      <c r="C1716" s="4">
        <f>YEAR(SalesDataTable[[#This Row],[Order Date]])</f>
        <v>2026</v>
      </c>
      <c r="D1716" s="13" t="str">
        <f>"Q"&amp;ROUNDUP(MONTH(SalesDataTable[[#This Row],[Order Date]])/3,0)</f>
        <v>Q3</v>
      </c>
      <c r="E1716" s="4">
        <f>MONTH(SalesDataTable[[#This Row],[Order Date]])</f>
        <v>8</v>
      </c>
      <c r="F1716" s="11" t="str">
        <f>TEXT(SalesDataTable[[#This Row],[Order Date]],"MMMM")</f>
        <v>August</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5.6" x14ac:dyDescent="0.3">
      <c r="A1717" s="2">
        <v>2743</v>
      </c>
      <c r="B1717" s="3">
        <v>46256</v>
      </c>
      <c r="C1717" s="4">
        <f>YEAR(SalesDataTable[[#This Row],[Order Date]])</f>
        <v>2026</v>
      </c>
      <c r="D1717" s="13" t="str">
        <f>"Q"&amp;ROUNDUP(MONTH(SalesDataTable[[#This Row],[Order Date]])/3,0)</f>
        <v>Q3</v>
      </c>
      <c r="E1717" s="4">
        <f>MONTH(SalesDataTable[[#This Row],[Order Date]])</f>
        <v>8</v>
      </c>
      <c r="F1717" s="11" t="str">
        <f>TEXT(SalesDataTable[[#This Row],[Order Date]],"MMMM")</f>
        <v>August</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5.6" x14ac:dyDescent="0.3">
      <c r="A1718" s="2">
        <v>3098</v>
      </c>
      <c r="B1718" s="3">
        <v>46256</v>
      </c>
      <c r="C1718" s="4">
        <f>YEAR(SalesDataTable[[#This Row],[Order Date]])</f>
        <v>2026</v>
      </c>
      <c r="D1718" s="13" t="str">
        <f>"Q"&amp;ROUNDUP(MONTH(SalesDataTable[[#This Row],[Order Date]])/3,0)</f>
        <v>Q3</v>
      </c>
      <c r="E1718" s="4">
        <f>MONTH(SalesDataTable[[#This Row],[Order Date]])</f>
        <v>8</v>
      </c>
      <c r="F1718" s="11" t="str">
        <f>TEXT(SalesDataTable[[#This Row],[Order Date]],"MMMM")</f>
        <v>August</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5.6" x14ac:dyDescent="0.3">
      <c r="A1719" s="2">
        <v>3606</v>
      </c>
      <c r="B1719" s="3">
        <v>46256</v>
      </c>
      <c r="C1719" s="4">
        <f>YEAR(SalesDataTable[[#This Row],[Order Date]])</f>
        <v>2026</v>
      </c>
      <c r="D1719" s="13" t="str">
        <f>"Q"&amp;ROUNDUP(MONTH(SalesDataTable[[#This Row],[Order Date]])/3,0)</f>
        <v>Q3</v>
      </c>
      <c r="E1719" s="4">
        <f>MONTH(SalesDataTable[[#This Row],[Order Date]])</f>
        <v>8</v>
      </c>
      <c r="F1719" s="11" t="str">
        <f>TEXT(SalesDataTable[[#This Row],[Order Date]],"MMMM")</f>
        <v>August</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5.6" x14ac:dyDescent="0.3">
      <c r="A1720" s="2">
        <v>3815</v>
      </c>
      <c r="B1720" s="3">
        <v>46256</v>
      </c>
      <c r="C1720" s="4">
        <f>YEAR(SalesDataTable[[#This Row],[Order Date]])</f>
        <v>2026</v>
      </c>
      <c r="D1720" s="13" t="str">
        <f>"Q"&amp;ROUNDUP(MONTH(SalesDataTable[[#This Row],[Order Date]])/3,0)</f>
        <v>Q3</v>
      </c>
      <c r="E1720" s="4">
        <f>MONTH(SalesDataTable[[#This Row],[Order Date]])</f>
        <v>8</v>
      </c>
      <c r="F1720" s="11" t="str">
        <f>TEXT(SalesDataTable[[#This Row],[Order Date]],"MMMM")</f>
        <v>August</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5.6" x14ac:dyDescent="0.3">
      <c r="A1721" s="2">
        <v>3979</v>
      </c>
      <c r="B1721" s="3">
        <v>46256</v>
      </c>
      <c r="C1721" s="4">
        <f>YEAR(SalesDataTable[[#This Row],[Order Date]])</f>
        <v>2026</v>
      </c>
      <c r="D1721" s="13" t="str">
        <f>"Q"&amp;ROUNDUP(MONTH(SalesDataTable[[#This Row],[Order Date]])/3,0)</f>
        <v>Q3</v>
      </c>
      <c r="E1721" s="4">
        <f>MONTH(SalesDataTable[[#This Row],[Order Date]])</f>
        <v>8</v>
      </c>
      <c r="F1721" s="11" t="str">
        <f>TEXT(SalesDataTable[[#This Row],[Order Date]],"MMMM")</f>
        <v>August</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5.6" x14ac:dyDescent="0.3">
      <c r="A1722" s="2">
        <v>4160</v>
      </c>
      <c r="B1722" s="3">
        <v>46256</v>
      </c>
      <c r="C1722" s="4">
        <f>YEAR(SalesDataTable[[#This Row],[Order Date]])</f>
        <v>2026</v>
      </c>
      <c r="D1722" s="13" t="str">
        <f>"Q"&amp;ROUNDUP(MONTH(SalesDataTable[[#This Row],[Order Date]])/3,0)</f>
        <v>Q3</v>
      </c>
      <c r="E1722" s="4">
        <f>MONTH(SalesDataTable[[#This Row],[Order Date]])</f>
        <v>8</v>
      </c>
      <c r="F1722" s="11" t="str">
        <f>TEXT(SalesDataTable[[#This Row],[Order Date]],"MMMM")</f>
        <v>August</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5.6" x14ac:dyDescent="0.3">
      <c r="A1723" s="2">
        <v>4172</v>
      </c>
      <c r="B1723" s="3">
        <v>46256</v>
      </c>
      <c r="C1723" s="4">
        <f>YEAR(SalesDataTable[[#This Row],[Order Date]])</f>
        <v>2026</v>
      </c>
      <c r="D1723" s="13" t="str">
        <f>"Q"&amp;ROUNDUP(MONTH(SalesDataTable[[#This Row],[Order Date]])/3,0)</f>
        <v>Q3</v>
      </c>
      <c r="E1723" s="4">
        <f>MONTH(SalesDataTable[[#This Row],[Order Date]])</f>
        <v>8</v>
      </c>
      <c r="F1723" s="11" t="str">
        <f>TEXT(SalesDataTable[[#This Row],[Order Date]],"MMMM")</f>
        <v>August</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5.6" x14ac:dyDescent="0.3">
      <c r="A1724" s="2">
        <v>4265</v>
      </c>
      <c r="B1724" s="3">
        <v>46256</v>
      </c>
      <c r="C1724" s="4">
        <f>YEAR(SalesDataTable[[#This Row],[Order Date]])</f>
        <v>2026</v>
      </c>
      <c r="D1724" s="13" t="str">
        <f>"Q"&amp;ROUNDUP(MONTH(SalesDataTable[[#This Row],[Order Date]])/3,0)</f>
        <v>Q3</v>
      </c>
      <c r="E1724" s="4">
        <f>MONTH(SalesDataTable[[#This Row],[Order Date]])</f>
        <v>8</v>
      </c>
      <c r="F1724" s="11" t="str">
        <f>TEXT(SalesDataTable[[#This Row],[Order Date]],"MMMM")</f>
        <v>August</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5.6" x14ac:dyDescent="0.3">
      <c r="A1725" s="2">
        <v>4321</v>
      </c>
      <c r="B1725" s="3">
        <v>46256</v>
      </c>
      <c r="C1725" s="4">
        <f>YEAR(SalesDataTable[[#This Row],[Order Date]])</f>
        <v>2026</v>
      </c>
      <c r="D1725" s="13" t="str">
        <f>"Q"&amp;ROUNDUP(MONTH(SalesDataTable[[#This Row],[Order Date]])/3,0)</f>
        <v>Q3</v>
      </c>
      <c r="E1725" s="4">
        <f>MONTH(SalesDataTable[[#This Row],[Order Date]])</f>
        <v>8</v>
      </c>
      <c r="F1725" s="11" t="str">
        <f>TEXT(SalesDataTable[[#This Row],[Order Date]],"MMMM")</f>
        <v>August</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5.6" x14ac:dyDescent="0.3">
      <c r="A1726" s="2">
        <v>4975</v>
      </c>
      <c r="B1726" s="3">
        <v>46256</v>
      </c>
      <c r="C1726" s="4">
        <f>YEAR(SalesDataTable[[#This Row],[Order Date]])</f>
        <v>2026</v>
      </c>
      <c r="D1726" s="13" t="str">
        <f>"Q"&amp;ROUNDUP(MONTH(SalesDataTable[[#This Row],[Order Date]])/3,0)</f>
        <v>Q3</v>
      </c>
      <c r="E1726" s="4">
        <f>MONTH(SalesDataTable[[#This Row],[Order Date]])</f>
        <v>8</v>
      </c>
      <c r="F1726" s="11" t="str">
        <f>TEXT(SalesDataTable[[#This Row],[Order Date]],"MMMM")</f>
        <v>August</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5.6" x14ac:dyDescent="0.3">
      <c r="A1727" s="2">
        <v>991</v>
      </c>
      <c r="B1727" s="3">
        <v>46257</v>
      </c>
      <c r="C1727" s="4">
        <f>YEAR(SalesDataTable[[#This Row],[Order Date]])</f>
        <v>2026</v>
      </c>
      <c r="D1727" s="13" t="str">
        <f>"Q"&amp;ROUNDUP(MONTH(SalesDataTable[[#This Row],[Order Date]])/3,0)</f>
        <v>Q3</v>
      </c>
      <c r="E1727" s="4">
        <f>MONTH(SalesDataTable[[#This Row],[Order Date]])</f>
        <v>8</v>
      </c>
      <c r="F1727" s="11" t="str">
        <f>TEXT(SalesDataTable[[#This Row],[Order Date]],"MMMM")</f>
        <v>August</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5.6" x14ac:dyDescent="0.3">
      <c r="A1728" s="2">
        <v>1008</v>
      </c>
      <c r="B1728" s="3">
        <v>46257</v>
      </c>
      <c r="C1728" s="4">
        <f>YEAR(SalesDataTable[[#This Row],[Order Date]])</f>
        <v>2026</v>
      </c>
      <c r="D1728" s="13" t="str">
        <f>"Q"&amp;ROUNDUP(MONTH(SalesDataTable[[#This Row],[Order Date]])/3,0)</f>
        <v>Q3</v>
      </c>
      <c r="E1728" s="4">
        <f>MONTH(SalesDataTable[[#This Row],[Order Date]])</f>
        <v>8</v>
      </c>
      <c r="F1728" s="11" t="str">
        <f>TEXT(SalesDataTable[[#This Row],[Order Date]],"MMMM")</f>
        <v>August</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5.6" x14ac:dyDescent="0.3">
      <c r="A1729" s="2">
        <v>1083</v>
      </c>
      <c r="B1729" s="3">
        <v>46257</v>
      </c>
      <c r="C1729" s="4">
        <f>YEAR(SalesDataTable[[#This Row],[Order Date]])</f>
        <v>2026</v>
      </c>
      <c r="D1729" s="13" t="str">
        <f>"Q"&amp;ROUNDUP(MONTH(SalesDataTable[[#This Row],[Order Date]])/3,0)</f>
        <v>Q3</v>
      </c>
      <c r="E1729" s="4">
        <f>MONTH(SalesDataTable[[#This Row],[Order Date]])</f>
        <v>8</v>
      </c>
      <c r="F1729" s="11" t="str">
        <f>TEXT(SalesDataTable[[#This Row],[Order Date]],"MMMM")</f>
        <v>August</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5.6" x14ac:dyDescent="0.3">
      <c r="A1730" s="2">
        <v>1553</v>
      </c>
      <c r="B1730" s="3">
        <v>46257</v>
      </c>
      <c r="C1730" s="4">
        <f>YEAR(SalesDataTable[[#This Row],[Order Date]])</f>
        <v>2026</v>
      </c>
      <c r="D1730" s="13" t="str">
        <f>"Q"&amp;ROUNDUP(MONTH(SalesDataTable[[#This Row],[Order Date]])/3,0)</f>
        <v>Q3</v>
      </c>
      <c r="E1730" s="4">
        <f>MONTH(SalesDataTable[[#This Row],[Order Date]])</f>
        <v>8</v>
      </c>
      <c r="F1730" s="11" t="str">
        <f>TEXT(SalesDataTable[[#This Row],[Order Date]],"MMMM")</f>
        <v>August</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5.6" x14ac:dyDescent="0.3">
      <c r="A1731" s="2">
        <v>1579</v>
      </c>
      <c r="B1731" s="3">
        <v>46257</v>
      </c>
      <c r="C1731" s="4">
        <f>YEAR(SalesDataTable[[#This Row],[Order Date]])</f>
        <v>2026</v>
      </c>
      <c r="D1731" s="13" t="str">
        <f>"Q"&amp;ROUNDUP(MONTH(SalesDataTable[[#This Row],[Order Date]])/3,0)</f>
        <v>Q3</v>
      </c>
      <c r="E1731" s="4">
        <f>MONTH(SalesDataTable[[#This Row],[Order Date]])</f>
        <v>8</v>
      </c>
      <c r="F1731" s="11" t="str">
        <f>TEXT(SalesDataTable[[#This Row],[Order Date]],"MMMM")</f>
        <v>August</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5.6" x14ac:dyDescent="0.3">
      <c r="A1732" s="2">
        <v>1732</v>
      </c>
      <c r="B1732" s="3">
        <v>46257</v>
      </c>
      <c r="C1732" s="4">
        <f>YEAR(SalesDataTable[[#This Row],[Order Date]])</f>
        <v>2026</v>
      </c>
      <c r="D1732" s="13" t="str">
        <f>"Q"&amp;ROUNDUP(MONTH(SalesDataTable[[#This Row],[Order Date]])/3,0)</f>
        <v>Q3</v>
      </c>
      <c r="E1732" s="4">
        <f>MONTH(SalesDataTable[[#This Row],[Order Date]])</f>
        <v>8</v>
      </c>
      <c r="F1732" s="11" t="str">
        <f>TEXT(SalesDataTable[[#This Row],[Order Date]],"MMMM")</f>
        <v>August</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5.6" x14ac:dyDescent="0.3">
      <c r="A1733" s="2">
        <v>2083</v>
      </c>
      <c r="B1733" s="3">
        <v>46257</v>
      </c>
      <c r="C1733" s="4">
        <f>YEAR(SalesDataTable[[#This Row],[Order Date]])</f>
        <v>2026</v>
      </c>
      <c r="D1733" s="13" t="str">
        <f>"Q"&amp;ROUNDUP(MONTH(SalesDataTable[[#This Row],[Order Date]])/3,0)</f>
        <v>Q3</v>
      </c>
      <c r="E1733" s="4">
        <f>MONTH(SalesDataTable[[#This Row],[Order Date]])</f>
        <v>8</v>
      </c>
      <c r="F1733" s="11" t="str">
        <f>TEXT(SalesDataTable[[#This Row],[Order Date]],"MMMM")</f>
        <v>August</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5.6" x14ac:dyDescent="0.3">
      <c r="A1734" s="2">
        <v>2176</v>
      </c>
      <c r="B1734" s="3">
        <v>46257</v>
      </c>
      <c r="C1734" s="4">
        <f>YEAR(SalesDataTable[[#This Row],[Order Date]])</f>
        <v>2026</v>
      </c>
      <c r="D1734" s="13" t="str">
        <f>"Q"&amp;ROUNDUP(MONTH(SalesDataTable[[#This Row],[Order Date]])/3,0)</f>
        <v>Q3</v>
      </c>
      <c r="E1734" s="4">
        <f>MONTH(SalesDataTable[[#This Row],[Order Date]])</f>
        <v>8</v>
      </c>
      <c r="F1734" s="11" t="str">
        <f>TEXT(SalesDataTable[[#This Row],[Order Date]],"MMMM")</f>
        <v>August</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5.6" x14ac:dyDescent="0.3">
      <c r="A1735" s="2">
        <v>2723</v>
      </c>
      <c r="B1735" s="3">
        <v>46257</v>
      </c>
      <c r="C1735" s="4">
        <f>YEAR(SalesDataTable[[#This Row],[Order Date]])</f>
        <v>2026</v>
      </c>
      <c r="D1735" s="13" t="str">
        <f>"Q"&amp;ROUNDUP(MONTH(SalesDataTable[[#This Row],[Order Date]])/3,0)</f>
        <v>Q3</v>
      </c>
      <c r="E1735" s="4">
        <f>MONTH(SalesDataTable[[#This Row],[Order Date]])</f>
        <v>8</v>
      </c>
      <c r="F1735" s="11" t="str">
        <f>TEXT(SalesDataTable[[#This Row],[Order Date]],"MMMM")</f>
        <v>August</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5.6" x14ac:dyDescent="0.3">
      <c r="A1736" s="2">
        <v>3299</v>
      </c>
      <c r="B1736" s="3">
        <v>46257</v>
      </c>
      <c r="C1736" s="4">
        <f>YEAR(SalesDataTable[[#This Row],[Order Date]])</f>
        <v>2026</v>
      </c>
      <c r="D1736" s="13" t="str">
        <f>"Q"&amp;ROUNDUP(MONTH(SalesDataTable[[#This Row],[Order Date]])/3,0)</f>
        <v>Q3</v>
      </c>
      <c r="E1736" s="4">
        <f>MONTH(SalesDataTable[[#This Row],[Order Date]])</f>
        <v>8</v>
      </c>
      <c r="F1736" s="11" t="str">
        <f>TEXT(SalesDataTable[[#This Row],[Order Date]],"MMMM")</f>
        <v>August</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5.6" x14ac:dyDescent="0.3">
      <c r="A1737" s="2">
        <v>3398</v>
      </c>
      <c r="B1737" s="3">
        <v>46257</v>
      </c>
      <c r="C1737" s="4">
        <f>YEAR(SalesDataTable[[#This Row],[Order Date]])</f>
        <v>2026</v>
      </c>
      <c r="D1737" s="13" t="str">
        <f>"Q"&amp;ROUNDUP(MONTH(SalesDataTable[[#This Row],[Order Date]])/3,0)</f>
        <v>Q3</v>
      </c>
      <c r="E1737" s="4">
        <f>MONTH(SalesDataTable[[#This Row],[Order Date]])</f>
        <v>8</v>
      </c>
      <c r="F1737" s="11" t="str">
        <f>TEXT(SalesDataTable[[#This Row],[Order Date]],"MMMM")</f>
        <v>August</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5.6" x14ac:dyDescent="0.3">
      <c r="A1738" s="2">
        <v>4012</v>
      </c>
      <c r="B1738" s="3">
        <v>46257</v>
      </c>
      <c r="C1738" s="4">
        <f>YEAR(SalesDataTable[[#This Row],[Order Date]])</f>
        <v>2026</v>
      </c>
      <c r="D1738" s="13" t="str">
        <f>"Q"&amp;ROUNDUP(MONTH(SalesDataTable[[#This Row],[Order Date]])/3,0)</f>
        <v>Q3</v>
      </c>
      <c r="E1738" s="4">
        <f>MONTH(SalesDataTable[[#This Row],[Order Date]])</f>
        <v>8</v>
      </c>
      <c r="F1738" s="11" t="str">
        <f>TEXT(SalesDataTable[[#This Row],[Order Date]],"MMMM")</f>
        <v>August</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5.6" x14ac:dyDescent="0.3">
      <c r="A1739" s="2">
        <v>4064</v>
      </c>
      <c r="B1739" s="3">
        <v>46257</v>
      </c>
      <c r="C1739" s="4">
        <f>YEAR(SalesDataTable[[#This Row],[Order Date]])</f>
        <v>2026</v>
      </c>
      <c r="D1739" s="13" t="str">
        <f>"Q"&amp;ROUNDUP(MONTH(SalesDataTable[[#This Row],[Order Date]])/3,0)</f>
        <v>Q3</v>
      </c>
      <c r="E1739" s="4">
        <f>MONTH(SalesDataTable[[#This Row],[Order Date]])</f>
        <v>8</v>
      </c>
      <c r="F1739" s="11" t="str">
        <f>TEXT(SalesDataTable[[#This Row],[Order Date]],"MMMM")</f>
        <v>August</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5.6" x14ac:dyDescent="0.3">
      <c r="A1740" s="2">
        <v>4671</v>
      </c>
      <c r="B1740" s="3">
        <v>46257</v>
      </c>
      <c r="C1740" s="4">
        <f>YEAR(SalesDataTable[[#This Row],[Order Date]])</f>
        <v>2026</v>
      </c>
      <c r="D1740" s="13" t="str">
        <f>"Q"&amp;ROUNDUP(MONTH(SalesDataTable[[#This Row],[Order Date]])/3,0)</f>
        <v>Q3</v>
      </c>
      <c r="E1740" s="4">
        <f>MONTH(SalesDataTable[[#This Row],[Order Date]])</f>
        <v>8</v>
      </c>
      <c r="F1740" s="11" t="str">
        <f>TEXT(SalesDataTable[[#This Row],[Order Date]],"MMMM")</f>
        <v>August</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5.6" x14ac:dyDescent="0.3">
      <c r="A1741" s="2">
        <v>1914</v>
      </c>
      <c r="B1741" s="3">
        <v>46258</v>
      </c>
      <c r="C1741" s="4">
        <f>YEAR(SalesDataTable[[#This Row],[Order Date]])</f>
        <v>2026</v>
      </c>
      <c r="D1741" s="13" t="str">
        <f>"Q"&amp;ROUNDUP(MONTH(SalesDataTable[[#This Row],[Order Date]])/3,0)</f>
        <v>Q3</v>
      </c>
      <c r="E1741" s="4">
        <f>MONTH(SalesDataTable[[#This Row],[Order Date]])</f>
        <v>8</v>
      </c>
      <c r="F1741" s="11" t="str">
        <f>TEXT(SalesDataTable[[#This Row],[Order Date]],"MMMM")</f>
        <v>August</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5.6" x14ac:dyDescent="0.3">
      <c r="A1742" s="2">
        <v>1973</v>
      </c>
      <c r="B1742" s="3">
        <v>46258</v>
      </c>
      <c r="C1742" s="4">
        <f>YEAR(SalesDataTable[[#This Row],[Order Date]])</f>
        <v>2026</v>
      </c>
      <c r="D1742" s="13" t="str">
        <f>"Q"&amp;ROUNDUP(MONTH(SalesDataTable[[#This Row],[Order Date]])/3,0)</f>
        <v>Q3</v>
      </c>
      <c r="E1742" s="4">
        <f>MONTH(SalesDataTable[[#This Row],[Order Date]])</f>
        <v>8</v>
      </c>
      <c r="F1742" s="11" t="str">
        <f>TEXT(SalesDataTable[[#This Row],[Order Date]],"MMMM")</f>
        <v>August</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5.6" x14ac:dyDescent="0.3">
      <c r="A1743" s="2">
        <v>2564</v>
      </c>
      <c r="B1743" s="3">
        <v>46258</v>
      </c>
      <c r="C1743" s="4">
        <f>YEAR(SalesDataTable[[#This Row],[Order Date]])</f>
        <v>2026</v>
      </c>
      <c r="D1743" s="13" t="str">
        <f>"Q"&amp;ROUNDUP(MONTH(SalesDataTable[[#This Row],[Order Date]])/3,0)</f>
        <v>Q3</v>
      </c>
      <c r="E1743" s="4">
        <f>MONTH(SalesDataTable[[#This Row],[Order Date]])</f>
        <v>8</v>
      </c>
      <c r="F1743" s="11" t="str">
        <f>TEXT(SalesDataTable[[#This Row],[Order Date]],"MMMM")</f>
        <v>August</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5.6" x14ac:dyDescent="0.3">
      <c r="A1744" s="2">
        <v>2791</v>
      </c>
      <c r="B1744" s="3">
        <v>46258</v>
      </c>
      <c r="C1744" s="4">
        <f>YEAR(SalesDataTable[[#This Row],[Order Date]])</f>
        <v>2026</v>
      </c>
      <c r="D1744" s="13" t="str">
        <f>"Q"&amp;ROUNDUP(MONTH(SalesDataTable[[#This Row],[Order Date]])/3,0)</f>
        <v>Q3</v>
      </c>
      <c r="E1744" s="4">
        <f>MONTH(SalesDataTable[[#This Row],[Order Date]])</f>
        <v>8</v>
      </c>
      <c r="F1744" s="11" t="str">
        <f>TEXT(SalesDataTable[[#This Row],[Order Date]],"MMMM")</f>
        <v>August</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5.6" x14ac:dyDescent="0.3">
      <c r="A1745" s="2">
        <v>3559</v>
      </c>
      <c r="B1745" s="3">
        <v>46258</v>
      </c>
      <c r="C1745" s="4">
        <f>YEAR(SalesDataTable[[#This Row],[Order Date]])</f>
        <v>2026</v>
      </c>
      <c r="D1745" s="13" t="str">
        <f>"Q"&amp;ROUNDUP(MONTH(SalesDataTable[[#This Row],[Order Date]])/3,0)</f>
        <v>Q3</v>
      </c>
      <c r="E1745" s="4">
        <f>MONTH(SalesDataTable[[#This Row],[Order Date]])</f>
        <v>8</v>
      </c>
      <c r="F1745" s="11" t="str">
        <f>TEXT(SalesDataTable[[#This Row],[Order Date]],"MMMM")</f>
        <v>August</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5.6" x14ac:dyDescent="0.3">
      <c r="A1746" s="2">
        <v>3839</v>
      </c>
      <c r="B1746" s="3">
        <v>46258</v>
      </c>
      <c r="C1746" s="4">
        <f>YEAR(SalesDataTable[[#This Row],[Order Date]])</f>
        <v>2026</v>
      </c>
      <c r="D1746" s="13" t="str">
        <f>"Q"&amp;ROUNDUP(MONTH(SalesDataTable[[#This Row],[Order Date]])/3,0)</f>
        <v>Q3</v>
      </c>
      <c r="E1746" s="4">
        <f>MONTH(SalesDataTable[[#This Row],[Order Date]])</f>
        <v>8</v>
      </c>
      <c r="F1746" s="11" t="str">
        <f>TEXT(SalesDataTable[[#This Row],[Order Date]],"MMMM")</f>
        <v>August</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5.6" x14ac:dyDescent="0.3">
      <c r="A1747" s="2">
        <v>4133</v>
      </c>
      <c r="B1747" s="3">
        <v>46258</v>
      </c>
      <c r="C1747" s="4">
        <f>YEAR(SalesDataTable[[#This Row],[Order Date]])</f>
        <v>2026</v>
      </c>
      <c r="D1747" s="13" t="str">
        <f>"Q"&amp;ROUNDUP(MONTH(SalesDataTable[[#This Row],[Order Date]])/3,0)</f>
        <v>Q3</v>
      </c>
      <c r="E1747" s="4">
        <f>MONTH(SalesDataTable[[#This Row],[Order Date]])</f>
        <v>8</v>
      </c>
      <c r="F1747" s="11" t="str">
        <f>TEXT(SalesDataTable[[#This Row],[Order Date]],"MMMM")</f>
        <v>August</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5.6" x14ac:dyDescent="0.3">
      <c r="A1748" s="2">
        <v>4765</v>
      </c>
      <c r="B1748" s="3">
        <v>46258</v>
      </c>
      <c r="C1748" s="4">
        <f>YEAR(SalesDataTable[[#This Row],[Order Date]])</f>
        <v>2026</v>
      </c>
      <c r="D1748" s="13" t="str">
        <f>"Q"&amp;ROUNDUP(MONTH(SalesDataTable[[#This Row],[Order Date]])/3,0)</f>
        <v>Q3</v>
      </c>
      <c r="E1748" s="4">
        <f>MONTH(SalesDataTable[[#This Row],[Order Date]])</f>
        <v>8</v>
      </c>
      <c r="F1748" s="11" t="str">
        <f>TEXT(SalesDataTable[[#This Row],[Order Date]],"MMMM")</f>
        <v>August</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5.6" x14ac:dyDescent="0.3">
      <c r="A1749" s="2">
        <v>1868</v>
      </c>
      <c r="B1749" s="3">
        <v>46259</v>
      </c>
      <c r="C1749" s="4">
        <f>YEAR(SalesDataTable[[#This Row],[Order Date]])</f>
        <v>2026</v>
      </c>
      <c r="D1749" s="13" t="str">
        <f>"Q"&amp;ROUNDUP(MONTH(SalesDataTable[[#This Row],[Order Date]])/3,0)</f>
        <v>Q3</v>
      </c>
      <c r="E1749" s="4">
        <f>MONTH(SalesDataTable[[#This Row],[Order Date]])</f>
        <v>8</v>
      </c>
      <c r="F1749" s="11" t="str">
        <f>TEXT(SalesDataTable[[#This Row],[Order Date]],"MMMM")</f>
        <v>August</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5.6" x14ac:dyDescent="0.3">
      <c r="A1750" s="2">
        <v>987</v>
      </c>
      <c r="B1750" s="3">
        <v>46260</v>
      </c>
      <c r="C1750" s="4">
        <f>YEAR(SalesDataTable[[#This Row],[Order Date]])</f>
        <v>2026</v>
      </c>
      <c r="D1750" s="13" t="str">
        <f>"Q"&amp;ROUNDUP(MONTH(SalesDataTable[[#This Row],[Order Date]])/3,0)</f>
        <v>Q3</v>
      </c>
      <c r="E1750" s="4">
        <f>MONTH(SalesDataTable[[#This Row],[Order Date]])</f>
        <v>8</v>
      </c>
      <c r="F1750" s="11" t="str">
        <f>TEXT(SalesDataTable[[#This Row],[Order Date]],"MMMM")</f>
        <v>August</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5.6" x14ac:dyDescent="0.3">
      <c r="A1751" s="2">
        <v>2503</v>
      </c>
      <c r="B1751" s="3">
        <v>46260</v>
      </c>
      <c r="C1751" s="4">
        <f>YEAR(SalesDataTable[[#This Row],[Order Date]])</f>
        <v>2026</v>
      </c>
      <c r="D1751" s="13" t="str">
        <f>"Q"&amp;ROUNDUP(MONTH(SalesDataTable[[#This Row],[Order Date]])/3,0)</f>
        <v>Q3</v>
      </c>
      <c r="E1751" s="4">
        <f>MONTH(SalesDataTable[[#This Row],[Order Date]])</f>
        <v>8</v>
      </c>
      <c r="F1751" s="11" t="str">
        <f>TEXT(SalesDataTable[[#This Row],[Order Date]],"MMMM")</f>
        <v>August</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5.6" x14ac:dyDescent="0.3">
      <c r="A1752" s="2">
        <v>4928</v>
      </c>
      <c r="B1752" s="3">
        <v>46260</v>
      </c>
      <c r="C1752" s="4">
        <f>YEAR(SalesDataTable[[#This Row],[Order Date]])</f>
        <v>2026</v>
      </c>
      <c r="D1752" s="13" t="str">
        <f>"Q"&amp;ROUNDUP(MONTH(SalesDataTable[[#This Row],[Order Date]])/3,0)</f>
        <v>Q3</v>
      </c>
      <c r="E1752" s="4">
        <f>MONTH(SalesDataTable[[#This Row],[Order Date]])</f>
        <v>8</v>
      </c>
      <c r="F1752" s="11" t="str">
        <f>TEXT(SalesDataTable[[#This Row],[Order Date]],"MMMM")</f>
        <v>August</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5.6" x14ac:dyDescent="0.3">
      <c r="A1753" s="2">
        <v>852</v>
      </c>
      <c r="B1753" s="3">
        <v>46261</v>
      </c>
      <c r="C1753" s="4">
        <f>YEAR(SalesDataTable[[#This Row],[Order Date]])</f>
        <v>2026</v>
      </c>
      <c r="D1753" s="13" t="str">
        <f>"Q"&amp;ROUNDUP(MONTH(SalesDataTable[[#This Row],[Order Date]])/3,0)</f>
        <v>Q3</v>
      </c>
      <c r="E1753" s="4">
        <f>MONTH(SalesDataTable[[#This Row],[Order Date]])</f>
        <v>8</v>
      </c>
      <c r="F1753" s="11" t="str">
        <f>TEXT(SalesDataTable[[#This Row],[Order Date]],"MMMM")</f>
        <v>August</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5.6" x14ac:dyDescent="0.3">
      <c r="A1754" s="2">
        <v>2188</v>
      </c>
      <c r="B1754" s="3">
        <v>46261</v>
      </c>
      <c r="C1754" s="4">
        <f>YEAR(SalesDataTable[[#This Row],[Order Date]])</f>
        <v>2026</v>
      </c>
      <c r="D1754" s="13" t="str">
        <f>"Q"&amp;ROUNDUP(MONTH(SalesDataTable[[#This Row],[Order Date]])/3,0)</f>
        <v>Q3</v>
      </c>
      <c r="E1754" s="4">
        <f>MONTH(SalesDataTable[[#This Row],[Order Date]])</f>
        <v>8</v>
      </c>
      <c r="F1754" s="11" t="str">
        <f>TEXT(SalesDataTable[[#This Row],[Order Date]],"MMMM")</f>
        <v>August</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5.6" x14ac:dyDescent="0.3">
      <c r="A1755" s="2">
        <v>2574</v>
      </c>
      <c r="B1755" s="3">
        <v>46261</v>
      </c>
      <c r="C1755" s="4">
        <f>YEAR(SalesDataTable[[#This Row],[Order Date]])</f>
        <v>2026</v>
      </c>
      <c r="D1755" s="13" t="str">
        <f>"Q"&amp;ROUNDUP(MONTH(SalesDataTable[[#This Row],[Order Date]])/3,0)</f>
        <v>Q3</v>
      </c>
      <c r="E1755" s="4">
        <f>MONTH(SalesDataTable[[#This Row],[Order Date]])</f>
        <v>8</v>
      </c>
      <c r="F1755" s="11" t="str">
        <f>TEXT(SalesDataTable[[#This Row],[Order Date]],"MMMM")</f>
        <v>August</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5.6" x14ac:dyDescent="0.3">
      <c r="A1756" s="2">
        <v>2942</v>
      </c>
      <c r="B1756" s="3">
        <v>46261</v>
      </c>
      <c r="C1756" s="4">
        <f>YEAR(SalesDataTable[[#This Row],[Order Date]])</f>
        <v>2026</v>
      </c>
      <c r="D1756" s="13" t="str">
        <f>"Q"&amp;ROUNDUP(MONTH(SalesDataTable[[#This Row],[Order Date]])/3,0)</f>
        <v>Q3</v>
      </c>
      <c r="E1756" s="4">
        <f>MONTH(SalesDataTable[[#This Row],[Order Date]])</f>
        <v>8</v>
      </c>
      <c r="F1756" s="11" t="str">
        <f>TEXT(SalesDataTable[[#This Row],[Order Date]],"MMMM")</f>
        <v>August</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5.6" x14ac:dyDescent="0.3">
      <c r="A1757" s="2">
        <v>3211</v>
      </c>
      <c r="B1757" s="3">
        <v>46261</v>
      </c>
      <c r="C1757" s="4">
        <f>YEAR(SalesDataTable[[#This Row],[Order Date]])</f>
        <v>2026</v>
      </c>
      <c r="D1757" s="13" t="str">
        <f>"Q"&amp;ROUNDUP(MONTH(SalesDataTable[[#This Row],[Order Date]])/3,0)</f>
        <v>Q3</v>
      </c>
      <c r="E1757" s="4">
        <f>MONTH(SalesDataTable[[#This Row],[Order Date]])</f>
        <v>8</v>
      </c>
      <c r="F1757" s="11" t="str">
        <f>TEXT(SalesDataTable[[#This Row],[Order Date]],"MMMM")</f>
        <v>August</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5.6" x14ac:dyDescent="0.3">
      <c r="A1758" s="2">
        <v>3306</v>
      </c>
      <c r="B1758" s="3">
        <v>46261</v>
      </c>
      <c r="C1758" s="4">
        <f>YEAR(SalesDataTable[[#This Row],[Order Date]])</f>
        <v>2026</v>
      </c>
      <c r="D1758" s="13" t="str">
        <f>"Q"&amp;ROUNDUP(MONTH(SalesDataTable[[#This Row],[Order Date]])/3,0)</f>
        <v>Q3</v>
      </c>
      <c r="E1758" s="4">
        <f>MONTH(SalesDataTable[[#This Row],[Order Date]])</f>
        <v>8</v>
      </c>
      <c r="F1758" s="11" t="str">
        <f>TEXT(SalesDataTable[[#This Row],[Order Date]],"MMMM")</f>
        <v>August</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5.6" x14ac:dyDescent="0.3">
      <c r="A1759" s="2">
        <v>3837</v>
      </c>
      <c r="B1759" s="3">
        <v>46261</v>
      </c>
      <c r="C1759" s="4">
        <f>YEAR(SalesDataTable[[#This Row],[Order Date]])</f>
        <v>2026</v>
      </c>
      <c r="D1759" s="13" t="str">
        <f>"Q"&amp;ROUNDUP(MONTH(SalesDataTable[[#This Row],[Order Date]])/3,0)</f>
        <v>Q3</v>
      </c>
      <c r="E1759" s="4">
        <f>MONTH(SalesDataTable[[#This Row],[Order Date]])</f>
        <v>8</v>
      </c>
      <c r="F1759" s="11" t="str">
        <f>TEXT(SalesDataTable[[#This Row],[Order Date]],"MMMM")</f>
        <v>August</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5.6" x14ac:dyDescent="0.3">
      <c r="A1760" s="2">
        <v>4169</v>
      </c>
      <c r="B1760" s="3">
        <v>46261</v>
      </c>
      <c r="C1760" s="4">
        <f>YEAR(SalesDataTable[[#This Row],[Order Date]])</f>
        <v>2026</v>
      </c>
      <c r="D1760" s="13" t="str">
        <f>"Q"&amp;ROUNDUP(MONTH(SalesDataTable[[#This Row],[Order Date]])/3,0)</f>
        <v>Q3</v>
      </c>
      <c r="E1760" s="4">
        <f>MONTH(SalesDataTable[[#This Row],[Order Date]])</f>
        <v>8</v>
      </c>
      <c r="F1760" s="11" t="str">
        <f>TEXT(SalesDataTable[[#This Row],[Order Date]],"MMMM")</f>
        <v>August</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5.6" x14ac:dyDescent="0.3">
      <c r="A1761" s="2">
        <v>4452</v>
      </c>
      <c r="B1761" s="3">
        <v>46261</v>
      </c>
      <c r="C1761" s="4">
        <f>YEAR(SalesDataTable[[#This Row],[Order Date]])</f>
        <v>2026</v>
      </c>
      <c r="D1761" s="13" t="str">
        <f>"Q"&amp;ROUNDUP(MONTH(SalesDataTable[[#This Row],[Order Date]])/3,0)</f>
        <v>Q3</v>
      </c>
      <c r="E1761" s="4">
        <f>MONTH(SalesDataTable[[#This Row],[Order Date]])</f>
        <v>8</v>
      </c>
      <c r="F1761" s="11" t="str">
        <f>TEXT(SalesDataTable[[#This Row],[Order Date]],"MMMM")</f>
        <v>August</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5.6" x14ac:dyDescent="0.3">
      <c r="A1762" s="2">
        <v>4740</v>
      </c>
      <c r="B1762" s="3">
        <v>46261</v>
      </c>
      <c r="C1762" s="4">
        <f>YEAR(SalesDataTable[[#This Row],[Order Date]])</f>
        <v>2026</v>
      </c>
      <c r="D1762" s="13" t="str">
        <f>"Q"&amp;ROUNDUP(MONTH(SalesDataTable[[#This Row],[Order Date]])/3,0)</f>
        <v>Q3</v>
      </c>
      <c r="E1762" s="4">
        <f>MONTH(SalesDataTable[[#This Row],[Order Date]])</f>
        <v>8</v>
      </c>
      <c r="F1762" s="11" t="str">
        <f>TEXT(SalesDataTable[[#This Row],[Order Date]],"MMMM")</f>
        <v>August</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5.6" x14ac:dyDescent="0.3">
      <c r="A1763" s="2">
        <v>5000</v>
      </c>
      <c r="B1763" s="3">
        <v>46261</v>
      </c>
      <c r="C1763" s="4">
        <f>YEAR(SalesDataTable[[#This Row],[Order Date]])</f>
        <v>2026</v>
      </c>
      <c r="D1763" s="13" t="str">
        <f>"Q"&amp;ROUNDUP(MONTH(SalesDataTable[[#This Row],[Order Date]])/3,0)</f>
        <v>Q3</v>
      </c>
      <c r="E1763" s="4">
        <f>MONTH(SalesDataTable[[#This Row],[Order Date]])</f>
        <v>8</v>
      </c>
      <c r="F1763" s="11" t="str">
        <f>TEXT(SalesDataTable[[#This Row],[Order Date]],"MMMM")</f>
        <v>August</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5.6" x14ac:dyDescent="0.3">
      <c r="A1764" s="2">
        <v>5058</v>
      </c>
      <c r="B1764" s="3">
        <v>46261</v>
      </c>
      <c r="C1764" s="4">
        <f>YEAR(SalesDataTable[[#This Row],[Order Date]])</f>
        <v>2026</v>
      </c>
      <c r="D1764" s="13" t="str">
        <f>"Q"&amp;ROUNDUP(MONTH(SalesDataTable[[#This Row],[Order Date]])/3,0)</f>
        <v>Q3</v>
      </c>
      <c r="E1764" s="4">
        <f>MONTH(SalesDataTable[[#This Row],[Order Date]])</f>
        <v>8</v>
      </c>
      <c r="F1764" s="11" t="str">
        <f>TEXT(SalesDataTable[[#This Row],[Order Date]],"MMMM")</f>
        <v>August</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5.6" x14ac:dyDescent="0.3">
      <c r="A1765" s="2">
        <v>496</v>
      </c>
      <c r="B1765" s="3">
        <v>46262</v>
      </c>
      <c r="C1765" s="4">
        <f>YEAR(SalesDataTable[[#This Row],[Order Date]])</f>
        <v>2026</v>
      </c>
      <c r="D1765" s="13" t="str">
        <f>"Q"&amp;ROUNDUP(MONTH(SalesDataTable[[#This Row],[Order Date]])/3,0)</f>
        <v>Q3</v>
      </c>
      <c r="E1765" s="4">
        <f>MONTH(SalesDataTable[[#This Row],[Order Date]])</f>
        <v>8</v>
      </c>
      <c r="F1765" s="11" t="str">
        <f>TEXT(SalesDataTable[[#This Row],[Order Date]],"MMMM")</f>
        <v>August</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5.6" x14ac:dyDescent="0.3">
      <c r="A1766" s="2">
        <v>1343</v>
      </c>
      <c r="B1766" s="3">
        <v>46262</v>
      </c>
      <c r="C1766" s="4">
        <f>YEAR(SalesDataTable[[#This Row],[Order Date]])</f>
        <v>2026</v>
      </c>
      <c r="D1766" s="13" t="str">
        <f>"Q"&amp;ROUNDUP(MONTH(SalesDataTable[[#This Row],[Order Date]])/3,0)</f>
        <v>Q3</v>
      </c>
      <c r="E1766" s="4">
        <f>MONTH(SalesDataTable[[#This Row],[Order Date]])</f>
        <v>8</v>
      </c>
      <c r="F1766" s="11" t="str">
        <f>TEXT(SalesDataTable[[#This Row],[Order Date]],"MMMM")</f>
        <v>August</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5.6" x14ac:dyDescent="0.3">
      <c r="A1767" s="2">
        <v>1455</v>
      </c>
      <c r="B1767" s="3">
        <v>46262</v>
      </c>
      <c r="C1767" s="4">
        <f>YEAR(SalesDataTable[[#This Row],[Order Date]])</f>
        <v>2026</v>
      </c>
      <c r="D1767" s="13" t="str">
        <f>"Q"&amp;ROUNDUP(MONTH(SalesDataTable[[#This Row],[Order Date]])/3,0)</f>
        <v>Q3</v>
      </c>
      <c r="E1767" s="4">
        <f>MONTH(SalesDataTable[[#This Row],[Order Date]])</f>
        <v>8</v>
      </c>
      <c r="F1767" s="11" t="str">
        <f>TEXT(SalesDataTable[[#This Row],[Order Date]],"MMMM")</f>
        <v>August</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5.6" x14ac:dyDescent="0.3">
      <c r="A1768" s="2">
        <v>1632</v>
      </c>
      <c r="B1768" s="3">
        <v>46262</v>
      </c>
      <c r="C1768" s="4">
        <f>YEAR(SalesDataTable[[#This Row],[Order Date]])</f>
        <v>2026</v>
      </c>
      <c r="D1768" s="13" t="str">
        <f>"Q"&amp;ROUNDUP(MONTH(SalesDataTable[[#This Row],[Order Date]])/3,0)</f>
        <v>Q3</v>
      </c>
      <c r="E1768" s="4">
        <f>MONTH(SalesDataTable[[#This Row],[Order Date]])</f>
        <v>8</v>
      </c>
      <c r="F1768" s="11" t="str">
        <f>TEXT(SalesDataTable[[#This Row],[Order Date]],"MMMM")</f>
        <v>August</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5.6" x14ac:dyDescent="0.3">
      <c r="A1769" s="2">
        <v>1817</v>
      </c>
      <c r="B1769" s="3">
        <v>46262</v>
      </c>
      <c r="C1769" s="4">
        <f>YEAR(SalesDataTable[[#This Row],[Order Date]])</f>
        <v>2026</v>
      </c>
      <c r="D1769" s="13" t="str">
        <f>"Q"&amp;ROUNDUP(MONTH(SalesDataTable[[#This Row],[Order Date]])/3,0)</f>
        <v>Q3</v>
      </c>
      <c r="E1769" s="4">
        <f>MONTH(SalesDataTable[[#This Row],[Order Date]])</f>
        <v>8</v>
      </c>
      <c r="F1769" s="11" t="str">
        <f>TEXT(SalesDataTable[[#This Row],[Order Date]],"MMMM")</f>
        <v>August</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5.6" x14ac:dyDescent="0.3">
      <c r="A1770" s="2">
        <v>2993</v>
      </c>
      <c r="B1770" s="3">
        <v>46262</v>
      </c>
      <c r="C1770" s="4">
        <f>YEAR(SalesDataTable[[#This Row],[Order Date]])</f>
        <v>2026</v>
      </c>
      <c r="D1770" s="13" t="str">
        <f>"Q"&amp;ROUNDUP(MONTH(SalesDataTable[[#This Row],[Order Date]])/3,0)</f>
        <v>Q3</v>
      </c>
      <c r="E1770" s="4">
        <f>MONTH(SalesDataTable[[#This Row],[Order Date]])</f>
        <v>8</v>
      </c>
      <c r="F1770" s="11" t="str">
        <f>TEXT(SalesDataTable[[#This Row],[Order Date]],"MMMM")</f>
        <v>August</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5.6" x14ac:dyDescent="0.3">
      <c r="A1771" s="2">
        <v>4676</v>
      </c>
      <c r="B1771" s="3">
        <v>46262</v>
      </c>
      <c r="C1771" s="4">
        <f>YEAR(SalesDataTable[[#This Row],[Order Date]])</f>
        <v>2026</v>
      </c>
      <c r="D1771" s="13" t="str">
        <f>"Q"&amp;ROUNDUP(MONTH(SalesDataTable[[#This Row],[Order Date]])/3,0)</f>
        <v>Q3</v>
      </c>
      <c r="E1771" s="4">
        <f>MONTH(SalesDataTable[[#This Row],[Order Date]])</f>
        <v>8</v>
      </c>
      <c r="F1771" s="11" t="str">
        <f>TEXT(SalesDataTable[[#This Row],[Order Date]],"MMMM")</f>
        <v>August</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5.6" x14ac:dyDescent="0.3">
      <c r="A1772" s="2">
        <v>5105</v>
      </c>
      <c r="B1772" s="3">
        <v>46262</v>
      </c>
      <c r="C1772" s="4">
        <f>YEAR(SalesDataTable[[#This Row],[Order Date]])</f>
        <v>2026</v>
      </c>
      <c r="D1772" s="13" t="str">
        <f>"Q"&amp;ROUNDUP(MONTH(SalesDataTable[[#This Row],[Order Date]])/3,0)</f>
        <v>Q3</v>
      </c>
      <c r="E1772" s="4">
        <f>MONTH(SalesDataTable[[#This Row],[Order Date]])</f>
        <v>8</v>
      </c>
      <c r="F1772" s="11" t="str">
        <f>TEXT(SalesDataTable[[#This Row],[Order Date]],"MMMM")</f>
        <v>August</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5.6" x14ac:dyDescent="0.3">
      <c r="A1773" s="2">
        <v>223</v>
      </c>
      <c r="B1773" s="3">
        <v>46263</v>
      </c>
      <c r="C1773" s="4">
        <f>YEAR(SalesDataTable[[#This Row],[Order Date]])</f>
        <v>2026</v>
      </c>
      <c r="D1773" s="13" t="str">
        <f>"Q"&amp;ROUNDUP(MONTH(SalesDataTable[[#This Row],[Order Date]])/3,0)</f>
        <v>Q3</v>
      </c>
      <c r="E1773" s="4">
        <f>MONTH(SalesDataTable[[#This Row],[Order Date]])</f>
        <v>8</v>
      </c>
      <c r="F1773" s="11" t="str">
        <f>TEXT(SalesDataTable[[#This Row],[Order Date]],"MMMM")</f>
        <v>August</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5.6" x14ac:dyDescent="0.3">
      <c r="A1774" s="2">
        <v>1023</v>
      </c>
      <c r="B1774" s="3">
        <v>46263</v>
      </c>
      <c r="C1774" s="4">
        <f>YEAR(SalesDataTable[[#This Row],[Order Date]])</f>
        <v>2026</v>
      </c>
      <c r="D1774" s="13" t="str">
        <f>"Q"&amp;ROUNDUP(MONTH(SalesDataTable[[#This Row],[Order Date]])/3,0)</f>
        <v>Q3</v>
      </c>
      <c r="E1774" s="4">
        <f>MONTH(SalesDataTable[[#This Row],[Order Date]])</f>
        <v>8</v>
      </c>
      <c r="F1774" s="11" t="str">
        <f>TEXT(SalesDataTable[[#This Row],[Order Date]],"MMMM")</f>
        <v>August</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5.6" x14ac:dyDescent="0.3">
      <c r="A1775" s="2">
        <v>1694</v>
      </c>
      <c r="B1775" s="3">
        <v>46263</v>
      </c>
      <c r="C1775" s="4">
        <f>YEAR(SalesDataTable[[#This Row],[Order Date]])</f>
        <v>2026</v>
      </c>
      <c r="D1775" s="13" t="str">
        <f>"Q"&amp;ROUNDUP(MONTH(SalesDataTable[[#This Row],[Order Date]])/3,0)</f>
        <v>Q3</v>
      </c>
      <c r="E1775" s="4">
        <f>MONTH(SalesDataTable[[#This Row],[Order Date]])</f>
        <v>8</v>
      </c>
      <c r="F1775" s="11" t="str">
        <f>TEXT(SalesDataTable[[#This Row],[Order Date]],"MMMM")</f>
        <v>August</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5.6" x14ac:dyDescent="0.3">
      <c r="A1776" s="2">
        <v>2006</v>
      </c>
      <c r="B1776" s="3">
        <v>46263</v>
      </c>
      <c r="C1776" s="4">
        <f>YEAR(SalesDataTable[[#This Row],[Order Date]])</f>
        <v>2026</v>
      </c>
      <c r="D1776" s="13" t="str">
        <f>"Q"&amp;ROUNDUP(MONTH(SalesDataTable[[#This Row],[Order Date]])/3,0)</f>
        <v>Q3</v>
      </c>
      <c r="E1776" s="4">
        <f>MONTH(SalesDataTable[[#This Row],[Order Date]])</f>
        <v>8</v>
      </c>
      <c r="F1776" s="11" t="str">
        <f>TEXT(SalesDataTable[[#This Row],[Order Date]],"MMMM")</f>
        <v>August</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5.6" x14ac:dyDescent="0.3">
      <c r="A1777" s="2">
        <v>3026</v>
      </c>
      <c r="B1777" s="3">
        <v>46263</v>
      </c>
      <c r="C1777" s="4">
        <f>YEAR(SalesDataTable[[#This Row],[Order Date]])</f>
        <v>2026</v>
      </c>
      <c r="D1777" s="13" t="str">
        <f>"Q"&amp;ROUNDUP(MONTH(SalesDataTable[[#This Row],[Order Date]])/3,0)</f>
        <v>Q3</v>
      </c>
      <c r="E1777" s="4">
        <f>MONTH(SalesDataTable[[#This Row],[Order Date]])</f>
        <v>8</v>
      </c>
      <c r="F1777" s="11" t="str">
        <f>TEXT(SalesDataTable[[#This Row],[Order Date]],"MMMM")</f>
        <v>August</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5.6" x14ac:dyDescent="0.3">
      <c r="A1778" s="2">
        <v>3057</v>
      </c>
      <c r="B1778" s="3">
        <v>46263</v>
      </c>
      <c r="C1778" s="4">
        <f>YEAR(SalesDataTable[[#This Row],[Order Date]])</f>
        <v>2026</v>
      </c>
      <c r="D1778" s="13" t="str">
        <f>"Q"&amp;ROUNDUP(MONTH(SalesDataTable[[#This Row],[Order Date]])/3,0)</f>
        <v>Q3</v>
      </c>
      <c r="E1778" s="4">
        <f>MONTH(SalesDataTable[[#This Row],[Order Date]])</f>
        <v>8</v>
      </c>
      <c r="F1778" s="11" t="str">
        <f>TEXT(SalesDataTable[[#This Row],[Order Date]],"MMMM")</f>
        <v>August</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5.6" x14ac:dyDescent="0.3">
      <c r="A1779" s="2">
        <v>3112</v>
      </c>
      <c r="B1779" s="3">
        <v>46263</v>
      </c>
      <c r="C1779" s="4">
        <f>YEAR(SalesDataTable[[#This Row],[Order Date]])</f>
        <v>2026</v>
      </c>
      <c r="D1779" s="13" t="str">
        <f>"Q"&amp;ROUNDUP(MONTH(SalesDataTable[[#This Row],[Order Date]])/3,0)</f>
        <v>Q3</v>
      </c>
      <c r="E1779" s="4">
        <f>MONTH(SalesDataTable[[#This Row],[Order Date]])</f>
        <v>8</v>
      </c>
      <c r="F1779" s="11" t="str">
        <f>TEXT(SalesDataTable[[#This Row],[Order Date]],"MMMM")</f>
        <v>August</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5.6" x14ac:dyDescent="0.3">
      <c r="A1780" s="2">
        <v>3137</v>
      </c>
      <c r="B1780" s="3">
        <v>46263</v>
      </c>
      <c r="C1780" s="4">
        <f>YEAR(SalesDataTable[[#This Row],[Order Date]])</f>
        <v>2026</v>
      </c>
      <c r="D1780" s="13" t="str">
        <f>"Q"&amp;ROUNDUP(MONTH(SalesDataTable[[#This Row],[Order Date]])/3,0)</f>
        <v>Q3</v>
      </c>
      <c r="E1780" s="4">
        <f>MONTH(SalesDataTable[[#This Row],[Order Date]])</f>
        <v>8</v>
      </c>
      <c r="F1780" s="11" t="str">
        <f>TEXT(SalesDataTable[[#This Row],[Order Date]],"MMMM")</f>
        <v>August</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5.6" x14ac:dyDescent="0.3">
      <c r="A1781" s="2">
        <v>3983</v>
      </c>
      <c r="B1781" s="3">
        <v>46263</v>
      </c>
      <c r="C1781" s="4">
        <f>YEAR(SalesDataTable[[#This Row],[Order Date]])</f>
        <v>2026</v>
      </c>
      <c r="D1781" s="13" t="str">
        <f>"Q"&amp;ROUNDUP(MONTH(SalesDataTable[[#This Row],[Order Date]])/3,0)</f>
        <v>Q3</v>
      </c>
      <c r="E1781" s="4">
        <f>MONTH(SalesDataTable[[#This Row],[Order Date]])</f>
        <v>8</v>
      </c>
      <c r="F1781" s="11" t="str">
        <f>TEXT(SalesDataTable[[#This Row],[Order Date]],"MMMM")</f>
        <v>August</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5.6" x14ac:dyDescent="0.3">
      <c r="A1782" s="2">
        <v>4016</v>
      </c>
      <c r="B1782" s="3">
        <v>46263</v>
      </c>
      <c r="C1782" s="4">
        <f>YEAR(SalesDataTable[[#This Row],[Order Date]])</f>
        <v>2026</v>
      </c>
      <c r="D1782" s="13" t="str">
        <f>"Q"&amp;ROUNDUP(MONTH(SalesDataTable[[#This Row],[Order Date]])/3,0)</f>
        <v>Q3</v>
      </c>
      <c r="E1782" s="4">
        <f>MONTH(SalesDataTable[[#This Row],[Order Date]])</f>
        <v>8</v>
      </c>
      <c r="F1782" s="11" t="str">
        <f>TEXT(SalesDataTable[[#This Row],[Order Date]],"MMMM")</f>
        <v>August</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5.6" x14ac:dyDescent="0.3">
      <c r="A1783" s="2">
        <v>4340</v>
      </c>
      <c r="B1783" s="3">
        <v>46263</v>
      </c>
      <c r="C1783" s="4">
        <f>YEAR(SalesDataTable[[#This Row],[Order Date]])</f>
        <v>2026</v>
      </c>
      <c r="D1783" s="13" t="str">
        <f>"Q"&amp;ROUNDUP(MONTH(SalesDataTable[[#This Row],[Order Date]])/3,0)</f>
        <v>Q3</v>
      </c>
      <c r="E1783" s="4">
        <f>MONTH(SalesDataTable[[#This Row],[Order Date]])</f>
        <v>8</v>
      </c>
      <c r="F1783" s="11" t="str">
        <f>TEXT(SalesDataTable[[#This Row],[Order Date]],"MMMM")</f>
        <v>August</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5.6" x14ac:dyDescent="0.3">
      <c r="A1784" s="2">
        <v>4640</v>
      </c>
      <c r="B1784" s="3">
        <v>46263</v>
      </c>
      <c r="C1784" s="4">
        <f>YEAR(SalesDataTable[[#This Row],[Order Date]])</f>
        <v>2026</v>
      </c>
      <c r="D1784" s="13" t="str">
        <f>"Q"&amp;ROUNDUP(MONTH(SalesDataTable[[#This Row],[Order Date]])/3,0)</f>
        <v>Q3</v>
      </c>
      <c r="E1784" s="4">
        <f>MONTH(SalesDataTable[[#This Row],[Order Date]])</f>
        <v>8</v>
      </c>
      <c r="F1784" s="11" t="str">
        <f>TEXT(SalesDataTable[[#This Row],[Order Date]],"MMMM")</f>
        <v>August</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5.6" x14ac:dyDescent="0.3">
      <c r="A1785" s="2">
        <v>4733</v>
      </c>
      <c r="B1785" s="3">
        <v>46263</v>
      </c>
      <c r="C1785" s="4">
        <f>YEAR(SalesDataTable[[#This Row],[Order Date]])</f>
        <v>2026</v>
      </c>
      <c r="D1785" s="13" t="str">
        <f>"Q"&amp;ROUNDUP(MONTH(SalesDataTable[[#This Row],[Order Date]])/3,0)</f>
        <v>Q3</v>
      </c>
      <c r="E1785" s="4">
        <f>MONTH(SalesDataTable[[#This Row],[Order Date]])</f>
        <v>8</v>
      </c>
      <c r="F1785" s="11" t="str">
        <f>TEXT(SalesDataTable[[#This Row],[Order Date]],"MMMM")</f>
        <v>August</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5.6" x14ac:dyDescent="0.3">
      <c r="A1786" s="2">
        <v>4827</v>
      </c>
      <c r="B1786" s="3">
        <v>46263</v>
      </c>
      <c r="C1786" s="4">
        <f>YEAR(SalesDataTable[[#This Row],[Order Date]])</f>
        <v>2026</v>
      </c>
      <c r="D1786" s="13" t="str">
        <f>"Q"&amp;ROUNDUP(MONTH(SalesDataTable[[#This Row],[Order Date]])/3,0)</f>
        <v>Q3</v>
      </c>
      <c r="E1786" s="4">
        <f>MONTH(SalesDataTable[[#This Row],[Order Date]])</f>
        <v>8</v>
      </c>
      <c r="F1786" s="11" t="str">
        <f>TEXT(SalesDataTable[[#This Row],[Order Date]],"MMMM")</f>
        <v>August</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5.6" x14ac:dyDescent="0.3">
      <c r="A1787" s="2">
        <v>5180</v>
      </c>
      <c r="B1787" s="3">
        <v>46263</v>
      </c>
      <c r="C1787" s="4">
        <f>YEAR(SalesDataTable[[#This Row],[Order Date]])</f>
        <v>2026</v>
      </c>
      <c r="D1787" s="13" t="str">
        <f>"Q"&amp;ROUNDUP(MONTH(SalesDataTable[[#This Row],[Order Date]])/3,0)</f>
        <v>Q3</v>
      </c>
      <c r="E1787" s="4">
        <f>MONTH(SalesDataTable[[#This Row],[Order Date]])</f>
        <v>8</v>
      </c>
      <c r="F1787" s="11" t="str">
        <f>TEXT(SalesDataTable[[#This Row],[Order Date]],"MMMM")</f>
        <v>August</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5.6" x14ac:dyDescent="0.3">
      <c r="A1788" s="2">
        <v>121</v>
      </c>
      <c r="B1788" s="3">
        <v>46264</v>
      </c>
      <c r="C1788" s="4">
        <f>YEAR(SalesDataTable[[#This Row],[Order Date]])</f>
        <v>2026</v>
      </c>
      <c r="D1788" s="13" t="str">
        <f>"Q"&amp;ROUNDUP(MONTH(SalesDataTable[[#This Row],[Order Date]])/3,0)</f>
        <v>Q3</v>
      </c>
      <c r="E1788" s="4">
        <f>MONTH(SalesDataTable[[#This Row],[Order Date]])</f>
        <v>8</v>
      </c>
      <c r="F1788" s="11" t="str">
        <f>TEXT(SalesDataTable[[#This Row],[Order Date]],"MMMM")</f>
        <v>August</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5.6" x14ac:dyDescent="0.3">
      <c r="A1789" s="2">
        <v>618</v>
      </c>
      <c r="B1789" s="3">
        <v>46264</v>
      </c>
      <c r="C1789" s="4">
        <f>YEAR(SalesDataTable[[#This Row],[Order Date]])</f>
        <v>2026</v>
      </c>
      <c r="D1789" s="13" t="str">
        <f>"Q"&amp;ROUNDUP(MONTH(SalesDataTable[[#This Row],[Order Date]])/3,0)</f>
        <v>Q3</v>
      </c>
      <c r="E1789" s="4">
        <f>MONTH(SalesDataTable[[#This Row],[Order Date]])</f>
        <v>8</v>
      </c>
      <c r="F1789" s="11" t="str">
        <f>TEXT(SalesDataTable[[#This Row],[Order Date]],"MMMM")</f>
        <v>August</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5.6" x14ac:dyDescent="0.3">
      <c r="A1790" s="2">
        <v>2860</v>
      </c>
      <c r="B1790" s="3">
        <v>46264</v>
      </c>
      <c r="C1790" s="4">
        <f>YEAR(SalesDataTable[[#This Row],[Order Date]])</f>
        <v>2026</v>
      </c>
      <c r="D1790" s="13" t="str">
        <f>"Q"&amp;ROUNDUP(MONTH(SalesDataTable[[#This Row],[Order Date]])/3,0)</f>
        <v>Q3</v>
      </c>
      <c r="E1790" s="4">
        <f>MONTH(SalesDataTable[[#This Row],[Order Date]])</f>
        <v>8</v>
      </c>
      <c r="F1790" s="11" t="str">
        <f>TEXT(SalesDataTable[[#This Row],[Order Date]],"MMMM")</f>
        <v>August</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5.6" x14ac:dyDescent="0.3">
      <c r="A1791" s="2">
        <v>3768</v>
      </c>
      <c r="B1791" s="3">
        <v>46264</v>
      </c>
      <c r="C1791" s="4">
        <f>YEAR(SalesDataTable[[#This Row],[Order Date]])</f>
        <v>2026</v>
      </c>
      <c r="D1791" s="13" t="str">
        <f>"Q"&amp;ROUNDUP(MONTH(SalesDataTable[[#This Row],[Order Date]])/3,0)</f>
        <v>Q3</v>
      </c>
      <c r="E1791" s="4">
        <f>MONTH(SalesDataTable[[#This Row],[Order Date]])</f>
        <v>8</v>
      </c>
      <c r="F1791" s="11" t="str">
        <f>TEXT(SalesDataTable[[#This Row],[Order Date]],"MMMM")</f>
        <v>August</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5.6" x14ac:dyDescent="0.3">
      <c r="A1792" s="2">
        <v>3987</v>
      </c>
      <c r="B1792" s="3">
        <v>46264</v>
      </c>
      <c r="C1792" s="4">
        <f>YEAR(SalesDataTable[[#This Row],[Order Date]])</f>
        <v>2026</v>
      </c>
      <c r="D1792" s="13" t="str">
        <f>"Q"&amp;ROUNDUP(MONTH(SalesDataTable[[#This Row],[Order Date]])/3,0)</f>
        <v>Q3</v>
      </c>
      <c r="E1792" s="4">
        <f>MONTH(SalesDataTable[[#This Row],[Order Date]])</f>
        <v>8</v>
      </c>
      <c r="F1792" s="11" t="str">
        <f>TEXT(SalesDataTable[[#This Row],[Order Date]],"MMMM")</f>
        <v>August</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5.6" x14ac:dyDescent="0.3">
      <c r="A1793" s="2">
        <v>4990</v>
      </c>
      <c r="B1793" s="3">
        <v>46264</v>
      </c>
      <c r="C1793" s="4">
        <f>YEAR(SalesDataTable[[#This Row],[Order Date]])</f>
        <v>2026</v>
      </c>
      <c r="D1793" s="13" t="str">
        <f>"Q"&amp;ROUNDUP(MONTH(SalesDataTable[[#This Row],[Order Date]])/3,0)</f>
        <v>Q3</v>
      </c>
      <c r="E1793" s="4">
        <f>MONTH(SalesDataTable[[#This Row],[Order Date]])</f>
        <v>8</v>
      </c>
      <c r="F1793" s="11" t="str">
        <f>TEXT(SalesDataTable[[#This Row],[Order Date]],"MMMM")</f>
        <v>August</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5.6" x14ac:dyDescent="0.3">
      <c r="A1794" s="2">
        <v>348</v>
      </c>
      <c r="B1794" s="3">
        <v>46265</v>
      </c>
      <c r="C1794" s="4">
        <f>YEAR(SalesDataTable[[#This Row],[Order Date]])</f>
        <v>2026</v>
      </c>
      <c r="D1794" s="13" t="str">
        <f>"Q"&amp;ROUNDUP(MONTH(SalesDataTable[[#This Row],[Order Date]])/3,0)</f>
        <v>Q3</v>
      </c>
      <c r="E1794" s="4">
        <f>MONTH(SalesDataTable[[#This Row],[Order Date]])</f>
        <v>8</v>
      </c>
      <c r="F1794" s="11" t="str">
        <f>TEXT(SalesDataTable[[#This Row],[Order Date]],"MMMM")</f>
        <v>August</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5.6" x14ac:dyDescent="0.3">
      <c r="A1795" s="2">
        <v>1642</v>
      </c>
      <c r="B1795" s="3">
        <v>46265</v>
      </c>
      <c r="C1795" s="4">
        <f>YEAR(SalesDataTable[[#This Row],[Order Date]])</f>
        <v>2026</v>
      </c>
      <c r="D1795" s="13" t="str">
        <f>"Q"&amp;ROUNDUP(MONTH(SalesDataTable[[#This Row],[Order Date]])/3,0)</f>
        <v>Q3</v>
      </c>
      <c r="E1795" s="4">
        <f>MONTH(SalesDataTable[[#This Row],[Order Date]])</f>
        <v>8</v>
      </c>
      <c r="F1795" s="11" t="str">
        <f>TEXT(SalesDataTable[[#This Row],[Order Date]],"MMMM")</f>
        <v>August</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5.6" x14ac:dyDescent="0.3">
      <c r="A1796" s="2">
        <v>2146</v>
      </c>
      <c r="B1796" s="3">
        <v>46265</v>
      </c>
      <c r="C1796" s="4">
        <f>YEAR(SalesDataTable[[#This Row],[Order Date]])</f>
        <v>2026</v>
      </c>
      <c r="D1796" s="13" t="str">
        <f>"Q"&amp;ROUNDUP(MONTH(SalesDataTable[[#This Row],[Order Date]])/3,0)</f>
        <v>Q3</v>
      </c>
      <c r="E1796" s="4">
        <f>MONTH(SalesDataTable[[#This Row],[Order Date]])</f>
        <v>8</v>
      </c>
      <c r="F1796" s="11" t="str">
        <f>TEXT(SalesDataTable[[#This Row],[Order Date]],"MMMM")</f>
        <v>August</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5.6" x14ac:dyDescent="0.3">
      <c r="A1797" s="2">
        <v>2629</v>
      </c>
      <c r="B1797" s="3">
        <v>46265</v>
      </c>
      <c r="C1797" s="4">
        <f>YEAR(SalesDataTable[[#This Row],[Order Date]])</f>
        <v>2026</v>
      </c>
      <c r="D1797" s="13" t="str">
        <f>"Q"&amp;ROUNDUP(MONTH(SalesDataTable[[#This Row],[Order Date]])/3,0)</f>
        <v>Q3</v>
      </c>
      <c r="E1797" s="4">
        <f>MONTH(SalesDataTable[[#This Row],[Order Date]])</f>
        <v>8</v>
      </c>
      <c r="F1797" s="11" t="str">
        <f>TEXT(SalesDataTable[[#This Row],[Order Date]],"MMMM")</f>
        <v>August</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5.6" x14ac:dyDescent="0.3">
      <c r="A1798" s="2">
        <v>2870</v>
      </c>
      <c r="B1798" s="3">
        <v>46265</v>
      </c>
      <c r="C1798" s="4">
        <f>YEAR(SalesDataTable[[#This Row],[Order Date]])</f>
        <v>2026</v>
      </c>
      <c r="D1798" s="13" t="str">
        <f>"Q"&amp;ROUNDUP(MONTH(SalesDataTable[[#This Row],[Order Date]])/3,0)</f>
        <v>Q3</v>
      </c>
      <c r="E1798" s="4">
        <f>MONTH(SalesDataTable[[#This Row],[Order Date]])</f>
        <v>8</v>
      </c>
      <c r="F1798" s="11" t="str">
        <f>TEXT(SalesDataTable[[#This Row],[Order Date]],"MMMM")</f>
        <v>August</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5.6" x14ac:dyDescent="0.3">
      <c r="A1799" s="2">
        <v>2975</v>
      </c>
      <c r="B1799" s="3">
        <v>46265</v>
      </c>
      <c r="C1799" s="4">
        <f>YEAR(SalesDataTable[[#This Row],[Order Date]])</f>
        <v>2026</v>
      </c>
      <c r="D1799" s="13" t="str">
        <f>"Q"&amp;ROUNDUP(MONTH(SalesDataTable[[#This Row],[Order Date]])/3,0)</f>
        <v>Q3</v>
      </c>
      <c r="E1799" s="4">
        <f>MONTH(SalesDataTable[[#This Row],[Order Date]])</f>
        <v>8</v>
      </c>
      <c r="F1799" s="11" t="str">
        <f>TEXT(SalesDataTable[[#This Row],[Order Date]],"MMMM")</f>
        <v>August</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5.6" x14ac:dyDescent="0.3">
      <c r="A1800" s="2">
        <v>3163</v>
      </c>
      <c r="B1800" s="3">
        <v>46265</v>
      </c>
      <c r="C1800" s="4">
        <f>YEAR(SalesDataTable[[#This Row],[Order Date]])</f>
        <v>2026</v>
      </c>
      <c r="D1800" s="13" t="str">
        <f>"Q"&amp;ROUNDUP(MONTH(SalesDataTable[[#This Row],[Order Date]])/3,0)</f>
        <v>Q3</v>
      </c>
      <c r="E1800" s="4">
        <f>MONTH(SalesDataTable[[#This Row],[Order Date]])</f>
        <v>8</v>
      </c>
      <c r="F1800" s="11" t="str">
        <f>TEXT(SalesDataTable[[#This Row],[Order Date]],"MMMM")</f>
        <v>August</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5.6" x14ac:dyDescent="0.3">
      <c r="A1801" s="2">
        <v>94</v>
      </c>
      <c r="B1801" s="3">
        <v>46266</v>
      </c>
      <c r="C1801" s="4">
        <f>YEAR(SalesDataTable[[#This Row],[Order Date]])</f>
        <v>2026</v>
      </c>
      <c r="D1801" s="13" t="str">
        <f>"Q"&amp;ROUNDUP(MONTH(SalesDataTable[[#This Row],[Order Date]])/3,0)</f>
        <v>Q3</v>
      </c>
      <c r="E1801" s="4">
        <f>MONTH(SalesDataTable[[#This Row],[Order Date]])</f>
        <v>9</v>
      </c>
      <c r="F1801" s="11" t="str">
        <f>TEXT(SalesDataTable[[#This Row],[Order Date]],"MMMM")</f>
        <v>September</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5.6" x14ac:dyDescent="0.3">
      <c r="A1802" s="2">
        <v>271</v>
      </c>
      <c r="B1802" s="3">
        <v>46266</v>
      </c>
      <c r="C1802" s="4">
        <f>YEAR(SalesDataTable[[#This Row],[Order Date]])</f>
        <v>2026</v>
      </c>
      <c r="D1802" s="13" t="str">
        <f>"Q"&amp;ROUNDUP(MONTH(SalesDataTable[[#This Row],[Order Date]])/3,0)</f>
        <v>Q3</v>
      </c>
      <c r="E1802" s="4">
        <f>MONTH(SalesDataTable[[#This Row],[Order Date]])</f>
        <v>9</v>
      </c>
      <c r="F1802" s="11" t="str">
        <f>TEXT(SalesDataTable[[#This Row],[Order Date]],"MMMM")</f>
        <v>September</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5.6" x14ac:dyDescent="0.3">
      <c r="A1803" s="2">
        <v>1481</v>
      </c>
      <c r="B1803" s="3">
        <v>46266</v>
      </c>
      <c r="C1803" s="4">
        <f>YEAR(SalesDataTable[[#This Row],[Order Date]])</f>
        <v>2026</v>
      </c>
      <c r="D1803" s="13" t="str">
        <f>"Q"&amp;ROUNDUP(MONTH(SalesDataTable[[#This Row],[Order Date]])/3,0)</f>
        <v>Q3</v>
      </c>
      <c r="E1803" s="4">
        <f>MONTH(SalesDataTable[[#This Row],[Order Date]])</f>
        <v>9</v>
      </c>
      <c r="F1803" s="11" t="str">
        <f>TEXT(SalesDataTable[[#This Row],[Order Date]],"MMMM")</f>
        <v>September</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5.6" x14ac:dyDescent="0.3">
      <c r="A1804" s="2">
        <v>1663</v>
      </c>
      <c r="B1804" s="3">
        <v>46266</v>
      </c>
      <c r="C1804" s="4">
        <f>YEAR(SalesDataTable[[#This Row],[Order Date]])</f>
        <v>2026</v>
      </c>
      <c r="D1804" s="13" t="str">
        <f>"Q"&amp;ROUNDUP(MONTH(SalesDataTable[[#This Row],[Order Date]])/3,0)</f>
        <v>Q3</v>
      </c>
      <c r="E1804" s="4">
        <f>MONTH(SalesDataTable[[#This Row],[Order Date]])</f>
        <v>9</v>
      </c>
      <c r="F1804" s="11" t="str">
        <f>TEXT(SalesDataTable[[#This Row],[Order Date]],"MMMM")</f>
        <v>September</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5.6" x14ac:dyDescent="0.3">
      <c r="A1805" s="2">
        <v>2866</v>
      </c>
      <c r="B1805" s="3">
        <v>46266</v>
      </c>
      <c r="C1805" s="4">
        <f>YEAR(SalesDataTable[[#This Row],[Order Date]])</f>
        <v>2026</v>
      </c>
      <c r="D1805" s="13" t="str">
        <f>"Q"&amp;ROUNDUP(MONTH(SalesDataTable[[#This Row],[Order Date]])/3,0)</f>
        <v>Q3</v>
      </c>
      <c r="E1805" s="4">
        <f>MONTH(SalesDataTable[[#This Row],[Order Date]])</f>
        <v>9</v>
      </c>
      <c r="F1805" s="11" t="str">
        <f>TEXT(SalesDataTable[[#This Row],[Order Date]],"MMMM")</f>
        <v>September</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5.6" x14ac:dyDescent="0.3">
      <c r="A1806" s="2">
        <v>3288</v>
      </c>
      <c r="B1806" s="3">
        <v>46266</v>
      </c>
      <c r="C1806" s="4">
        <f>YEAR(SalesDataTable[[#This Row],[Order Date]])</f>
        <v>2026</v>
      </c>
      <c r="D1806" s="13" t="str">
        <f>"Q"&amp;ROUNDUP(MONTH(SalesDataTable[[#This Row],[Order Date]])/3,0)</f>
        <v>Q3</v>
      </c>
      <c r="E1806" s="4">
        <f>MONTH(SalesDataTable[[#This Row],[Order Date]])</f>
        <v>9</v>
      </c>
      <c r="F1806" s="11" t="str">
        <f>TEXT(SalesDataTable[[#This Row],[Order Date]],"MMMM")</f>
        <v>September</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5.6" x14ac:dyDescent="0.3">
      <c r="A1807" s="2">
        <v>3426</v>
      </c>
      <c r="B1807" s="3">
        <v>46266</v>
      </c>
      <c r="C1807" s="4">
        <f>YEAR(SalesDataTable[[#This Row],[Order Date]])</f>
        <v>2026</v>
      </c>
      <c r="D1807" s="13" t="str">
        <f>"Q"&amp;ROUNDUP(MONTH(SalesDataTable[[#This Row],[Order Date]])/3,0)</f>
        <v>Q3</v>
      </c>
      <c r="E1807" s="4">
        <f>MONTH(SalesDataTable[[#This Row],[Order Date]])</f>
        <v>9</v>
      </c>
      <c r="F1807" s="11" t="str">
        <f>TEXT(SalesDataTable[[#This Row],[Order Date]],"MMMM")</f>
        <v>September</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5.6" x14ac:dyDescent="0.3">
      <c r="A1808" s="2">
        <v>4826</v>
      </c>
      <c r="B1808" s="3">
        <v>46266</v>
      </c>
      <c r="C1808" s="4">
        <f>YEAR(SalesDataTable[[#This Row],[Order Date]])</f>
        <v>2026</v>
      </c>
      <c r="D1808" s="13" t="str">
        <f>"Q"&amp;ROUNDUP(MONTH(SalesDataTable[[#This Row],[Order Date]])/3,0)</f>
        <v>Q3</v>
      </c>
      <c r="E1808" s="4">
        <f>MONTH(SalesDataTable[[#This Row],[Order Date]])</f>
        <v>9</v>
      </c>
      <c r="F1808" s="11" t="str">
        <f>TEXT(SalesDataTable[[#This Row],[Order Date]],"MMMM")</f>
        <v>September</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5.6" x14ac:dyDescent="0.3">
      <c r="A1809" s="2">
        <v>662</v>
      </c>
      <c r="B1809" s="3">
        <v>46267</v>
      </c>
      <c r="C1809" s="4">
        <f>YEAR(SalesDataTable[[#This Row],[Order Date]])</f>
        <v>2026</v>
      </c>
      <c r="D1809" s="13" t="str">
        <f>"Q"&amp;ROUNDUP(MONTH(SalesDataTable[[#This Row],[Order Date]])/3,0)</f>
        <v>Q3</v>
      </c>
      <c r="E1809" s="4">
        <f>MONTH(SalesDataTable[[#This Row],[Order Date]])</f>
        <v>9</v>
      </c>
      <c r="F1809" s="11" t="str">
        <f>TEXT(SalesDataTable[[#This Row],[Order Date]],"MMMM")</f>
        <v>September</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5.6" x14ac:dyDescent="0.3">
      <c r="A1810" s="2">
        <v>1393</v>
      </c>
      <c r="B1810" s="3">
        <v>46267</v>
      </c>
      <c r="C1810" s="4">
        <f>YEAR(SalesDataTable[[#This Row],[Order Date]])</f>
        <v>2026</v>
      </c>
      <c r="D1810" s="13" t="str">
        <f>"Q"&amp;ROUNDUP(MONTH(SalesDataTable[[#This Row],[Order Date]])/3,0)</f>
        <v>Q3</v>
      </c>
      <c r="E1810" s="4">
        <f>MONTH(SalesDataTable[[#This Row],[Order Date]])</f>
        <v>9</v>
      </c>
      <c r="F1810" s="11" t="str">
        <f>TEXT(SalesDataTable[[#This Row],[Order Date]],"MMMM")</f>
        <v>September</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5.6" x14ac:dyDescent="0.3">
      <c r="A1811" s="2">
        <v>1568</v>
      </c>
      <c r="B1811" s="3">
        <v>46267</v>
      </c>
      <c r="C1811" s="4">
        <f>YEAR(SalesDataTable[[#This Row],[Order Date]])</f>
        <v>2026</v>
      </c>
      <c r="D1811" s="13" t="str">
        <f>"Q"&amp;ROUNDUP(MONTH(SalesDataTable[[#This Row],[Order Date]])/3,0)</f>
        <v>Q3</v>
      </c>
      <c r="E1811" s="4">
        <f>MONTH(SalesDataTable[[#This Row],[Order Date]])</f>
        <v>9</v>
      </c>
      <c r="F1811" s="11" t="str">
        <f>TEXT(SalesDataTable[[#This Row],[Order Date]],"MMMM")</f>
        <v>September</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5.6" x14ac:dyDescent="0.3">
      <c r="A1812" s="2">
        <v>2428</v>
      </c>
      <c r="B1812" s="3">
        <v>46267</v>
      </c>
      <c r="C1812" s="4">
        <f>YEAR(SalesDataTable[[#This Row],[Order Date]])</f>
        <v>2026</v>
      </c>
      <c r="D1812" s="13" t="str">
        <f>"Q"&amp;ROUNDUP(MONTH(SalesDataTable[[#This Row],[Order Date]])/3,0)</f>
        <v>Q3</v>
      </c>
      <c r="E1812" s="4">
        <f>MONTH(SalesDataTable[[#This Row],[Order Date]])</f>
        <v>9</v>
      </c>
      <c r="F1812" s="11" t="str">
        <f>TEXT(SalesDataTable[[#This Row],[Order Date]],"MMMM")</f>
        <v>September</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5.6" x14ac:dyDescent="0.3">
      <c r="A1813" s="2">
        <v>2890</v>
      </c>
      <c r="B1813" s="3">
        <v>46267</v>
      </c>
      <c r="C1813" s="4">
        <f>YEAR(SalesDataTable[[#This Row],[Order Date]])</f>
        <v>2026</v>
      </c>
      <c r="D1813" s="13" t="str">
        <f>"Q"&amp;ROUNDUP(MONTH(SalesDataTable[[#This Row],[Order Date]])/3,0)</f>
        <v>Q3</v>
      </c>
      <c r="E1813" s="4">
        <f>MONTH(SalesDataTable[[#This Row],[Order Date]])</f>
        <v>9</v>
      </c>
      <c r="F1813" s="11" t="str">
        <f>TEXT(SalesDataTable[[#This Row],[Order Date]],"MMMM")</f>
        <v>September</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5.6" x14ac:dyDescent="0.3">
      <c r="A1814" s="2">
        <v>2108</v>
      </c>
      <c r="B1814" s="3">
        <v>46268</v>
      </c>
      <c r="C1814" s="4">
        <f>YEAR(SalesDataTable[[#This Row],[Order Date]])</f>
        <v>2026</v>
      </c>
      <c r="D1814" s="13" t="str">
        <f>"Q"&amp;ROUNDUP(MONTH(SalesDataTable[[#This Row],[Order Date]])/3,0)</f>
        <v>Q3</v>
      </c>
      <c r="E1814" s="4">
        <f>MONTH(SalesDataTable[[#This Row],[Order Date]])</f>
        <v>9</v>
      </c>
      <c r="F1814" s="11" t="str">
        <f>TEXT(SalesDataTable[[#This Row],[Order Date]],"MMMM")</f>
        <v>September</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5.6" x14ac:dyDescent="0.3">
      <c r="A1815" s="2">
        <v>2340</v>
      </c>
      <c r="B1815" s="3">
        <v>46268</v>
      </c>
      <c r="C1815" s="4">
        <f>YEAR(SalesDataTable[[#This Row],[Order Date]])</f>
        <v>2026</v>
      </c>
      <c r="D1815" s="13" t="str">
        <f>"Q"&amp;ROUNDUP(MONTH(SalesDataTable[[#This Row],[Order Date]])/3,0)</f>
        <v>Q3</v>
      </c>
      <c r="E1815" s="4">
        <f>MONTH(SalesDataTable[[#This Row],[Order Date]])</f>
        <v>9</v>
      </c>
      <c r="F1815" s="11" t="str">
        <f>TEXT(SalesDataTable[[#This Row],[Order Date]],"MMMM")</f>
        <v>September</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5.6" x14ac:dyDescent="0.3">
      <c r="A1816" s="2">
        <v>3078</v>
      </c>
      <c r="B1816" s="3">
        <v>46268</v>
      </c>
      <c r="C1816" s="4">
        <f>YEAR(SalesDataTable[[#This Row],[Order Date]])</f>
        <v>2026</v>
      </c>
      <c r="D1816" s="13" t="str">
        <f>"Q"&amp;ROUNDUP(MONTH(SalesDataTable[[#This Row],[Order Date]])/3,0)</f>
        <v>Q3</v>
      </c>
      <c r="E1816" s="4">
        <f>MONTH(SalesDataTable[[#This Row],[Order Date]])</f>
        <v>9</v>
      </c>
      <c r="F1816" s="11" t="str">
        <f>TEXT(SalesDataTable[[#This Row],[Order Date]],"MMMM")</f>
        <v>September</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5.6" x14ac:dyDescent="0.3">
      <c r="A1817" s="2">
        <v>3575</v>
      </c>
      <c r="B1817" s="3">
        <v>46268</v>
      </c>
      <c r="C1817" s="4">
        <f>YEAR(SalesDataTable[[#This Row],[Order Date]])</f>
        <v>2026</v>
      </c>
      <c r="D1817" s="13" t="str">
        <f>"Q"&amp;ROUNDUP(MONTH(SalesDataTable[[#This Row],[Order Date]])/3,0)</f>
        <v>Q3</v>
      </c>
      <c r="E1817" s="4">
        <f>MONTH(SalesDataTable[[#This Row],[Order Date]])</f>
        <v>9</v>
      </c>
      <c r="F1817" s="11" t="str">
        <f>TEXT(SalesDataTable[[#This Row],[Order Date]],"MMMM")</f>
        <v>September</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5.6" x14ac:dyDescent="0.3">
      <c r="A1818" s="2">
        <v>3700</v>
      </c>
      <c r="B1818" s="3">
        <v>46268</v>
      </c>
      <c r="C1818" s="4">
        <f>YEAR(SalesDataTable[[#This Row],[Order Date]])</f>
        <v>2026</v>
      </c>
      <c r="D1818" s="13" t="str">
        <f>"Q"&amp;ROUNDUP(MONTH(SalesDataTable[[#This Row],[Order Date]])/3,0)</f>
        <v>Q3</v>
      </c>
      <c r="E1818" s="4">
        <f>MONTH(SalesDataTable[[#This Row],[Order Date]])</f>
        <v>9</v>
      </c>
      <c r="F1818" s="11" t="str">
        <f>TEXT(SalesDataTable[[#This Row],[Order Date]],"MMMM")</f>
        <v>September</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5.6" x14ac:dyDescent="0.3">
      <c r="A1819" s="2">
        <v>3762</v>
      </c>
      <c r="B1819" s="3">
        <v>46268</v>
      </c>
      <c r="C1819" s="4">
        <f>YEAR(SalesDataTable[[#This Row],[Order Date]])</f>
        <v>2026</v>
      </c>
      <c r="D1819" s="13" t="str">
        <f>"Q"&amp;ROUNDUP(MONTH(SalesDataTable[[#This Row],[Order Date]])/3,0)</f>
        <v>Q3</v>
      </c>
      <c r="E1819" s="4">
        <f>MONTH(SalesDataTable[[#This Row],[Order Date]])</f>
        <v>9</v>
      </c>
      <c r="F1819" s="11" t="str">
        <f>TEXT(SalesDataTable[[#This Row],[Order Date]],"MMMM")</f>
        <v>September</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5.6" x14ac:dyDescent="0.3">
      <c r="A1820" s="2">
        <v>2790</v>
      </c>
      <c r="B1820" s="3">
        <v>46269</v>
      </c>
      <c r="C1820" s="4">
        <f>YEAR(SalesDataTable[[#This Row],[Order Date]])</f>
        <v>2026</v>
      </c>
      <c r="D1820" s="13" t="str">
        <f>"Q"&amp;ROUNDUP(MONTH(SalesDataTable[[#This Row],[Order Date]])/3,0)</f>
        <v>Q3</v>
      </c>
      <c r="E1820" s="4">
        <f>MONTH(SalesDataTable[[#This Row],[Order Date]])</f>
        <v>9</v>
      </c>
      <c r="F1820" s="11" t="str">
        <f>TEXT(SalesDataTable[[#This Row],[Order Date]],"MMMM")</f>
        <v>September</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5.6" x14ac:dyDescent="0.3">
      <c r="A1821" s="2">
        <v>4149</v>
      </c>
      <c r="B1821" s="3">
        <v>46269</v>
      </c>
      <c r="C1821" s="4">
        <f>YEAR(SalesDataTable[[#This Row],[Order Date]])</f>
        <v>2026</v>
      </c>
      <c r="D1821" s="13" t="str">
        <f>"Q"&amp;ROUNDUP(MONTH(SalesDataTable[[#This Row],[Order Date]])/3,0)</f>
        <v>Q3</v>
      </c>
      <c r="E1821" s="4">
        <f>MONTH(SalesDataTable[[#This Row],[Order Date]])</f>
        <v>9</v>
      </c>
      <c r="F1821" s="11" t="str">
        <f>TEXT(SalesDataTable[[#This Row],[Order Date]],"MMMM")</f>
        <v>September</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5.6" x14ac:dyDescent="0.3">
      <c r="A1822" s="2">
        <v>1955</v>
      </c>
      <c r="B1822" s="3">
        <v>46270</v>
      </c>
      <c r="C1822" s="4">
        <f>YEAR(SalesDataTable[[#This Row],[Order Date]])</f>
        <v>2026</v>
      </c>
      <c r="D1822" s="13" t="str">
        <f>"Q"&amp;ROUNDUP(MONTH(SalesDataTable[[#This Row],[Order Date]])/3,0)</f>
        <v>Q3</v>
      </c>
      <c r="E1822" s="4">
        <f>MONTH(SalesDataTable[[#This Row],[Order Date]])</f>
        <v>9</v>
      </c>
      <c r="F1822" s="11" t="str">
        <f>TEXT(SalesDataTable[[#This Row],[Order Date]],"MMMM")</f>
        <v>September</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5.6" x14ac:dyDescent="0.3">
      <c r="A1823" s="2">
        <v>2077</v>
      </c>
      <c r="B1823" s="3">
        <v>46270</v>
      </c>
      <c r="C1823" s="4">
        <f>YEAR(SalesDataTable[[#This Row],[Order Date]])</f>
        <v>2026</v>
      </c>
      <c r="D1823" s="13" t="str">
        <f>"Q"&amp;ROUNDUP(MONTH(SalesDataTable[[#This Row],[Order Date]])/3,0)</f>
        <v>Q3</v>
      </c>
      <c r="E1823" s="4">
        <f>MONTH(SalesDataTable[[#This Row],[Order Date]])</f>
        <v>9</v>
      </c>
      <c r="F1823" s="11" t="str">
        <f>TEXT(SalesDataTable[[#This Row],[Order Date]],"MMMM")</f>
        <v>September</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5.6" x14ac:dyDescent="0.3">
      <c r="A1824" s="2">
        <v>2879</v>
      </c>
      <c r="B1824" s="3">
        <v>46270</v>
      </c>
      <c r="C1824" s="4">
        <f>YEAR(SalesDataTable[[#This Row],[Order Date]])</f>
        <v>2026</v>
      </c>
      <c r="D1824" s="13" t="str">
        <f>"Q"&amp;ROUNDUP(MONTH(SalesDataTable[[#This Row],[Order Date]])/3,0)</f>
        <v>Q3</v>
      </c>
      <c r="E1824" s="4">
        <f>MONTH(SalesDataTable[[#This Row],[Order Date]])</f>
        <v>9</v>
      </c>
      <c r="F1824" s="11" t="str">
        <f>TEXT(SalesDataTable[[#This Row],[Order Date]],"MMMM")</f>
        <v>September</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5.6" x14ac:dyDescent="0.3">
      <c r="A1825" s="2">
        <v>3353</v>
      </c>
      <c r="B1825" s="3">
        <v>46270</v>
      </c>
      <c r="C1825" s="4">
        <f>YEAR(SalesDataTable[[#This Row],[Order Date]])</f>
        <v>2026</v>
      </c>
      <c r="D1825" s="13" t="str">
        <f>"Q"&amp;ROUNDUP(MONTH(SalesDataTable[[#This Row],[Order Date]])/3,0)</f>
        <v>Q3</v>
      </c>
      <c r="E1825" s="4">
        <f>MONTH(SalesDataTable[[#This Row],[Order Date]])</f>
        <v>9</v>
      </c>
      <c r="F1825" s="11" t="str">
        <f>TEXT(SalesDataTable[[#This Row],[Order Date]],"MMMM")</f>
        <v>September</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5.6" x14ac:dyDescent="0.3">
      <c r="A1826" s="2">
        <v>3514</v>
      </c>
      <c r="B1826" s="3">
        <v>46270</v>
      </c>
      <c r="C1826" s="4">
        <f>YEAR(SalesDataTable[[#This Row],[Order Date]])</f>
        <v>2026</v>
      </c>
      <c r="D1826" s="13" t="str">
        <f>"Q"&amp;ROUNDUP(MONTH(SalesDataTable[[#This Row],[Order Date]])/3,0)</f>
        <v>Q3</v>
      </c>
      <c r="E1826" s="4">
        <f>MONTH(SalesDataTable[[#This Row],[Order Date]])</f>
        <v>9</v>
      </c>
      <c r="F1826" s="11" t="str">
        <f>TEXT(SalesDataTable[[#This Row],[Order Date]],"MMMM")</f>
        <v>September</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5.6" x14ac:dyDescent="0.3">
      <c r="A1827" s="2">
        <v>3964</v>
      </c>
      <c r="B1827" s="3">
        <v>46270</v>
      </c>
      <c r="C1827" s="4">
        <f>YEAR(SalesDataTable[[#This Row],[Order Date]])</f>
        <v>2026</v>
      </c>
      <c r="D1827" s="13" t="str">
        <f>"Q"&amp;ROUNDUP(MONTH(SalesDataTable[[#This Row],[Order Date]])/3,0)</f>
        <v>Q3</v>
      </c>
      <c r="E1827" s="4">
        <f>MONTH(SalesDataTable[[#This Row],[Order Date]])</f>
        <v>9</v>
      </c>
      <c r="F1827" s="11" t="str">
        <f>TEXT(SalesDataTable[[#This Row],[Order Date]],"MMMM")</f>
        <v>September</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5.6" x14ac:dyDescent="0.3">
      <c r="A1828" s="2">
        <v>4599</v>
      </c>
      <c r="B1828" s="3">
        <v>46270</v>
      </c>
      <c r="C1828" s="4">
        <f>YEAR(SalesDataTable[[#This Row],[Order Date]])</f>
        <v>2026</v>
      </c>
      <c r="D1828" s="13" t="str">
        <f>"Q"&amp;ROUNDUP(MONTH(SalesDataTable[[#This Row],[Order Date]])/3,0)</f>
        <v>Q3</v>
      </c>
      <c r="E1828" s="4">
        <f>MONTH(SalesDataTable[[#This Row],[Order Date]])</f>
        <v>9</v>
      </c>
      <c r="F1828" s="11" t="str">
        <f>TEXT(SalesDataTable[[#This Row],[Order Date]],"MMMM")</f>
        <v>September</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5.6" x14ac:dyDescent="0.3">
      <c r="A1829" s="2">
        <v>5030</v>
      </c>
      <c r="B1829" s="3">
        <v>46270</v>
      </c>
      <c r="C1829" s="4">
        <f>YEAR(SalesDataTable[[#This Row],[Order Date]])</f>
        <v>2026</v>
      </c>
      <c r="D1829" s="13" t="str">
        <f>"Q"&amp;ROUNDUP(MONTH(SalesDataTable[[#This Row],[Order Date]])/3,0)</f>
        <v>Q3</v>
      </c>
      <c r="E1829" s="4">
        <f>MONTH(SalesDataTable[[#This Row],[Order Date]])</f>
        <v>9</v>
      </c>
      <c r="F1829" s="11" t="str">
        <f>TEXT(SalesDataTable[[#This Row],[Order Date]],"MMMM")</f>
        <v>September</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5.6" x14ac:dyDescent="0.3">
      <c r="A1830" s="2">
        <v>1593</v>
      </c>
      <c r="B1830" s="3">
        <v>46271</v>
      </c>
      <c r="C1830" s="4">
        <f>YEAR(SalesDataTable[[#This Row],[Order Date]])</f>
        <v>2026</v>
      </c>
      <c r="D1830" s="13" t="str">
        <f>"Q"&amp;ROUNDUP(MONTH(SalesDataTable[[#This Row],[Order Date]])/3,0)</f>
        <v>Q3</v>
      </c>
      <c r="E1830" s="4">
        <f>MONTH(SalesDataTable[[#This Row],[Order Date]])</f>
        <v>9</v>
      </c>
      <c r="F1830" s="11" t="str">
        <f>TEXT(SalesDataTable[[#This Row],[Order Date]],"MMMM")</f>
        <v>September</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5.6" x14ac:dyDescent="0.3">
      <c r="A1831" s="2">
        <v>1818</v>
      </c>
      <c r="B1831" s="3">
        <v>46271</v>
      </c>
      <c r="C1831" s="4">
        <f>YEAR(SalesDataTable[[#This Row],[Order Date]])</f>
        <v>2026</v>
      </c>
      <c r="D1831" s="13" t="str">
        <f>"Q"&amp;ROUNDUP(MONTH(SalesDataTable[[#This Row],[Order Date]])/3,0)</f>
        <v>Q3</v>
      </c>
      <c r="E1831" s="4">
        <f>MONTH(SalesDataTable[[#This Row],[Order Date]])</f>
        <v>9</v>
      </c>
      <c r="F1831" s="11" t="str">
        <f>TEXT(SalesDataTable[[#This Row],[Order Date]],"MMMM")</f>
        <v>September</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5.6" x14ac:dyDescent="0.3">
      <c r="A1832" s="2">
        <v>2370</v>
      </c>
      <c r="B1832" s="3">
        <v>46271</v>
      </c>
      <c r="C1832" s="4">
        <f>YEAR(SalesDataTable[[#This Row],[Order Date]])</f>
        <v>2026</v>
      </c>
      <c r="D1832" s="13" t="str">
        <f>"Q"&amp;ROUNDUP(MONTH(SalesDataTable[[#This Row],[Order Date]])/3,0)</f>
        <v>Q3</v>
      </c>
      <c r="E1832" s="4">
        <f>MONTH(SalesDataTable[[#This Row],[Order Date]])</f>
        <v>9</v>
      </c>
      <c r="F1832" s="11" t="str">
        <f>TEXT(SalesDataTable[[#This Row],[Order Date]],"MMMM")</f>
        <v>September</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5.6" x14ac:dyDescent="0.3">
      <c r="A1833" s="2">
        <v>2726</v>
      </c>
      <c r="B1833" s="3">
        <v>46271</v>
      </c>
      <c r="C1833" s="4">
        <f>YEAR(SalesDataTable[[#This Row],[Order Date]])</f>
        <v>2026</v>
      </c>
      <c r="D1833" s="13" t="str">
        <f>"Q"&amp;ROUNDUP(MONTH(SalesDataTable[[#This Row],[Order Date]])/3,0)</f>
        <v>Q3</v>
      </c>
      <c r="E1833" s="4">
        <f>MONTH(SalesDataTable[[#This Row],[Order Date]])</f>
        <v>9</v>
      </c>
      <c r="F1833" s="11" t="str">
        <f>TEXT(SalesDataTable[[#This Row],[Order Date]],"MMMM")</f>
        <v>September</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5.6" x14ac:dyDescent="0.3">
      <c r="A1834" s="2">
        <v>2755</v>
      </c>
      <c r="B1834" s="3">
        <v>46271</v>
      </c>
      <c r="C1834" s="4">
        <f>YEAR(SalesDataTable[[#This Row],[Order Date]])</f>
        <v>2026</v>
      </c>
      <c r="D1834" s="13" t="str">
        <f>"Q"&amp;ROUNDUP(MONTH(SalesDataTable[[#This Row],[Order Date]])/3,0)</f>
        <v>Q3</v>
      </c>
      <c r="E1834" s="4">
        <f>MONTH(SalesDataTable[[#This Row],[Order Date]])</f>
        <v>9</v>
      </c>
      <c r="F1834" s="11" t="str">
        <f>TEXT(SalesDataTable[[#This Row],[Order Date]],"MMMM")</f>
        <v>September</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5.6" x14ac:dyDescent="0.3">
      <c r="A1835" s="2">
        <v>3187</v>
      </c>
      <c r="B1835" s="3">
        <v>46271</v>
      </c>
      <c r="C1835" s="4">
        <f>YEAR(SalesDataTable[[#This Row],[Order Date]])</f>
        <v>2026</v>
      </c>
      <c r="D1835" s="13" t="str">
        <f>"Q"&amp;ROUNDUP(MONTH(SalesDataTable[[#This Row],[Order Date]])/3,0)</f>
        <v>Q3</v>
      </c>
      <c r="E1835" s="4">
        <f>MONTH(SalesDataTable[[#This Row],[Order Date]])</f>
        <v>9</v>
      </c>
      <c r="F1835" s="11" t="str">
        <f>TEXT(SalesDataTable[[#This Row],[Order Date]],"MMMM")</f>
        <v>September</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5.6" x14ac:dyDescent="0.3">
      <c r="A1836" s="2">
        <v>3471</v>
      </c>
      <c r="B1836" s="3">
        <v>46271</v>
      </c>
      <c r="C1836" s="4">
        <f>YEAR(SalesDataTable[[#This Row],[Order Date]])</f>
        <v>2026</v>
      </c>
      <c r="D1836" s="13" t="str">
        <f>"Q"&amp;ROUNDUP(MONTH(SalesDataTable[[#This Row],[Order Date]])/3,0)</f>
        <v>Q3</v>
      </c>
      <c r="E1836" s="4">
        <f>MONTH(SalesDataTable[[#This Row],[Order Date]])</f>
        <v>9</v>
      </c>
      <c r="F1836" s="11" t="str">
        <f>TEXT(SalesDataTable[[#This Row],[Order Date]],"MMMM")</f>
        <v>September</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5.6" x14ac:dyDescent="0.3">
      <c r="A1837" s="2">
        <v>3529</v>
      </c>
      <c r="B1837" s="3">
        <v>46271</v>
      </c>
      <c r="C1837" s="4">
        <f>YEAR(SalesDataTable[[#This Row],[Order Date]])</f>
        <v>2026</v>
      </c>
      <c r="D1837" s="13" t="str">
        <f>"Q"&amp;ROUNDUP(MONTH(SalesDataTable[[#This Row],[Order Date]])/3,0)</f>
        <v>Q3</v>
      </c>
      <c r="E1837" s="4">
        <f>MONTH(SalesDataTable[[#This Row],[Order Date]])</f>
        <v>9</v>
      </c>
      <c r="F1837" s="11" t="str">
        <f>TEXT(SalesDataTable[[#This Row],[Order Date]],"MMMM")</f>
        <v>September</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5.6" x14ac:dyDescent="0.3">
      <c r="A1838" s="2">
        <v>3549</v>
      </c>
      <c r="B1838" s="3">
        <v>46271</v>
      </c>
      <c r="C1838" s="4">
        <f>YEAR(SalesDataTable[[#This Row],[Order Date]])</f>
        <v>2026</v>
      </c>
      <c r="D1838" s="13" t="str">
        <f>"Q"&amp;ROUNDUP(MONTH(SalesDataTable[[#This Row],[Order Date]])/3,0)</f>
        <v>Q3</v>
      </c>
      <c r="E1838" s="4">
        <f>MONTH(SalesDataTable[[#This Row],[Order Date]])</f>
        <v>9</v>
      </c>
      <c r="F1838" s="11" t="str">
        <f>TEXT(SalesDataTable[[#This Row],[Order Date]],"MMMM")</f>
        <v>September</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5.6" x14ac:dyDescent="0.3">
      <c r="A1839" s="2">
        <v>4003</v>
      </c>
      <c r="B1839" s="3">
        <v>46271</v>
      </c>
      <c r="C1839" s="4">
        <f>YEAR(SalesDataTable[[#This Row],[Order Date]])</f>
        <v>2026</v>
      </c>
      <c r="D1839" s="13" t="str">
        <f>"Q"&amp;ROUNDUP(MONTH(SalesDataTable[[#This Row],[Order Date]])/3,0)</f>
        <v>Q3</v>
      </c>
      <c r="E1839" s="4">
        <f>MONTH(SalesDataTable[[#This Row],[Order Date]])</f>
        <v>9</v>
      </c>
      <c r="F1839" s="11" t="str">
        <f>TEXT(SalesDataTable[[#This Row],[Order Date]],"MMMM")</f>
        <v>September</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5.6" x14ac:dyDescent="0.3">
      <c r="A1840" s="2">
        <v>4613</v>
      </c>
      <c r="B1840" s="3">
        <v>46271</v>
      </c>
      <c r="C1840" s="4">
        <f>YEAR(SalesDataTable[[#This Row],[Order Date]])</f>
        <v>2026</v>
      </c>
      <c r="D1840" s="13" t="str">
        <f>"Q"&amp;ROUNDUP(MONTH(SalesDataTable[[#This Row],[Order Date]])/3,0)</f>
        <v>Q3</v>
      </c>
      <c r="E1840" s="4">
        <f>MONTH(SalesDataTable[[#This Row],[Order Date]])</f>
        <v>9</v>
      </c>
      <c r="F1840" s="11" t="str">
        <f>TEXT(SalesDataTable[[#This Row],[Order Date]],"MMMM")</f>
        <v>September</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5.6" x14ac:dyDescent="0.3">
      <c r="A1841" s="2">
        <v>75</v>
      </c>
      <c r="B1841" s="3">
        <v>46272</v>
      </c>
      <c r="C1841" s="4">
        <f>YEAR(SalesDataTable[[#This Row],[Order Date]])</f>
        <v>2026</v>
      </c>
      <c r="D1841" s="13" t="str">
        <f>"Q"&amp;ROUNDUP(MONTH(SalesDataTable[[#This Row],[Order Date]])/3,0)</f>
        <v>Q3</v>
      </c>
      <c r="E1841" s="4">
        <f>MONTH(SalesDataTable[[#This Row],[Order Date]])</f>
        <v>9</v>
      </c>
      <c r="F1841" s="11" t="str">
        <f>TEXT(SalesDataTable[[#This Row],[Order Date]],"MMMM")</f>
        <v>September</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5.6" x14ac:dyDescent="0.3">
      <c r="A1842" s="2">
        <v>601</v>
      </c>
      <c r="B1842" s="3">
        <v>46272</v>
      </c>
      <c r="C1842" s="4">
        <f>YEAR(SalesDataTable[[#This Row],[Order Date]])</f>
        <v>2026</v>
      </c>
      <c r="D1842" s="13" t="str">
        <f>"Q"&amp;ROUNDUP(MONTH(SalesDataTable[[#This Row],[Order Date]])/3,0)</f>
        <v>Q3</v>
      </c>
      <c r="E1842" s="4">
        <f>MONTH(SalesDataTable[[#This Row],[Order Date]])</f>
        <v>9</v>
      </c>
      <c r="F1842" s="11" t="str">
        <f>TEXT(SalesDataTable[[#This Row],[Order Date]],"MMMM")</f>
        <v>September</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5.6" x14ac:dyDescent="0.3">
      <c r="A1843" s="2">
        <v>1617</v>
      </c>
      <c r="B1843" s="3">
        <v>46272</v>
      </c>
      <c r="C1843" s="4">
        <f>YEAR(SalesDataTable[[#This Row],[Order Date]])</f>
        <v>2026</v>
      </c>
      <c r="D1843" s="13" t="str">
        <f>"Q"&amp;ROUNDUP(MONTH(SalesDataTable[[#This Row],[Order Date]])/3,0)</f>
        <v>Q3</v>
      </c>
      <c r="E1843" s="4">
        <f>MONTH(SalesDataTable[[#This Row],[Order Date]])</f>
        <v>9</v>
      </c>
      <c r="F1843" s="11" t="str">
        <f>TEXT(SalesDataTable[[#This Row],[Order Date]],"MMMM")</f>
        <v>September</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5.6" x14ac:dyDescent="0.3">
      <c r="A1844" s="2">
        <v>2305</v>
      </c>
      <c r="B1844" s="3">
        <v>46272</v>
      </c>
      <c r="C1844" s="4">
        <f>YEAR(SalesDataTable[[#This Row],[Order Date]])</f>
        <v>2026</v>
      </c>
      <c r="D1844" s="13" t="str">
        <f>"Q"&amp;ROUNDUP(MONTH(SalesDataTable[[#This Row],[Order Date]])/3,0)</f>
        <v>Q3</v>
      </c>
      <c r="E1844" s="4">
        <f>MONTH(SalesDataTable[[#This Row],[Order Date]])</f>
        <v>9</v>
      </c>
      <c r="F1844" s="11" t="str">
        <f>TEXT(SalesDataTable[[#This Row],[Order Date]],"MMMM")</f>
        <v>September</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5.6" x14ac:dyDescent="0.3">
      <c r="A1845" s="2">
        <v>2344</v>
      </c>
      <c r="B1845" s="3">
        <v>46272</v>
      </c>
      <c r="C1845" s="4">
        <f>YEAR(SalesDataTable[[#This Row],[Order Date]])</f>
        <v>2026</v>
      </c>
      <c r="D1845" s="13" t="str">
        <f>"Q"&amp;ROUNDUP(MONTH(SalesDataTable[[#This Row],[Order Date]])/3,0)</f>
        <v>Q3</v>
      </c>
      <c r="E1845" s="4">
        <f>MONTH(SalesDataTable[[#This Row],[Order Date]])</f>
        <v>9</v>
      </c>
      <c r="F1845" s="11" t="str">
        <f>TEXT(SalesDataTable[[#This Row],[Order Date]],"MMMM")</f>
        <v>September</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5.6" x14ac:dyDescent="0.3">
      <c r="A1846" s="2">
        <v>2601</v>
      </c>
      <c r="B1846" s="3">
        <v>46272</v>
      </c>
      <c r="C1846" s="4">
        <f>YEAR(SalesDataTable[[#This Row],[Order Date]])</f>
        <v>2026</v>
      </c>
      <c r="D1846" s="13" t="str">
        <f>"Q"&amp;ROUNDUP(MONTH(SalesDataTable[[#This Row],[Order Date]])/3,0)</f>
        <v>Q3</v>
      </c>
      <c r="E1846" s="4">
        <f>MONTH(SalesDataTable[[#This Row],[Order Date]])</f>
        <v>9</v>
      </c>
      <c r="F1846" s="11" t="str">
        <f>TEXT(SalesDataTable[[#This Row],[Order Date]],"MMMM")</f>
        <v>September</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5.6" x14ac:dyDescent="0.3">
      <c r="A1847" s="2">
        <v>2831</v>
      </c>
      <c r="B1847" s="3">
        <v>46272</v>
      </c>
      <c r="C1847" s="4">
        <f>YEAR(SalesDataTable[[#This Row],[Order Date]])</f>
        <v>2026</v>
      </c>
      <c r="D1847" s="13" t="str">
        <f>"Q"&amp;ROUNDUP(MONTH(SalesDataTable[[#This Row],[Order Date]])/3,0)</f>
        <v>Q3</v>
      </c>
      <c r="E1847" s="4">
        <f>MONTH(SalesDataTable[[#This Row],[Order Date]])</f>
        <v>9</v>
      </c>
      <c r="F1847" s="11" t="str">
        <f>TEXT(SalesDataTable[[#This Row],[Order Date]],"MMMM")</f>
        <v>September</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5.6" x14ac:dyDescent="0.3">
      <c r="A1848" s="2">
        <v>2845</v>
      </c>
      <c r="B1848" s="3">
        <v>46272</v>
      </c>
      <c r="C1848" s="4">
        <f>YEAR(SalesDataTable[[#This Row],[Order Date]])</f>
        <v>2026</v>
      </c>
      <c r="D1848" s="13" t="str">
        <f>"Q"&amp;ROUNDUP(MONTH(SalesDataTable[[#This Row],[Order Date]])/3,0)</f>
        <v>Q3</v>
      </c>
      <c r="E1848" s="4">
        <f>MONTH(SalesDataTable[[#This Row],[Order Date]])</f>
        <v>9</v>
      </c>
      <c r="F1848" s="11" t="str">
        <f>TEXT(SalesDataTable[[#This Row],[Order Date]],"MMMM")</f>
        <v>September</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5.6" x14ac:dyDescent="0.3">
      <c r="A1849" s="2">
        <v>3679</v>
      </c>
      <c r="B1849" s="3">
        <v>46272</v>
      </c>
      <c r="C1849" s="4">
        <f>YEAR(SalesDataTable[[#This Row],[Order Date]])</f>
        <v>2026</v>
      </c>
      <c r="D1849" s="13" t="str">
        <f>"Q"&amp;ROUNDUP(MONTH(SalesDataTable[[#This Row],[Order Date]])/3,0)</f>
        <v>Q3</v>
      </c>
      <c r="E1849" s="4">
        <f>MONTH(SalesDataTable[[#This Row],[Order Date]])</f>
        <v>9</v>
      </c>
      <c r="F1849" s="11" t="str">
        <f>TEXT(SalesDataTable[[#This Row],[Order Date]],"MMMM")</f>
        <v>September</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5.6" x14ac:dyDescent="0.3">
      <c r="A1850" s="2">
        <v>3828</v>
      </c>
      <c r="B1850" s="3">
        <v>46272</v>
      </c>
      <c r="C1850" s="4">
        <f>YEAR(SalesDataTable[[#This Row],[Order Date]])</f>
        <v>2026</v>
      </c>
      <c r="D1850" s="13" t="str">
        <f>"Q"&amp;ROUNDUP(MONTH(SalesDataTable[[#This Row],[Order Date]])/3,0)</f>
        <v>Q3</v>
      </c>
      <c r="E1850" s="4">
        <f>MONTH(SalesDataTable[[#This Row],[Order Date]])</f>
        <v>9</v>
      </c>
      <c r="F1850" s="11" t="str">
        <f>TEXT(SalesDataTable[[#This Row],[Order Date]],"MMMM")</f>
        <v>September</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5.6" x14ac:dyDescent="0.3">
      <c r="A1851" s="2">
        <v>4226</v>
      </c>
      <c r="B1851" s="3">
        <v>46272</v>
      </c>
      <c r="C1851" s="4">
        <f>YEAR(SalesDataTable[[#This Row],[Order Date]])</f>
        <v>2026</v>
      </c>
      <c r="D1851" s="13" t="str">
        <f>"Q"&amp;ROUNDUP(MONTH(SalesDataTable[[#This Row],[Order Date]])/3,0)</f>
        <v>Q3</v>
      </c>
      <c r="E1851" s="4">
        <f>MONTH(SalesDataTable[[#This Row],[Order Date]])</f>
        <v>9</v>
      </c>
      <c r="F1851" s="11" t="str">
        <f>TEXT(SalesDataTable[[#This Row],[Order Date]],"MMMM")</f>
        <v>September</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5.6" x14ac:dyDescent="0.3">
      <c r="A1852" s="2">
        <v>58</v>
      </c>
      <c r="B1852" s="3">
        <v>46273</v>
      </c>
      <c r="C1852" s="4">
        <f>YEAR(SalesDataTable[[#This Row],[Order Date]])</f>
        <v>2026</v>
      </c>
      <c r="D1852" s="13" t="str">
        <f>"Q"&amp;ROUNDUP(MONTH(SalesDataTable[[#This Row],[Order Date]])/3,0)</f>
        <v>Q3</v>
      </c>
      <c r="E1852" s="4">
        <f>MONTH(SalesDataTable[[#This Row],[Order Date]])</f>
        <v>9</v>
      </c>
      <c r="F1852" s="11" t="str">
        <f>TEXT(SalesDataTable[[#This Row],[Order Date]],"MMMM")</f>
        <v>September</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5.6" x14ac:dyDescent="0.3">
      <c r="A1853" s="2">
        <v>1224</v>
      </c>
      <c r="B1853" s="3">
        <v>46273</v>
      </c>
      <c r="C1853" s="4">
        <f>YEAR(SalesDataTable[[#This Row],[Order Date]])</f>
        <v>2026</v>
      </c>
      <c r="D1853" s="13" t="str">
        <f>"Q"&amp;ROUNDUP(MONTH(SalesDataTable[[#This Row],[Order Date]])/3,0)</f>
        <v>Q3</v>
      </c>
      <c r="E1853" s="4">
        <f>MONTH(SalesDataTable[[#This Row],[Order Date]])</f>
        <v>9</v>
      </c>
      <c r="F1853" s="11" t="str">
        <f>TEXT(SalesDataTable[[#This Row],[Order Date]],"MMMM")</f>
        <v>September</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5.6" x14ac:dyDescent="0.3">
      <c r="A1854" s="2">
        <v>4345</v>
      </c>
      <c r="B1854" s="3">
        <v>46273</v>
      </c>
      <c r="C1854" s="4">
        <f>YEAR(SalesDataTable[[#This Row],[Order Date]])</f>
        <v>2026</v>
      </c>
      <c r="D1854" s="13" t="str">
        <f>"Q"&amp;ROUNDUP(MONTH(SalesDataTable[[#This Row],[Order Date]])/3,0)</f>
        <v>Q3</v>
      </c>
      <c r="E1854" s="4">
        <f>MONTH(SalesDataTable[[#This Row],[Order Date]])</f>
        <v>9</v>
      </c>
      <c r="F1854" s="11" t="str">
        <f>TEXT(SalesDataTable[[#This Row],[Order Date]],"MMMM")</f>
        <v>September</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5.6" x14ac:dyDescent="0.3">
      <c r="A1855" s="2">
        <v>1069</v>
      </c>
      <c r="B1855" s="3">
        <v>46274</v>
      </c>
      <c r="C1855" s="4">
        <f>YEAR(SalesDataTable[[#This Row],[Order Date]])</f>
        <v>2026</v>
      </c>
      <c r="D1855" s="13" t="str">
        <f>"Q"&amp;ROUNDUP(MONTH(SalesDataTable[[#This Row],[Order Date]])/3,0)</f>
        <v>Q3</v>
      </c>
      <c r="E1855" s="4">
        <f>MONTH(SalesDataTable[[#This Row],[Order Date]])</f>
        <v>9</v>
      </c>
      <c r="F1855" s="11" t="str">
        <f>TEXT(SalesDataTable[[#This Row],[Order Date]],"MMMM")</f>
        <v>September</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5.6" x14ac:dyDescent="0.3">
      <c r="A1856" s="2">
        <v>1489</v>
      </c>
      <c r="B1856" s="3">
        <v>46274</v>
      </c>
      <c r="C1856" s="4">
        <f>YEAR(SalesDataTable[[#This Row],[Order Date]])</f>
        <v>2026</v>
      </c>
      <c r="D1856" s="13" t="str">
        <f>"Q"&amp;ROUNDUP(MONTH(SalesDataTable[[#This Row],[Order Date]])/3,0)</f>
        <v>Q3</v>
      </c>
      <c r="E1856" s="4">
        <f>MONTH(SalesDataTable[[#This Row],[Order Date]])</f>
        <v>9</v>
      </c>
      <c r="F1856" s="11" t="str">
        <f>TEXT(SalesDataTable[[#This Row],[Order Date]],"MMMM")</f>
        <v>September</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5.6" x14ac:dyDescent="0.3">
      <c r="A1857" s="2">
        <v>2045</v>
      </c>
      <c r="B1857" s="3">
        <v>46274</v>
      </c>
      <c r="C1857" s="4">
        <f>YEAR(SalesDataTable[[#This Row],[Order Date]])</f>
        <v>2026</v>
      </c>
      <c r="D1857" s="13" t="str">
        <f>"Q"&amp;ROUNDUP(MONTH(SalesDataTable[[#This Row],[Order Date]])/3,0)</f>
        <v>Q3</v>
      </c>
      <c r="E1857" s="4">
        <f>MONTH(SalesDataTable[[#This Row],[Order Date]])</f>
        <v>9</v>
      </c>
      <c r="F1857" s="11" t="str">
        <f>TEXT(SalesDataTable[[#This Row],[Order Date]],"MMMM")</f>
        <v>September</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5.6" x14ac:dyDescent="0.3">
      <c r="A1858" s="2">
        <v>2610</v>
      </c>
      <c r="B1858" s="3">
        <v>46274</v>
      </c>
      <c r="C1858" s="4">
        <f>YEAR(SalesDataTable[[#This Row],[Order Date]])</f>
        <v>2026</v>
      </c>
      <c r="D1858" s="13" t="str">
        <f>"Q"&amp;ROUNDUP(MONTH(SalesDataTable[[#This Row],[Order Date]])/3,0)</f>
        <v>Q3</v>
      </c>
      <c r="E1858" s="4">
        <f>MONTH(SalesDataTable[[#This Row],[Order Date]])</f>
        <v>9</v>
      </c>
      <c r="F1858" s="11" t="str">
        <f>TEXT(SalesDataTable[[#This Row],[Order Date]],"MMMM")</f>
        <v>September</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5.6" x14ac:dyDescent="0.3">
      <c r="A1859" s="2">
        <v>4210</v>
      </c>
      <c r="B1859" s="3">
        <v>46274</v>
      </c>
      <c r="C1859" s="4">
        <f>YEAR(SalesDataTable[[#This Row],[Order Date]])</f>
        <v>2026</v>
      </c>
      <c r="D1859" s="13" t="str">
        <f>"Q"&amp;ROUNDUP(MONTH(SalesDataTable[[#This Row],[Order Date]])/3,0)</f>
        <v>Q3</v>
      </c>
      <c r="E1859" s="4">
        <f>MONTH(SalesDataTable[[#This Row],[Order Date]])</f>
        <v>9</v>
      </c>
      <c r="F1859" s="11" t="str">
        <f>TEXT(SalesDataTable[[#This Row],[Order Date]],"MMMM")</f>
        <v>September</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5.6" x14ac:dyDescent="0.3">
      <c r="A1860" s="2">
        <v>4584</v>
      </c>
      <c r="B1860" s="3">
        <v>46274</v>
      </c>
      <c r="C1860" s="4">
        <f>YEAR(SalesDataTable[[#This Row],[Order Date]])</f>
        <v>2026</v>
      </c>
      <c r="D1860" s="13" t="str">
        <f>"Q"&amp;ROUNDUP(MONTH(SalesDataTable[[#This Row],[Order Date]])/3,0)</f>
        <v>Q3</v>
      </c>
      <c r="E1860" s="4">
        <f>MONTH(SalesDataTable[[#This Row],[Order Date]])</f>
        <v>9</v>
      </c>
      <c r="F1860" s="11" t="str">
        <f>TEXT(SalesDataTable[[#This Row],[Order Date]],"MMMM")</f>
        <v>September</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5.6" x14ac:dyDescent="0.3">
      <c r="A1861" s="2">
        <v>44</v>
      </c>
      <c r="B1861" s="3">
        <v>46275</v>
      </c>
      <c r="C1861" s="4">
        <f>YEAR(SalesDataTable[[#This Row],[Order Date]])</f>
        <v>2026</v>
      </c>
      <c r="D1861" s="13" t="str">
        <f>"Q"&amp;ROUNDUP(MONTH(SalesDataTable[[#This Row],[Order Date]])/3,0)</f>
        <v>Q3</v>
      </c>
      <c r="E1861" s="4">
        <f>MONTH(SalesDataTable[[#This Row],[Order Date]])</f>
        <v>9</v>
      </c>
      <c r="F1861" s="11" t="str">
        <f>TEXT(SalesDataTable[[#This Row],[Order Date]],"MMMM")</f>
        <v>September</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5.6" x14ac:dyDescent="0.3">
      <c r="A1862" s="2">
        <v>97</v>
      </c>
      <c r="B1862" s="3">
        <v>46275</v>
      </c>
      <c r="C1862" s="4">
        <f>YEAR(SalesDataTable[[#This Row],[Order Date]])</f>
        <v>2026</v>
      </c>
      <c r="D1862" s="13" t="str">
        <f>"Q"&amp;ROUNDUP(MONTH(SalesDataTable[[#This Row],[Order Date]])/3,0)</f>
        <v>Q3</v>
      </c>
      <c r="E1862" s="4">
        <f>MONTH(SalesDataTable[[#This Row],[Order Date]])</f>
        <v>9</v>
      </c>
      <c r="F1862" s="11" t="str">
        <f>TEXT(SalesDataTable[[#This Row],[Order Date]],"MMMM")</f>
        <v>September</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5.6" x14ac:dyDescent="0.3">
      <c r="A1863" s="2">
        <v>1015</v>
      </c>
      <c r="B1863" s="3">
        <v>46275</v>
      </c>
      <c r="C1863" s="4">
        <f>YEAR(SalesDataTable[[#This Row],[Order Date]])</f>
        <v>2026</v>
      </c>
      <c r="D1863" s="13" t="str">
        <f>"Q"&amp;ROUNDUP(MONTH(SalesDataTable[[#This Row],[Order Date]])/3,0)</f>
        <v>Q3</v>
      </c>
      <c r="E1863" s="4">
        <f>MONTH(SalesDataTable[[#This Row],[Order Date]])</f>
        <v>9</v>
      </c>
      <c r="F1863" s="11" t="str">
        <f>TEXT(SalesDataTable[[#This Row],[Order Date]],"MMMM")</f>
        <v>September</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5.6" x14ac:dyDescent="0.3">
      <c r="A1864" s="2">
        <v>1128</v>
      </c>
      <c r="B1864" s="3">
        <v>46275</v>
      </c>
      <c r="C1864" s="4">
        <f>YEAR(SalesDataTable[[#This Row],[Order Date]])</f>
        <v>2026</v>
      </c>
      <c r="D1864" s="13" t="str">
        <f>"Q"&amp;ROUNDUP(MONTH(SalesDataTable[[#This Row],[Order Date]])/3,0)</f>
        <v>Q3</v>
      </c>
      <c r="E1864" s="4">
        <f>MONTH(SalesDataTable[[#This Row],[Order Date]])</f>
        <v>9</v>
      </c>
      <c r="F1864" s="11" t="str">
        <f>TEXT(SalesDataTable[[#This Row],[Order Date]],"MMMM")</f>
        <v>September</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5.6" x14ac:dyDescent="0.3">
      <c r="A1865" s="2">
        <v>3548</v>
      </c>
      <c r="B1865" s="3">
        <v>46275</v>
      </c>
      <c r="C1865" s="4">
        <f>YEAR(SalesDataTable[[#This Row],[Order Date]])</f>
        <v>2026</v>
      </c>
      <c r="D1865" s="13" t="str">
        <f>"Q"&amp;ROUNDUP(MONTH(SalesDataTable[[#This Row],[Order Date]])/3,0)</f>
        <v>Q3</v>
      </c>
      <c r="E1865" s="4">
        <f>MONTH(SalesDataTable[[#This Row],[Order Date]])</f>
        <v>9</v>
      </c>
      <c r="F1865" s="11" t="str">
        <f>TEXT(SalesDataTable[[#This Row],[Order Date]],"MMMM")</f>
        <v>September</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5.6" x14ac:dyDescent="0.3">
      <c r="A1866" s="2">
        <v>242</v>
      </c>
      <c r="B1866" s="3">
        <v>46276</v>
      </c>
      <c r="C1866" s="4">
        <f>YEAR(SalesDataTable[[#This Row],[Order Date]])</f>
        <v>2026</v>
      </c>
      <c r="D1866" s="13" t="str">
        <f>"Q"&amp;ROUNDUP(MONTH(SalesDataTable[[#This Row],[Order Date]])/3,0)</f>
        <v>Q3</v>
      </c>
      <c r="E1866" s="4">
        <f>MONTH(SalesDataTable[[#This Row],[Order Date]])</f>
        <v>9</v>
      </c>
      <c r="F1866" s="11" t="str">
        <f>TEXT(SalesDataTable[[#This Row],[Order Date]],"MMMM")</f>
        <v>September</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5.6" x14ac:dyDescent="0.3">
      <c r="A1867" s="2">
        <v>784</v>
      </c>
      <c r="B1867" s="3">
        <v>46276</v>
      </c>
      <c r="C1867" s="4">
        <f>YEAR(SalesDataTable[[#This Row],[Order Date]])</f>
        <v>2026</v>
      </c>
      <c r="D1867" s="13" t="str">
        <f>"Q"&amp;ROUNDUP(MONTH(SalesDataTable[[#This Row],[Order Date]])/3,0)</f>
        <v>Q3</v>
      </c>
      <c r="E1867" s="4">
        <f>MONTH(SalesDataTable[[#This Row],[Order Date]])</f>
        <v>9</v>
      </c>
      <c r="F1867" s="11" t="str">
        <f>TEXT(SalesDataTable[[#This Row],[Order Date]],"MMMM")</f>
        <v>September</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5.6" x14ac:dyDescent="0.3">
      <c r="A1868" s="2">
        <v>1535</v>
      </c>
      <c r="B1868" s="3">
        <v>46276</v>
      </c>
      <c r="C1868" s="4">
        <f>YEAR(SalesDataTable[[#This Row],[Order Date]])</f>
        <v>2026</v>
      </c>
      <c r="D1868" s="13" t="str">
        <f>"Q"&amp;ROUNDUP(MONTH(SalesDataTable[[#This Row],[Order Date]])/3,0)</f>
        <v>Q3</v>
      </c>
      <c r="E1868" s="4">
        <f>MONTH(SalesDataTable[[#This Row],[Order Date]])</f>
        <v>9</v>
      </c>
      <c r="F1868" s="11" t="str">
        <f>TEXT(SalesDataTable[[#This Row],[Order Date]],"MMMM")</f>
        <v>September</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5.6" x14ac:dyDescent="0.3">
      <c r="A1869" s="2">
        <v>1687</v>
      </c>
      <c r="B1869" s="3">
        <v>46276</v>
      </c>
      <c r="C1869" s="4">
        <f>YEAR(SalesDataTable[[#This Row],[Order Date]])</f>
        <v>2026</v>
      </c>
      <c r="D1869" s="13" t="str">
        <f>"Q"&amp;ROUNDUP(MONTH(SalesDataTable[[#This Row],[Order Date]])/3,0)</f>
        <v>Q3</v>
      </c>
      <c r="E1869" s="4">
        <f>MONTH(SalesDataTable[[#This Row],[Order Date]])</f>
        <v>9</v>
      </c>
      <c r="F1869" s="11" t="str">
        <f>TEXT(SalesDataTable[[#This Row],[Order Date]],"MMMM")</f>
        <v>September</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5.6" x14ac:dyDescent="0.3">
      <c r="A1870" s="2">
        <v>2162</v>
      </c>
      <c r="B1870" s="3">
        <v>46276</v>
      </c>
      <c r="C1870" s="4">
        <f>YEAR(SalesDataTable[[#This Row],[Order Date]])</f>
        <v>2026</v>
      </c>
      <c r="D1870" s="13" t="str">
        <f>"Q"&amp;ROUNDUP(MONTH(SalesDataTable[[#This Row],[Order Date]])/3,0)</f>
        <v>Q3</v>
      </c>
      <c r="E1870" s="4">
        <f>MONTH(SalesDataTable[[#This Row],[Order Date]])</f>
        <v>9</v>
      </c>
      <c r="F1870" s="11" t="str">
        <f>TEXT(SalesDataTable[[#This Row],[Order Date]],"MMMM")</f>
        <v>September</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5.6" x14ac:dyDescent="0.3">
      <c r="A1871" s="2">
        <v>2307</v>
      </c>
      <c r="B1871" s="3">
        <v>46276</v>
      </c>
      <c r="C1871" s="4">
        <f>YEAR(SalesDataTable[[#This Row],[Order Date]])</f>
        <v>2026</v>
      </c>
      <c r="D1871" s="13" t="str">
        <f>"Q"&amp;ROUNDUP(MONTH(SalesDataTable[[#This Row],[Order Date]])/3,0)</f>
        <v>Q3</v>
      </c>
      <c r="E1871" s="4">
        <f>MONTH(SalesDataTable[[#This Row],[Order Date]])</f>
        <v>9</v>
      </c>
      <c r="F1871" s="11" t="str">
        <f>TEXT(SalesDataTable[[#This Row],[Order Date]],"MMMM")</f>
        <v>September</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5.6" x14ac:dyDescent="0.3">
      <c r="A1872" s="2">
        <v>3976</v>
      </c>
      <c r="B1872" s="3">
        <v>46276</v>
      </c>
      <c r="C1872" s="4">
        <f>YEAR(SalesDataTable[[#This Row],[Order Date]])</f>
        <v>2026</v>
      </c>
      <c r="D1872" s="13" t="str">
        <f>"Q"&amp;ROUNDUP(MONTH(SalesDataTable[[#This Row],[Order Date]])/3,0)</f>
        <v>Q3</v>
      </c>
      <c r="E1872" s="4">
        <f>MONTH(SalesDataTable[[#This Row],[Order Date]])</f>
        <v>9</v>
      </c>
      <c r="F1872" s="11" t="str">
        <f>TEXT(SalesDataTable[[#This Row],[Order Date]],"MMMM")</f>
        <v>September</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5.6" x14ac:dyDescent="0.3">
      <c r="A1873" s="2">
        <v>5066</v>
      </c>
      <c r="B1873" s="3">
        <v>46276</v>
      </c>
      <c r="C1873" s="4">
        <f>YEAR(SalesDataTable[[#This Row],[Order Date]])</f>
        <v>2026</v>
      </c>
      <c r="D1873" s="13" t="str">
        <f>"Q"&amp;ROUNDUP(MONTH(SalesDataTable[[#This Row],[Order Date]])/3,0)</f>
        <v>Q3</v>
      </c>
      <c r="E1873" s="4">
        <f>MONTH(SalesDataTable[[#This Row],[Order Date]])</f>
        <v>9</v>
      </c>
      <c r="F1873" s="11" t="str">
        <f>TEXT(SalesDataTable[[#This Row],[Order Date]],"MMMM")</f>
        <v>September</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5.6" x14ac:dyDescent="0.3">
      <c r="A1874" s="2">
        <v>78</v>
      </c>
      <c r="B1874" s="3">
        <v>46277</v>
      </c>
      <c r="C1874" s="4">
        <f>YEAR(SalesDataTable[[#This Row],[Order Date]])</f>
        <v>2026</v>
      </c>
      <c r="D1874" s="13" t="str">
        <f>"Q"&amp;ROUNDUP(MONTH(SalesDataTable[[#This Row],[Order Date]])/3,0)</f>
        <v>Q3</v>
      </c>
      <c r="E1874" s="4">
        <f>MONTH(SalesDataTable[[#This Row],[Order Date]])</f>
        <v>9</v>
      </c>
      <c r="F1874" s="11" t="str">
        <f>TEXT(SalesDataTable[[#This Row],[Order Date]],"MMMM")</f>
        <v>September</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5.6" x14ac:dyDescent="0.3">
      <c r="A1875" s="2">
        <v>354</v>
      </c>
      <c r="B1875" s="3">
        <v>46277</v>
      </c>
      <c r="C1875" s="4">
        <f>YEAR(SalesDataTable[[#This Row],[Order Date]])</f>
        <v>2026</v>
      </c>
      <c r="D1875" s="13" t="str">
        <f>"Q"&amp;ROUNDUP(MONTH(SalesDataTable[[#This Row],[Order Date]])/3,0)</f>
        <v>Q3</v>
      </c>
      <c r="E1875" s="4">
        <f>MONTH(SalesDataTable[[#This Row],[Order Date]])</f>
        <v>9</v>
      </c>
      <c r="F1875" s="11" t="str">
        <f>TEXT(SalesDataTable[[#This Row],[Order Date]],"MMMM")</f>
        <v>September</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5.6" x14ac:dyDescent="0.3">
      <c r="A1876" s="2">
        <v>1738</v>
      </c>
      <c r="B1876" s="3">
        <v>46277</v>
      </c>
      <c r="C1876" s="4">
        <f>YEAR(SalesDataTable[[#This Row],[Order Date]])</f>
        <v>2026</v>
      </c>
      <c r="D1876" s="13" t="str">
        <f>"Q"&amp;ROUNDUP(MONTH(SalesDataTable[[#This Row],[Order Date]])/3,0)</f>
        <v>Q3</v>
      </c>
      <c r="E1876" s="4">
        <f>MONTH(SalesDataTable[[#This Row],[Order Date]])</f>
        <v>9</v>
      </c>
      <c r="F1876" s="11" t="str">
        <f>TEXT(SalesDataTable[[#This Row],[Order Date]],"MMMM")</f>
        <v>September</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5.6" x14ac:dyDescent="0.3">
      <c r="A1877" s="2">
        <v>1900</v>
      </c>
      <c r="B1877" s="3">
        <v>46277</v>
      </c>
      <c r="C1877" s="4">
        <f>YEAR(SalesDataTable[[#This Row],[Order Date]])</f>
        <v>2026</v>
      </c>
      <c r="D1877" s="13" t="str">
        <f>"Q"&amp;ROUNDUP(MONTH(SalesDataTable[[#This Row],[Order Date]])/3,0)</f>
        <v>Q3</v>
      </c>
      <c r="E1877" s="4">
        <f>MONTH(SalesDataTable[[#This Row],[Order Date]])</f>
        <v>9</v>
      </c>
      <c r="F1877" s="11" t="str">
        <f>TEXT(SalesDataTable[[#This Row],[Order Date]],"MMMM")</f>
        <v>September</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5.6" x14ac:dyDescent="0.3">
      <c r="A1878" s="2">
        <v>3375</v>
      </c>
      <c r="B1878" s="3">
        <v>46277</v>
      </c>
      <c r="C1878" s="4">
        <f>YEAR(SalesDataTable[[#This Row],[Order Date]])</f>
        <v>2026</v>
      </c>
      <c r="D1878" s="13" t="str">
        <f>"Q"&amp;ROUNDUP(MONTH(SalesDataTable[[#This Row],[Order Date]])/3,0)</f>
        <v>Q3</v>
      </c>
      <c r="E1878" s="4">
        <f>MONTH(SalesDataTable[[#This Row],[Order Date]])</f>
        <v>9</v>
      </c>
      <c r="F1878" s="11" t="str">
        <f>TEXT(SalesDataTable[[#This Row],[Order Date]],"MMMM")</f>
        <v>September</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5.6" x14ac:dyDescent="0.3">
      <c r="A1879" s="2">
        <v>3567</v>
      </c>
      <c r="B1879" s="3">
        <v>46277</v>
      </c>
      <c r="C1879" s="4">
        <f>YEAR(SalesDataTable[[#This Row],[Order Date]])</f>
        <v>2026</v>
      </c>
      <c r="D1879" s="13" t="str">
        <f>"Q"&amp;ROUNDUP(MONTH(SalesDataTable[[#This Row],[Order Date]])/3,0)</f>
        <v>Q3</v>
      </c>
      <c r="E1879" s="4">
        <f>MONTH(SalesDataTable[[#This Row],[Order Date]])</f>
        <v>9</v>
      </c>
      <c r="F1879" s="11" t="str">
        <f>TEXT(SalesDataTable[[#This Row],[Order Date]],"MMMM")</f>
        <v>September</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5.6" x14ac:dyDescent="0.3">
      <c r="A1880" s="2">
        <v>4106</v>
      </c>
      <c r="B1880" s="3">
        <v>46277</v>
      </c>
      <c r="C1880" s="4">
        <f>YEAR(SalesDataTable[[#This Row],[Order Date]])</f>
        <v>2026</v>
      </c>
      <c r="D1880" s="13" t="str">
        <f>"Q"&amp;ROUNDUP(MONTH(SalesDataTable[[#This Row],[Order Date]])/3,0)</f>
        <v>Q3</v>
      </c>
      <c r="E1880" s="4">
        <f>MONTH(SalesDataTable[[#This Row],[Order Date]])</f>
        <v>9</v>
      </c>
      <c r="F1880" s="11" t="str">
        <f>TEXT(SalesDataTable[[#This Row],[Order Date]],"MMMM")</f>
        <v>September</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5.6" x14ac:dyDescent="0.3">
      <c r="A1881" s="2">
        <v>4293</v>
      </c>
      <c r="B1881" s="3">
        <v>46277</v>
      </c>
      <c r="C1881" s="4">
        <f>YEAR(SalesDataTable[[#This Row],[Order Date]])</f>
        <v>2026</v>
      </c>
      <c r="D1881" s="13" t="str">
        <f>"Q"&amp;ROUNDUP(MONTH(SalesDataTable[[#This Row],[Order Date]])/3,0)</f>
        <v>Q3</v>
      </c>
      <c r="E1881" s="4">
        <f>MONTH(SalesDataTable[[#This Row],[Order Date]])</f>
        <v>9</v>
      </c>
      <c r="F1881" s="11" t="str">
        <f>TEXT(SalesDataTable[[#This Row],[Order Date]],"MMMM")</f>
        <v>September</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5.6" x14ac:dyDescent="0.3">
      <c r="A1882" s="2">
        <v>4859</v>
      </c>
      <c r="B1882" s="3">
        <v>46277</v>
      </c>
      <c r="C1882" s="4">
        <f>YEAR(SalesDataTable[[#This Row],[Order Date]])</f>
        <v>2026</v>
      </c>
      <c r="D1882" s="13" t="str">
        <f>"Q"&amp;ROUNDUP(MONTH(SalesDataTable[[#This Row],[Order Date]])/3,0)</f>
        <v>Q3</v>
      </c>
      <c r="E1882" s="4">
        <f>MONTH(SalesDataTable[[#This Row],[Order Date]])</f>
        <v>9</v>
      </c>
      <c r="F1882" s="11" t="str">
        <f>TEXT(SalesDataTable[[#This Row],[Order Date]],"MMMM")</f>
        <v>September</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5.6" x14ac:dyDescent="0.3">
      <c r="A1883" s="2">
        <v>770</v>
      </c>
      <c r="B1883" s="3">
        <v>46278</v>
      </c>
      <c r="C1883" s="4">
        <f>YEAR(SalesDataTable[[#This Row],[Order Date]])</f>
        <v>2026</v>
      </c>
      <c r="D1883" s="13" t="str">
        <f>"Q"&amp;ROUNDUP(MONTH(SalesDataTable[[#This Row],[Order Date]])/3,0)</f>
        <v>Q3</v>
      </c>
      <c r="E1883" s="4">
        <f>MONTH(SalesDataTable[[#This Row],[Order Date]])</f>
        <v>9</v>
      </c>
      <c r="F1883" s="11" t="str">
        <f>TEXT(SalesDataTable[[#This Row],[Order Date]],"MMMM")</f>
        <v>September</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5.6" x14ac:dyDescent="0.3">
      <c r="A1884" s="2">
        <v>1375</v>
      </c>
      <c r="B1884" s="3">
        <v>46278</v>
      </c>
      <c r="C1884" s="4">
        <f>YEAR(SalesDataTable[[#This Row],[Order Date]])</f>
        <v>2026</v>
      </c>
      <c r="D1884" s="13" t="str">
        <f>"Q"&amp;ROUNDUP(MONTH(SalesDataTable[[#This Row],[Order Date]])/3,0)</f>
        <v>Q3</v>
      </c>
      <c r="E1884" s="4">
        <f>MONTH(SalesDataTable[[#This Row],[Order Date]])</f>
        <v>9</v>
      </c>
      <c r="F1884" s="11" t="str">
        <f>TEXT(SalesDataTable[[#This Row],[Order Date]],"MMMM")</f>
        <v>September</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5.6" x14ac:dyDescent="0.3">
      <c r="A1885" s="2">
        <v>2063</v>
      </c>
      <c r="B1885" s="3">
        <v>46278</v>
      </c>
      <c r="C1885" s="4">
        <f>YEAR(SalesDataTable[[#This Row],[Order Date]])</f>
        <v>2026</v>
      </c>
      <c r="D1885" s="13" t="str">
        <f>"Q"&amp;ROUNDUP(MONTH(SalesDataTable[[#This Row],[Order Date]])/3,0)</f>
        <v>Q3</v>
      </c>
      <c r="E1885" s="4">
        <f>MONTH(SalesDataTable[[#This Row],[Order Date]])</f>
        <v>9</v>
      </c>
      <c r="F1885" s="11" t="str">
        <f>TEXT(SalesDataTable[[#This Row],[Order Date]],"MMMM")</f>
        <v>September</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5.6" x14ac:dyDescent="0.3">
      <c r="A1886" s="2">
        <v>2563</v>
      </c>
      <c r="B1886" s="3">
        <v>46278</v>
      </c>
      <c r="C1886" s="4">
        <f>YEAR(SalesDataTable[[#This Row],[Order Date]])</f>
        <v>2026</v>
      </c>
      <c r="D1886" s="13" t="str">
        <f>"Q"&amp;ROUNDUP(MONTH(SalesDataTable[[#This Row],[Order Date]])/3,0)</f>
        <v>Q3</v>
      </c>
      <c r="E1886" s="4">
        <f>MONTH(SalesDataTable[[#This Row],[Order Date]])</f>
        <v>9</v>
      </c>
      <c r="F1886" s="11" t="str">
        <f>TEXT(SalesDataTable[[#This Row],[Order Date]],"MMMM")</f>
        <v>September</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5.6" x14ac:dyDescent="0.3">
      <c r="A1887" s="2">
        <v>2786</v>
      </c>
      <c r="B1887" s="3">
        <v>46278</v>
      </c>
      <c r="C1887" s="4">
        <f>YEAR(SalesDataTable[[#This Row],[Order Date]])</f>
        <v>2026</v>
      </c>
      <c r="D1887" s="13" t="str">
        <f>"Q"&amp;ROUNDUP(MONTH(SalesDataTable[[#This Row],[Order Date]])/3,0)</f>
        <v>Q3</v>
      </c>
      <c r="E1887" s="4">
        <f>MONTH(SalesDataTable[[#This Row],[Order Date]])</f>
        <v>9</v>
      </c>
      <c r="F1887" s="11" t="str">
        <f>TEXT(SalesDataTable[[#This Row],[Order Date]],"MMMM")</f>
        <v>September</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5.6" x14ac:dyDescent="0.3">
      <c r="A1888" s="2">
        <v>3269</v>
      </c>
      <c r="B1888" s="3">
        <v>46278</v>
      </c>
      <c r="C1888" s="4">
        <f>YEAR(SalesDataTable[[#This Row],[Order Date]])</f>
        <v>2026</v>
      </c>
      <c r="D1888" s="13" t="str">
        <f>"Q"&amp;ROUNDUP(MONTH(SalesDataTable[[#This Row],[Order Date]])/3,0)</f>
        <v>Q3</v>
      </c>
      <c r="E1888" s="4">
        <f>MONTH(SalesDataTable[[#This Row],[Order Date]])</f>
        <v>9</v>
      </c>
      <c r="F1888" s="11" t="str">
        <f>TEXT(SalesDataTable[[#This Row],[Order Date]],"MMMM")</f>
        <v>September</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5.6" x14ac:dyDescent="0.3">
      <c r="A1889" s="2">
        <v>3346</v>
      </c>
      <c r="B1889" s="3">
        <v>46278</v>
      </c>
      <c r="C1889" s="4">
        <f>YEAR(SalesDataTable[[#This Row],[Order Date]])</f>
        <v>2026</v>
      </c>
      <c r="D1889" s="13" t="str">
        <f>"Q"&amp;ROUNDUP(MONTH(SalesDataTable[[#This Row],[Order Date]])/3,0)</f>
        <v>Q3</v>
      </c>
      <c r="E1889" s="4">
        <f>MONTH(SalesDataTable[[#This Row],[Order Date]])</f>
        <v>9</v>
      </c>
      <c r="F1889" s="11" t="str">
        <f>TEXT(SalesDataTable[[#This Row],[Order Date]],"MMMM")</f>
        <v>September</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5.6" x14ac:dyDescent="0.3">
      <c r="A1890" s="2">
        <v>4097</v>
      </c>
      <c r="B1890" s="3">
        <v>46278</v>
      </c>
      <c r="C1890" s="4">
        <f>YEAR(SalesDataTable[[#This Row],[Order Date]])</f>
        <v>2026</v>
      </c>
      <c r="D1890" s="13" t="str">
        <f>"Q"&amp;ROUNDUP(MONTH(SalesDataTable[[#This Row],[Order Date]])/3,0)</f>
        <v>Q3</v>
      </c>
      <c r="E1890" s="4">
        <f>MONTH(SalesDataTable[[#This Row],[Order Date]])</f>
        <v>9</v>
      </c>
      <c r="F1890" s="11" t="str">
        <f>TEXT(SalesDataTable[[#This Row],[Order Date]],"MMMM")</f>
        <v>September</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5.6" x14ac:dyDescent="0.3">
      <c r="A1891" s="2">
        <v>4208</v>
      </c>
      <c r="B1891" s="3">
        <v>46278</v>
      </c>
      <c r="C1891" s="4">
        <f>YEAR(SalesDataTable[[#This Row],[Order Date]])</f>
        <v>2026</v>
      </c>
      <c r="D1891" s="13" t="str">
        <f>"Q"&amp;ROUNDUP(MONTH(SalesDataTable[[#This Row],[Order Date]])/3,0)</f>
        <v>Q3</v>
      </c>
      <c r="E1891" s="4">
        <f>MONTH(SalesDataTable[[#This Row],[Order Date]])</f>
        <v>9</v>
      </c>
      <c r="F1891" s="11" t="str">
        <f>TEXT(SalesDataTable[[#This Row],[Order Date]],"MMMM")</f>
        <v>September</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5.6" x14ac:dyDescent="0.3">
      <c r="A1892" s="2">
        <v>4606</v>
      </c>
      <c r="B1892" s="3">
        <v>46278</v>
      </c>
      <c r="C1892" s="4">
        <f>YEAR(SalesDataTable[[#This Row],[Order Date]])</f>
        <v>2026</v>
      </c>
      <c r="D1892" s="13" t="str">
        <f>"Q"&amp;ROUNDUP(MONTH(SalesDataTable[[#This Row],[Order Date]])/3,0)</f>
        <v>Q3</v>
      </c>
      <c r="E1892" s="4">
        <f>MONTH(SalesDataTable[[#This Row],[Order Date]])</f>
        <v>9</v>
      </c>
      <c r="F1892" s="11" t="str">
        <f>TEXT(SalesDataTable[[#This Row],[Order Date]],"MMMM")</f>
        <v>September</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5.6" x14ac:dyDescent="0.3">
      <c r="A1893" s="2">
        <v>222</v>
      </c>
      <c r="B1893" s="3">
        <v>46279</v>
      </c>
      <c r="C1893" s="4">
        <f>YEAR(SalesDataTable[[#This Row],[Order Date]])</f>
        <v>2026</v>
      </c>
      <c r="D1893" s="13" t="str">
        <f>"Q"&amp;ROUNDUP(MONTH(SalesDataTable[[#This Row],[Order Date]])/3,0)</f>
        <v>Q3</v>
      </c>
      <c r="E1893" s="4">
        <f>MONTH(SalesDataTable[[#This Row],[Order Date]])</f>
        <v>9</v>
      </c>
      <c r="F1893" s="11" t="str">
        <f>TEXT(SalesDataTable[[#This Row],[Order Date]],"MMMM")</f>
        <v>September</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5.6" x14ac:dyDescent="0.3">
      <c r="A1894" s="2">
        <v>241</v>
      </c>
      <c r="B1894" s="3">
        <v>46279</v>
      </c>
      <c r="C1894" s="4">
        <f>YEAR(SalesDataTable[[#This Row],[Order Date]])</f>
        <v>2026</v>
      </c>
      <c r="D1894" s="13" t="str">
        <f>"Q"&amp;ROUNDUP(MONTH(SalesDataTable[[#This Row],[Order Date]])/3,0)</f>
        <v>Q3</v>
      </c>
      <c r="E1894" s="4">
        <f>MONTH(SalesDataTable[[#This Row],[Order Date]])</f>
        <v>9</v>
      </c>
      <c r="F1894" s="11" t="str">
        <f>TEXT(SalesDataTable[[#This Row],[Order Date]],"MMMM")</f>
        <v>September</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5.6" x14ac:dyDescent="0.3">
      <c r="A1895" s="2">
        <v>753</v>
      </c>
      <c r="B1895" s="3">
        <v>46279</v>
      </c>
      <c r="C1895" s="4">
        <f>YEAR(SalesDataTable[[#This Row],[Order Date]])</f>
        <v>2026</v>
      </c>
      <c r="D1895" s="13" t="str">
        <f>"Q"&amp;ROUNDUP(MONTH(SalesDataTable[[#This Row],[Order Date]])/3,0)</f>
        <v>Q3</v>
      </c>
      <c r="E1895" s="4">
        <f>MONTH(SalesDataTable[[#This Row],[Order Date]])</f>
        <v>9</v>
      </c>
      <c r="F1895" s="11" t="str">
        <f>TEXT(SalesDataTable[[#This Row],[Order Date]],"MMMM")</f>
        <v>September</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5.6" x14ac:dyDescent="0.3">
      <c r="A1896" s="2">
        <v>2530</v>
      </c>
      <c r="B1896" s="3">
        <v>46279</v>
      </c>
      <c r="C1896" s="4">
        <f>YEAR(SalesDataTable[[#This Row],[Order Date]])</f>
        <v>2026</v>
      </c>
      <c r="D1896" s="13" t="str">
        <f>"Q"&amp;ROUNDUP(MONTH(SalesDataTable[[#This Row],[Order Date]])/3,0)</f>
        <v>Q3</v>
      </c>
      <c r="E1896" s="4">
        <f>MONTH(SalesDataTable[[#This Row],[Order Date]])</f>
        <v>9</v>
      </c>
      <c r="F1896" s="11" t="str">
        <f>TEXT(SalesDataTable[[#This Row],[Order Date]],"MMMM")</f>
        <v>September</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5.6" x14ac:dyDescent="0.3">
      <c r="A1897" s="2">
        <v>572</v>
      </c>
      <c r="B1897" s="3">
        <v>46280</v>
      </c>
      <c r="C1897" s="4">
        <f>YEAR(SalesDataTable[[#This Row],[Order Date]])</f>
        <v>2026</v>
      </c>
      <c r="D1897" s="13" t="str">
        <f>"Q"&amp;ROUNDUP(MONTH(SalesDataTable[[#This Row],[Order Date]])/3,0)</f>
        <v>Q3</v>
      </c>
      <c r="E1897" s="4">
        <f>MONTH(SalesDataTable[[#This Row],[Order Date]])</f>
        <v>9</v>
      </c>
      <c r="F1897" s="11" t="str">
        <f>TEXT(SalesDataTable[[#This Row],[Order Date]],"MMMM")</f>
        <v>September</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5.6" x14ac:dyDescent="0.3">
      <c r="A1898" s="2">
        <v>874</v>
      </c>
      <c r="B1898" s="3">
        <v>46280</v>
      </c>
      <c r="C1898" s="4">
        <f>YEAR(SalesDataTable[[#This Row],[Order Date]])</f>
        <v>2026</v>
      </c>
      <c r="D1898" s="13" t="str">
        <f>"Q"&amp;ROUNDUP(MONTH(SalesDataTable[[#This Row],[Order Date]])/3,0)</f>
        <v>Q3</v>
      </c>
      <c r="E1898" s="4">
        <f>MONTH(SalesDataTable[[#This Row],[Order Date]])</f>
        <v>9</v>
      </c>
      <c r="F1898" s="11" t="str">
        <f>TEXT(SalesDataTable[[#This Row],[Order Date]],"MMMM")</f>
        <v>September</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5.6" x14ac:dyDescent="0.3">
      <c r="A1899" s="2">
        <v>937</v>
      </c>
      <c r="B1899" s="3">
        <v>46280</v>
      </c>
      <c r="C1899" s="4">
        <f>YEAR(SalesDataTable[[#This Row],[Order Date]])</f>
        <v>2026</v>
      </c>
      <c r="D1899" s="13" t="str">
        <f>"Q"&amp;ROUNDUP(MONTH(SalesDataTable[[#This Row],[Order Date]])/3,0)</f>
        <v>Q3</v>
      </c>
      <c r="E1899" s="4">
        <f>MONTH(SalesDataTable[[#This Row],[Order Date]])</f>
        <v>9</v>
      </c>
      <c r="F1899" s="11" t="str">
        <f>TEXT(SalesDataTable[[#This Row],[Order Date]],"MMMM")</f>
        <v>September</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5.6" x14ac:dyDescent="0.3">
      <c r="A1900" s="2">
        <v>1229</v>
      </c>
      <c r="B1900" s="3">
        <v>46280</v>
      </c>
      <c r="C1900" s="4">
        <f>YEAR(SalesDataTable[[#This Row],[Order Date]])</f>
        <v>2026</v>
      </c>
      <c r="D1900" s="13" t="str">
        <f>"Q"&amp;ROUNDUP(MONTH(SalesDataTable[[#This Row],[Order Date]])/3,0)</f>
        <v>Q3</v>
      </c>
      <c r="E1900" s="4">
        <f>MONTH(SalesDataTable[[#This Row],[Order Date]])</f>
        <v>9</v>
      </c>
      <c r="F1900" s="11" t="str">
        <f>TEXT(SalesDataTable[[#This Row],[Order Date]],"MMMM")</f>
        <v>September</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5.6" x14ac:dyDescent="0.3">
      <c r="A1901" s="2">
        <v>2186</v>
      </c>
      <c r="B1901" s="3">
        <v>46280</v>
      </c>
      <c r="C1901" s="4">
        <f>YEAR(SalesDataTable[[#This Row],[Order Date]])</f>
        <v>2026</v>
      </c>
      <c r="D1901" s="13" t="str">
        <f>"Q"&amp;ROUNDUP(MONTH(SalesDataTable[[#This Row],[Order Date]])/3,0)</f>
        <v>Q3</v>
      </c>
      <c r="E1901" s="4">
        <f>MONTH(SalesDataTable[[#This Row],[Order Date]])</f>
        <v>9</v>
      </c>
      <c r="F1901" s="11" t="str">
        <f>TEXT(SalesDataTable[[#This Row],[Order Date]],"MMMM")</f>
        <v>September</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5.6" x14ac:dyDescent="0.3">
      <c r="A1902" s="2">
        <v>2922</v>
      </c>
      <c r="B1902" s="3">
        <v>46280</v>
      </c>
      <c r="C1902" s="4">
        <f>YEAR(SalesDataTable[[#This Row],[Order Date]])</f>
        <v>2026</v>
      </c>
      <c r="D1902" s="13" t="str">
        <f>"Q"&amp;ROUNDUP(MONTH(SalesDataTable[[#This Row],[Order Date]])/3,0)</f>
        <v>Q3</v>
      </c>
      <c r="E1902" s="4">
        <f>MONTH(SalesDataTable[[#This Row],[Order Date]])</f>
        <v>9</v>
      </c>
      <c r="F1902" s="11" t="str">
        <f>TEXT(SalesDataTable[[#This Row],[Order Date]],"MMMM")</f>
        <v>September</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5.6" x14ac:dyDescent="0.3">
      <c r="A1903" s="2">
        <v>3140</v>
      </c>
      <c r="B1903" s="3">
        <v>46280</v>
      </c>
      <c r="C1903" s="4">
        <f>YEAR(SalesDataTable[[#This Row],[Order Date]])</f>
        <v>2026</v>
      </c>
      <c r="D1903" s="13" t="str">
        <f>"Q"&amp;ROUNDUP(MONTH(SalesDataTable[[#This Row],[Order Date]])/3,0)</f>
        <v>Q3</v>
      </c>
      <c r="E1903" s="4">
        <f>MONTH(SalesDataTable[[#This Row],[Order Date]])</f>
        <v>9</v>
      </c>
      <c r="F1903" s="11" t="str">
        <f>TEXT(SalesDataTable[[#This Row],[Order Date]],"MMMM")</f>
        <v>September</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5.6" x14ac:dyDescent="0.3">
      <c r="A1904" s="2">
        <v>3369</v>
      </c>
      <c r="B1904" s="3">
        <v>46280</v>
      </c>
      <c r="C1904" s="4">
        <f>YEAR(SalesDataTable[[#This Row],[Order Date]])</f>
        <v>2026</v>
      </c>
      <c r="D1904" s="13" t="str">
        <f>"Q"&amp;ROUNDUP(MONTH(SalesDataTable[[#This Row],[Order Date]])/3,0)</f>
        <v>Q3</v>
      </c>
      <c r="E1904" s="4">
        <f>MONTH(SalesDataTable[[#This Row],[Order Date]])</f>
        <v>9</v>
      </c>
      <c r="F1904" s="11" t="str">
        <f>TEXT(SalesDataTable[[#This Row],[Order Date]],"MMMM")</f>
        <v>September</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5.6" x14ac:dyDescent="0.3">
      <c r="A1905" s="2">
        <v>4865</v>
      </c>
      <c r="B1905" s="3">
        <v>46280</v>
      </c>
      <c r="C1905" s="4">
        <f>YEAR(SalesDataTable[[#This Row],[Order Date]])</f>
        <v>2026</v>
      </c>
      <c r="D1905" s="13" t="str">
        <f>"Q"&amp;ROUNDUP(MONTH(SalesDataTable[[#This Row],[Order Date]])/3,0)</f>
        <v>Q3</v>
      </c>
      <c r="E1905" s="4">
        <f>MONTH(SalesDataTable[[#This Row],[Order Date]])</f>
        <v>9</v>
      </c>
      <c r="F1905" s="11" t="str">
        <f>TEXT(SalesDataTable[[#This Row],[Order Date]],"MMMM")</f>
        <v>September</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5.6" x14ac:dyDescent="0.3">
      <c r="A1906" s="2">
        <v>103</v>
      </c>
      <c r="B1906" s="3">
        <v>46281</v>
      </c>
      <c r="C1906" s="4">
        <f>YEAR(SalesDataTable[[#This Row],[Order Date]])</f>
        <v>2026</v>
      </c>
      <c r="D1906" s="13" t="str">
        <f>"Q"&amp;ROUNDUP(MONTH(SalesDataTable[[#This Row],[Order Date]])/3,0)</f>
        <v>Q3</v>
      </c>
      <c r="E1906" s="4">
        <f>MONTH(SalesDataTable[[#This Row],[Order Date]])</f>
        <v>9</v>
      </c>
      <c r="F1906" s="11" t="str">
        <f>TEXT(SalesDataTable[[#This Row],[Order Date]],"MMMM")</f>
        <v>September</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5.6" x14ac:dyDescent="0.3">
      <c r="A1907" s="2">
        <v>4500</v>
      </c>
      <c r="B1907" s="3">
        <v>46281</v>
      </c>
      <c r="C1907" s="4">
        <f>YEAR(SalesDataTable[[#This Row],[Order Date]])</f>
        <v>2026</v>
      </c>
      <c r="D1907" s="13" t="str">
        <f>"Q"&amp;ROUNDUP(MONTH(SalesDataTable[[#This Row],[Order Date]])/3,0)</f>
        <v>Q3</v>
      </c>
      <c r="E1907" s="4">
        <f>MONTH(SalesDataTable[[#This Row],[Order Date]])</f>
        <v>9</v>
      </c>
      <c r="F1907" s="11" t="str">
        <f>TEXT(SalesDataTable[[#This Row],[Order Date]],"MMMM")</f>
        <v>September</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5.6" x14ac:dyDescent="0.3">
      <c r="A1908" s="2">
        <v>5093</v>
      </c>
      <c r="B1908" s="3">
        <v>46281</v>
      </c>
      <c r="C1908" s="4">
        <f>YEAR(SalesDataTable[[#This Row],[Order Date]])</f>
        <v>2026</v>
      </c>
      <c r="D1908" s="13" t="str">
        <f>"Q"&amp;ROUNDUP(MONTH(SalesDataTable[[#This Row],[Order Date]])/3,0)</f>
        <v>Q3</v>
      </c>
      <c r="E1908" s="4">
        <f>MONTH(SalesDataTable[[#This Row],[Order Date]])</f>
        <v>9</v>
      </c>
      <c r="F1908" s="11" t="str">
        <f>TEXT(SalesDataTable[[#This Row],[Order Date]],"MMMM")</f>
        <v>September</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5.6" x14ac:dyDescent="0.3">
      <c r="A1909" s="2">
        <v>5147</v>
      </c>
      <c r="B1909" s="3">
        <v>46281</v>
      </c>
      <c r="C1909" s="4">
        <f>YEAR(SalesDataTable[[#This Row],[Order Date]])</f>
        <v>2026</v>
      </c>
      <c r="D1909" s="13" t="str">
        <f>"Q"&amp;ROUNDUP(MONTH(SalesDataTable[[#This Row],[Order Date]])/3,0)</f>
        <v>Q3</v>
      </c>
      <c r="E1909" s="4">
        <f>MONTH(SalesDataTable[[#This Row],[Order Date]])</f>
        <v>9</v>
      </c>
      <c r="F1909" s="11" t="str">
        <f>TEXT(SalesDataTable[[#This Row],[Order Date]],"MMMM")</f>
        <v>September</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5.6" x14ac:dyDescent="0.3">
      <c r="A1910" s="2">
        <v>365</v>
      </c>
      <c r="B1910" s="3">
        <v>46282</v>
      </c>
      <c r="C1910" s="4">
        <f>YEAR(SalesDataTable[[#This Row],[Order Date]])</f>
        <v>2026</v>
      </c>
      <c r="D1910" s="13" t="str">
        <f>"Q"&amp;ROUNDUP(MONTH(SalesDataTable[[#This Row],[Order Date]])/3,0)</f>
        <v>Q3</v>
      </c>
      <c r="E1910" s="4">
        <f>MONTH(SalesDataTable[[#This Row],[Order Date]])</f>
        <v>9</v>
      </c>
      <c r="F1910" s="11" t="str">
        <f>TEXT(SalesDataTable[[#This Row],[Order Date]],"MMMM")</f>
        <v>September</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5.6" x14ac:dyDescent="0.3">
      <c r="A1911" s="2">
        <v>494</v>
      </c>
      <c r="B1911" s="3">
        <v>46282</v>
      </c>
      <c r="C1911" s="4">
        <f>YEAR(SalesDataTable[[#This Row],[Order Date]])</f>
        <v>2026</v>
      </c>
      <c r="D1911" s="13" t="str">
        <f>"Q"&amp;ROUNDUP(MONTH(SalesDataTable[[#This Row],[Order Date]])/3,0)</f>
        <v>Q3</v>
      </c>
      <c r="E1911" s="4">
        <f>MONTH(SalesDataTable[[#This Row],[Order Date]])</f>
        <v>9</v>
      </c>
      <c r="F1911" s="11" t="str">
        <f>TEXT(SalesDataTable[[#This Row],[Order Date]],"MMMM")</f>
        <v>September</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5.6" x14ac:dyDescent="0.3">
      <c r="A1912" s="2">
        <v>665</v>
      </c>
      <c r="B1912" s="3">
        <v>46282</v>
      </c>
      <c r="C1912" s="4">
        <f>YEAR(SalesDataTable[[#This Row],[Order Date]])</f>
        <v>2026</v>
      </c>
      <c r="D1912" s="13" t="str">
        <f>"Q"&amp;ROUNDUP(MONTH(SalesDataTable[[#This Row],[Order Date]])/3,0)</f>
        <v>Q3</v>
      </c>
      <c r="E1912" s="4">
        <f>MONTH(SalesDataTable[[#This Row],[Order Date]])</f>
        <v>9</v>
      </c>
      <c r="F1912" s="11" t="str">
        <f>TEXT(SalesDataTable[[#This Row],[Order Date]],"MMMM")</f>
        <v>September</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5.6" x14ac:dyDescent="0.3">
      <c r="A1913" s="2">
        <v>2067</v>
      </c>
      <c r="B1913" s="3">
        <v>46282</v>
      </c>
      <c r="C1913" s="4">
        <f>YEAR(SalesDataTable[[#This Row],[Order Date]])</f>
        <v>2026</v>
      </c>
      <c r="D1913" s="13" t="str">
        <f>"Q"&amp;ROUNDUP(MONTH(SalesDataTable[[#This Row],[Order Date]])/3,0)</f>
        <v>Q3</v>
      </c>
      <c r="E1913" s="4">
        <f>MONTH(SalesDataTable[[#This Row],[Order Date]])</f>
        <v>9</v>
      </c>
      <c r="F1913" s="11" t="str">
        <f>TEXT(SalesDataTable[[#This Row],[Order Date]],"MMMM")</f>
        <v>September</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5.6" x14ac:dyDescent="0.3">
      <c r="A1914" s="2">
        <v>2648</v>
      </c>
      <c r="B1914" s="3">
        <v>46282</v>
      </c>
      <c r="C1914" s="4">
        <f>YEAR(SalesDataTable[[#This Row],[Order Date]])</f>
        <v>2026</v>
      </c>
      <c r="D1914" s="13" t="str">
        <f>"Q"&amp;ROUNDUP(MONTH(SalesDataTable[[#This Row],[Order Date]])/3,0)</f>
        <v>Q3</v>
      </c>
      <c r="E1914" s="4">
        <f>MONTH(SalesDataTable[[#This Row],[Order Date]])</f>
        <v>9</v>
      </c>
      <c r="F1914" s="11" t="str">
        <f>TEXT(SalesDataTable[[#This Row],[Order Date]],"MMMM")</f>
        <v>September</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5.6" x14ac:dyDescent="0.3">
      <c r="A1915" s="2">
        <v>3074</v>
      </c>
      <c r="B1915" s="3">
        <v>46282</v>
      </c>
      <c r="C1915" s="4">
        <f>YEAR(SalesDataTable[[#This Row],[Order Date]])</f>
        <v>2026</v>
      </c>
      <c r="D1915" s="13" t="str">
        <f>"Q"&amp;ROUNDUP(MONTH(SalesDataTable[[#This Row],[Order Date]])/3,0)</f>
        <v>Q3</v>
      </c>
      <c r="E1915" s="4">
        <f>MONTH(SalesDataTable[[#This Row],[Order Date]])</f>
        <v>9</v>
      </c>
      <c r="F1915" s="11" t="str">
        <f>TEXT(SalesDataTable[[#This Row],[Order Date]],"MMMM")</f>
        <v>September</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5.6" x14ac:dyDescent="0.3">
      <c r="A1916" s="2">
        <v>259</v>
      </c>
      <c r="B1916" s="3">
        <v>46283</v>
      </c>
      <c r="C1916" s="4">
        <f>YEAR(SalesDataTable[[#This Row],[Order Date]])</f>
        <v>2026</v>
      </c>
      <c r="D1916" s="13" t="str">
        <f>"Q"&amp;ROUNDUP(MONTH(SalesDataTable[[#This Row],[Order Date]])/3,0)</f>
        <v>Q3</v>
      </c>
      <c r="E1916" s="4">
        <f>MONTH(SalesDataTable[[#This Row],[Order Date]])</f>
        <v>9</v>
      </c>
      <c r="F1916" s="11" t="str">
        <f>TEXT(SalesDataTable[[#This Row],[Order Date]],"MMMM")</f>
        <v>September</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5.6" x14ac:dyDescent="0.3">
      <c r="A1917" s="2">
        <v>997</v>
      </c>
      <c r="B1917" s="3">
        <v>46283</v>
      </c>
      <c r="C1917" s="4">
        <f>YEAR(SalesDataTable[[#This Row],[Order Date]])</f>
        <v>2026</v>
      </c>
      <c r="D1917" s="13" t="str">
        <f>"Q"&amp;ROUNDUP(MONTH(SalesDataTable[[#This Row],[Order Date]])/3,0)</f>
        <v>Q3</v>
      </c>
      <c r="E1917" s="4">
        <f>MONTH(SalesDataTable[[#This Row],[Order Date]])</f>
        <v>9</v>
      </c>
      <c r="F1917" s="11" t="str">
        <f>TEXT(SalesDataTable[[#This Row],[Order Date]],"MMMM")</f>
        <v>September</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5.6" x14ac:dyDescent="0.3">
      <c r="A1918" s="2">
        <v>2102</v>
      </c>
      <c r="B1918" s="3">
        <v>46283</v>
      </c>
      <c r="C1918" s="4">
        <f>YEAR(SalesDataTable[[#This Row],[Order Date]])</f>
        <v>2026</v>
      </c>
      <c r="D1918" s="13" t="str">
        <f>"Q"&amp;ROUNDUP(MONTH(SalesDataTable[[#This Row],[Order Date]])/3,0)</f>
        <v>Q3</v>
      </c>
      <c r="E1918" s="4">
        <f>MONTH(SalesDataTable[[#This Row],[Order Date]])</f>
        <v>9</v>
      </c>
      <c r="F1918" s="11" t="str">
        <f>TEXT(SalesDataTable[[#This Row],[Order Date]],"MMMM")</f>
        <v>September</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5.6" x14ac:dyDescent="0.3">
      <c r="A1919" s="2">
        <v>2452</v>
      </c>
      <c r="B1919" s="3">
        <v>46283</v>
      </c>
      <c r="C1919" s="4">
        <f>YEAR(SalesDataTable[[#This Row],[Order Date]])</f>
        <v>2026</v>
      </c>
      <c r="D1919" s="13" t="str">
        <f>"Q"&amp;ROUNDUP(MONTH(SalesDataTable[[#This Row],[Order Date]])/3,0)</f>
        <v>Q3</v>
      </c>
      <c r="E1919" s="4">
        <f>MONTH(SalesDataTable[[#This Row],[Order Date]])</f>
        <v>9</v>
      </c>
      <c r="F1919" s="11" t="str">
        <f>TEXT(SalesDataTable[[#This Row],[Order Date]],"MMMM")</f>
        <v>September</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5.6" x14ac:dyDescent="0.3">
      <c r="A1920" s="2">
        <v>2761</v>
      </c>
      <c r="B1920" s="3">
        <v>46283</v>
      </c>
      <c r="C1920" s="4">
        <f>YEAR(SalesDataTable[[#This Row],[Order Date]])</f>
        <v>2026</v>
      </c>
      <c r="D1920" s="13" t="str">
        <f>"Q"&amp;ROUNDUP(MONTH(SalesDataTable[[#This Row],[Order Date]])/3,0)</f>
        <v>Q3</v>
      </c>
      <c r="E1920" s="4">
        <f>MONTH(SalesDataTable[[#This Row],[Order Date]])</f>
        <v>9</v>
      </c>
      <c r="F1920" s="11" t="str">
        <f>TEXT(SalesDataTable[[#This Row],[Order Date]],"MMMM")</f>
        <v>September</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5.6" x14ac:dyDescent="0.3">
      <c r="A1921" s="2">
        <v>3993</v>
      </c>
      <c r="B1921" s="3">
        <v>46283</v>
      </c>
      <c r="C1921" s="4">
        <f>YEAR(SalesDataTable[[#This Row],[Order Date]])</f>
        <v>2026</v>
      </c>
      <c r="D1921" s="13" t="str">
        <f>"Q"&amp;ROUNDUP(MONTH(SalesDataTable[[#This Row],[Order Date]])/3,0)</f>
        <v>Q3</v>
      </c>
      <c r="E1921" s="4">
        <f>MONTH(SalesDataTable[[#This Row],[Order Date]])</f>
        <v>9</v>
      </c>
      <c r="F1921" s="11" t="str">
        <f>TEXT(SalesDataTable[[#This Row],[Order Date]],"MMMM")</f>
        <v>September</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5.6" x14ac:dyDescent="0.3">
      <c r="A1922" s="2">
        <v>4343</v>
      </c>
      <c r="B1922" s="3">
        <v>46283</v>
      </c>
      <c r="C1922" s="4">
        <f>YEAR(SalesDataTable[[#This Row],[Order Date]])</f>
        <v>2026</v>
      </c>
      <c r="D1922" s="13" t="str">
        <f>"Q"&amp;ROUNDUP(MONTH(SalesDataTable[[#This Row],[Order Date]])/3,0)</f>
        <v>Q3</v>
      </c>
      <c r="E1922" s="4">
        <f>MONTH(SalesDataTable[[#This Row],[Order Date]])</f>
        <v>9</v>
      </c>
      <c r="F1922" s="11" t="str">
        <f>TEXT(SalesDataTable[[#This Row],[Order Date]],"MMMM")</f>
        <v>September</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5.6" x14ac:dyDescent="0.3">
      <c r="A1923" s="2">
        <v>4429</v>
      </c>
      <c r="B1923" s="3">
        <v>46283</v>
      </c>
      <c r="C1923" s="4">
        <f>YEAR(SalesDataTable[[#This Row],[Order Date]])</f>
        <v>2026</v>
      </c>
      <c r="D1923" s="13" t="str">
        <f>"Q"&amp;ROUNDUP(MONTH(SalesDataTable[[#This Row],[Order Date]])/3,0)</f>
        <v>Q3</v>
      </c>
      <c r="E1923" s="4">
        <f>MONTH(SalesDataTable[[#This Row],[Order Date]])</f>
        <v>9</v>
      </c>
      <c r="F1923" s="11" t="str">
        <f>TEXT(SalesDataTable[[#This Row],[Order Date]],"MMMM")</f>
        <v>September</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5.6" x14ac:dyDescent="0.3">
      <c r="A1924" s="2">
        <v>4824</v>
      </c>
      <c r="B1924" s="3">
        <v>46283</v>
      </c>
      <c r="C1924" s="4">
        <f>YEAR(SalesDataTable[[#This Row],[Order Date]])</f>
        <v>2026</v>
      </c>
      <c r="D1924" s="13" t="str">
        <f>"Q"&amp;ROUNDUP(MONTH(SalesDataTable[[#This Row],[Order Date]])/3,0)</f>
        <v>Q3</v>
      </c>
      <c r="E1924" s="4">
        <f>MONTH(SalesDataTable[[#This Row],[Order Date]])</f>
        <v>9</v>
      </c>
      <c r="F1924" s="11" t="str">
        <f>TEXT(SalesDataTable[[#This Row],[Order Date]],"MMMM")</f>
        <v>September</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5.6" x14ac:dyDescent="0.3">
      <c r="A1925" s="2">
        <v>4881</v>
      </c>
      <c r="B1925" s="3">
        <v>46283</v>
      </c>
      <c r="C1925" s="4">
        <f>YEAR(SalesDataTable[[#This Row],[Order Date]])</f>
        <v>2026</v>
      </c>
      <c r="D1925" s="13" t="str">
        <f>"Q"&amp;ROUNDUP(MONTH(SalesDataTable[[#This Row],[Order Date]])/3,0)</f>
        <v>Q3</v>
      </c>
      <c r="E1925" s="4">
        <f>MONTH(SalesDataTable[[#This Row],[Order Date]])</f>
        <v>9</v>
      </c>
      <c r="F1925" s="11" t="str">
        <f>TEXT(SalesDataTable[[#This Row],[Order Date]],"MMMM")</f>
        <v>September</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5.6" x14ac:dyDescent="0.3">
      <c r="A1926" s="2">
        <v>5138</v>
      </c>
      <c r="B1926" s="3">
        <v>46283</v>
      </c>
      <c r="C1926" s="4">
        <f>YEAR(SalesDataTable[[#This Row],[Order Date]])</f>
        <v>2026</v>
      </c>
      <c r="D1926" s="13" t="str">
        <f>"Q"&amp;ROUNDUP(MONTH(SalesDataTable[[#This Row],[Order Date]])/3,0)</f>
        <v>Q3</v>
      </c>
      <c r="E1926" s="4">
        <f>MONTH(SalesDataTable[[#This Row],[Order Date]])</f>
        <v>9</v>
      </c>
      <c r="F1926" s="11" t="str">
        <f>TEXT(SalesDataTable[[#This Row],[Order Date]],"MMMM")</f>
        <v>September</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5.6" x14ac:dyDescent="0.3">
      <c r="A1927" s="2">
        <v>1214</v>
      </c>
      <c r="B1927" s="3">
        <v>46284</v>
      </c>
      <c r="C1927" s="4">
        <f>YEAR(SalesDataTable[[#This Row],[Order Date]])</f>
        <v>2026</v>
      </c>
      <c r="D1927" s="13" t="str">
        <f>"Q"&amp;ROUNDUP(MONTH(SalesDataTable[[#This Row],[Order Date]])/3,0)</f>
        <v>Q3</v>
      </c>
      <c r="E1927" s="4">
        <f>MONTH(SalesDataTable[[#This Row],[Order Date]])</f>
        <v>9</v>
      </c>
      <c r="F1927" s="11" t="str">
        <f>TEXT(SalesDataTable[[#This Row],[Order Date]],"MMMM")</f>
        <v>September</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5.6" x14ac:dyDescent="0.3">
      <c r="A1928" s="2">
        <v>1346</v>
      </c>
      <c r="B1928" s="3">
        <v>46284</v>
      </c>
      <c r="C1928" s="4">
        <f>YEAR(SalesDataTable[[#This Row],[Order Date]])</f>
        <v>2026</v>
      </c>
      <c r="D1928" s="13" t="str">
        <f>"Q"&amp;ROUNDUP(MONTH(SalesDataTable[[#This Row],[Order Date]])/3,0)</f>
        <v>Q3</v>
      </c>
      <c r="E1928" s="4">
        <f>MONTH(SalesDataTable[[#This Row],[Order Date]])</f>
        <v>9</v>
      </c>
      <c r="F1928" s="11" t="str">
        <f>TEXT(SalesDataTable[[#This Row],[Order Date]],"MMMM")</f>
        <v>September</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5.6" x14ac:dyDescent="0.3">
      <c r="A1929" s="2">
        <v>1361</v>
      </c>
      <c r="B1929" s="3">
        <v>46284</v>
      </c>
      <c r="C1929" s="4">
        <f>YEAR(SalesDataTable[[#This Row],[Order Date]])</f>
        <v>2026</v>
      </c>
      <c r="D1929" s="13" t="str">
        <f>"Q"&amp;ROUNDUP(MONTH(SalesDataTable[[#This Row],[Order Date]])/3,0)</f>
        <v>Q3</v>
      </c>
      <c r="E1929" s="4">
        <f>MONTH(SalesDataTable[[#This Row],[Order Date]])</f>
        <v>9</v>
      </c>
      <c r="F1929" s="11" t="str">
        <f>TEXT(SalesDataTable[[#This Row],[Order Date]],"MMMM")</f>
        <v>September</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5.6" x14ac:dyDescent="0.3">
      <c r="A1930" s="2">
        <v>2728</v>
      </c>
      <c r="B1930" s="3">
        <v>46284</v>
      </c>
      <c r="C1930" s="4">
        <f>YEAR(SalesDataTable[[#This Row],[Order Date]])</f>
        <v>2026</v>
      </c>
      <c r="D1930" s="13" t="str">
        <f>"Q"&amp;ROUNDUP(MONTH(SalesDataTable[[#This Row],[Order Date]])/3,0)</f>
        <v>Q3</v>
      </c>
      <c r="E1930" s="4">
        <f>MONTH(SalesDataTable[[#This Row],[Order Date]])</f>
        <v>9</v>
      </c>
      <c r="F1930" s="11" t="str">
        <f>TEXT(SalesDataTable[[#This Row],[Order Date]],"MMMM")</f>
        <v>September</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5.6" x14ac:dyDescent="0.3">
      <c r="A1931" s="2">
        <v>2788</v>
      </c>
      <c r="B1931" s="3">
        <v>46284</v>
      </c>
      <c r="C1931" s="4">
        <f>YEAR(SalesDataTable[[#This Row],[Order Date]])</f>
        <v>2026</v>
      </c>
      <c r="D1931" s="13" t="str">
        <f>"Q"&amp;ROUNDUP(MONTH(SalesDataTable[[#This Row],[Order Date]])/3,0)</f>
        <v>Q3</v>
      </c>
      <c r="E1931" s="4">
        <f>MONTH(SalesDataTable[[#This Row],[Order Date]])</f>
        <v>9</v>
      </c>
      <c r="F1931" s="11" t="str">
        <f>TEXT(SalesDataTable[[#This Row],[Order Date]],"MMMM")</f>
        <v>September</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5.6" x14ac:dyDescent="0.3">
      <c r="A1932" s="2">
        <v>2932</v>
      </c>
      <c r="B1932" s="3">
        <v>46284</v>
      </c>
      <c r="C1932" s="4">
        <f>YEAR(SalesDataTable[[#This Row],[Order Date]])</f>
        <v>2026</v>
      </c>
      <c r="D1932" s="13" t="str">
        <f>"Q"&amp;ROUNDUP(MONTH(SalesDataTable[[#This Row],[Order Date]])/3,0)</f>
        <v>Q3</v>
      </c>
      <c r="E1932" s="4">
        <f>MONTH(SalesDataTable[[#This Row],[Order Date]])</f>
        <v>9</v>
      </c>
      <c r="F1932" s="11" t="str">
        <f>TEXT(SalesDataTable[[#This Row],[Order Date]],"MMMM")</f>
        <v>September</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5.6" x14ac:dyDescent="0.3">
      <c r="A1933" s="2">
        <v>3399</v>
      </c>
      <c r="B1933" s="3">
        <v>46284</v>
      </c>
      <c r="C1933" s="4">
        <f>YEAR(SalesDataTable[[#This Row],[Order Date]])</f>
        <v>2026</v>
      </c>
      <c r="D1933" s="13" t="str">
        <f>"Q"&amp;ROUNDUP(MONTH(SalesDataTable[[#This Row],[Order Date]])/3,0)</f>
        <v>Q3</v>
      </c>
      <c r="E1933" s="4">
        <f>MONTH(SalesDataTable[[#This Row],[Order Date]])</f>
        <v>9</v>
      </c>
      <c r="F1933" s="11" t="str">
        <f>TEXT(SalesDataTable[[#This Row],[Order Date]],"MMMM")</f>
        <v>September</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5.6" x14ac:dyDescent="0.3">
      <c r="A1934" s="2">
        <v>3588</v>
      </c>
      <c r="B1934" s="3">
        <v>46284</v>
      </c>
      <c r="C1934" s="4">
        <f>YEAR(SalesDataTable[[#This Row],[Order Date]])</f>
        <v>2026</v>
      </c>
      <c r="D1934" s="13" t="str">
        <f>"Q"&amp;ROUNDUP(MONTH(SalesDataTable[[#This Row],[Order Date]])/3,0)</f>
        <v>Q3</v>
      </c>
      <c r="E1934" s="4">
        <f>MONTH(SalesDataTable[[#This Row],[Order Date]])</f>
        <v>9</v>
      </c>
      <c r="F1934" s="11" t="str">
        <f>TEXT(SalesDataTable[[#This Row],[Order Date]],"MMMM")</f>
        <v>September</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5.6" x14ac:dyDescent="0.3">
      <c r="A1935" s="2">
        <v>3603</v>
      </c>
      <c r="B1935" s="3">
        <v>46284</v>
      </c>
      <c r="C1935" s="4">
        <f>YEAR(SalesDataTable[[#This Row],[Order Date]])</f>
        <v>2026</v>
      </c>
      <c r="D1935" s="13" t="str">
        <f>"Q"&amp;ROUNDUP(MONTH(SalesDataTable[[#This Row],[Order Date]])/3,0)</f>
        <v>Q3</v>
      </c>
      <c r="E1935" s="4">
        <f>MONTH(SalesDataTable[[#This Row],[Order Date]])</f>
        <v>9</v>
      </c>
      <c r="F1935" s="11" t="str">
        <f>TEXT(SalesDataTable[[#This Row],[Order Date]],"MMMM")</f>
        <v>September</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5.6" x14ac:dyDescent="0.3">
      <c r="A1936" s="2">
        <v>3845</v>
      </c>
      <c r="B1936" s="3">
        <v>46284</v>
      </c>
      <c r="C1936" s="4">
        <f>YEAR(SalesDataTable[[#This Row],[Order Date]])</f>
        <v>2026</v>
      </c>
      <c r="D1936" s="13" t="str">
        <f>"Q"&amp;ROUNDUP(MONTH(SalesDataTable[[#This Row],[Order Date]])/3,0)</f>
        <v>Q3</v>
      </c>
      <c r="E1936" s="4">
        <f>MONTH(SalesDataTable[[#This Row],[Order Date]])</f>
        <v>9</v>
      </c>
      <c r="F1936" s="11" t="str">
        <f>TEXT(SalesDataTable[[#This Row],[Order Date]],"MMMM")</f>
        <v>September</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5.6" x14ac:dyDescent="0.3">
      <c r="A1937" s="2">
        <v>4191</v>
      </c>
      <c r="B1937" s="3">
        <v>46284</v>
      </c>
      <c r="C1937" s="4">
        <f>YEAR(SalesDataTable[[#This Row],[Order Date]])</f>
        <v>2026</v>
      </c>
      <c r="D1937" s="13" t="str">
        <f>"Q"&amp;ROUNDUP(MONTH(SalesDataTable[[#This Row],[Order Date]])/3,0)</f>
        <v>Q3</v>
      </c>
      <c r="E1937" s="4">
        <f>MONTH(SalesDataTable[[#This Row],[Order Date]])</f>
        <v>9</v>
      </c>
      <c r="F1937" s="11" t="str">
        <f>TEXT(SalesDataTable[[#This Row],[Order Date]],"MMMM")</f>
        <v>September</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5.6" x14ac:dyDescent="0.3">
      <c r="A1938" s="2">
        <v>4269</v>
      </c>
      <c r="B1938" s="3">
        <v>46284</v>
      </c>
      <c r="C1938" s="4">
        <f>YEAR(SalesDataTable[[#This Row],[Order Date]])</f>
        <v>2026</v>
      </c>
      <c r="D1938" s="13" t="str">
        <f>"Q"&amp;ROUNDUP(MONTH(SalesDataTable[[#This Row],[Order Date]])/3,0)</f>
        <v>Q3</v>
      </c>
      <c r="E1938" s="4">
        <f>MONTH(SalesDataTable[[#This Row],[Order Date]])</f>
        <v>9</v>
      </c>
      <c r="F1938" s="11" t="str">
        <f>TEXT(SalesDataTable[[#This Row],[Order Date]],"MMMM")</f>
        <v>September</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5.6" x14ac:dyDescent="0.3">
      <c r="A1939" s="2">
        <v>5</v>
      </c>
      <c r="B1939" s="3">
        <v>46285</v>
      </c>
      <c r="C1939" s="4">
        <f>YEAR(SalesDataTable[[#This Row],[Order Date]])</f>
        <v>2026</v>
      </c>
      <c r="D1939" s="13" t="str">
        <f>"Q"&amp;ROUNDUP(MONTH(SalesDataTable[[#This Row],[Order Date]])/3,0)</f>
        <v>Q3</v>
      </c>
      <c r="E1939" s="4">
        <f>MONTH(SalesDataTable[[#This Row],[Order Date]])</f>
        <v>9</v>
      </c>
      <c r="F1939" s="11" t="str">
        <f>TEXT(SalesDataTable[[#This Row],[Order Date]],"MMMM")</f>
        <v>September</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5.6" x14ac:dyDescent="0.3">
      <c r="A1940" s="2">
        <v>210</v>
      </c>
      <c r="B1940" s="3">
        <v>46285</v>
      </c>
      <c r="C1940" s="4">
        <f>YEAR(SalesDataTable[[#This Row],[Order Date]])</f>
        <v>2026</v>
      </c>
      <c r="D1940" s="13" t="str">
        <f>"Q"&amp;ROUNDUP(MONTH(SalesDataTable[[#This Row],[Order Date]])/3,0)</f>
        <v>Q3</v>
      </c>
      <c r="E1940" s="4">
        <f>MONTH(SalesDataTable[[#This Row],[Order Date]])</f>
        <v>9</v>
      </c>
      <c r="F1940" s="11" t="str">
        <f>TEXT(SalesDataTable[[#This Row],[Order Date]],"MMMM")</f>
        <v>September</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5.6" x14ac:dyDescent="0.3">
      <c r="A1941" s="2">
        <v>462</v>
      </c>
      <c r="B1941" s="3">
        <v>46285</v>
      </c>
      <c r="C1941" s="4">
        <f>YEAR(SalesDataTable[[#This Row],[Order Date]])</f>
        <v>2026</v>
      </c>
      <c r="D1941" s="13" t="str">
        <f>"Q"&amp;ROUNDUP(MONTH(SalesDataTable[[#This Row],[Order Date]])/3,0)</f>
        <v>Q3</v>
      </c>
      <c r="E1941" s="4">
        <f>MONTH(SalesDataTable[[#This Row],[Order Date]])</f>
        <v>9</v>
      </c>
      <c r="F1941" s="11" t="str">
        <f>TEXT(SalesDataTable[[#This Row],[Order Date]],"MMMM")</f>
        <v>September</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5.6" x14ac:dyDescent="0.3">
      <c r="A1942" s="2">
        <v>725</v>
      </c>
      <c r="B1942" s="3">
        <v>46285</v>
      </c>
      <c r="C1942" s="4">
        <f>YEAR(SalesDataTable[[#This Row],[Order Date]])</f>
        <v>2026</v>
      </c>
      <c r="D1942" s="13" t="str">
        <f>"Q"&amp;ROUNDUP(MONTH(SalesDataTable[[#This Row],[Order Date]])/3,0)</f>
        <v>Q3</v>
      </c>
      <c r="E1942" s="4">
        <f>MONTH(SalesDataTable[[#This Row],[Order Date]])</f>
        <v>9</v>
      </c>
      <c r="F1942" s="11" t="str">
        <f>TEXT(SalesDataTable[[#This Row],[Order Date]],"MMMM")</f>
        <v>September</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5.6" x14ac:dyDescent="0.3">
      <c r="A1943" s="2">
        <v>918</v>
      </c>
      <c r="B1943" s="3">
        <v>46285</v>
      </c>
      <c r="C1943" s="4">
        <f>YEAR(SalesDataTable[[#This Row],[Order Date]])</f>
        <v>2026</v>
      </c>
      <c r="D1943" s="13" t="str">
        <f>"Q"&amp;ROUNDUP(MONTH(SalesDataTable[[#This Row],[Order Date]])/3,0)</f>
        <v>Q3</v>
      </c>
      <c r="E1943" s="4">
        <f>MONTH(SalesDataTable[[#This Row],[Order Date]])</f>
        <v>9</v>
      </c>
      <c r="F1943" s="11" t="str">
        <f>TEXT(SalesDataTable[[#This Row],[Order Date]],"MMMM")</f>
        <v>September</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5.6" x14ac:dyDescent="0.3">
      <c r="A1944" s="2">
        <v>1442</v>
      </c>
      <c r="B1944" s="3">
        <v>46285</v>
      </c>
      <c r="C1944" s="4">
        <f>YEAR(SalesDataTable[[#This Row],[Order Date]])</f>
        <v>2026</v>
      </c>
      <c r="D1944" s="13" t="str">
        <f>"Q"&amp;ROUNDUP(MONTH(SalesDataTable[[#This Row],[Order Date]])/3,0)</f>
        <v>Q3</v>
      </c>
      <c r="E1944" s="4">
        <f>MONTH(SalesDataTable[[#This Row],[Order Date]])</f>
        <v>9</v>
      </c>
      <c r="F1944" s="11" t="str">
        <f>TEXT(SalesDataTable[[#This Row],[Order Date]],"MMMM")</f>
        <v>September</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5.6" x14ac:dyDescent="0.3">
      <c r="A1945" s="2">
        <v>4290</v>
      </c>
      <c r="B1945" s="3">
        <v>46285</v>
      </c>
      <c r="C1945" s="4">
        <f>YEAR(SalesDataTable[[#This Row],[Order Date]])</f>
        <v>2026</v>
      </c>
      <c r="D1945" s="13" t="str">
        <f>"Q"&amp;ROUNDUP(MONTH(SalesDataTable[[#This Row],[Order Date]])/3,0)</f>
        <v>Q3</v>
      </c>
      <c r="E1945" s="4">
        <f>MONTH(SalesDataTable[[#This Row],[Order Date]])</f>
        <v>9</v>
      </c>
      <c r="F1945" s="11" t="str">
        <f>TEXT(SalesDataTable[[#This Row],[Order Date]],"MMMM")</f>
        <v>September</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5.6" x14ac:dyDescent="0.3">
      <c r="A1946" s="2">
        <v>4666</v>
      </c>
      <c r="B1946" s="3">
        <v>46285</v>
      </c>
      <c r="C1946" s="4">
        <f>YEAR(SalesDataTable[[#This Row],[Order Date]])</f>
        <v>2026</v>
      </c>
      <c r="D1946" s="13" t="str">
        <f>"Q"&amp;ROUNDUP(MONTH(SalesDataTable[[#This Row],[Order Date]])/3,0)</f>
        <v>Q3</v>
      </c>
      <c r="E1946" s="4">
        <f>MONTH(SalesDataTable[[#This Row],[Order Date]])</f>
        <v>9</v>
      </c>
      <c r="F1946" s="11" t="str">
        <f>TEXT(SalesDataTable[[#This Row],[Order Date]],"MMMM")</f>
        <v>September</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5.6" x14ac:dyDescent="0.3">
      <c r="A1947" s="2">
        <v>234</v>
      </c>
      <c r="B1947" s="3">
        <v>46286</v>
      </c>
      <c r="C1947" s="4">
        <f>YEAR(SalesDataTable[[#This Row],[Order Date]])</f>
        <v>2026</v>
      </c>
      <c r="D1947" s="13" t="str">
        <f>"Q"&amp;ROUNDUP(MONTH(SalesDataTable[[#This Row],[Order Date]])/3,0)</f>
        <v>Q3</v>
      </c>
      <c r="E1947" s="4">
        <f>MONTH(SalesDataTable[[#This Row],[Order Date]])</f>
        <v>9</v>
      </c>
      <c r="F1947" s="11" t="str">
        <f>TEXT(SalesDataTable[[#This Row],[Order Date]],"MMMM")</f>
        <v>September</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5.6" x14ac:dyDescent="0.3">
      <c r="A1948" s="2">
        <v>802</v>
      </c>
      <c r="B1948" s="3">
        <v>46286</v>
      </c>
      <c r="C1948" s="4">
        <f>YEAR(SalesDataTable[[#This Row],[Order Date]])</f>
        <v>2026</v>
      </c>
      <c r="D1948" s="13" t="str">
        <f>"Q"&amp;ROUNDUP(MONTH(SalesDataTable[[#This Row],[Order Date]])/3,0)</f>
        <v>Q3</v>
      </c>
      <c r="E1948" s="4">
        <f>MONTH(SalesDataTable[[#This Row],[Order Date]])</f>
        <v>9</v>
      </c>
      <c r="F1948" s="11" t="str">
        <f>TEXT(SalesDataTable[[#This Row],[Order Date]],"MMMM")</f>
        <v>September</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5.6" x14ac:dyDescent="0.3">
      <c r="A1949" s="2">
        <v>1942</v>
      </c>
      <c r="B1949" s="3">
        <v>46286</v>
      </c>
      <c r="C1949" s="4">
        <f>YEAR(SalesDataTable[[#This Row],[Order Date]])</f>
        <v>2026</v>
      </c>
      <c r="D1949" s="13" t="str">
        <f>"Q"&amp;ROUNDUP(MONTH(SalesDataTable[[#This Row],[Order Date]])/3,0)</f>
        <v>Q3</v>
      </c>
      <c r="E1949" s="4">
        <f>MONTH(SalesDataTable[[#This Row],[Order Date]])</f>
        <v>9</v>
      </c>
      <c r="F1949" s="11" t="str">
        <f>TEXT(SalesDataTable[[#This Row],[Order Date]],"MMMM")</f>
        <v>September</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5.6" x14ac:dyDescent="0.3">
      <c r="A1950" s="2">
        <v>2200</v>
      </c>
      <c r="B1950" s="3">
        <v>46286</v>
      </c>
      <c r="C1950" s="4">
        <f>YEAR(SalesDataTable[[#This Row],[Order Date]])</f>
        <v>2026</v>
      </c>
      <c r="D1950" s="13" t="str">
        <f>"Q"&amp;ROUNDUP(MONTH(SalesDataTable[[#This Row],[Order Date]])/3,0)</f>
        <v>Q3</v>
      </c>
      <c r="E1950" s="4">
        <f>MONTH(SalesDataTable[[#This Row],[Order Date]])</f>
        <v>9</v>
      </c>
      <c r="F1950" s="11" t="str">
        <f>TEXT(SalesDataTable[[#This Row],[Order Date]],"MMMM")</f>
        <v>September</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5.6" x14ac:dyDescent="0.3">
      <c r="A1951" s="2">
        <v>2236</v>
      </c>
      <c r="B1951" s="3">
        <v>46286</v>
      </c>
      <c r="C1951" s="4">
        <f>YEAR(SalesDataTable[[#This Row],[Order Date]])</f>
        <v>2026</v>
      </c>
      <c r="D1951" s="13" t="str">
        <f>"Q"&amp;ROUNDUP(MONTH(SalesDataTable[[#This Row],[Order Date]])/3,0)</f>
        <v>Q3</v>
      </c>
      <c r="E1951" s="4">
        <f>MONTH(SalesDataTable[[#This Row],[Order Date]])</f>
        <v>9</v>
      </c>
      <c r="F1951" s="11" t="str">
        <f>TEXT(SalesDataTable[[#This Row],[Order Date]],"MMMM")</f>
        <v>September</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5.6" x14ac:dyDescent="0.3">
      <c r="A1952" s="2">
        <v>4041</v>
      </c>
      <c r="B1952" s="3">
        <v>46286</v>
      </c>
      <c r="C1952" s="4">
        <f>YEAR(SalesDataTable[[#This Row],[Order Date]])</f>
        <v>2026</v>
      </c>
      <c r="D1952" s="13" t="str">
        <f>"Q"&amp;ROUNDUP(MONTH(SalesDataTable[[#This Row],[Order Date]])/3,0)</f>
        <v>Q3</v>
      </c>
      <c r="E1952" s="4">
        <f>MONTH(SalesDataTable[[#This Row],[Order Date]])</f>
        <v>9</v>
      </c>
      <c r="F1952" s="11" t="str">
        <f>TEXT(SalesDataTable[[#This Row],[Order Date]],"MMMM")</f>
        <v>September</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5.6" x14ac:dyDescent="0.3">
      <c r="A1953" s="2">
        <v>4435</v>
      </c>
      <c r="B1953" s="3">
        <v>46286</v>
      </c>
      <c r="C1953" s="4">
        <f>YEAR(SalesDataTable[[#This Row],[Order Date]])</f>
        <v>2026</v>
      </c>
      <c r="D1953" s="13" t="str">
        <f>"Q"&amp;ROUNDUP(MONTH(SalesDataTable[[#This Row],[Order Date]])/3,0)</f>
        <v>Q3</v>
      </c>
      <c r="E1953" s="4">
        <f>MONTH(SalesDataTable[[#This Row],[Order Date]])</f>
        <v>9</v>
      </c>
      <c r="F1953" s="11" t="str">
        <f>TEXT(SalesDataTable[[#This Row],[Order Date]],"MMMM")</f>
        <v>September</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5.6" x14ac:dyDescent="0.3">
      <c r="A1954" s="2">
        <v>305</v>
      </c>
      <c r="B1954" s="3">
        <v>46287</v>
      </c>
      <c r="C1954" s="4">
        <f>YEAR(SalesDataTable[[#This Row],[Order Date]])</f>
        <v>2026</v>
      </c>
      <c r="D1954" s="13" t="str">
        <f>"Q"&amp;ROUNDUP(MONTH(SalesDataTable[[#This Row],[Order Date]])/3,0)</f>
        <v>Q3</v>
      </c>
      <c r="E1954" s="4">
        <f>MONTH(SalesDataTable[[#This Row],[Order Date]])</f>
        <v>9</v>
      </c>
      <c r="F1954" s="11" t="str">
        <f>TEXT(SalesDataTable[[#This Row],[Order Date]],"MMMM")</f>
        <v>September</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5.6" x14ac:dyDescent="0.3">
      <c r="A1955" s="2">
        <v>808</v>
      </c>
      <c r="B1955" s="3">
        <v>46287</v>
      </c>
      <c r="C1955" s="4">
        <f>YEAR(SalesDataTable[[#This Row],[Order Date]])</f>
        <v>2026</v>
      </c>
      <c r="D1955" s="13" t="str">
        <f>"Q"&amp;ROUNDUP(MONTH(SalesDataTable[[#This Row],[Order Date]])/3,0)</f>
        <v>Q3</v>
      </c>
      <c r="E1955" s="4">
        <f>MONTH(SalesDataTable[[#This Row],[Order Date]])</f>
        <v>9</v>
      </c>
      <c r="F1955" s="11" t="str">
        <f>TEXT(SalesDataTable[[#This Row],[Order Date]],"MMMM")</f>
        <v>September</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5.6" x14ac:dyDescent="0.3">
      <c r="A1956" s="2">
        <v>1029</v>
      </c>
      <c r="B1956" s="3">
        <v>46287</v>
      </c>
      <c r="C1956" s="4">
        <f>YEAR(SalesDataTable[[#This Row],[Order Date]])</f>
        <v>2026</v>
      </c>
      <c r="D1956" s="13" t="str">
        <f>"Q"&amp;ROUNDUP(MONTH(SalesDataTable[[#This Row],[Order Date]])/3,0)</f>
        <v>Q3</v>
      </c>
      <c r="E1956" s="4">
        <f>MONTH(SalesDataTable[[#This Row],[Order Date]])</f>
        <v>9</v>
      </c>
      <c r="F1956" s="11" t="str">
        <f>TEXT(SalesDataTable[[#This Row],[Order Date]],"MMMM")</f>
        <v>September</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5.6" x14ac:dyDescent="0.3">
      <c r="A1957" s="2">
        <v>1721</v>
      </c>
      <c r="B1957" s="3">
        <v>46287</v>
      </c>
      <c r="C1957" s="4">
        <f>YEAR(SalesDataTable[[#This Row],[Order Date]])</f>
        <v>2026</v>
      </c>
      <c r="D1957" s="13" t="str">
        <f>"Q"&amp;ROUNDUP(MONTH(SalesDataTable[[#This Row],[Order Date]])/3,0)</f>
        <v>Q3</v>
      </c>
      <c r="E1957" s="4">
        <f>MONTH(SalesDataTable[[#This Row],[Order Date]])</f>
        <v>9</v>
      </c>
      <c r="F1957" s="11" t="str">
        <f>TEXT(SalesDataTable[[#This Row],[Order Date]],"MMMM")</f>
        <v>September</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5.6" x14ac:dyDescent="0.3">
      <c r="A1958" s="2">
        <v>2425</v>
      </c>
      <c r="B1958" s="3">
        <v>46287</v>
      </c>
      <c r="C1958" s="4">
        <f>YEAR(SalesDataTable[[#This Row],[Order Date]])</f>
        <v>2026</v>
      </c>
      <c r="D1958" s="13" t="str">
        <f>"Q"&amp;ROUNDUP(MONTH(SalesDataTable[[#This Row],[Order Date]])/3,0)</f>
        <v>Q3</v>
      </c>
      <c r="E1958" s="4">
        <f>MONTH(SalesDataTable[[#This Row],[Order Date]])</f>
        <v>9</v>
      </c>
      <c r="F1958" s="11" t="str">
        <f>TEXT(SalesDataTable[[#This Row],[Order Date]],"MMMM")</f>
        <v>September</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5.6" x14ac:dyDescent="0.3">
      <c r="A1959" s="2">
        <v>3322</v>
      </c>
      <c r="B1959" s="3">
        <v>46287</v>
      </c>
      <c r="C1959" s="4">
        <f>YEAR(SalesDataTable[[#This Row],[Order Date]])</f>
        <v>2026</v>
      </c>
      <c r="D1959" s="13" t="str">
        <f>"Q"&amp;ROUNDUP(MONTH(SalesDataTable[[#This Row],[Order Date]])/3,0)</f>
        <v>Q3</v>
      </c>
      <c r="E1959" s="4">
        <f>MONTH(SalesDataTable[[#This Row],[Order Date]])</f>
        <v>9</v>
      </c>
      <c r="F1959" s="11" t="str">
        <f>TEXT(SalesDataTable[[#This Row],[Order Date]],"MMMM")</f>
        <v>September</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5.6" x14ac:dyDescent="0.3">
      <c r="A1960" s="2">
        <v>3821</v>
      </c>
      <c r="B1960" s="3">
        <v>46287</v>
      </c>
      <c r="C1960" s="4">
        <f>YEAR(SalesDataTable[[#This Row],[Order Date]])</f>
        <v>2026</v>
      </c>
      <c r="D1960" s="13" t="str">
        <f>"Q"&amp;ROUNDUP(MONTH(SalesDataTable[[#This Row],[Order Date]])/3,0)</f>
        <v>Q3</v>
      </c>
      <c r="E1960" s="4">
        <f>MONTH(SalesDataTable[[#This Row],[Order Date]])</f>
        <v>9</v>
      </c>
      <c r="F1960" s="11" t="str">
        <f>TEXT(SalesDataTable[[#This Row],[Order Date]],"MMMM")</f>
        <v>September</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5.6" x14ac:dyDescent="0.3">
      <c r="A1961" s="2">
        <v>3899</v>
      </c>
      <c r="B1961" s="3">
        <v>46287</v>
      </c>
      <c r="C1961" s="4">
        <f>YEAR(SalesDataTable[[#This Row],[Order Date]])</f>
        <v>2026</v>
      </c>
      <c r="D1961" s="13" t="str">
        <f>"Q"&amp;ROUNDUP(MONTH(SalesDataTable[[#This Row],[Order Date]])/3,0)</f>
        <v>Q3</v>
      </c>
      <c r="E1961" s="4">
        <f>MONTH(SalesDataTable[[#This Row],[Order Date]])</f>
        <v>9</v>
      </c>
      <c r="F1961" s="11" t="str">
        <f>TEXT(SalesDataTable[[#This Row],[Order Date]],"MMMM")</f>
        <v>September</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5.6" x14ac:dyDescent="0.3">
      <c r="A1962" s="2">
        <v>4807</v>
      </c>
      <c r="B1962" s="3">
        <v>46287</v>
      </c>
      <c r="C1962" s="4">
        <f>YEAR(SalesDataTable[[#This Row],[Order Date]])</f>
        <v>2026</v>
      </c>
      <c r="D1962" s="13" t="str">
        <f>"Q"&amp;ROUNDUP(MONTH(SalesDataTable[[#This Row],[Order Date]])/3,0)</f>
        <v>Q3</v>
      </c>
      <c r="E1962" s="4">
        <f>MONTH(SalesDataTable[[#This Row],[Order Date]])</f>
        <v>9</v>
      </c>
      <c r="F1962" s="11" t="str">
        <f>TEXT(SalesDataTable[[#This Row],[Order Date]],"MMMM")</f>
        <v>September</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5.6" x14ac:dyDescent="0.3">
      <c r="A1963" s="2">
        <v>30</v>
      </c>
      <c r="B1963" s="3">
        <v>46288</v>
      </c>
      <c r="C1963" s="4">
        <f>YEAR(SalesDataTable[[#This Row],[Order Date]])</f>
        <v>2026</v>
      </c>
      <c r="D1963" s="13" t="str">
        <f>"Q"&amp;ROUNDUP(MONTH(SalesDataTable[[#This Row],[Order Date]])/3,0)</f>
        <v>Q3</v>
      </c>
      <c r="E1963" s="4">
        <f>MONTH(SalesDataTable[[#This Row],[Order Date]])</f>
        <v>9</v>
      </c>
      <c r="F1963" s="11" t="str">
        <f>TEXT(SalesDataTable[[#This Row],[Order Date]],"MMMM")</f>
        <v>September</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5.6" x14ac:dyDescent="0.3">
      <c r="A1964" s="2">
        <v>3027</v>
      </c>
      <c r="B1964" s="3">
        <v>46288</v>
      </c>
      <c r="C1964" s="4">
        <f>YEAR(SalesDataTable[[#This Row],[Order Date]])</f>
        <v>2026</v>
      </c>
      <c r="D1964" s="13" t="str">
        <f>"Q"&amp;ROUNDUP(MONTH(SalesDataTable[[#This Row],[Order Date]])/3,0)</f>
        <v>Q3</v>
      </c>
      <c r="E1964" s="4">
        <f>MONTH(SalesDataTable[[#This Row],[Order Date]])</f>
        <v>9</v>
      </c>
      <c r="F1964" s="11" t="str">
        <f>TEXT(SalesDataTable[[#This Row],[Order Date]],"MMMM")</f>
        <v>September</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5.6" x14ac:dyDescent="0.3">
      <c r="A1965" s="2">
        <v>3690</v>
      </c>
      <c r="B1965" s="3">
        <v>46288</v>
      </c>
      <c r="C1965" s="4">
        <f>YEAR(SalesDataTable[[#This Row],[Order Date]])</f>
        <v>2026</v>
      </c>
      <c r="D1965" s="13" t="str">
        <f>"Q"&amp;ROUNDUP(MONTH(SalesDataTable[[#This Row],[Order Date]])/3,0)</f>
        <v>Q3</v>
      </c>
      <c r="E1965" s="4">
        <f>MONTH(SalesDataTable[[#This Row],[Order Date]])</f>
        <v>9</v>
      </c>
      <c r="F1965" s="11" t="str">
        <f>TEXT(SalesDataTable[[#This Row],[Order Date]],"MMMM")</f>
        <v>September</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5.6" x14ac:dyDescent="0.3">
      <c r="A1966" s="2">
        <v>600</v>
      </c>
      <c r="B1966" s="3">
        <v>46289</v>
      </c>
      <c r="C1966" s="4">
        <f>YEAR(SalesDataTable[[#This Row],[Order Date]])</f>
        <v>2026</v>
      </c>
      <c r="D1966" s="13" t="str">
        <f>"Q"&amp;ROUNDUP(MONTH(SalesDataTable[[#This Row],[Order Date]])/3,0)</f>
        <v>Q3</v>
      </c>
      <c r="E1966" s="4">
        <f>MONTH(SalesDataTable[[#This Row],[Order Date]])</f>
        <v>9</v>
      </c>
      <c r="F1966" s="11" t="str">
        <f>TEXT(SalesDataTable[[#This Row],[Order Date]],"MMMM")</f>
        <v>September</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5.6" x14ac:dyDescent="0.3">
      <c r="A1967" s="2">
        <v>1931</v>
      </c>
      <c r="B1967" s="3">
        <v>46289</v>
      </c>
      <c r="C1967" s="4">
        <f>YEAR(SalesDataTable[[#This Row],[Order Date]])</f>
        <v>2026</v>
      </c>
      <c r="D1967" s="13" t="str">
        <f>"Q"&amp;ROUNDUP(MONTH(SalesDataTable[[#This Row],[Order Date]])/3,0)</f>
        <v>Q3</v>
      </c>
      <c r="E1967" s="4">
        <f>MONTH(SalesDataTable[[#This Row],[Order Date]])</f>
        <v>9</v>
      </c>
      <c r="F1967" s="11" t="str">
        <f>TEXT(SalesDataTable[[#This Row],[Order Date]],"MMMM")</f>
        <v>September</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5.6" x14ac:dyDescent="0.3">
      <c r="A1968" s="2">
        <v>2124</v>
      </c>
      <c r="B1968" s="3">
        <v>46289</v>
      </c>
      <c r="C1968" s="4">
        <f>YEAR(SalesDataTable[[#This Row],[Order Date]])</f>
        <v>2026</v>
      </c>
      <c r="D1968" s="13" t="str">
        <f>"Q"&amp;ROUNDUP(MONTH(SalesDataTable[[#This Row],[Order Date]])/3,0)</f>
        <v>Q3</v>
      </c>
      <c r="E1968" s="4">
        <f>MONTH(SalesDataTable[[#This Row],[Order Date]])</f>
        <v>9</v>
      </c>
      <c r="F1968" s="11" t="str">
        <f>TEXT(SalesDataTable[[#This Row],[Order Date]],"MMMM")</f>
        <v>September</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5.6" x14ac:dyDescent="0.3">
      <c r="A1969" s="2">
        <v>2789</v>
      </c>
      <c r="B1969" s="3">
        <v>46289</v>
      </c>
      <c r="C1969" s="4">
        <f>YEAR(SalesDataTable[[#This Row],[Order Date]])</f>
        <v>2026</v>
      </c>
      <c r="D1969" s="13" t="str">
        <f>"Q"&amp;ROUNDUP(MONTH(SalesDataTable[[#This Row],[Order Date]])/3,0)</f>
        <v>Q3</v>
      </c>
      <c r="E1969" s="4">
        <f>MONTH(SalesDataTable[[#This Row],[Order Date]])</f>
        <v>9</v>
      </c>
      <c r="F1969" s="11" t="str">
        <f>TEXT(SalesDataTable[[#This Row],[Order Date]],"MMMM")</f>
        <v>September</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5.6" x14ac:dyDescent="0.3">
      <c r="A1970" s="2">
        <v>2921</v>
      </c>
      <c r="B1970" s="3">
        <v>46289</v>
      </c>
      <c r="C1970" s="4">
        <f>YEAR(SalesDataTable[[#This Row],[Order Date]])</f>
        <v>2026</v>
      </c>
      <c r="D1970" s="13" t="str">
        <f>"Q"&amp;ROUNDUP(MONTH(SalesDataTable[[#This Row],[Order Date]])/3,0)</f>
        <v>Q3</v>
      </c>
      <c r="E1970" s="4">
        <f>MONTH(SalesDataTable[[#This Row],[Order Date]])</f>
        <v>9</v>
      </c>
      <c r="F1970" s="11" t="str">
        <f>TEXT(SalesDataTable[[#This Row],[Order Date]],"MMMM")</f>
        <v>September</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5.6" x14ac:dyDescent="0.3">
      <c r="A1971" s="2">
        <v>3108</v>
      </c>
      <c r="B1971" s="3">
        <v>46289</v>
      </c>
      <c r="C1971" s="4">
        <f>YEAR(SalesDataTable[[#This Row],[Order Date]])</f>
        <v>2026</v>
      </c>
      <c r="D1971" s="13" t="str">
        <f>"Q"&amp;ROUNDUP(MONTH(SalesDataTable[[#This Row],[Order Date]])/3,0)</f>
        <v>Q3</v>
      </c>
      <c r="E1971" s="4">
        <f>MONTH(SalesDataTable[[#This Row],[Order Date]])</f>
        <v>9</v>
      </c>
      <c r="F1971" s="11" t="str">
        <f>TEXT(SalesDataTable[[#This Row],[Order Date]],"MMMM")</f>
        <v>September</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5.6" x14ac:dyDescent="0.3">
      <c r="A1972" s="2">
        <v>3226</v>
      </c>
      <c r="B1972" s="3">
        <v>46289</v>
      </c>
      <c r="C1972" s="4">
        <f>YEAR(SalesDataTable[[#This Row],[Order Date]])</f>
        <v>2026</v>
      </c>
      <c r="D1972" s="13" t="str">
        <f>"Q"&amp;ROUNDUP(MONTH(SalesDataTable[[#This Row],[Order Date]])/3,0)</f>
        <v>Q3</v>
      </c>
      <c r="E1972" s="4">
        <f>MONTH(SalesDataTable[[#This Row],[Order Date]])</f>
        <v>9</v>
      </c>
      <c r="F1972" s="11" t="str">
        <f>TEXT(SalesDataTable[[#This Row],[Order Date]],"MMMM")</f>
        <v>September</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5.6" x14ac:dyDescent="0.3">
      <c r="A1973" s="2">
        <v>3286</v>
      </c>
      <c r="B1973" s="3">
        <v>46289</v>
      </c>
      <c r="C1973" s="4">
        <f>YEAR(SalesDataTable[[#This Row],[Order Date]])</f>
        <v>2026</v>
      </c>
      <c r="D1973" s="13" t="str">
        <f>"Q"&amp;ROUNDUP(MONTH(SalesDataTable[[#This Row],[Order Date]])/3,0)</f>
        <v>Q3</v>
      </c>
      <c r="E1973" s="4">
        <f>MONTH(SalesDataTable[[#This Row],[Order Date]])</f>
        <v>9</v>
      </c>
      <c r="F1973" s="11" t="str">
        <f>TEXT(SalesDataTable[[#This Row],[Order Date]],"MMMM")</f>
        <v>September</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5.6" x14ac:dyDescent="0.3">
      <c r="A1974" s="2">
        <v>4510</v>
      </c>
      <c r="B1974" s="3">
        <v>46289</v>
      </c>
      <c r="C1974" s="4">
        <f>YEAR(SalesDataTable[[#This Row],[Order Date]])</f>
        <v>2026</v>
      </c>
      <c r="D1974" s="13" t="str">
        <f>"Q"&amp;ROUNDUP(MONTH(SalesDataTable[[#This Row],[Order Date]])/3,0)</f>
        <v>Q3</v>
      </c>
      <c r="E1974" s="4">
        <f>MONTH(SalesDataTable[[#This Row],[Order Date]])</f>
        <v>9</v>
      </c>
      <c r="F1974" s="11" t="str">
        <f>TEXT(SalesDataTable[[#This Row],[Order Date]],"MMMM")</f>
        <v>September</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5.6" x14ac:dyDescent="0.3">
      <c r="A1975" s="2">
        <v>2069</v>
      </c>
      <c r="B1975" s="3">
        <v>46290</v>
      </c>
      <c r="C1975" s="4">
        <f>YEAR(SalesDataTable[[#This Row],[Order Date]])</f>
        <v>2026</v>
      </c>
      <c r="D1975" s="13" t="str">
        <f>"Q"&amp;ROUNDUP(MONTH(SalesDataTable[[#This Row],[Order Date]])/3,0)</f>
        <v>Q3</v>
      </c>
      <c r="E1975" s="4">
        <f>MONTH(SalesDataTable[[#This Row],[Order Date]])</f>
        <v>9</v>
      </c>
      <c r="F1975" s="11" t="str">
        <f>TEXT(SalesDataTable[[#This Row],[Order Date]],"MMMM")</f>
        <v>September</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5.6" x14ac:dyDescent="0.3">
      <c r="A1976" s="2">
        <v>95</v>
      </c>
      <c r="B1976" s="3">
        <v>46291</v>
      </c>
      <c r="C1976" s="4">
        <f>YEAR(SalesDataTable[[#This Row],[Order Date]])</f>
        <v>2026</v>
      </c>
      <c r="D1976" s="13" t="str">
        <f>"Q"&amp;ROUNDUP(MONTH(SalesDataTable[[#This Row],[Order Date]])/3,0)</f>
        <v>Q3</v>
      </c>
      <c r="E1976" s="4">
        <f>MONTH(SalesDataTable[[#This Row],[Order Date]])</f>
        <v>9</v>
      </c>
      <c r="F1976" s="11" t="str">
        <f>TEXT(SalesDataTable[[#This Row],[Order Date]],"MMMM")</f>
        <v>September</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5.6" x14ac:dyDescent="0.3">
      <c r="A1977" s="2">
        <v>160</v>
      </c>
      <c r="B1977" s="3">
        <v>46291</v>
      </c>
      <c r="C1977" s="4">
        <f>YEAR(SalesDataTable[[#This Row],[Order Date]])</f>
        <v>2026</v>
      </c>
      <c r="D1977" s="13" t="str">
        <f>"Q"&amp;ROUNDUP(MONTH(SalesDataTable[[#This Row],[Order Date]])/3,0)</f>
        <v>Q3</v>
      </c>
      <c r="E1977" s="4">
        <f>MONTH(SalesDataTable[[#This Row],[Order Date]])</f>
        <v>9</v>
      </c>
      <c r="F1977" s="11" t="str">
        <f>TEXT(SalesDataTable[[#This Row],[Order Date]],"MMMM")</f>
        <v>September</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5.6" x14ac:dyDescent="0.3">
      <c r="A1978" s="2">
        <v>407</v>
      </c>
      <c r="B1978" s="3">
        <v>46291</v>
      </c>
      <c r="C1978" s="4">
        <f>YEAR(SalesDataTable[[#This Row],[Order Date]])</f>
        <v>2026</v>
      </c>
      <c r="D1978" s="13" t="str">
        <f>"Q"&amp;ROUNDUP(MONTH(SalesDataTable[[#This Row],[Order Date]])/3,0)</f>
        <v>Q3</v>
      </c>
      <c r="E1978" s="4">
        <f>MONTH(SalesDataTable[[#This Row],[Order Date]])</f>
        <v>9</v>
      </c>
      <c r="F1978" s="11" t="str">
        <f>TEXT(SalesDataTable[[#This Row],[Order Date]],"MMMM")</f>
        <v>September</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5.6" x14ac:dyDescent="0.3">
      <c r="A1979" s="2">
        <v>1395</v>
      </c>
      <c r="B1979" s="3">
        <v>46291</v>
      </c>
      <c r="C1979" s="4">
        <f>YEAR(SalesDataTable[[#This Row],[Order Date]])</f>
        <v>2026</v>
      </c>
      <c r="D1979" s="13" t="str">
        <f>"Q"&amp;ROUNDUP(MONTH(SalesDataTable[[#This Row],[Order Date]])/3,0)</f>
        <v>Q3</v>
      </c>
      <c r="E1979" s="4">
        <f>MONTH(SalesDataTable[[#This Row],[Order Date]])</f>
        <v>9</v>
      </c>
      <c r="F1979" s="11" t="str">
        <f>TEXT(SalesDataTable[[#This Row],[Order Date]],"MMMM")</f>
        <v>September</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5.6" x14ac:dyDescent="0.3">
      <c r="A1980" s="2">
        <v>2085</v>
      </c>
      <c r="B1980" s="3">
        <v>46291</v>
      </c>
      <c r="C1980" s="4">
        <f>YEAR(SalesDataTable[[#This Row],[Order Date]])</f>
        <v>2026</v>
      </c>
      <c r="D1980" s="13" t="str">
        <f>"Q"&amp;ROUNDUP(MONTH(SalesDataTable[[#This Row],[Order Date]])/3,0)</f>
        <v>Q3</v>
      </c>
      <c r="E1980" s="4">
        <f>MONTH(SalesDataTable[[#This Row],[Order Date]])</f>
        <v>9</v>
      </c>
      <c r="F1980" s="11" t="str">
        <f>TEXT(SalesDataTable[[#This Row],[Order Date]],"MMMM")</f>
        <v>September</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5.6" x14ac:dyDescent="0.3">
      <c r="A1981" s="2">
        <v>3124</v>
      </c>
      <c r="B1981" s="3">
        <v>46291</v>
      </c>
      <c r="C1981" s="4">
        <f>YEAR(SalesDataTable[[#This Row],[Order Date]])</f>
        <v>2026</v>
      </c>
      <c r="D1981" s="13" t="str">
        <f>"Q"&amp;ROUNDUP(MONTH(SalesDataTable[[#This Row],[Order Date]])/3,0)</f>
        <v>Q3</v>
      </c>
      <c r="E1981" s="4">
        <f>MONTH(SalesDataTable[[#This Row],[Order Date]])</f>
        <v>9</v>
      </c>
      <c r="F1981" s="11" t="str">
        <f>TEXT(SalesDataTable[[#This Row],[Order Date]],"MMMM")</f>
        <v>September</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5.6" x14ac:dyDescent="0.3">
      <c r="A1982" s="2">
        <v>3216</v>
      </c>
      <c r="B1982" s="3">
        <v>46291</v>
      </c>
      <c r="C1982" s="4">
        <f>YEAR(SalesDataTable[[#This Row],[Order Date]])</f>
        <v>2026</v>
      </c>
      <c r="D1982" s="13" t="str">
        <f>"Q"&amp;ROUNDUP(MONTH(SalesDataTable[[#This Row],[Order Date]])/3,0)</f>
        <v>Q3</v>
      </c>
      <c r="E1982" s="4">
        <f>MONTH(SalesDataTable[[#This Row],[Order Date]])</f>
        <v>9</v>
      </c>
      <c r="F1982" s="11" t="str">
        <f>TEXT(SalesDataTable[[#This Row],[Order Date]],"MMMM")</f>
        <v>September</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5.6" x14ac:dyDescent="0.3">
      <c r="A1983" s="2">
        <v>3743</v>
      </c>
      <c r="B1983" s="3">
        <v>46291</v>
      </c>
      <c r="C1983" s="4">
        <f>YEAR(SalesDataTable[[#This Row],[Order Date]])</f>
        <v>2026</v>
      </c>
      <c r="D1983" s="13" t="str">
        <f>"Q"&amp;ROUNDUP(MONTH(SalesDataTable[[#This Row],[Order Date]])/3,0)</f>
        <v>Q3</v>
      </c>
      <c r="E1983" s="4">
        <f>MONTH(SalesDataTable[[#This Row],[Order Date]])</f>
        <v>9</v>
      </c>
      <c r="F1983" s="11" t="str">
        <f>TEXT(SalesDataTable[[#This Row],[Order Date]],"MMMM")</f>
        <v>September</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5.6" x14ac:dyDescent="0.3">
      <c r="A1984" s="2">
        <v>3788</v>
      </c>
      <c r="B1984" s="3">
        <v>46291</v>
      </c>
      <c r="C1984" s="4">
        <f>YEAR(SalesDataTable[[#This Row],[Order Date]])</f>
        <v>2026</v>
      </c>
      <c r="D1984" s="13" t="str">
        <f>"Q"&amp;ROUNDUP(MONTH(SalesDataTable[[#This Row],[Order Date]])/3,0)</f>
        <v>Q3</v>
      </c>
      <c r="E1984" s="4">
        <f>MONTH(SalesDataTable[[#This Row],[Order Date]])</f>
        <v>9</v>
      </c>
      <c r="F1984" s="11" t="str">
        <f>TEXT(SalesDataTable[[#This Row],[Order Date]],"MMMM")</f>
        <v>September</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5.6" x14ac:dyDescent="0.3">
      <c r="A1985" s="2">
        <v>4883</v>
      </c>
      <c r="B1985" s="3">
        <v>46291</v>
      </c>
      <c r="C1985" s="4">
        <f>YEAR(SalesDataTable[[#This Row],[Order Date]])</f>
        <v>2026</v>
      </c>
      <c r="D1985" s="13" t="str">
        <f>"Q"&amp;ROUNDUP(MONTH(SalesDataTable[[#This Row],[Order Date]])/3,0)</f>
        <v>Q3</v>
      </c>
      <c r="E1985" s="4">
        <f>MONTH(SalesDataTable[[#This Row],[Order Date]])</f>
        <v>9</v>
      </c>
      <c r="F1985" s="11" t="str">
        <f>TEXT(SalesDataTable[[#This Row],[Order Date]],"MMMM")</f>
        <v>September</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5.6" x14ac:dyDescent="0.3">
      <c r="A1986" s="2">
        <v>1577</v>
      </c>
      <c r="B1986" s="3">
        <v>46292</v>
      </c>
      <c r="C1986" s="4">
        <f>YEAR(SalesDataTable[[#This Row],[Order Date]])</f>
        <v>2026</v>
      </c>
      <c r="D1986" s="13" t="str">
        <f>"Q"&amp;ROUNDUP(MONTH(SalesDataTable[[#This Row],[Order Date]])/3,0)</f>
        <v>Q3</v>
      </c>
      <c r="E1986" s="4">
        <f>MONTH(SalesDataTable[[#This Row],[Order Date]])</f>
        <v>9</v>
      </c>
      <c r="F1986" s="11" t="str">
        <f>TEXT(SalesDataTable[[#This Row],[Order Date]],"MMMM")</f>
        <v>September</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5.6" x14ac:dyDescent="0.3">
      <c r="A1987" s="2">
        <v>2310</v>
      </c>
      <c r="B1987" s="3">
        <v>46292</v>
      </c>
      <c r="C1987" s="4">
        <f>YEAR(SalesDataTable[[#This Row],[Order Date]])</f>
        <v>2026</v>
      </c>
      <c r="D1987" s="13" t="str">
        <f>"Q"&amp;ROUNDUP(MONTH(SalesDataTable[[#This Row],[Order Date]])/3,0)</f>
        <v>Q3</v>
      </c>
      <c r="E1987" s="4">
        <f>MONTH(SalesDataTable[[#This Row],[Order Date]])</f>
        <v>9</v>
      </c>
      <c r="F1987" s="11" t="str">
        <f>TEXT(SalesDataTable[[#This Row],[Order Date]],"MMMM")</f>
        <v>September</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5.6" x14ac:dyDescent="0.3">
      <c r="A1988" s="2">
        <v>2383</v>
      </c>
      <c r="B1988" s="3">
        <v>46292</v>
      </c>
      <c r="C1988" s="4">
        <f>YEAR(SalesDataTable[[#This Row],[Order Date]])</f>
        <v>2026</v>
      </c>
      <c r="D1988" s="13" t="str">
        <f>"Q"&amp;ROUNDUP(MONTH(SalesDataTable[[#This Row],[Order Date]])/3,0)</f>
        <v>Q3</v>
      </c>
      <c r="E1988" s="4">
        <f>MONTH(SalesDataTable[[#This Row],[Order Date]])</f>
        <v>9</v>
      </c>
      <c r="F1988" s="11" t="str">
        <f>TEXT(SalesDataTable[[#This Row],[Order Date]],"MMMM")</f>
        <v>September</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5.6" x14ac:dyDescent="0.3">
      <c r="A1989" s="2">
        <v>2803</v>
      </c>
      <c r="B1989" s="3">
        <v>46292</v>
      </c>
      <c r="C1989" s="4">
        <f>YEAR(SalesDataTable[[#This Row],[Order Date]])</f>
        <v>2026</v>
      </c>
      <c r="D1989" s="13" t="str">
        <f>"Q"&amp;ROUNDUP(MONTH(SalesDataTable[[#This Row],[Order Date]])/3,0)</f>
        <v>Q3</v>
      </c>
      <c r="E1989" s="4">
        <f>MONTH(SalesDataTable[[#This Row],[Order Date]])</f>
        <v>9</v>
      </c>
      <c r="F1989" s="11" t="str">
        <f>TEXT(SalesDataTable[[#This Row],[Order Date]],"MMMM")</f>
        <v>September</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5.6" x14ac:dyDescent="0.3">
      <c r="A1990" s="2">
        <v>4199</v>
      </c>
      <c r="B1990" s="3">
        <v>46292</v>
      </c>
      <c r="C1990" s="4">
        <f>YEAR(SalesDataTable[[#This Row],[Order Date]])</f>
        <v>2026</v>
      </c>
      <c r="D1990" s="13" t="str">
        <f>"Q"&amp;ROUNDUP(MONTH(SalesDataTable[[#This Row],[Order Date]])/3,0)</f>
        <v>Q3</v>
      </c>
      <c r="E1990" s="4">
        <f>MONTH(SalesDataTable[[#This Row],[Order Date]])</f>
        <v>9</v>
      </c>
      <c r="F1990" s="11" t="str">
        <f>TEXT(SalesDataTable[[#This Row],[Order Date]],"MMMM")</f>
        <v>September</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5.6" x14ac:dyDescent="0.3">
      <c r="A1991" s="2">
        <v>4517</v>
      </c>
      <c r="B1991" s="3">
        <v>46292</v>
      </c>
      <c r="C1991" s="4">
        <f>YEAR(SalesDataTable[[#This Row],[Order Date]])</f>
        <v>2026</v>
      </c>
      <c r="D1991" s="13" t="str">
        <f>"Q"&amp;ROUNDUP(MONTH(SalesDataTable[[#This Row],[Order Date]])/3,0)</f>
        <v>Q3</v>
      </c>
      <c r="E1991" s="4">
        <f>MONTH(SalesDataTable[[#This Row],[Order Date]])</f>
        <v>9</v>
      </c>
      <c r="F1991" s="11" t="str">
        <f>TEXT(SalesDataTable[[#This Row],[Order Date]],"MMMM")</f>
        <v>September</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5.6" x14ac:dyDescent="0.3">
      <c r="A1992" s="2">
        <v>80</v>
      </c>
      <c r="B1992" s="3">
        <v>46293</v>
      </c>
      <c r="C1992" s="4">
        <f>YEAR(SalesDataTable[[#This Row],[Order Date]])</f>
        <v>2026</v>
      </c>
      <c r="D1992" s="13" t="str">
        <f>"Q"&amp;ROUNDUP(MONTH(SalesDataTable[[#This Row],[Order Date]])/3,0)</f>
        <v>Q3</v>
      </c>
      <c r="E1992" s="4">
        <f>MONTH(SalesDataTable[[#This Row],[Order Date]])</f>
        <v>9</v>
      </c>
      <c r="F1992" s="11" t="str">
        <f>TEXT(SalesDataTable[[#This Row],[Order Date]],"MMMM")</f>
        <v>September</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5.6" x14ac:dyDescent="0.3">
      <c r="A1993" s="2">
        <v>370</v>
      </c>
      <c r="B1993" s="3">
        <v>46293</v>
      </c>
      <c r="C1993" s="4">
        <f>YEAR(SalesDataTable[[#This Row],[Order Date]])</f>
        <v>2026</v>
      </c>
      <c r="D1993" s="13" t="str">
        <f>"Q"&amp;ROUNDUP(MONTH(SalesDataTable[[#This Row],[Order Date]])/3,0)</f>
        <v>Q3</v>
      </c>
      <c r="E1993" s="4">
        <f>MONTH(SalesDataTable[[#This Row],[Order Date]])</f>
        <v>9</v>
      </c>
      <c r="F1993" s="11" t="str">
        <f>TEXT(SalesDataTable[[#This Row],[Order Date]],"MMMM")</f>
        <v>September</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5.6" x14ac:dyDescent="0.3">
      <c r="A1994" s="2">
        <v>417</v>
      </c>
      <c r="B1994" s="3">
        <v>46293</v>
      </c>
      <c r="C1994" s="4">
        <f>YEAR(SalesDataTable[[#This Row],[Order Date]])</f>
        <v>2026</v>
      </c>
      <c r="D1994" s="13" t="str">
        <f>"Q"&amp;ROUNDUP(MONTH(SalesDataTable[[#This Row],[Order Date]])/3,0)</f>
        <v>Q3</v>
      </c>
      <c r="E1994" s="4">
        <f>MONTH(SalesDataTable[[#This Row],[Order Date]])</f>
        <v>9</v>
      </c>
      <c r="F1994" s="11" t="str">
        <f>TEXT(SalesDataTable[[#This Row],[Order Date]],"MMMM")</f>
        <v>September</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5.6" x14ac:dyDescent="0.3">
      <c r="A1995" s="2">
        <v>437</v>
      </c>
      <c r="B1995" s="3">
        <v>46293</v>
      </c>
      <c r="C1995" s="4">
        <f>YEAR(SalesDataTable[[#This Row],[Order Date]])</f>
        <v>2026</v>
      </c>
      <c r="D1995" s="13" t="str">
        <f>"Q"&amp;ROUNDUP(MONTH(SalesDataTable[[#This Row],[Order Date]])/3,0)</f>
        <v>Q3</v>
      </c>
      <c r="E1995" s="4">
        <f>MONTH(SalesDataTable[[#This Row],[Order Date]])</f>
        <v>9</v>
      </c>
      <c r="F1995" s="11" t="str">
        <f>TEXT(SalesDataTable[[#This Row],[Order Date]],"MMMM")</f>
        <v>September</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5.6" x14ac:dyDescent="0.3">
      <c r="A1996" s="2">
        <v>790</v>
      </c>
      <c r="B1996" s="3">
        <v>46293</v>
      </c>
      <c r="C1996" s="4">
        <f>YEAR(SalesDataTable[[#This Row],[Order Date]])</f>
        <v>2026</v>
      </c>
      <c r="D1996" s="13" t="str">
        <f>"Q"&amp;ROUNDUP(MONTH(SalesDataTable[[#This Row],[Order Date]])/3,0)</f>
        <v>Q3</v>
      </c>
      <c r="E1996" s="4">
        <f>MONTH(SalesDataTable[[#This Row],[Order Date]])</f>
        <v>9</v>
      </c>
      <c r="F1996" s="11" t="str">
        <f>TEXT(SalesDataTable[[#This Row],[Order Date]],"MMMM")</f>
        <v>September</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5.6" x14ac:dyDescent="0.3">
      <c r="A1997" s="2">
        <v>1151</v>
      </c>
      <c r="B1997" s="3">
        <v>46293</v>
      </c>
      <c r="C1997" s="4">
        <f>YEAR(SalesDataTable[[#This Row],[Order Date]])</f>
        <v>2026</v>
      </c>
      <c r="D1997" s="13" t="str">
        <f>"Q"&amp;ROUNDUP(MONTH(SalesDataTable[[#This Row],[Order Date]])/3,0)</f>
        <v>Q3</v>
      </c>
      <c r="E1997" s="4">
        <f>MONTH(SalesDataTable[[#This Row],[Order Date]])</f>
        <v>9</v>
      </c>
      <c r="F1997" s="11" t="str">
        <f>TEXT(SalesDataTable[[#This Row],[Order Date]],"MMMM")</f>
        <v>September</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5.6" x14ac:dyDescent="0.3">
      <c r="A1998" s="2">
        <v>1331</v>
      </c>
      <c r="B1998" s="3">
        <v>46293</v>
      </c>
      <c r="C1998" s="4">
        <f>YEAR(SalesDataTable[[#This Row],[Order Date]])</f>
        <v>2026</v>
      </c>
      <c r="D1998" s="13" t="str">
        <f>"Q"&amp;ROUNDUP(MONTH(SalesDataTable[[#This Row],[Order Date]])/3,0)</f>
        <v>Q3</v>
      </c>
      <c r="E1998" s="4">
        <f>MONTH(SalesDataTable[[#This Row],[Order Date]])</f>
        <v>9</v>
      </c>
      <c r="F1998" s="11" t="str">
        <f>TEXT(SalesDataTable[[#This Row],[Order Date]],"MMMM")</f>
        <v>September</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5.6" x14ac:dyDescent="0.3">
      <c r="A1999" s="2">
        <v>2388</v>
      </c>
      <c r="B1999" s="3">
        <v>46293</v>
      </c>
      <c r="C1999" s="4">
        <f>YEAR(SalesDataTable[[#This Row],[Order Date]])</f>
        <v>2026</v>
      </c>
      <c r="D1999" s="13" t="str">
        <f>"Q"&amp;ROUNDUP(MONTH(SalesDataTable[[#This Row],[Order Date]])/3,0)</f>
        <v>Q3</v>
      </c>
      <c r="E1999" s="4">
        <f>MONTH(SalesDataTable[[#This Row],[Order Date]])</f>
        <v>9</v>
      </c>
      <c r="F1999" s="11" t="str">
        <f>TEXT(SalesDataTable[[#This Row],[Order Date]],"MMMM")</f>
        <v>September</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5.6" x14ac:dyDescent="0.3">
      <c r="A2000" s="2">
        <v>2795</v>
      </c>
      <c r="B2000" s="3">
        <v>46293</v>
      </c>
      <c r="C2000" s="4">
        <f>YEAR(SalesDataTable[[#This Row],[Order Date]])</f>
        <v>2026</v>
      </c>
      <c r="D2000" s="13" t="str">
        <f>"Q"&amp;ROUNDUP(MONTH(SalesDataTable[[#This Row],[Order Date]])/3,0)</f>
        <v>Q3</v>
      </c>
      <c r="E2000" s="4">
        <f>MONTH(SalesDataTable[[#This Row],[Order Date]])</f>
        <v>9</v>
      </c>
      <c r="F2000" s="11" t="str">
        <f>TEXT(SalesDataTable[[#This Row],[Order Date]],"MMMM")</f>
        <v>September</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5.6" x14ac:dyDescent="0.3">
      <c r="A2001" s="2">
        <v>2840</v>
      </c>
      <c r="B2001" s="3">
        <v>46293</v>
      </c>
      <c r="C2001" s="4">
        <f>YEAR(SalesDataTable[[#This Row],[Order Date]])</f>
        <v>2026</v>
      </c>
      <c r="D2001" s="13" t="str">
        <f>"Q"&amp;ROUNDUP(MONTH(SalesDataTable[[#This Row],[Order Date]])/3,0)</f>
        <v>Q3</v>
      </c>
      <c r="E2001" s="4">
        <f>MONTH(SalesDataTable[[#This Row],[Order Date]])</f>
        <v>9</v>
      </c>
      <c r="F2001" s="11" t="str">
        <f>TEXT(SalesDataTable[[#This Row],[Order Date]],"MMMM")</f>
        <v>September</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5.6" x14ac:dyDescent="0.3">
      <c r="A2002" s="2">
        <v>2863</v>
      </c>
      <c r="B2002" s="3">
        <v>46293</v>
      </c>
      <c r="C2002" s="4">
        <f>YEAR(SalesDataTable[[#This Row],[Order Date]])</f>
        <v>2026</v>
      </c>
      <c r="D2002" s="13" t="str">
        <f>"Q"&amp;ROUNDUP(MONTH(SalesDataTable[[#This Row],[Order Date]])/3,0)</f>
        <v>Q3</v>
      </c>
      <c r="E2002" s="4">
        <f>MONTH(SalesDataTable[[#This Row],[Order Date]])</f>
        <v>9</v>
      </c>
      <c r="F2002" s="11" t="str">
        <f>TEXT(SalesDataTable[[#This Row],[Order Date]],"MMMM")</f>
        <v>September</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5.6" x14ac:dyDescent="0.3">
      <c r="A2003" s="2">
        <v>4522</v>
      </c>
      <c r="B2003" s="3">
        <v>46293</v>
      </c>
      <c r="C2003" s="4">
        <f>YEAR(SalesDataTable[[#This Row],[Order Date]])</f>
        <v>2026</v>
      </c>
      <c r="D2003" s="13" t="str">
        <f>"Q"&amp;ROUNDUP(MONTH(SalesDataTable[[#This Row],[Order Date]])/3,0)</f>
        <v>Q3</v>
      </c>
      <c r="E2003" s="4">
        <f>MONTH(SalesDataTable[[#This Row],[Order Date]])</f>
        <v>9</v>
      </c>
      <c r="F2003" s="11" t="str">
        <f>TEXT(SalesDataTable[[#This Row],[Order Date]],"MMMM")</f>
        <v>September</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5.6" x14ac:dyDescent="0.3">
      <c r="A2004" s="2">
        <v>5200</v>
      </c>
      <c r="B2004" s="3">
        <v>46293</v>
      </c>
      <c r="C2004" s="4">
        <f>YEAR(SalesDataTable[[#This Row],[Order Date]])</f>
        <v>2026</v>
      </c>
      <c r="D2004" s="13" t="str">
        <f>"Q"&amp;ROUNDUP(MONTH(SalesDataTable[[#This Row],[Order Date]])/3,0)</f>
        <v>Q3</v>
      </c>
      <c r="E2004" s="4">
        <f>MONTH(SalesDataTable[[#This Row],[Order Date]])</f>
        <v>9</v>
      </c>
      <c r="F2004" s="11" t="str">
        <f>TEXT(SalesDataTable[[#This Row],[Order Date]],"MMMM")</f>
        <v>September</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5.6" x14ac:dyDescent="0.3">
      <c r="A2005" s="2">
        <v>452</v>
      </c>
      <c r="B2005" s="3">
        <v>46294</v>
      </c>
      <c r="C2005" s="4">
        <f>YEAR(SalesDataTable[[#This Row],[Order Date]])</f>
        <v>2026</v>
      </c>
      <c r="D2005" s="13" t="str">
        <f>"Q"&amp;ROUNDUP(MONTH(SalesDataTable[[#This Row],[Order Date]])/3,0)</f>
        <v>Q3</v>
      </c>
      <c r="E2005" s="4">
        <f>MONTH(SalesDataTable[[#This Row],[Order Date]])</f>
        <v>9</v>
      </c>
      <c r="F2005" s="11" t="str">
        <f>TEXT(SalesDataTable[[#This Row],[Order Date]],"MMMM")</f>
        <v>September</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5.6" x14ac:dyDescent="0.3">
      <c r="A2006" s="2">
        <v>871</v>
      </c>
      <c r="B2006" s="3">
        <v>46294</v>
      </c>
      <c r="C2006" s="4">
        <f>YEAR(SalesDataTable[[#This Row],[Order Date]])</f>
        <v>2026</v>
      </c>
      <c r="D2006" s="13" t="str">
        <f>"Q"&amp;ROUNDUP(MONTH(SalesDataTable[[#This Row],[Order Date]])/3,0)</f>
        <v>Q3</v>
      </c>
      <c r="E2006" s="4">
        <f>MONTH(SalesDataTable[[#This Row],[Order Date]])</f>
        <v>9</v>
      </c>
      <c r="F2006" s="11" t="str">
        <f>TEXT(SalesDataTable[[#This Row],[Order Date]],"MMMM")</f>
        <v>September</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5.6" x14ac:dyDescent="0.3">
      <c r="A2007" s="2">
        <v>922</v>
      </c>
      <c r="B2007" s="3">
        <v>46294</v>
      </c>
      <c r="C2007" s="4">
        <f>YEAR(SalesDataTable[[#This Row],[Order Date]])</f>
        <v>2026</v>
      </c>
      <c r="D2007" s="13" t="str">
        <f>"Q"&amp;ROUNDUP(MONTH(SalesDataTable[[#This Row],[Order Date]])/3,0)</f>
        <v>Q3</v>
      </c>
      <c r="E2007" s="4">
        <f>MONTH(SalesDataTable[[#This Row],[Order Date]])</f>
        <v>9</v>
      </c>
      <c r="F2007" s="11" t="str">
        <f>TEXT(SalesDataTable[[#This Row],[Order Date]],"MMMM")</f>
        <v>September</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5.6" x14ac:dyDescent="0.3">
      <c r="A2008" s="2">
        <v>1491</v>
      </c>
      <c r="B2008" s="3">
        <v>46294</v>
      </c>
      <c r="C2008" s="4">
        <f>YEAR(SalesDataTable[[#This Row],[Order Date]])</f>
        <v>2026</v>
      </c>
      <c r="D2008" s="13" t="str">
        <f>"Q"&amp;ROUNDUP(MONTH(SalesDataTable[[#This Row],[Order Date]])/3,0)</f>
        <v>Q3</v>
      </c>
      <c r="E2008" s="4">
        <f>MONTH(SalesDataTable[[#This Row],[Order Date]])</f>
        <v>9</v>
      </c>
      <c r="F2008" s="11" t="str">
        <f>TEXT(SalesDataTable[[#This Row],[Order Date]],"MMMM")</f>
        <v>September</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5.6" x14ac:dyDescent="0.3">
      <c r="A2009" s="2">
        <v>1548</v>
      </c>
      <c r="B2009" s="3">
        <v>46294</v>
      </c>
      <c r="C2009" s="4">
        <f>YEAR(SalesDataTable[[#This Row],[Order Date]])</f>
        <v>2026</v>
      </c>
      <c r="D2009" s="13" t="str">
        <f>"Q"&amp;ROUNDUP(MONTH(SalesDataTable[[#This Row],[Order Date]])/3,0)</f>
        <v>Q3</v>
      </c>
      <c r="E2009" s="4">
        <f>MONTH(SalesDataTable[[#This Row],[Order Date]])</f>
        <v>9</v>
      </c>
      <c r="F2009" s="11" t="str">
        <f>TEXT(SalesDataTable[[#This Row],[Order Date]],"MMMM")</f>
        <v>September</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5.6" x14ac:dyDescent="0.3">
      <c r="A2010" s="2">
        <v>2299</v>
      </c>
      <c r="B2010" s="3">
        <v>46294</v>
      </c>
      <c r="C2010" s="4">
        <f>YEAR(SalesDataTable[[#This Row],[Order Date]])</f>
        <v>2026</v>
      </c>
      <c r="D2010" s="13" t="str">
        <f>"Q"&amp;ROUNDUP(MONTH(SalesDataTable[[#This Row],[Order Date]])/3,0)</f>
        <v>Q3</v>
      </c>
      <c r="E2010" s="4">
        <f>MONTH(SalesDataTable[[#This Row],[Order Date]])</f>
        <v>9</v>
      </c>
      <c r="F2010" s="11" t="str">
        <f>TEXT(SalesDataTable[[#This Row],[Order Date]],"MMMM")</f>
        <v>September</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5.6" x14ac:dyDescent="0.3">
      <c r="A2011" s="2">
        <v>3051</v>
      </c>
      <c r="B2011" s="3">
        <v>46294</v>
      </c>
      <c r="C2011" s="4">
        <f>YEAR(SalesDataTable[[#This Row],[Order Date]])</f>
        <v>2026</v>
      </c>
      <c r="D2011" s="13" t="str">
        <f>"Q"&amp;ROUNDUP(MONTH(SalesDataTable[[#This Row],[Order Date]])/3,0)</f>
        <v>Q3</v>
      </c>
      <c r="E2011" s="4">
        <f>MONTH(SalesDataTable[[#This Row],[Order Date]])</f>
        <v>9</v>
      </c>
      <c r="F2011" s="11" t="str">
        <f>TEXT(SalesDataTable[[#This Row],[Order Date]],"MMMM")</f>
        <v>September</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5.6" x14ac:dyDescent="0.3">
      <c r="A2012" s="2">
        <v>4018</v>
      </c>
      <c r="B2012" s="3">
        <v>46294</v>
      </c>
      <c r="C2012" s="4">
        <f>YEAR(SalesDataTable[[#This Row],[Order Date]])</f>
        <v>2026</v>
      </c>
      <c r="D2012" s="13" t="str">
        <f>"Q"&amp;ROUNDUP(MONTH(SalesDataTable[[#This Row],[Order Date]])/3,0)</f>
        <v>Q3</v>
      </c>
      <c r="E2012" s="4">
        <f>MONTH(SalesDataTable[[#This Row],[Order Date]])</f>
        <v>9</v>
      </c>
      <c r="F2012" s="11" t="str">
        <f>TEXT(SalesDataTable[[#This Row],[Order Date]],"MMMM")</f>
        <v>September</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5.6" x14ac:dyDescent="0.3">
      <c r="A2013" s="2">
        <v>4118</v>
      </c>
      <c r="B2013" s="3">
        <v>46294</v>
      </c>
      <c r="C2013" s="4">
        <f>YEAR(SalesDataTable[[#This Row],[Order Date]])</f>
        <v>2026</v>
      </c>
      <c r="D2013" s="13" t="str">
        <f>"Q"&amp;ROUNDUP(MONTH(SalesDataTable[[#This Row],[Order Date]])/3,0)</f>
        <v>Q3</v>
      </c>
      <c r="E2013" s="4">
        <f>MONTH(SalesDataTable[[#This Row],[Order Date]])</f>
        <v>9</v>
      </c>
      <c r="F2013" s="11" t="str">
        <f>TEXT(SalesDataTable[[#This Row],[Order Date]],"MMMM")</f>
        <v>September</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5.6" x14ac:dyDescent="0.3">
      <c r="A2014" s="2">
        <v>4251</v>
      </c>
      <c r="B2014" s="3">
        <v>46294</v>
      </c>
      <c r="C2014" s="4">
        <f>YEAR(SalesDataTable[[#This Row],[Order Date]])</f>
        <v>2026</v>
      </c>
      <c r="D2014" s="13" t="str">
        <f>"Q"&amp;ROUNDUP(MONTH(SalesDataTable[[#This Row],[Order Date]])/3,0)</f>
        <v>Q3</v>
      </c>
      <c r="E2014" s="4">
        <f>MONTH(SalesDataTable[[#This Row],[Order Date]])</f>
        <v>9</v>
      </c>
      <c r="F2014" s="11" t="str">
        <f>TEXT(SalesDataTable[[#This Row],[Order Date]],"MMMM")</f>
        <v>September</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5.6" x14ac:dyDescent="0.3">
      <c r="A2015" s="2">
        <v>4557</v>
      </c>
      <c r="B2015" s="3">
        <v>46294</v>
      </c>
      <c r="C2015" s="4">
        <f>YEAR(SalesDataTable[[#This Row],[Order Date]])</f>
        <v>2026</v>
      </c>
      <c r="D2015" s="13" t="str">
        <f>"Q"&amp;ROUNDUP(MONTH(SalesDataTable[[#This Row],[Order Date]])/3,0)</f>
        <v>Q3</v>
      </c>
      <c r="E2015" s="4">
        <f>MONTH(SalesDataTable[[#This Row],[Order Date]])</f>
        <v>9</v>
      </c>
      <c r="F2015" s="11" t="str">
        <f>TEXT(SalesDataTable[[#This Row],[Order Date]],"MMMM")</f>
        <v>September</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5.6" x14ac:dyDescent="0.3">
      <c r="A2016" s="2">
        <v>4811</v>
      </c>
      <c r="B2016" s="3">
        <v>46294</v>
      </c>
      <c r="C2016" s="4">
        <f>YEAR(SalesDataTable[[#This Row],[Order Date]])</f>
        <v>2026</v>
      </c>
      <c r="D2016" s="13" t="str">
        <f>"Q"&amp;ROUNDUP(MONTH(SalesDataTable[[#This Row],[Order Date]])/3,0)</f>
        <v>Q3</v>
      </c>
      <c r="E2016" s="4">
        <f>MONTH(SalesDataTable[[#This Row],[Order Date]])</f>
        <v>9</v>
      </c>
      <c r="F2016" s="11" t="str">
        <f>TEXT(SalesDataTable[[#This Row],[Order Date]],"MMMM")</f>
        <v>September</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5.6" x14ac:dyDescent="0.3">
      <c r="A2017" s="2">
        <v>306</v>
      </c>
      <c r="B2017" s="3">
        <v>46295</v>
      </c>
      <c r="C2017" s="4">
        <f>YEAR(SalesDataTable[[#This Row],[Order Date]])</f>
        <v>2026</v>
      </c>
      <c r="D2017" s="13" t="str">
        <f>"Q"&amp;ROUNDUP(MONTH(SalesDataTable[[#This Row],[Order Date]])/3,0)</f>
        <v>Q3</v>
      </c>
      <c r="E2017" s="4">
        <f>MONTH(SalesDataTable[[#This Row],[Order Date]])</f>
        <v>9</v>
      </c>
      <c r="F2017" s="11" t="str">
        <f>TEXT(SalesDataTable[[#This Row],[Order Date]],"MMMM")</f>
        <v>September</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5.6" x14ac:dyDescent="0.3">
      <c r="A2018" s="2">
        <v>1158</v>
      </c>
      <c r="B2018" s="3">
        <v>46295</v>
      </c>
      <c r="C2018" s="4">
        <f>YEAR(SalesDataTable[[#This Row],[Order Date]])</f>
        <v>2026</v>
      </c>
      <c r="D2018" s="13" t="str">
        <f>"Q"&amp;ROUNDUP(MONTH(SalesDataTable[[#This Row],[Order Date]])/3,0)</f>
        <v>Q3</v>
      </c>
      <c r="E2018" s="4">
        <f>MONTH(SalesDataTable[[#This Row],[Order Date]])</f>
        <v>9</v>
      </c>
      <c r="F2018" s="11" t="str">
        <f>TEXT(SalesDataTable[[#This Row],[Order Date]],"MMMM")</f>
        <v>September</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5.6" x14ac:dyDescent="0.3">
      <c r="A2019" s="2">
        <v>1639</v>
      </c>
      <c r="B2019" s="3">
        <v>46295</v>
      </c>
      <c r="C2019" s="4">
        <f>YEAR(SalesDataTable[[#This Row],[Order Date]])</f>
        <v>2026</v>
      </c>
      <c r="D2019" s="13" t="str">
        <f>"Q"&amp;ROUNDUP(MONTH(SalesDataTable[[#This Row],[Order Date]])/3,0)</f>
        <v>Q3</v>
      </c>
      <c r="E2019" s="4">
        <f>MONTH(SalesDataTable[[#This Row],[Order Date]])</f>
        <v>9</v>
      </c>
      <c r="F2019" s="11" t="str">
        <f>TEXT(SalesDataTable[[#This Row],[Order Date]],"MMMM")</f>
        <v>September</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5.6" x14ac:dyDescent="0.3">
      <c r="A2020" s="2">
        <v>2247</v>
      </c>
      <c r="B2020" s="3">
        <v>46295</v>
      </c>
      <c r="C2020" s="4">
        <f>YEAR(SalesDataTable[[#This Row],[Order Date]])</f>
        <v>2026</v>
      </c>
      <c r="D2020" s="13" t="str">
        <f>"Q"&amp;ROUNDUP(MONTH(SalesDataTable[[#This Row],[Order Date]])/3,0)</f>
        <v>Q3</v>
      </c>
      <c r="E2020" s="4">
        <f>MONTH(SalesDataTable[[#This Row],[Order Date]])</f>
        <v>9</v>
      </c>
      <c r="F2020" s="11" t="str">
        <f>TEXT(SalesDataTable[[#This Row],[Order Date]],"MMMM")</f>
        <v>September</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5.6" x14ac:dyDescent="0.3">
      <c r="A2021" s="2">
        <v>3119</v>
      </c>
      <c r="B2021" s="3">
        <v>46295</v>
      </c>
      <c r="C2021" s="4">
        <f>YEAR(SalesDataTable[[#This Row],[Order Date]])</f>
        <v>2026</v>
      </c>
      <c r="D2021" s="13" t="str">
        <f>"Q"&amp;ROUNDUP(MONTH(SalesDataTable[[#This Row],[Order Date]])/3,0)</f>
        <v>Q3</v>
      </c>
      <c r="E2021" s="4">
        <f>MONTH(SalesDataTable[[#This Row],[Order Date]])</f>
        <v>9</v>
      </c>
      <c r="F2021" s="11" t="str">
        <f>TEXT(SalesDataTable[[#This Row],[Order Date]],"MMMM")</f>
        <v>September</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5.6" x14ac:dyDescent="0.3">
      <c r="A2022" s="2">
        <v>3267</v>
      </c>
      <c r="B2022" s="3">
        <v>46295</v>
      </c>
      <c r="C2022" s="4">
        <f>YEAR(SalesDataTable[[#This Row],[Order Date]])</f>
        <v>2026</v>
      </c>
      <c r="D2022" s="13" t="str">
        <f>"Q"&amp;ROUNDUP(MONTH(SalesDataTable[[#This Row],[Order Date]])/3,0)</f>
        <v>Q3</v>
      </c>
      <c r="E2022" s="4">
        <f>MONTH(SalesDataTable[[#This Row],[Order Date]])</f>
        <v>9</v>
      </c>
      <c r="F2022" s="11" t="str">
        <f>TEXT(SalesDataTable[[#This Row],[Order Date]],"MMMM")</f>
        <v>September</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5.6" x14ac:dyDescent="0.3">
      <c r="A2023" s="2">
        <v>3382</v>
      </c>
      <c r="B2023" s="3">
        <v>46295</v>
      </c>
      <c r="C2023" s="4">
        <f>YEAR(SalesDataTable[[#This Row],[Order Date]])</f>
        <v>2026</v>
      </c>
      <c r="D2023" s="13" t="str">
        <f>"Q"&amp;ROUNDUP(MONTH(SalesDataTable[[#This Row],[Order Date]])/3,0)</f>
        <v>Q3</v>
      </c>
      <c r="E2023" s="4">
        <f>MONTH(SalesDataTable[[#This Row],[Order Date]])</f>
        <v>9</v>
      </c>
      <c r="F2023" s="11" t="str">
        <f>TEXT(SalesDataTable[[#This Row],[Order Date]],"MMMM")</f>
        <v>September</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5.6" x14ac:dyDescent="0.3">
      <c r="A2024" s="2">
        <v>3814</v>
      </c>
      <c r="B2024" s="3">
        <v>46295</v>
      </c>
      <c r="C2024" s="4">
        <f>YEAR(SalesDataTable[[#This Row],[Order Date]])</f>
        <v>2026</v>
      </c>
      <c r="D2024" s="13" t="str">
        <f>"Q"&amp;ROUNDUP(MONTH(SalesDataTable[[#This Row],[Order Date]])/3,0)</f>
        <v>Q3</v>
      </c>
      <c r="E2024" s="4">
        <f>MONTH(SalesDataTable[[#This Row],[Order Date]])</f>
        <v>9</v>
      </c>
      <c r="F2024" s="11" t="str">
        <f>TEXT(SalesDataTable[[#This Row],[Order Date]],"MMMM")</f>
        <v>September</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5.6" x14ac:dyDescent="0.3">
      <c r="A2025" s="2">
        <v>3818</v>
      </c>
      <c r="B2025" s="3">
        <v>46295</v>
      </c>
      <c r="C2025" s="4">
        <f>YEAR(SalesDataTable[[#This Row],[Order Date]])</f>
        <v>2026</v>
      </c>
      <c r="D2025" s="13" t="str">
        <f>"Q"&amp;ROUNDUP(MONTH(SalesDataTable[[#This Row],[Order Date]])/3,0)</f>
        <v>Q3</v>
      </c>
      <c r="E2025" s="4">
        <f>MONTH(SalesDataTable[[#This Row],[Order Date]])</f>
        <v>9</v>
      </c>
      <c r="F2025" s="11" t="str">
        <f>TEXT(SalesDataTable[[#This Row],[Order Date]],"MMMM")</f>
        <v>September</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5.6" x14ac:dyDescent="0.3">
      <c r="A2026" s="2">
        <v>4347</v>
      </c>
      <c r="B2026" s="3">
        <v>46295</v>
      </c>
      <c r="C2026" s="4">
        <f>YEAR(SalesDataTable[[#This Row],[Order Date]])</f>
        <v>2026</v>
      </c>
      <c r="D2026" s="13" t="str">
        <f>"Q"&amp;ROUNDUP(MONTH(SalesDataTable[[#This Row],[Order Date]])/3,0)</f>
        <v>Q3</v>
      </c>
      <c r="E2026" s="4">
        <f>MONTH(SalesDataTable[[#This Row],[Order Date]])</f>
        <v>9</v>
      </c>
      <c r="F2026" s="11" t="str">
        <f>TEXT(SalesDataTable[[#This Row],[Order Date]],"MMMM")</f>
        <v>September</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5.6" x14ac:dyDescent="0.3">
      <c r="A2027" s="2">
        <v>4646</v>
      </c>
      <c r="B2027" s="3">
        <v>46295</v>
      </c>
      <c r="C2027" s="4">
        <f>YEAR(SalesDataTable[[#This Row],[Order Date]])</f>
        <v>2026</v>
      </c>
      <c r="D2027" s="13" t="str">
        <f>"Q"&amp;ROUNDUP(MONTH(SalesDataTable[[#This Row],[Order Date]])/3,0)</f>
        <v>Q3</v>
      </c>
      <c r="E2027" s="4">
        <f>MONTH(SalesDataTable[[#This Row],[Order Date]])</f>
        <v>9</v>
      </c>
      <c r="F2027" s="11" t="str">
        <f>TEXT(SalesDataTable[[#This Row],[Order Date]],"MMMM")</f>
        <v>September</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5.6" x14ac:dyDescent="0.3">
      <c r="A2028" s="2">
        <v>5102</v>
      </c>
      <c r="B2028" s="3">
        <v>46295</v>
      </c>
      <c r="C2028" s="4">
        <f>YEAR(SalesDataTable[[#This Row],[Order Date]])</f>
        <v>2026</v>
      </c>
      <c r="D2028" s="13" t="str">
        <f>"Q"&amp;ROUNDUP(MONTH(SalesDataTable[[#This Row],[Order Date]])/3,0)</f>
        <v>Q3</v>
      </c>
      <c r="E2028" s="4">
        <f>MONTH(SalesDataTable[[#This Row],[Order Date]])</f>
        <v>9</v>
      </c>
      <c r="F2028" s="11" t="str">
        <f>TEXT(SalesDataTable[[#This Row],[Order Date]],"MMMM")</f>
        <v>September</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5.6" x14ac:dyDescent="0.3">
      <c r="A2029" s="2">
        <v>5152</v>
      </c>
      <c r="B2029" s="3">
        <v>46295</v>
      </c>
      <c r="C2029" s="4">
        <f>YEAR(SalesDataTable[[#This Row],[Order Date]])</f>
        <v>2026</v>
      </c>
      <c r="D2029" s="13" t="str">
        <f>"Q"&amp;ROUNDUP(MONTH(SalesDataTable[[#This Row],[Order Date]])/3,0)</f>
        <v>Q3</v>
      </c>
      <c r="E2029" s="4">
        <f>MONTH(SalesDataTable[[#This Row],[Order Date]])</f>
        <v>9</v>
      </c>
      <c r="F2029" s="11" t="str">
        <f>TEXT(SalesDataTable[[#This Row],[Order Date]],"MMMM")</f>
        <v>September</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5.6" x14ac:dyDescent="0.3">
      <c r="A2030" s="2">
        <v>151</v>
      </c>
      <c r="B2030" s="3">
        <v>46296</v>
      </c>
      <c r="C2030" s="4">
        <f>YEAR(SalesDataTable[[#This Row],[Order Date]])</f>
        <v>2026</v>
      </c>
      <c r="D2030" s="13" t="str">
        <f>"Q"&amp;ROUNDUP(MONTH(SalesDataTable[[#This Row],[Order Date]])/3,0)</f>
        <v>Q4</v>
      </c>
      <c r="E2030" s="4">
        <f>MONTH(SalesDataTable[[#This Row],[Order Date]])</f>
        <v>10</v>
      </c>
      <c r="F2030" s="11" t="str">
        <f>TEXT(SalesDataTable[[#This Row],[Order Date]],"MMMM")</f>
        <v>October</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5.6" x14ac:dyDescent="0.3">
      <c r="A2031" s="2">
        <v>1292</v>
      </c>
      <c r="B2031" s="3">
        <v>46296</v>
      </c>
      <c r="C2031" s="4">
        <f>YEAR(SalesDataTable[[#This Row],[Order Date]])</f>
        <v>2026</v>
      </c>
      <c r="D2031" s="13" t="str">
        <f>"Q"&amp;ROUNDUP(MONTH(SalesDataTable[[#This Row],[Order Date]])/3,0)</f>
        <v>Q4</v>
      </c>
      <c r="E2031" s="4">
        <f>MONTH(SalesDataTable[[#This Row],[Order Date]])</f>
        <v>10</v>
      </c>
      <c r="F2031" s="11" t="str">
        <f>TEXT(SalesDataTable[[#This Row],[Order Date]],"MMMM")</f>
        <v>October</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5.6" x14ac:dyDescent="0.3">
      <c r="A2032" s="2">
        <v>1862</v>
      </c>
      <c r="B2032" s="3">
        <v>46296</v>
      </c>
      <c r="C2032" s="4">
        <f>YEAR(SalesDataTable[[#This Row],[Order Date]])</f>
        <v>2026</v>
      </c>
      <c r="D2032" s="13" t="str">
        <f>"Q"&amp;ROUNDUP(MONTH(SalesDataTable[[#This Row],[Order Date]])/3,0)</f>
        <v>Q4</v>
      </c>
      <c r="E2032" s="4">
        <f>MONTH(SalesDataTable[[#This Row],[Order Date]])</f>
        <v>10</v>
      </c>
      <c r="F2032" s="11" t="str">
        <f>TEXT(SalesDataTable[[#This Row],[Order Date]],"MMMM")</f>
        <v>October</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5.6" x14ac:dyDescent="0.3">
      <c r="A2033" s="2">
        <v>2569</v>
      </c>
      <c r="B2033" s="3">
        <v>46296</v>
      </c>
      <c r="C2033" s="4">
        <f>YEAR(SalesDataTable[[#This Row],[Order Date]])</f>
        <v>2026</v>
      </c>
      <c r="D2033" s="13" t="str">
        <f>"Q"&amp;ROUNDUP(MONTH(SalesDataTable[[#This Row],[Order Date]])/3,0)</f>
        <v>Q4</v>
      </c>
      <c r="E2033" s="4">
        <f>MONTH(SalesDataTable[[#This Row],[Order Date]])</f>
        <v>10</v>
      </c>
      <c r="F2033" s="11" t="str">
        <f>TEXT(SalesDataTable[[#This Row],[Order Date]],"MMMM")</f>
        <v>October</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5.6" x14ac:dyDescent="0.3">
      <c r="A2034" s="2">
        <v>3333</v>
      </c>
      <c r="B2034" s="3">
        <v>46296</v>
      </c>
      <c r="C2034" s="4">
        <f>YEAR(SalesDataTable[[#This Row],[Order Date]])</f>
        <v>2026</v>
      </c>
      <c r="D2034" s="13" t="str">
        <f>"Q"&amp;ROUNDUP(MONTH(SalesDataTable[[#This Row],[Order Date]])/3,0)</f>
        <v>Q4</v>
      </c>
      <c r="E2034" s="4">
        <f>MONTH(SalesDataTable[[#This Row],[Order Date]])</f>
        <v>10</v>
      </c>
      <c r="F2034" s="11" t="str">
        <f>TEXT(SalesDataTable[[#This Row],[Order Date]],"MMMM")</f>
        <v>October</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5.6" x14ac:dyDescent="0.3">
      <c r="A2035" s="2">
        <v>3830</v>
      </c>
      <c r="B2035" s="3">
        <v>46296</v>
      </c>
      <c r="C2035" s="4">
        <f>YEAR(SalesDataTable[[#This Row],[Order Date]])</f>
        <v>2026</v>
      </c>
      <c r="D2035" s="13" t="str">
        <f>"Q"&amp;ROUNDUP(MONTH(SalesDataTable[[#This Row],[Order Date]])/3,0)</f>
        <v>Q4</v>
      </c>
      <c r="E2035" s="4">
        <f>MONTH(SalesDataTable[[#This Row],[Order Date]])</f>
        <v>10</v>
      </c>
      <c r="F2035" s="11" t="str">
        <f>TEXT(SalesDataTable[[#This Row],[Order Date]],"MMMM")</f>
        <v>October</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5.6" x14ac:dyDescent="0.3">
      <c r="A2036" s="2">
        <v>4868</v>
      </c>
      <c r="B2036" s="3">
        <v>46296</v>
      </c>
      <c r="C2036" s="4">
        <f>YEAR(SalesDataTable[[#This Row],[Order Date]])</f>
        <v>2026</v>
      </c>
      <c r="D2036" s="13" t="str">
        <f>"Q"&amp;ROUNDUP(MONTH(SalesDataTable[[#This Row],[Order Date]])/3,0)</f>
        <v>Q4</v>
      </c>
      <c r="E2036" s="4">
        <f>MONTH(SalesDataTable[[#This Row],[Order Date]])</f>
        <v>10</v>
      </c>
      <c r="F2036" s="11" t="str">
        <f>TEXT(SalesDataTable[[#This Row],[Order Date]],"MMMM")</f>
        <v>October</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5.6" x14ac:dyDescent="0.3">
      <c r="A2037" s="2">
        <v>2250</v>
      </c>
      <c r="B2037" s="3">
        <v>46297</v>
      </c>
      <c r="C2037" s="4">
        <f>YEAR(SalesDataTable[[#This Row],[Order Date]])</f>
        <v>2026</v>
      </c>
      <c r="D2037" s="13" t="str">
        <f>"Q"&amp;ROUNDUP(MONTH(SalesDataTable[[#This Row],[Order Date]])/3,0)</f>
        <v>Q4</v>
      </c>
      <c r="E2037" s="4">
        <f>MONTH(SalesDataTable[[#This Row],[Order Date]])</f>
        <v>10</v>
      </c>
      <c r="F2037" s="11" t="str">
        <f>TEXT(SalesDataTable[[#This Row],[Order Date]],"MMMM")</f>
        <v>October</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5.6" x14ac:dyDescent="0.3">
      <c r="A2038" s="2">
        <v>2516</v>
      </c>
      <c r="B2038" s="3">
        <v>46297</v>
      </c>
      <c r="C2038" s="4">
        <f>YEAR(SalesDataTable[[#This Row],[Order Date]])</f>
        <v>2026</v>
      </c>
      <c r="D2038" s="13" t="str">
        <f>"Q"&amp;ROUNDUP(MONTH(SalesDataTable[[#This Row],[Order Date]])/3,0)</f>
        <v>Q4</v>
      </c>
      <c r="E2038" s="4">
        <f>MONTH(SalesDataTable[[#This Row],[Order Date]])</f>
        <v>10</v>
      </c>
      <c r="F2038" s="11" t="str">
        <f>TEXT(SalesDataTable[[#This Row],[Order Date]],"MMMM")</f>
        <v>October</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5.6" x14ac:dyDescent="0.3">
      <c r="A2039" s="2">
        <v>809</v>
      </c>
      <c r="B2039" s="3">
        <v>46298</v>
      </c>
      <c r="C2039" s="4">
        <f>YEAR(SalesDataTable[[#This Row],[Order Date]])</f>
        <v>2026</v>
      </c>
      <c r="D2039" s="13" t="str">
        <f>"Q"&amp;ROUNDUP(MONTH(SalesDataTable[[#This Row],[Order Date]])/3,0)</f>
        <v>Q4</v>
      </c>
      <c r="E2039" s="4">
        <f>MONTH(SalesDataTable[[#This Row],[Order Date]])</f>
        <v>10</v>
      </c>
      <c r="F2039" s="11" t="str">
        <f>TEXT(SalesDataTable[[#This Row],[Order Date]],"MMMM")</f>
        <v>October</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5.6" x14ac:dyDescent="0.3">
      <c r="A2040" s="2">
        <v>1852</v>
      </c>
      <c r="B2040" s="3">
        <v>46298</v>
      </c>
      <c r="C2040" s="4">
        <f>YEAR(SalesDataTable[[#This Row],[Order Date]])</f>
        <v>2026</v>
      </c>
      <c r="D2040" s="13" t="str">
        <f>"Q"&amp;ROUNDUP(MONTH(SalesDataTable[[#This Row],[Order Date]])/3,0)</f>
        <v>Q4</v>
      </c>
      <c r="E2040" s="4">
        <f>MONTH(SalesDataTable[[#This Row],[Order Date]])</f>
        <v>10</v>
      </c>
      <c r="F2040" s="11" t="str">
        <f>TEXT(SalesDataTable[[#This Row],[Order Date]],"MMMM")</f>
        <v>October</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5.6" x14ac:dyDescent="0.3">
      <c r="A2041" s="2">
        <v>3627</v>
      </c>
      <c r="B2041" s="3">
        <v>46298</v>
      </c>
      <c r="C2041" s="4">
        <f>YEAR(SalesDataTable[[#This Row],[Order Date]])</f>
        <v>2026</v>
      </c>
      <c r="D2041" s="13" t="str">
        <f>"Q"&amp;ROUNDUP(MONTH(SalesDataTable[[#This Row],[Order Date]])/3,0)</f>
        <v>Q4</v>
      </c>
      <c r="E2041" s="4">
        <f>MONTH(SalesDataTable[[#This Row],[Order Date]])</f>
        <v>10</v>
      </c>
      <c r="F2041" s="11" t="str">
        <f>TEXT(SalesDataTable[[#This Row],[Order Date]],"MMMM")</f>
        <v>October</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5.6" x14ac:dyDescent="0.3">
      <c r="A2042" s="2">
        <v>4135</v>
      </c>
      <c r="B2042" s="3">
        <v>46298</v>
      </c>
      <c r="C2042" s="4">
        <f>YEAR(SalesDataTable[[#This Row],[Order Date]])</f>
        <v>2026</v>
      </c>
      <c r="D2042" s="13" t="str">
        <f>"Q"&amp;ROUNDUP(MONTH(SalesDataTable[[#This Row],[Order Date]])/3,0)</f>
        <v>Q4</v>
      </c>
      <c r="E2042" s="4">
        <f>MONTH(SalesDataTable[[#This Row],[Order Date]])</f>
        <v>10</v>
      </c>
      <c r="F2042" s="11" t="str">
        <f>TEXT(SalesDataTable[[#This Row],[Order Date]],"MMMM")</f>
        <v>October</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5.6" x14ac:dyDescent="0.3">
      <c r="A2043" s="2">
        <v>4138</v>
      </c>
      <c r="B2043" s="3">
        <v>46298</v>
      </c>
      <c r="C2043" s="4">
        <f>YEAR(SalesDataTable[[#This Row],[Order Date]])</f>
        <v>2026</v>
      </c>
      <c r="D2043" s="13" t="str">
        <f>"Q"&amp;ROUNDUP(MONTH(SalesDataTable[[#This Row],[Order Date]])/3,0)</f>
        <v>Q4</v>
      </c>
      <c r="E2043" s="4">
        <f>MONTH(SalesDataTable[[#This Row],[Order Date]])</f>
        <v>10</v>
      </c>
      <c r="F2043" s="11" t="str">
        <f>TEXT(SalesDataTable[[#This Row],[Order Date]],"MMMM")</f>
        <v>October</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5.6" x14ac:dyDescent="0.3">
      <c r="A2044" s="2">
        <v>4286</v>
      </c>
      <c r="B2044" s="3">
        <v>46298</v>
      </c>
      <c r="C2044" s="4">
        <f>YEAR(SalesDataTable[[#This Row],[Order Date]])</f>
        <v>2026</v>
      </c>
      <c r="D2044" s="13" t="str">
        <f>"Q"&amp;ROUNDUP(MONTH(SalesDataTable[[#This Row],[Order Date]])/3,0)</f>
        <v>Q4</v>
      </c>
      <c r="E2044" s="4">
        <f>MONTH(SalesDataTable[[#This Row],[Order Date]])</f>
        <v>10</v>
      </c>
      <c r="F2044" s="11" t="str">
        <f>TEXT(SalesDataTable[[#This Row],[Order Date]],"MMMM")</f>
        <v>October</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5.6" x14ac:dyDescent="0.3">
      <c r="A2045" s="2">
        <v>4371</v>
      </c>
      <c r="B2045" s="3">
        <v>46298</v>
      </c>
      <c r="C2045" s="4">
        <f>YEAR(SalesDataTable[[#This Row],[Order Date]])</f>
        <v>2026</v>
      </c>
      <c r="D2045" s="13" t="str">
        <f>"Q"&amp;ROUNDUP(MONTH(SalesDataTable[[#This Row],[Order Date]])/3,0)</f>
        <v>Q4</v>
      </c>
      <c r="E2045" s="4">
        <f>MONTH(SalesDataTable[[#This Row],[Order Date]])</f>
        <v>10</v>
      </c>
      <c r="F2045" s="11" t="str">
        <f>TEXT(SalesDataTable[[#This Row],[Order Date]],"MMMM")</f>
        <v>October</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5.6" x14ac:dyDescent="0.3">
      <c r="A2046" s="2">
        <v>905</v>
      </c>
      <c r="B2046" s="3">
        <v>46299</v>
      </c>
      <c r="C2046" s="4">
        <f>YEAR(SalesDataTable[[#This Row],[Order Date]])</f>
        <v>2026</v>
      </c>
      <c r="D2046" s="13" t="str">
        <f>"Q"&amp;ROUNDUP(MONTH(SalesDataTable[[#This Row],[Order Date]])/3,0)</f>
        <v>Q4</v>
      </c>
      <c r="E2046" s="4">
        <f>MONTH(SalesDataTable[[#This Row],[Order Date]])</f>
        <v>10</v>
      </c>
      <c r="F2046" s="11" t="str">
        <f>TEXT(SalesDataTable[[#This Row],[Order Date]],"MMMM")</f>
        <v>October</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5.6" x14ac:dyDescent="0.3">
      <c r="A2047" s="2">
        <v>1415</v>
      </c>
      <c r="B2047" s="3">
        <v>46299</v>
      </c>
      <c r="C2047" s="4">
        <f>YEAR(SalesDataTable[[#This Row],[Order Date]])</f>
        <v>2026</v>
      </c>
      <c r="D2047" s="13" t="str">
        <f>"Q"&amp;ROUNDUP(MONTH(SalesDataTable[[#This Row],[Order Date]])/3,0)</f>
        <v>Q4</v>
      </c>
      <c r="E2047" s="4">
        <f>MONTH(SalesDataTable[[#This Row],[Order Date]])</f>
        <v>10</v>
      </c>
      <c r="F2047" s="11" t="str">
        <f>TEXT(SalesDataTable[[#This Row],[Order Date]],"MMMM")</f>
        <v>October</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5.6" x14ac:dyDescent="0.3">
      <c r="A2048" s="2">
        <v>2205</v>
      </c>
      <c r="B2048" s="3">
        <v>46299</v>
      </c>
      <c r="C2048" s="4">
        <f>YEAR(SalesDataTable[[#This Row],[Order Date]])</f>
        <v>2026</v>
      </c>
      <c r="D2048" s="13" t="str">
        <f>"Q"&amp;ROUNDUP(MONTH(SalesDataTable[[#This Row],[Order Date]])/3,0)</f>
        <v>Q4</v>
      </c>
      <c r="E2048" s="4">
        <f>MONTH(SalesDataTable[[#This Row],[Order Date]])</f>
        <v>10</v>
      </c>
      <c r="F2048" s="11" t="str">
        <f>TEXT(SalesDataTable[[#This Row],[Order Date]],"MMMM")</f>
        <v>October</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5.6" x14ac:dyDescent="0.3">
      <c r="A2049" s="2">
        <v>2374</v>
      </c>
      <c r="B2049" s="3">
        <v>46299</v>
      </c>
      <c r="C2049" s="4">
        <f>YEAR(SalesDataTable[[#This Row],[Order Date]])</f>
        <v>2026</v>
      </c>
      <c r="D2049" s="13" t="str">
        <f>"Q"&amp;ROUNDUP(MONTH(SalesDataTable[[#This Row],[Order Date]])/3,0)</f>
        <v>Q4</v>
      </c>
      <c r="E2049" s="4">
        <f>MONTH(SalesDataTable[[#This Row],[Order Date]])</f>
        <v>10</v>
      </c>
      <c r="F2049" s="11" t="str">
        <f>TEXT(SalesDataTable[[#This Row],[Order Date]],"MMMM")</f>
        <v>October</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5.6" x14ac:dyDescent="0.3">
      <c r="A2050" s="2">
        <v>4840</v>
      </c>
      <c r="B2050" s="3">
        <v>46299</v>
      </c>
      <c r="C2050" s="4">
        <f>YEAR(SalesDataTable[[#This Row],[Order Date]])</f>
        <v>2026</v>
      </c>
      <c r="D2050" s="13" t="str">
        <f>"Q"&amp;ROUNDUP(MONTH(SalesDataTable[[#This Row],[Order Date]])/3,0)</f>
        <v>Q4</v>
      </c>
      <c r="E2050" s="4">
        <f>MONTH(SalesDataTable[[#This Row],[Order Date]])</f>
        <v>10</v>
      </c>
      <c r="F2050" s="11" t="str">
        <f>TEXT(SalesDataTable[[#This Row],[Order Date]],"MMMM")</f>
        <v>October</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5.6" x14ac:dyDescent="0.3">
      <c r="A2051" s="2">
        <v>4984</v>
      </c>
      <c r="B2051" s="3">
        <v>46299</v>
      </c>
      <c r="C2051" s="4">
        <f>YEAR(SalesDataTable[[#This Row],[Order Date]])</f>
        <v>2026</v>
      </c>
      <c r="D2051" s="13" t="str">
        <f>"Q"&amp;ROUNDUP(MONTH(SalesDataTable[[#This Row],[Order Date]])/3,0)</f>
        <v>Q4</v>
      </c>
      <c r="E2051" s="4">
        <f>MONTH(SalesDataTable[[#This Row],[Order Date]])</f>
        <v>10</v>
      </c>
      <c r="F2051" s="11" t="str">
        <f>TEXT(SalesDataTable[[#This Row],[Order Date]],"MMMM")</f>
        <v>October</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5.6" x14ac:dyDescent="0.3">
      <c r="A2052" s="2">
        <v>641</v>
      </c>
      <c r="B2052" s="3">
        <v>46300</v>
      </c>
      <c r="C2052" s="4">
        <f>YEAR(SalesDataTable[[#This Row],[Order Date]])</f>
        <v>2026</v>
      </c>
      <c r="D2052" s="13" t="str">
        <f>"Q"&amp;ROUNDUP(MONTH(SalesDataTable[[#This Row],[Order Date]])/3,0)</f>
        <v>Q4</v>
      </c>
      <c r="E2052" s="4">
        <f>MONTH(SalesDataTable[[#This Row],[Order Date]])</f>
        <v>10</v>
      </c>
      <c r="F2052" s="11" t="str">
        <f>TEXT(SalesDataTable[[#This Row],[Order Date]],"MMMM")</f>
        <v>October</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5.6" x14ac:dyDescent="0.3">
      <c r="A2053" s="2">
        <v>1358</v>
      </c>
      <c r="B2053" s="3">
        <v>46300</v>
      </c>
      <c r="C2053" s="4">
        <f>YEAR(SalesDataTable[[#This Row],[Order Date]])</f>
        <v>2026</v>
      </c>
      <c r="D2053" s="13" t="str">
        <f>"Q"&amp;ROUNDUP(MONTH(SalesDataTable[[#This Row],[Order Date]])/3,0)</f>
        <v>Q4</v>
      </c>
      <c r="E2053" s="4">
        <f>MONTH(SalesDataTable[[#This Row],[Order Date]])</f>
        <v>10</v>
      </c>
      <c r="F2053" s="11" t="str">
        <f>TEXT(SalesDataTable[[#This Row],[Order Date]],"MMMM")</f>
        <v>October</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5.6" x14ac:dyDescent="0.3">
      <c r="A2054" s="2">
        <v>3904</v>
      </c>
      <c r="B2054" s="3">
        <v>46300</v>
      </c>
      <c r="C2054" s="4">
        <f>YEAR(SalesDataTable[[#This Row],[Order Date]])</f>
        <v>2026</v>
      </c>
      <c r="D2054" s="13" t="str">
        <f>"Q"&amp;ROUNDUP(MONTH(SalesDataTable[[#This Row],[Order Date]])/3,0)</f>
        <v>Q4</v>
      </c>
      <c r="E2054" s="4">
        <f>MONTH(SalesDataTable[[#This Row],[Order Date]])</f>
        <v>10</v>
      </c>
      <c r="F2054" s="11" t="str">
        <f>TEXT(SalesDataTable[[#This Row],[Order Date]],"MMMM")</f>
        <v>October</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5.6" x14ac:dyDescent="0.3">
      <c r="A2055" s="2">
        <v>4336</v>
      </c>
      <c r="B2055" s="3">
        <v>46300</v>
      </c>
      <c r="C2055" s="4">
        <f>YEAR(SalesDataTable[[#This Row],[Order Date]])</f>
        <v>2026</v>
      </c>
      <c r="D2055" s="13" t="str">
        <f>"Q"&amp;ROUNDUP(MONTH(SalesDataTable[[#This Row],[Order Date]])/3,0)</f>
        <v>Q4</v>
      </c>
      <c r="E2055" s="4">
        <f>MONTH(SalesDataTable[[#This Row],[Order Date]])</f>
        <v>10</v>
      </c>
      <c r="F2055" s="11" t="str">
        <f>TEXT(SalesDataTable[[#This Row],[Order Date]],"MMMM")</f>
        <v>October</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5.6" x14ac:dyDescent="0.3">
      <c r="A2056" s="2">
        <v>4705</v>
      </c>
      <c r="B2056" s="3">
        <v>46300</v>
      </c>
      <c r="C2056" s="4">
        <f>YEAR(SalesDataTable[[#This Row],[Order Date]])</f>
        <v>2026</v>
      </c>
      <c r="D2056" s="13" t="str">
        <f>"Q"&amp;ROUNDUP(MONTH(SalesDataTable[[#This Row],[Order Date]])/3,0)</f>
        <v>Q4</v>
      </c>
      <c r="E2056" s="4">
        <f>MONTH(SalesDataTable[[#This Row],[Order Date]])</f>
        <v>10</v>
      </c>
      <c r="F2056" s="11" t="str">
        <f>TEXT(SalesDataTable[[#This Row],[Order Date]],"MMMM")</f>
        <v>October</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5.6" x14ac:dyDescent="0.3">
      <c r="A2057" s="2">
        <v>1094</v>
      </c>
      <c r="B2057" s="3">
        <v>46301</v>
      </c>
      <c r="C2057" s="4">
        <f>YEAR(SalesDataTable[[#This Row],[Order Date]])</f>
        <v>2026</v>
      </c>
      <c r="D2057" s="13" t="str">
        <f>"Q"&amp;ROUNDUP(MONTH(SalesDataTable[[#This Row],[Order Date]])/3,0)</f>
        <v>Q4</v>
      </c>
      <c r="E2057" s="4">
        <f>MONTH(SalesDataTable[[#This Row],[Order Date]])</f>
        <v>10</v>
      </c>
      <c r="F2057" s="11" t="str">
        <f>TEXT(SalesDataTable[[#This Row],[Order Date]],"MMMM")</f>
        <v>October</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5.6" x14ac:dyDescent="0.3">
      <c r="A2058" s="2">
        <v>3926</v>
      </c>
      <c r="B2058" s="3">
        <v>46301</v>
      </c>
      <c r="C2058" s="4">
        <f>YEAR(SalesDataTable[[#This Row],[Order Date]])</f>
        <v>2026</v>
      </c>
      <c r="D2058" s="13" t="str">
        <f>"Q"&amp;ROUNDUP(MONTH(SalesDataTable[[#This Row],[Order Date]])/3,0)</f>
        <v>Q4</v>
      </c>
      <c r="E2058" s="4">
        <f>MONTH(SalesDataTable[[#This Row],[Order Date]])</f>
        <v>10</v>
      </c>
      <c r="F2058" s="11" t="str">
        <f>TEXT(SalesDataTable[[#This Row],[Order Date]],"MMMM")</f>
        <v>October</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5.6" x14ac:dyDescent="0.3">
      <c r="A2059" s="2">
        <v>524</v>
      </c>
      <c r="B2059" s="3">
        <v>46302</v>
      </c>
      <c r="C2059" s="4">
        <f>YEAR(SalesDataTable[[#This Row],[Order Date]])</f>
        <v>2026</v>
      </c>
      <c r="D2059" s="13" t="str">
        <f>"Q"&amp;ROUNDUP(MONTH(SalesDataTable[[#This Row],[Order Date]])/3,0)</f>
        <v>Q4</v>
      </c>
      <c r="E2059" s="4">
        <f>MONTH(SalesDataTable[[#This Row],[Order Date]])</f>
        <v>10</v>
      </c>
      <c r="F2059" s="11" t="str">
        <f>TEXT(SalesDataTable[[#This Row],[Order Date]],"MMMM")</f>
        <v>October</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5.6" x14ac:dyDescent="0.3">
      <c r="A2060" s="2">
        <v>2277</v>
      </c>
      <c r="B2060" s="3">
        <v>46302</v>
      </c>
      <c r="C2060" s="4">
        <f>YEAR(SalesDataTable[[#This Row],[Order Date]])</f>
        <v>2026</v>
      </c>
      <c r="D2060" s="13" t="str">
        <f>"Q"&amp;ROUNDUP(MONTH(SalesDataTable[[#This Row],[Order Date]])/3,0)</f>
        <v>Q4</v>
      </c>
      <c r="E2060" s="4">
        <f>MONTH(SalesDataTable[[#This Row],[Order Date]])</f>
        <v>10</v>
      </c>
      <c r="F2060" s="11" t="str">
        <f>TEXT(SalesDataTable[[#This Row],[Order Date]],"MMMM")</f>
        <v>October</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5.6" x14ac:dyDescent="0.3">
      <c r="A2061" s="2">
        <v>2442</v>
      </c>
      <c r="B2061" s="3">
        <v>46302</v>
      </c>
      <c r="C2061" s="4">
        <f>YEAR(SalesDataTable[[#This Row],[Order Date]])</f>
        <v>2026</v>
      </c>
      <c r="D2061" s="13" t="str">
        <f>"Q"&amp;ROUNDUP(MONTH(SalesDataTable[[#This Row],[Order Date]])/3,0)</f>
        <v>Q4</v>
      </c>
      <c r="E2061" s="4">
        <f>MONTH(SalesDataTable[[#This Row],[Order Date]])</f>
        <v>10</v>
      </c>
      <c r="F2061" s="11" t="str">
        <f>TEXT(SalesDataTable[[#This Row],[Order Date]],"MMMM")</f>
        <v>October</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5.6" x14ac:dyDescent="0.3">
      <c r="A2062" s="2">
        <v>2809</v>
      </c>
      <c r="B2062" s="3">
        <v>46302</v>
      </c>
      <c r="C2062" s="4">
        <f>YEAR(SalesDataTable[[#This Row],[Order Date]])</f>
        <v>2026</v>
      </c>
      <c r="D2062" s="13" t="str">
        <f>"Q"&amp;ROUNDUP(MONTH(SalesDataTable[[#This Row],[Order Date]])/3,0)</f>
        <v>Q4</v>
      </c>
      <c r="E2062" s="4">
        <f>MONTH(SalesDataTable[[#This Row],[Order Date]])</f>
        <v>10</v>
      </c>
      <c r="F2062" s="11" t="str">
        <f>TEXT(SalesDataTable[[#This Row],[Order Date]],"MMMM")</f>
        <v>October</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5.6" x14ac:dyDescent="0.3">
      <c r="A2063" s="2">
        <v>2946</v>
      </c>
      <c r="B2063" s="3">
        <v>46302</v>
      </c>
      <c r="C2063" s="4">
        <f>YEAR(SalesDataTable[[#This Row],[Order Date]])</f>
        <v>2026</v>
      </c>
      <c r="D2063" s="13" t="str">
        <f>"Q"&amp;ROUNDUP(MONTH(SalesDataTable[[#This Row],[Order Date]])/3,0)</f>
        <v>Q4</v>
      </c>
      <c r="E2063" s="4">
        <f>MONTH(SalesDataTable[[#This Row],[Order Date]])</f>
        <v>10</v>
      </c>
      <c r="F2063" s="11" t="str">
        <f>TEXT(SalesDataTable[[#This Row],[Order Date]],"MMMM")</f>
        <v>October</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5.6" x14ac:dyDescent="0.3">
      <c r="A2064" s="2">
        <v>4147</v>
      </c>
      <c r="B2064" s="3">
        <v>46302</v>
      </c>
      <c r="C2064" s="4">
        <f>YEAR(SalesDataTable[[#This Row],[Order Date]])</f>
        <v>2026</v>
      </c>
      <c r="D2064" s="13" t="str">
        <f>"Q"&amp;ROUNDUP(MONTH(SalesDataTable[[#This Row],[Order Date]])/3,0)</f>
        <v>Q4</v>
      </c>
      <c r="E2064" s="4">
        <f>MONTH(SalesDataTable[[#This Row],[Order Date]])</f>
        <v>10</v>
      </c>
      <c r="F2064" s="11" t="str">
        <f>TEXT(SalesDataTable[[#This Row],[Order Date]],"MMMM")</f>
        <v>October</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5.6" x14ac:dyDescent="0.3">
      <c r="A2065" s="2">
        <v>4164</v>
      </c>
      <c r="B2065" s="3">
        <v>46302</v>
      </c>
      <c r="C2065" s="4">
        <f>YEAR(SalesDataTable[[#This Row],[Order Date]])</f>
        <v>2026</v>
      </c>
      <c r="D2065" s="13" t="str">
        <f>"Q"&amp;ROUNDUP(MONTH(SalesDataTable[[#This Row],[Order Date]])/3,0)</f>
        <v>Q4</v>
      </c>
      <c r="E2065" s="4">
        <f>MONTH(SalesDataTable[[#This Row],[Order Date]])</f>
        <v>10</v>
      </c>
      <c r="F2065" s="11" t="str">
        <f>TEXT(SalesDataTable[[#This Row],[Order Date]],"MMMM")</f>
        <v>October</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5.6" x14ac:dyDescent="0.3">
      <c r="A2066" s="2">
        <v>4275</v>
      </c>
      <c r="B2066" s="3">
        <v>46302</v>
      </c>
      <c r="C2066" s="4">
        <f>YEAR(SalesDataTable[[#This Row],[Order Date]])</f>
        <v>2026</v>
      </c>
      <c r="D2066" s="13" t="str">
        <f>"Q"&amp;ROUNDUP(MONTH(SalesDataTable[[#This Row],[Order Date]])/3,0)</f>
        <v>Q4</v>
      </c>
      <c r="E2066" s="4">
        <f>MONTH(SalesDataTable[[#This Row],[Order Date]])</f>
        <v>10</v>
      </c>
      <c r="F2066" s="11" t="str">
        <f>TEXT(SalesDataTable[[#This Row],[Order Date]],"MMMM")</f>
        <v>October</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5.6" x14ac:dyDescent="0.3">
      <c r="A2067" s="2">
        <v>5062</v>
      </c>
      <c r="B2067" s="3">
        <v>46302</v>
      </c>
      <c r="C2067" s="4">
        <f>YEAR(SalesDataTable[[#This Row],[Order Date]])</f>
        <v>2026</v>
      </c>
      <c r="D2067" s="13" t="str">
        <f>"Q"&amp;ROUNDUP(MONTH(SalesDataTable[[#This Row],[Order Date]])/3,0)</f>
        <v>Q4</v>
      </c>
      <c r="E2067" s="4">
        <f>MONTH(SalesDataTable[[#This Row],[Order Date]])</f>
        <v>10</v>
      </c>
      <c r="F2067" s="11" t="str">
        <f>TEXT(SalesDataTable[[#This Row],[Order Date]],"MMMM")</f>
        <v>October</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5.6" x14ac:dyDescent="0.3">
      <c r="A2068" s="2">
        <v>1126</v>
      </c>
      <c r="B2068" s="3">
        <v>46303</v>
      </c>
      <c r="C2068" s="4">
        <f>YEAR(SalesDataTable[[#This Row],[Order Date]])</f>
        <v>2026</v>
      </c>
      <c r="D2068" s="13" t="str">
        <f>"Q"&amp;ROUNDUP(MONTH(SalesDataTable[[#This Row],[Order Date]])/3,0)</f>
        <v>Q4</v>
      </c>
      <c r="E2068" s="4">
        <f>MONTH(SalesDataTable[[#This Row],[Order Date]])</f>
        <v>10</v>
      </c>
      <c r="F2068" s="11" t="str">
        <f>TEXT(SalesDataTable[[#This Row],[Order Date]],"MMMM")</f>
        <v>October</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5.6" x14ac:dyDescent="0.3">
      <c r="A2069" s="2">
        <v>1865</v>
      </c>
      <c r="B2069" s="3">
        <v>46303</v>
      </c>
      <c r="C2069" s="4">
        <f>YEAR(SalesDataTable[[#This Row],[Order Date]])</f>
        <v>2026</v>
      </c>
      <c r="D2069" s="13" t="str">
        <f>"Q"&amp;ROUNDUP(MONTH(SalesDataTable[[#This Row],[Order Date]])/3,0)</f>
        <v>Q4</v>
      </c>
      <c r="E2069" s="4">
        <f>MONTH(SalesDataTable[[#This Row],[Order Date]])</f>
        <v>10</v>
      </c>
      <c r="F2069" s="11" t="str">
        <f>TEXT(SalesDataTable[[#This Row],[Order Date]],"MMMM")</f>
        <v>October</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5.6" x14ac:dyDescent="0.3">
      <c r="A2070" s="2">
        <v>2471</v>
      </c>
      <c r="B2070" s="3">
        <v>46303</v>
      </c>
      <c r="C2070" s="4">
        <f>YEAR(SalesDataTable[[#This Row],[Order Date]])</f>
        <v>2026</v>
      </c>
      <c r="D2070" s="13" t="str">
        <f>"Q"&amp;ROUNDUP(MONTH(SalesDataTable[[#This Row],[Order Date]])/3,0)</f>
        <v>Q4</v>
      </c>
      <c r="E2070" s="4">
        <f>MONTH(SalesDataTable[[#This Row],[Order Date]])</f>
        <v>10</v>
      </c>
      <c r="F2070" s="11" t="str">
        <f>TEXT(SalesDataTable[[#This Row],[Order Date]],"MMMM")</f>
        <v>October</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5.6" x14ac:dyDescent="0.3">
      <c r="A2071" s="2">
        <v>3208</v>
      </c>
      <c r="B2071" s="3">
        <v>46303</v>
      </c>
      <c r="C2071" s="4">
        <f>YEAR(SalesDataTable[[#This Row],[Order Date]])</f>
        <v>2026</v>
      </c>
      <c r="D2071" s="13" t="str">
        <f>"Q"&amp;ROUNDUP(MONTH(SalesDataTable[[#This Row],[Order Date]])/3,0)</f>
        <v>Q4</v>
      </c>
      <c r="E2071" s="4">
        <f>MONTH(SalesDataTable[[#This Row],[Order Date]])</f>
        <v>10</v>
      </c>
      <c r="F2071" s="11" t="str">
        <f>TEXT(SalesDataTable[[#This Row],[Order Date]],"MMMM")</f>
        <v>October</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5.6" x14ac:dyDescent="0.3">
      <c r="A2072" s="2">
        <v>4285</v>
      </c>
      <c r="B2072" s="3">
        <v>46303</v>
      </c>
      <c r="C2072" s="4">
        <f>YEAR(SalesDataTable[[#This Row],[Order Date]])</f>
        <v>2026</v>
      </c>
      <c r="D2072" s="13" t="str">
        <f>"Q"&amp;ROUNDUP(MONTH(SalesDataTable[[#This Row],[Order Date]])/3,0)</f>
        <v>Q4</v>
      </c>
      <c r="E2072" s="4">
        <f>MONTH(SalesDataTable[[#This Row],[Order Date]])</f>
        <v>10</v>
      </c>
      <c r="F2072" s="11" t="str">
        <f>TEXT(SalesDataTable[[#This Row],[Order Date]],"MMMM")</f>
        <v>October</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5.6" x14ac:dyDescent="0.3">
      <c r="A2073" s="2">
        <v>261</v>
      </c>
      <c r="B2073" s="3">
        <v>46304</v>
      </c>
      <c r="C2073" s="4">
        <f>YEAR(SalesDataTable[[#This Row],[Order Date]])</f>
        <v>2026</v>
      </c>
      <c r="D2073" s="13" t="str">
        <f>"Q"&amp;ROUNDUP(MONTH(SalesDataTable[[#This Row],[Order Date]])/3,0)</f>
        <v>Q4</v>
      </c>
      <c r="E2073" s="4">
        <f>MONTH(SalesDataTable[[#This Row],[Order Date]])</f>
        <v>10</v>
      </c>
      <c r="F2073" s="11" t="str">
        <f>TEXT(SalesDataTable[[#This Row],[Order Date]],"MMMM")</f>
        <v>October</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5.6" x14ac:dyDescent="0.3">
      <c r="A2074" s="2">
        <v>291</v>
      </c>
      <c r="B2074" s="3">
        <v>46304</v>
      </c>
      <c r="C2074" s="4">
        <f>YEAR(SalesDataTable[[#This Row],[Order Date]])</f>
        <v>2026</v>
      </c>
      <c r="D2074" s="13" t="str">
        <f>"Q"&amp;ROUNDUP(MONTH(SalesDataTable[[#This Row],[Order Date]])/3,0)</f>
        <v>Q4</v>
      </c>
      <c r="E2074" s="4">
        <f>MONTH(SalesDataTable[[#This Row],[Order Date]])</f>
        <v>10</v>
      </c>
      <c r="F2074" s="11" t="str">
        <f>TEXT(SalesDataTable[[#This Row],[Order Date]],"MMMM")</f>
        <v>October</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5.6" x14ac:dyDescent="0.3">
      <c r="A2075" s="2">
        <v>670</v>
      </c>
      <c r="B2075" s="3">
        <v>46304</v>
      </c>
      <c r="C2075" s="4">
        <f>YEAR(SalesDataTable[[#This Row],[Order Date]])</f>
        <v>2026</v>
      </c>
      <c r="D2075" s="13" t="str">
        <f>"Q"&amp;ROUNDUP(MONTH(SalesDataTable[[#This Row],[Order Date]])/3,0)</f>
        <v>Q4</v>
      </c>
      <c r="E2075" s="4">
        <f>MONTH(SalesDataTable[[#This Row],[Order Date]])</f>
        <v>10</v>
      </c>
      <c r="F2075" s="11" t="str">
        <f>TEXT(SalesDataTable[[#This Row],[Order Date]],"MMMM")</f>
        <v>October</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5.6" x14ac:dyDescent="0.3">
      <c r="A2076" s="2">
        <v>1306</v>
      </c>
      <c r="B2076" s="3">
        <v>46304</v>
      </c>
      <c r="C2076" s="4">
        <f>YEAR(SalesDataTable[[#This Row],[Order Date]])</f>
        <v>2026</v>
      </c>
      <c r="D2076" s="13" t="str">
        <f>"Q"&amp;ROUNDUP(MONTH(SalesDataTable[[#This Row],[Order Date]])/3,0)</f>
        <v>Q4</v>
      </c>
      <c r="E2076" s="4">
        <f>MONTH(SalesDataTable[[#This Row],[Order Date]])</f>
        <v>10</v>
      </c>
      <c r="F2076" s="11" t="str">
        <f>TEXT(SalesDataTable[[#This Row],[Order Date]],"MMMM")</f>
        <v>October</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5.6" x14ac:dyDescent="0.3">
      <c r="A2077" s="2">
        <v>2400</v>
      </c>
      <c r="B2077" s="3">
        <v>46304</v>
      </c>
      <c r="C2077" s="4">
        <f>YEAR(SalesDataTable[[#This Row],[Order Date]])</f>
        <v>2026</v>
      </c>
      <c r="D2077" s="13" t="str">
        <f>"Q"&amp;ROUNDUP(MONTH(SalesDataTable[[#This Row],[Order Date]])/3,0)</f>
        <v>Q4</v>
      </c>
      <c r="E2077" s="4">
        <f>MONTH(SalesDataTable[[#This Row],[Order Date]])</f>
        <v>10</v>
      </c>
      <c r="F2077" s="11" t="str">
        <f>TEXT(SalesDataTable[[#This Row],[Order Date]],"MMMM")</f>
        <v>October</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5.6" x14ac:dyDescent="0.3">
      <c r="A2078" s="2">
        <v>3816</v>
      </c>
      <c r="B2078" s="3">
        <v>46304</v>
      </c>
      <c r="C2078" s="4">
        <f>YEAR(SalesDataTable[[#This Row],[Order Date]])</f>
        <v>2026</v>
      </c>
      <c r="D2078" s="13" t="str">
        <f>"Q"&amp;ROUNDUP(MONTH(SalesDataTable[[#This Row],[Order Date]])/3,0)</f>
        <v>Q4</v>
      </c>
      <c r="E2078" s="4">
        <f>MONTH(SalesDataTable[[#This Row],[Order Date]])</f>
        <v>10</v>
      </c>
      <c r="F2078" s="11" t="str">
        <f>TEXT(SalesDataTable[[#This Row],[Order Date]],"MMMM")</f>
        <v>October</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5.6" x14ac:dyDescent="0.3">
      <c r="A2079" s="2">
        <v>4038</v>
      </c>
      <c r="B2079" s="3">
        <v>46304</v>
      </c>
      <c r="C2079" s="4">
        <f>YEAR(SalesDataTable[[#This Row],[Order Date]])</f>
        <v>2026</v>
      </c>
      <c r="D2079" s="13" t="str">
        <f>"Q"&amp;ROUNDUP(MONTH(SalesDataTable[[#This Row],[Order Date]])/3,0)</f>
        <v>Q4</v>
      </c>
      <c r="E2079" s="4">
        <f>MONTH(SalesDataTable[[#This Row],[Order Date]])</f>
        <v>10</v>
      </c>
      <c r="F2079" s="11" t="str">
        <f>TEXT(SalesDataTable[[#This Row],[Order Date]],"MMMM")</f>
        <v>October</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5.6" x14ac:dyDescent="0.3">
      <c r="A2080" s="2">
        <v>4686</v>
      </c>
      <c r="B2080" s="3">
        <v>46304</v>
      </c>
      <c r="C2080" s="4">
        <f>YEAR(SalesDataTable[[#This Row],[Order Date]])</f>
        <v>2026</v>
      </c>
      <c r="D2080" s="13" t="str">
        <f>"Q"&amp;ROUNDUP(MONTH(SalesDataTable[[#This Row],[Order Date]])/3,0)</f>
        <v>Q4</v>
      </c>
      <c r="E2080" s="4">
        <f>MONTH(SalesDataTable[[#This Row],[Order Date]])</f>
        <v>10</v>
      </c>
      <c r="F2080" s="11" t="str">
        <f>TEXT(SalesDataTable[[#This Row],[Order Date]],"MMMM")</f>
        <v>October</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5.6" x14ac:dyDescent="0.3">
      <c r="A2081" s="2">
        <v>5076</v>
      </c>
      <c r="B2081" s="3">
        <v>46304</v>
      </c>
      <c r="C2081" s="4">
        <f>YEAR(SalesDataTable[[#This Row],[Order Date]])</f>
        <v>2026</v>
      </c>
      <c r="D2081" s="13" t="str">
        <f>"Q"&amp;ROUNDUP(MONTH(SalesDataTable[[#This Row],[Order Date]])/3,0)</f>
        <v>Q4</v>
      </c>
      <c r="E2081" s="4">
        <f>MONTH(SalesDataTable[[#This Row],[Order Date]])</f>
        <v>10</v>
      </c>
      <c r="F2081" s="11" t="str">
        <f>TEXT(SalesDataTable[[#This Row],[Order Date]],"MMMM")</f>
        <v>October</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5.6" x14ac:dyDescent="0.3">
      <c r="A2082" s="2">
        <v>1339</v>
      </c>
      <c r="B2082" s="3">
        <v>46305</v>
      </c>
      <c r="C2082" s="4">
        <f>YEAR(SalesDataTable[[#This Row],[Order Date]])</f>
        <v>2026</v>
      </c>
      <c r="D2082" s="13" t="str">
        <f>"Q"&amp;ROUNDUP(MONTH(SalesDataTable[[#This Row],[Order Date]])/3,0)</f>
        <v>Q4</v>
      </c>
      <c r="E2082" s="4">
        <f>MONTH(SalesDataTable[[#This Row],[Order Date]])</f>
        <v>10</v>
      </c>
      <c r="F2082" s="11" t="str">
        <f>TEXT(SalesDataTable[[#This Row],[Order Date]],"MMMM")</f>
        <v>October</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5.6" x14ac:dyDescent="0.3">
      <c r="A2083" s="2">
        <v>1884</v>
      </c>
      <c r="B2083" s="3">
        <v>46305</v>
      </c>
      <c r="C2083" s="4">
        <f>YEAR(SalesDataTable[[#This Row],[Order Date]])</f>
        <v>2026</v>
      </c>
      <c r="D2083" s="13" t="str">
        <f>"Q"&amp;ROUNDUP(MONTH(SalesDataTable[[#This Row],[Order Date]])/3,0)</f>
        <v>Q4</v>
      </c>
      <c r="E2083" s="4">
        <f>MONTH(SalesDataTable[[#This Row],[Order Date]])</f>
        <v>10</v>
      </c>
      <c r="F2083" s="11" t="str">
        <f>TEXT(SalesDataTable[[#This Row],[Order Date]],"MMMM")</f>
        <v>October</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5.6" x14ac:dyDescent="0.3">
      <c r="A2084" s="2">
        <v>3568</v>
      </c>
      <c r="B2084" s="3">
        <v>46305</v>
      </c>
      <c r="C2084" s="4">
        <f>YEAR(SalesDataTable[[#This Row],[Order Date]])</f>
        <v>2026</v>
      </c>
      <c r="D2084" s="13" t="str">
        <f>"Q"&amp;ROUNDUP(MONTH(SalesDataTable[[#This Row],[Order Date]])/3,0)</f>
        <v>Q4</v>
      </c>
      <c r="E2084" s="4">
        <f>MONTH(SalesDataTable[[#This Row],[Order Date]])</f>
        <v>10</v>
      </c>
      <c r="F2084" s="11" t="str">
        <f>TEXT(SalesDataTable[[#This Row],[Order Date]],"MMMM")</f>
        <v>October</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5.6" x14ac:dyDescent="0.3">
      <c r="A2085" s="2">
        <v>4171</v>
      </c>
      <c r="B2085" s="3">
        <v>46305</v>
      </c>
      <c r="C2085" s="4">
        <f>YEAR(SalesDataTable[[#This Row],[Order Date]])</f>
        <v>2026</v>
      </c>
      <c r="D2085" s="13" t="str">
        <f>"Q"&amp;ROUNDUP(MONTH(SalesDataTable[[#This Row],[Order Date]])/3,0)</f>
        <v>Q4</v>
      </c>
      <c r="E2085" s="4">
        <f>MONTH(SalesDataTable[[#This Row],[Order Date]])</f>
        <v>10</v>
      </c>
      <c r="F2085" s="11" t="str">
        <f>TEXT(SalesDataTable[[#This Row],[Order Date]],"MMMM")</f>
        <v>October</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5.6" x14ac:dyDescent="0.3">
      <c r="A2086" s="2">
        <v>4477</v>
      </c>
      <c r="B2086" s="3">
        <v>46305</v>
      </c>
      <c r="C2086" s="4">
        <f>YEAR(SalesDataTable[[#This Row],[Order Date]])</f>
        <v>2026</v>
      </c>
      <c r="D2086" s="13" t="str">
        <f>"Q"&amp;ROUNDUP(MONTH(SalesDataTable[[#This Row],[Order Date]])/3,0)</f>
        <v>Q4</v>
      </c>
      <c r="E2086" s="4">
        <f>MONTH(SalesDataTable[[#This Row],[Order Date]])</f>
        <v>10</v>
      </c>
      <c r="F2086" s="11" t="str">
        <f>TEXT(SalesDataTable[[#This Row],[Order Date]],"MMMM")</f>
        <v>October</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5.6" x14ac:dyDescent="0.3">
      <c r="A2087" s="2">
        <v>3368</v>
      </c>
      <c r="B2087" s="3">
        <v>46306</v>
      </c>
      <c r="C2087" s="4">
        <f>YEAR(SalesDataTable[[#This Row],[Order Date]])</f>
        <v>2026</v>
      </c>
      <c r="D2087" s="13" t="str">
        <f>"Q"&amp;ROUNDUP(MONTH(SalesDataTable[[#This Row],[Order Date]])/3,0)</f>
        <v>Q4</v>
      </c>
      <c r="E2087" s="4">
        <f>MONTH(SalesDataTable[[#This Row],[Order Date]])</f>
        <v>10</v>
      </c>
      <c r="F2087" s="11" t="str">
        <f>TEXT(SalesDataTable[[#This Row],[Order Date]],"MMMM")</f>
        <v>October</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5.6" x14ac:dyDescent="0.3">
      <c r="A2088" s="2">
        <v>3566</v>
      </c>
      <c r="B2088" s="3">
        <v>46306</v>
      </c>
      <c r="C2088" s="4">
        <f>YEAR(SalesDataTable[[#This Row],[Order Date]])</f>
        <v>2026</v>
      </c>
      <c r="D2088" s="13" t="str">
        <f>"Q"&amp;ROUNDUP(MONTH(SalesDataTable[[#This Row],[Order Date]])/3,0)</f>
        <v>Q4</v>
      </c>
      <c r="E2088" s="4">
        <f>MONTH(SalesDataTable[[#This Row],[Order Date]])</f>
        <v>10</v>
      </c>
      <c r="F2088" s="11" t="str">
        <f>TEXT(SalesDataTable[[#This Row],[Order Date]],"MMMM")</f>
        <v>October</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5.6" x14ac:dyDescent="0.3">
      <c r="A2089" s="2">
        <v>4420</v>
      </c>
      <c r="B2089" s="3">
        <v>46306</v>
      </c>
      <c r="C2089" s="4">
        <f>YEAR(SalesDataTable[[#This Row],[Order Date]])</f>
        <v>2026</v>
      </c>
      <c r="D2089" s="13" t="str">
        <f>"Q"&amp;ROUNDUP(MONTH(SalesDataTable[[#This Row],[Order Date]])/3,0)</f>
        <v>Q4</v>
      </c>
      <c r="E2089" s="4">
        <f>MONTH(SalesDataTable[[#This Row],[Order Date]])</f>
        <v>10</v>
      </c>
      <c r="F2089" s="11" t="str">
        <f>TEXT(SalesDataTable[[#This Row],[Order Date]],"MMMM")</f>
        <v>October</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5.6" x14ac:dyDescent="0.3">
      <c r="A2090" s="2">
        <v>513</v>
      </c>
      <c r="B2090" s="3">
        <v>46307</v>
      </c>
      <c r="C2090" s="4">
        <f>YEAR(SalesDataTable[[#This Row],[Order Date]])</f>
        <v>2026</v>
      </c>
      <c r="D2090" s="13" t="str">
        <f>"Q"&amp;ROUNDUP(MONTH(SalesDataTable[[#This Row],[Order Date]])/3,0)</f>
        <v>Q4</v>
      </c>
      <c r="E2090" s="4">
        <f>MONTH(SalesDataTable[[#This Row],[Order Date]])</f>
        <v>10</v>
      </c>
      <c r="F2090" s="11" t="str">
        <f>TEXT(SalesDataTable[[#This Row],[Order Date]],"MMMM")</f>
        <v>October</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5.6" x14ac:dyDescent="0.3">
      <c r="A2091" s="2">
        <v>786</v>
      </c>
      <c r="B2091" s="3">
        <v>46307</v>
      </c>
      <c r="C2091" s="4">
        <f>YEAR(SalesDataTable[[#This Row],[Order Date]])</f>
        <v>2026</v>
      </c>
      <c r="D2091" s="13" t="str">
        <f>"Q"&amp;ROUNDUP(MONTH(SalesDataTable[[#This Row],[Order Date]])/3,0)</f>
        <v>Q4</v>
      </c>
      <c r="E2091" s="4">
        <f>MONTH(SalesDataTable[[#This Row],[Order Date]])</f>
        <v>10</v>
      </c>
      <c r="F2091" s="11" t="str">
        <f>TEXT(SalesDataTable[[#This Row],[Order Date]],"MMMM")</f>
        <v>October</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5.6" x14ac:dyDescent="0.3">
      <c r="A2092" s="2">
        <v>3771</v>
      </c>
      <c r="B2092" s="3">
        <v>46307</v>
      </c>
      <c r="C2092" s="4">
        <f>YEAR(SalesDataTable[[#This Row],[Order Date]])</f>
        <v>2026</v>
      </c>
      <c r="D2092" s="13" t="str">
        <f>"Q"&amp;ROUNDUP(MONTH(SalesDataTable[[#This Row],[Order Date]])/3,0)</f>
        <v>Q4</v>
      </c>
      <c r="E2092" s="4">
        <f>MONTH(SalesDataTable[[#This Row],[Order Date]])</f>
        <v>10</v>
      </c>
      <c r="F2092" s="11" t="str">
        <f>TEXT(SalesDataTable[[#This Row],[Order Date]],"MMMM")</f>
        <v>October</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5.6" x14ac:dyDescent="0.3">
      <c r="A2093" s="2">
        <v>3910</v>
      </c>
      <c r="B2093" s="3">
        <v>46307</v>
      </c>
      <c r="C2093" s="4">
        <f>YEAR(SalesDataTable[[#This Row],[Order Date]])</f>
        <v>2026</v>
      </c>
      <c r="D2093" s="13" t="str">
        <f>"Q"&amp;ROUNDUP(MONTH(SalesDataTable[[#This Row],[Order Date]])/3,0)</f>
        <v>Q4</v>
      </c>
      <c r="E2093" s="4">
        <f>MONTH(SalesDataTable[[#This Row],[Order Date]])</f>
        <v>10</v>
      </c>
      <c r="F2093" s="11" t="str">
        <f>TEXT(SalesDataTable[[#This Row],[Order Date]],"MMMM")</f>
        <v>October</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5.6" x14ac:dyDescent="0.3">
      <c r="A2094" s="2">
        <v>330</v>
      </c>
      <c r="B2094" s="3">
        <v>46308</v>
      </c>
      <c r="C2094" s="4">
        <f>YEAR(SalesDataTable[[#This Row],[Order Date]])</f>
        <v>2026</v>
      </c>
      <c r="D2094" s="13" t="str">
        <f>"Q"&amp;ROUNDUP(MONTH(SalesDataTable[[#This Row],[Order Date]])/3,0)</f>
        <v>Q4</v>
      </c>
      <c r="E2094" s="4">
        <f>MONTH(SalesDataTable[[#This Row],[Order Date]])</f>
        <v>10</v>
      </c>
      <c r="F2094" s="11" t="str">
        <f>TEXT(SalesDataTable[[#This Row],[Order Date]],"MMMM")</f>
        <v>October</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5.6" x14ac:dyDescent="0.3">
      <c r="A2095" s="2">
        <v>707</v>
      </c>
      <c r="B2095" s="3">
        <v>46308</v>
      </c>
      <c r="C2095" s="4">
        <f>YEAR(SalesDataTable[[#This Row],[Order Date]])</f>
        <v>2026</v>
      </c>
      <c r="D2095" s="13" t="str">
        <f>"Q"&amp;ROUNDUP(MONTH(SalesDataTable[[#This Row],[Order Date]])/3,0)</f>
        <v>Q4</v>
      </c>
      <c r="E2095" s="4">
        <f>MONTH(SalesDataTable[[#This Row],[Order Date]])</f>
        <v>10</v>
      </c>
      <c r="F2095" s="11" t="str">
        <f>TEXT(SalesDataTable[[#This Row],[Order Date]],"MMMM")</f>
        <v>October</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5.6" x14ac:dyDescent="0.3">
      <c r="A2096" s="2">
        <v>989</v>
      </c>
      <c r="B2096" s="3">
        <v>46308</v>
      </c>
      <c r="C2096" s="4">
        <f>YEAR(SalesDataTable[[#This Row],[Order Date]])</f>
        <v>2026</v>
      </c>
      <c r="D2096" s="13" t="str">
        <f>"Q"&amp;ROUNDUP(MONTH(SalesDataTable[[#This Row],[Order Date]])/3,0)</f>
        <v>Q4</v>
      </c>
      <c r="E2096" s="4">
        <f>MONTH(SalesDataTable[[#This Row],[Order Date]])</f>
        <v>10</v>
      </c>
      <c r="F2096" s="11" t="str">
        <f>TEXT(SalesDataTable[[#This Row],[Order Date]],"MMMM")</f>
        <v>October</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5.6" x14ac:dyDescent="0.3">
      <c r="A2097" s="2">
        <v>1904</v>
      </c>
      <c r="B2097" s="3">
        <v>46308</v>
      </c>
      <c r="C2097" s="4">
        <f>YEAR(SalesDataTable[[#This Row],[Order Date]])</f>
        <v>2026</v>
      </c>
      <c r="D2097" s="13" t="str">
        <f>"Q"&amp;ROUNDUP(MONTH(SalesDataTable[[#This Row],[Order Date]])/3,0)</f>
        <v>Q4</v>
      </c>
      <c r="E2097" s="4">
        <f>MONTH(SalesDataTable[[#This Row],[Order Date]])</f>
        <v>10</v>
      </c>
      <c r="F2097" s="11" t="str">
        <f>TEXT(SalesDataTable[[#This Row],[Order Date]],"MMMM")</f>
        <v>October</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5.6" x14ac:dyDescent="0.3">
      <c r="A2098" s="2">
        <v>2854</v>
      </c>
      <c r="B2098" s="3">
        <v>46308</v>
      </c>
      <c r="C2098" s="4">
        <f>YEAR(SalesDataTable[[#This Row],[Order Date]])</f>
        <v>2026</v>
      </c>
      <c r="D2098" s="13" t="str">
        <f>"Q"&amp;ROUNDUP(MONTH(SalesDataTable[[#This Row],[Order Date]])/3,0)</f>
        <v>Q4</v>
      </c>
      <c r="E2098" s="4">
        <f>MONTH(SalesDataTable[[#This Row],[Order Date]])</f>
        <v>10</v>
      </c>
      <c r="F2098" s="11" t="str">
        <f>TEXT(SalesDataTable[[#This Row],[Order Date]],"MMMM")</f>
        <v>October</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5.6" x14ac:dyDescent="0.3">
      <c r="A2099" s="2">
        <v>3212</v>
      </c>
      <c r="B2099" s="3">
        <v>46308</v>
      </c>
      <c r="C2099" s="4">
        <f>YEAR(SalesDataTable[[#This Row],[Order Date]])</f>
        <v>2026</v>
      </c>
      <c r="D2099" s="13" t="str">
        <f>"Q"&amp;ROUNDUP(MONTH(SalesDataTable[[#This Row],[Order Date]])/3,0)</f>
        <v>Q4</v>
      </c>
      <c r="E2099" s="4">
        <f>MONTH(SalesDataTable[[#This Row],[Order Date]])</f>
        <v>10</v>
      </c>
      <c r="F2099" s="11" t="str">
        <f>TEXT(SalesDataTable[[#This Row],[Order Date]],"MMMM")</f>
        <v>October</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5.6" x14ac:dyDescent="0.3">
      <c r="A2100" s="2">
        <v>4479</v>
      </c>
      <c r="B2100" s="3">
        <v>46308</v>
      </c>
      <c r="C2100" s="4">
        <f>YEAR(SalesDataTable[[#This Row],[Order Date]])</f>
        <v>2026</v>
      </c>
      <c r="D2100" s="13" t="str">
        <f>"Q"&amp;ROUNDUP(MONTH(SalesDataTable[[#This Row],[Order Date]])/3,0)</f>
        <v>Q4</v>
      </c>
      <c r="E2100" s="4">
        <f>MONTH(SalesDataTable[[#This Row],[Order Date]])</f>
        <v>10</v>
      </c>
      <c r="F2100" s="11" t="str">
        <f>TEXT(SalesDataTable[[#This Row],[Order Date]],"MMMM")</f>
        <v>October</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5.6" x14ac:dyDescent="0.3">
      <c r="A2101" s="2">
        <v>4574</v>
      </c>
      <c r="B2101" s="3">
        <v>46308</v>
      </c>
      <c r="C2101" s="4">
        <f>YEAR(SalesDataTable[[#This Row],[Order Date]])</f>
        <v>2026</v>
      </c>
      <c r="D2101" s="13" t="str">
        <f>"Q"&amp;ROUNDUP(MONTH(SalesDataTable[[#This Row],[Order Date]])/3,0)</f>
        <v>Q4</v>
      </c>
      <c r="E2101" s="4">
        <f>MONTH(SalesDataTable[[#This Row],[Order Date]])</f>
        <v>10</v>
      </c>
      <c r="F2101" s="11" t="str">
        <f>TEXT(SalesDataTable[[#This Row],[Order Date]],"MMMM")</f>
        <v>October</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5.6" x14ac:dyDescent="0.3">
      <c r="A2102" s="2">
        <v>4815</v>
      </c>
      <c r="B2102" s="3">
        <v>46308</v>
      </c>
      <c r="C2102" s="4">
        <f>YEAR(SalesDataTable[[#This Row],[Order Date]])</f>
        <v>2026</v>
      </c>
      <c r="D2102" s="13" t="str">
        <f>"Q"&amp;ROUNDUP(MONTH(SalesDataTable[[#This Row],[Order Date]])/3,0)</f>
        <v>Q4</v>
      </c>
      <c r="E2102" s="4">
        <f>MONTH(SalesDataTable[[#This Row],[Order Date]])</f>
        <v>10</v>
      </c>
      <c r="F2102" s="11" t="str">
        <f>TEXT(SalesDataTable[[#This Row],[Order Date]],"MMMM")</f>
        <v>October</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5.6" x14ac:dyDescent="0.3">
      <c r="A2103" s="2">
        <v>5027</v>
      </c>
      <c r="B2103" s="3">
        <v>46308</v>
      </c>
      <c r="C2103" s="4">
        <f>YEAR(SalesDataTable[[#This Row],[Order Date]])</f>
        <v>2026</v>
      </c>
      <c r="D2103" s="13" t="str">
        <f>"Q"&amp;ROUNDUP(MONTH(SalesDataTable[[#This Row],[Order Date]])/3,0)</f>
        <v>Q4</v>
      </c>
      <c r="E2103" s="4">
        <f>MONTH(SalesDataTable[[#This Row],[Order Date]])</f>
        <v>10</v>
      </c>
      <c r="F2103" s="11" t="str">
        <f>TEXT(SalesDataTable[[#This Row],[Order Date]],"MMMM")</f>
        <v>October</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5.6" x14ac:dyDescent="0.3">
      <c r="A2104" s="2">
        <v>1794</v>
      </c>
      <c r="B2104" s="3">
        <v>46309</v>
      </c>
      <c r="C2104" s="4">
        <f>YEAR(SalesDataTable[[#This Row],[Order Date]])</f>
        <v>2026</v>
      </c>
      <c r="D2104" s="13" t="str">
        <f>"Q"&amp;ROUNDUP(MONTH(SalesDataTable[[#This Row],[Order Date]])/3,0)</f>
        <v>Q4</v>
      </c>
      <c r="E2104" s="4">
        <f>MONTH(SalesDataTable[[#This Row],[Order Date]])</f>
        <v>10</v>
      </c>
      <c r="F2104" s="11" t="str">
        <f>TEXT(SalesDataTable[[#This Row],[Order Date]],"MMMM")</f>
        <v>October</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5.6" x14ac:dyDescent="0.3">
      <c r="A2105" s="2">
        <v>1867</v>
      </c>
      <c r="B2105" s="3">
        <v>46309</v>
      </c>
      <c r="C2105" s="4">
        <f>YEAR(SalesDataTable[[#This Row],[Order Date]])</f>
        <v>2026</v>
      </c>
      <c r="D2105" s="13" t="str">
        <f>"Q"&amp;ROUNDUP(MONTH(SalesDataTable[[#This Row],[Order Date]])/3,0)</f>
        <v>Q4</v>
      </c>
      <c r="E2105" s="4">
        <f>MONTH(SalesDataTable[[#This Row],[Order Date]])</f>
        <v>10</v>
      </c>
      <c r="F2105" s="11" t="str">
        <f>TEXT(SalesDataTable[[#This Row],[Order Date]],"MMMM")</f>
        <v>October</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5.6" x14ac:dyDescent="0.3">
      <c r="A2106" s="2">
        <v>2088</v>
      </c>
      <c r="B2106" s="3">
        <v>46309</v>
      </c>
      <c r="C2106" s="4">
        <f>YEAR(SalesDataTable[[#This Row],[Order Date]])</f>
        <v>2026</v>
      </c>
      <c r="D2106" s="13" t="str">
        <f>"Q"&amp;ROUNDUP(MONTH(SalesDataTable[[#This Row],[Order Date]])/3,0)</f>
        <v>Q4</v>
      </c>
      <c r="E2106" s="4">
        <f>MONTH(SalesDataTable[[#This Row],[Order Date]])</f>
        <v>10</v>
      </c>
      <c r="F2106" s="11" t="str">
        <f>TEXT(SalesDataTable[[#This Row],[Order Date]],"MMMM")</f>
        <v>October</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5.6" x14ac:dyDescent="0.3">
      <c r="A2107" s="2">
        <v>2270</v>
      </c>
      <c r="B2107" s="3">
        <v>46309</v>
      </c>
      <c r="C2107" s="4">
        <f>YEAR(SalesDataTable[[#This Row],[Order Date]])</f>
        <v>2026</v>
      </c>
      <c r="D2107" s="13" t="str">
        <f>"Q"&amp;ROUNDUP(MONTH(SalesDataTable[[#This Row],[Order Date]])/3,0)</f>
        <v>Q4</v>
      </c>
      <c r="E2107" s="4">
        <f>MONTH(SalesDataTable[[#This Row],[Order Date]])</f>
        <v>10</v>
      </c>
      <c r="F2107" s="11" t="str">
        <f>TEXT(SalesDataTable[[#This Row],[Order Date]],"MMMM")</f>
        <v>October</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5.6" x14ac:dyDescent="0.3">
      <c r="A2108" s="2">
        <v>3789</v>
      </c>
      <c r="B2108" s="3">
        <v>46309</v>
      </c>
      <c r="C2108" s="4">
        <f>YEAR(SalesDataTable[[#This Row],[Order Date]])</f>
        <v>2026</v>
      </c>
      <c r="D2108" s="13" t="str">
        <f>"Q"&amp;ROUNDUP(MONTH(SalesDataTable[[#This Row],[Order Date]])/3,0)</f>
        <v>Q4</v>
      </c>
      <c r="E2108" s="4">
        <f>MONTH(SalesDataTable[[#This Row],[Order Date]])</f>
        <v>10</v>
      </c>
      <c r="F2108" s="11" t="str">
        <f>TEXT(SalesDataTable[[#This Row],[Order Date]],"MMMM")</f>
        <v>October</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5.6" x14ac:dyDescent="0.3">
      <c r="A2109" s="2">
        <v>4323</v>
      </c>
      <c r="B2109" s="3">
        <v>46309</v>
      </c>
      <c r="C2109" s="4">
        <f>YEAR(SalesDataTable[[#This Row],[Order Date]])</f>
        <v>2026</v>
      </c>
      <c r="D2109" s="13" t="str">
        <f>"Q"&amp;ROUNDUP(MONTH(SalesDataTable[[#This Row],[Order Date]])/3,0)</f>
        <v>Q4</v>
      </c>
      <c r="E2109" s="4">
        <f>MONTH(SalesDataTable[[#This Row],[Order Date]])</f>
        <v>10</v>
      </c>
      <c r="F2109" s="11" t="str">
        <f>TEXT(SalesDataTable[[#This Row],[Order Date]],"MMMM")</f>
        <v>October</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5.6" x14ac:dyDescent="0.3">
      <c r="A2110" s="2">
        <v>276</v>
      </c>
      <c r="B2110" s="3">
        <v>46310</v>
      </c>
      <c r="C2110" s="4">
        <f>YEAR(SalesDataTable[[#This Row],[Order Date]])</f>
        <v>2026</v>
      </c>
      <c r="D2110" s="13" t="str">
        <f>"Q"&amp;ROUNDUP(MONTH(SalesDataTable[[#This Row],[Order Date]])/3,0)</f>
        <v>Q4</v>
      </c>
      <c r="E2110" s="4">
        <f>MONTH(SalesDataTable[[#This Row],[Order Date]])</f>
        <v>10</v>
      </c>
      <c r="F2110" s="11" t="str">
        <f>TEXT(SalesDataTable[[#This Row],[Order Date]],"MMMM")</f>
        <v>October</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5.6" x14ac:dyDescent="0.3">
      <c r="A2111" s="2">
        <v>791</v>
      </c>
      <c r="B2111" s="3">
        <v>46310</v>
      </c>
      <c r="C2111" s="4">
        <f>YEAR(SalesDataTable[[#This Row],[Order Date]])</f>
        <v>2026</v>
      </c>
      <c r="D2111" s="13" t="str">
        <f>"Q"&amp;ROUNDUP(MONTH(SalesDataTable[[#This Row],[Order Date]])/3,0)</f>
        <v>Q4</v>
      </c>
      <c r="E2111" s="4">
        <f>MONTH(SalesDataTable[[#This Row],[Order Date]])</f>
        <v>10</v>
      </c>
      <c r="F2111" s="11" t="str">
        <f>TEXT(SalesDataTable[[#This Row],[Order Date]],"MMMM")</f>
        <v>October</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5.6" x14ac:dyDescent="0.3">
      <c r="A2112" s="2">
        <v>1033</v>
      </c>
      <c r="B2112" s="3">
        <v>46310</v>
      </c>
      <c r="C2112" s="4">
        <f>YEAR(SalesDataTable[[#This Row],[Order Date]])</f>
        <v>2026</v>
      </c>
      <c r="D2112" s="13" t="str">
        <f>"Q"&amp;ROUNDUP(MONTH(SalesDataTable[[#This Row],[Order Date]])/3,0)</f>
        <v>Q4</v>
      </c>
      <c r="E2112" s="4">
        <f>MONTH(SalesDataTable[[#This Row],[Order Date]])</f>
        <v>10</v>
      </c>
      <c r="F2112" s="11" t="str">
        <f>TEXT(SalesDataTable[[#This Row],[Order Date]],"MMMM")</f>
        <v>October</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5.6" x14ac:dyDescent="0.3">
      <c r="A2113" s="2">
        <v>1247</v>
      </c>
      <c r="B2113" s="3">
        <v>46310</v>
      </c>
      <c r="C2113" s="4">
        <f>YEAR(SalesDataTable[[#This Row],[Order Date]])</f>
        <v>2026</v>
      </c>
      <c r="D2113" s="13" t="str">
        <f>"Q"&amp;ROUNDUP(MONTH(SalesDataTable[[#This Row],[Order Date]])/3,0)</f>
        <v>Q4</v>
      </c>
      <c r="E2113" s="4">
        <f>MONTH(SalesDataTable[[#This Row],[Order Date]])</f>
        <v>10</v>
      </c>
      <c r="F2113" s="11" t="str">
        <f>TEXT(SalesDataTable[[#This Row],[Order Date]],"MMMM")</f>
        <v>October</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5.6" x14ac:dyDescent="0.3">
      <c r="A2114" s="2">
        <v>1321</v>
      </c>
      <c r="B2114" s="3">
        <v>46310</v>
      </c>
      <c r="C2114" s="4">
        <f>YEAR(SalesDataTable[[#This Row],[Order Date]])</f>
        <v>2026</v>
      </c>
      <c r="D2114" s="13" t="str">
        <f>"Q"&amp;ROUNDUP(MONTH(SalesDataTable[[#This Row],[Order Date]])/3,0)</f>
        <v>Q4</v>
      </c>
      <c r="E2114" s="4">
        <f>MONTH(SalesDataTable[[#This Row],[Order Date]])</f>
        <v>10</v>
      </c>
      <c r="F2114" s="11" t="str">
        <f>TEXT(SalesDataTable[[#This Row],[Order Date]],"MMMM")</f>
        <v>October</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5.6" x14ac:dyDescent="0.3">
      <c r="A2115" s="2">
        <v>2048</v>
      </c>
      <c r="B2115" s="3">
        <v>46310</v>
      </c>
      <c r="C2115" s="4">
        <f>YEAR(SalesDataTable[[#This Row],[Order Date]])</f>
        <v>2026</v>
      </c>
      <c r="D2115" s="13" t="str">
        <f>"Q"&amp;ROUNDUP(MONTH(SalesDataTable[[#This Row],[Order Date]])/3,0)</f>
        <v>Q4</v>
      </c>
      <c r="E2115" s="4">
        <f>MONTH(SalesDataTable[[#This Row],[Order Date]])</f>
        <v>10</v>
      </c>
      <c r="F2115" s="11" t="str">
        <f>TEXT(SalesDataTable[[#This Row],[Order Date]],"MMMM")</f>
        <v>October</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5.6" x14ac:dyDescent="0.3">
      <c r="A2116" s="2">
        <v>2082</v>
      </c>
      <c r="B2116" s="3">
        <v>46310</v>
      </c>
      <c r="C2116" s="4">
        <f>YEAR(SalesDataTable[[#This Row],[Order Date]])</f>
        <v>2026</v>
      </c>
      <c r="D2116" s="13" t="str">
        <f>"Q"&amp;ROUNDUP(MONTH(SalesDataTable[[#This Row],[Order Date]])/3,0)</f>
        <v>Q4</v>
      </c>
      <c r="E2116" s="4">
        <f>MONTH(SalesDataTable[[#This Row],[Order Date]])</f>
        <v>10</v>
      </c>
      <c r="F2116" s="11" t="str">
        <f>TEXT(SalesDataTable[[#This Row],[Order Date]],"MMMM")</f>
        <v>October</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5.6" x14ac:dyDescent="0.3">
      <c r="A2117" s="2">
        <v>2177</v>
      </c>
      <c r="B2117" s="3">
        <v>46310</v>
      </c>
      <c r="C2117" s="4">
        <f>YEAR(SalesDataTable[[#This Row],[Order Date]])</f>
        <v>2026</v>
      </c>
      <c r="D2117" s="13" t="str">
        <f>"Q"&amp;ROUNDUP(MONTH(SalesDataTable[[#This Row],[Order Date]])/3,0)</f>
        <v>Q4</v>
      </c>
      <c r="E2117" s="4">
        <f>MONTH(SalesDataTable[[#This Row],[Order Date]])</f>
        <v>10</v>
      </c>
      <c r="F2117" s="11" t="str">
        <f>TEXT(SalesDataTable[[#This Row],[Order Date]],"MMMM")</f>
        <v>October</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5.6" x14ac:dyDescent="0.3">
      <c r="A2118" s="2">
        <v>3776</v>
      </c>
      <c r="B2118" s="3">
        <v>46310</v>
      </c>
      <c r="C2118" s="4">
        <f>YEAR(SalesDataTable[[#This Row],[Order Date]])</f>
        <v>2026</v>
      </c>
      <c r="D2118" s="13" t="str">
        <f>"Q"&amp;ROUNDUP(MONTH(SalesDataTable[[#This Row],[Order Date]])/3,0)</f>
        <v>Q4</v>
      </c>
      <c r="E2118" s="4">
        <f>MONTH(SalesDataTable[[#This Row],[Order Date]])</f>
        <v>10</v>
      </c>
      <c r="F2118" s="11" t="str">
        <f>TEXT(SalesDataTable[[#This Row],[Order Date]],"MMMM")</f>
        <v>October</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5.6" x14ac:dyDescent="0.3">
      <c r="A2119" s="2">
        <v>4542</v>
      </c>
      <c r="B2119" s="3">
        <v>46310</v>
      </c>
      <c r="C2119" s="4">
        <f>YEAR(SalesDataTable[[#This Row],[Order Date]])</f>
        <v>2026</v>
      </c>
      <c r="D2119" s="13" t="str">
        <f>"Q"&amp;ROUNDUP(MONTH(SalesDataTable[[#This Row],[Order Date]])/3,0)</f>
        <v>Q4</v>
      </c>
      <c r="E2119" s="4">
        <f>MONTH(SalesDataTable[[#This Row],[Order Date]])</f>
        <v>10</v>
      </c>
      <c r="F2119" s="11" t="str">
        <f>TEXT(SalesDataTable[[#This Row],[Order Date]],"MMMM")</f>
        <v>October</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5.6" x14ac:dyDescent="0.3">
      <c r="A2120" s="2">
        <v>36</v>
      </c>
      <c r="B2120" s="3">
        <v>46311</v>
      </c>
      <c r="C2120" s="4">
        <f>YEAR(SalesDataTable[[#This Row],[Order Date]])</f>
        <v>2026</v>
      </c>
      <c r="D2120" s="13" t="str">
        <f>"Q"&amp;ROUNDUP(MONTH(SalesDataTable[[#This Row],[Order Date]])/3,0)</f>
        <v>Q4</v>
      </c>
      <c r="E2120" s="4">
        <f>MONTH(SalesDataTable[[#This Row],[Order Date]])</f>
        <v>10</v>
      </c>
      <c r="F2120" s="11" t="str">
        <f>TEXT(SalesDataTable[[#This Row],[Order Date]],"MMMM")</f>
        <v>October</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5.6" x14ac:dyDescent="0.3">
      <c r="A2121" s="2">
        <v>64</v>
      </c>
      <c r="B2121" s="3">
        <v>46311</v>
      </c>
      <c r="C2121" s="4">
        <f>YEAR(SalesDataTable[[#This Row],[Order Date]])</f>
        <v>2026</v>
      </c>
      <c r="D2121" s="13" t="str">
        <f>"Q"&amp;ROUNDUP(MONTH(SalesDataTable[[#This Row],[Order Date]])/3,0)</f>
        <v>Q4</v>
      </c>
      <c r="E2121" s="4">
        <f>MONTH(SalesDataTable[[#This Row],[Order Date]])</f>
        <v>10</v>
      </c>
      <c r="F2121" s="11" t="str">
        <f>TEXT(SalesDataTable[[#This Row],[Order Date]],"MMMM")</f>
        <v>October</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5.6" x14ac:dyDescent="0.3">
      <c r="A2122" s="2">
        <v>529</v>
      </c>
      <c r="B2122" s="3">
        <v>46311</v>
      </c>
      <c r="C2122" s="4">
        <f>YEAR(SalesDataTable[[#This Row],[Order Date]])</f>
        <v>2026</v>
      </c>
      <c r="D2122" s="13" t="str">
        <f>"Q"&amp;ROUNDUP(MONTH(SalesDataTable[[#This Row],[Order Date]])/3,0)</f>
        <v>Q4</v>
      </c>
      <c r="E2122" s="4">
        <f>MONTH(SalesDataTable[[#This Row],[Order Date]])</f>
        <v>10</v>
      </c>
      <c r="F2122" s="11" t="str">
        <f>TEXT(SalesDataTable[[#This Row],[Order Date]],"MMMM")</f>
        <v>October</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5.6" x14ac:dyDescent="0.3">
      <c r="A2123" s="2">
        <v>1815</v>
      </c>
      <c r="B2123" s="3">
        <v>46311</v>
      </c>
      <c r="C2123" s="4">
        <f>YEAR(SalesDataTable[[#This Row],[Order Date]])</f>
        <v>2026</v>
      </c>
      <c r="D2123" s="13" t="str">
        <f>"Q"&amp;ROUNDUP(MONTH(SalesDataTable[[#This Row],[Order Date]])/3,0)</f>
        <v>Q4</v>
      </c>
      <c r="E2123" s="4">
        <f>MONTH(SalesDataTable[[#This Row],[Order Date]])</f>
        <v>10</v>
      </c>
      <c r="F2123" s="11" t="str">
        <f>TEXT(SalesDataTable[[#This Row],[Order Date]],"MMMM")</f>
        <v>October</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5.6" x14ac:dyDescent="0.3">
      <c r="A2124" s="2">
        <v>1820</v>
      </c>
      <c r="B2124" s="3">
        <v>46311</v>
      </c>
      <c r="C2124" s="4">
        <f>YEAR(SalesDataTable[[#This Row],[Order Date]])</f>
        <v>2026</v>
      </c>
      <c r="D2124" s="13" t="str">
        <f>"Q"&amp;ROUNDUP(MONTH(SalesDataTable[[#This Row],[Order Date]])/3,0)</f>
        <v>Q4</v>
      </c>
      <c r="E2124" s="4">
        <f>MONTH(SalesDataTable[[#This Row],[Order Date]])</f>
        <v>10</v>
      </c>
      <c r="F2124" s="11" t="str">
        <f>TEXT(SalesDataTable[[#This Row],[Order Date]],"MMMM")</f>
        <v>October</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5.6" x14ac:dyDescent="0.3">
      <c r="A2125" s="2">
        <v>2028</v>
      </c>
      <c r="B2125" s="3">
        <v>46311</v>
      </c>
      <c r="C2125" s="4">
        <f>YEAR(SalesDataTable[[#This Row],[Order Date]])</f>
        <v>2026</v>
      </c>
      <c r="D2125" s="13" t="str">
        <f>"Q"&amp;ROUNDUP(MONTH(SalesDataTable[[#This Row],[Order Date]])/3,0)</f>
        <v>Q4</v>
      </c>
      <c r="E2125" s="4">
        <f>MONTH(SalesDataTable[[#This Row],[Order Date]])</f>
        <v>10</v>
      </c>
      <c r="F2125" s="11" t="str">
        <f>TEXT(SalesDataTable[[#This Row],[Order Date]],"MMMM")</f>
        <v>October</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5.6" x14ac:dyDescent="0.3">
      <c r="A2126" s="2">
        <v>2741</v>
      </c>
      <c r="B2126" s="3">
        <v>46311</v>
      </c>
      <c r="C2126" s="4">
        <f>YEAR(SalesDataTable[[#This Row],[Order Date]])</f>
        <v>2026</v>
      </c>
      <c r="D2126" s="13" t="str">
        <f>"Q"&amp;ROUNDUP(MONTH(SalesDataTable[[#This Row],[Order Date]])/3,0)</f>
        <v>Q4</v>
      </c>
      <c r="E2126" s="4">
        <f>MONTH(SalesDataTable[[#This Row],[Order Date]])</f>
        <v>10</v>
      </c>
      <c r="F2126" s="11" t="str">
        <f>TEXT(SalesDataTable[[#This Row],[Order Date]],"MMMM")</f>
        <v>October</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5.6" x14ac:dyDescent="0.3">
      <c r="A2127" s="2">
        <v>3602</v>
      </c>
      <c r="B2127" s="3">
        <v>46311</v>
      </c>
      <c r="C2127" s="4">
        <f>YEAR(SalesDataTable[[#This Row],[Order Date]])</f>
        <v>2026</v>
      </c>
      <c r="D2127" s="13" t="str">
        <f>"Q"&amp;ROUNDUP(MONTH(SalesDataTable[[#This Row],[Order Date]])/3,0)</f>
        <v>Q4</v>
      </c>
      <c r="E2127" s="4">
        <f>MONTH(SalesDataTable[[#This Row],[Order Date]])</f>
        <v>10</v>
      </c>
      <c r="F2127" s="11" t="str">
        <f>TEXT(SalesDataTable[[#This Row],[Order Date]],"MMMM")</f>
        <v>October</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5.6" x14ac:dyDescent="0.3">
      <c r="A2128" s="2">
        <v>4116</v>
      </c>
      <c r="B2128" s="3">
        <v>46311</v>
      </c>
      <c r="C2128" s="4">
        <f>YEAR(SalesDataTable[[#This Row],[Order Date]])</f>
        <v>2026</v>
      </c>
      <c r="D2128" s="13" t="str">
        <f>"Q"&amp;ROUNDUP(MONTH(SalesDataTable[[#This Row],[Order Date]])/3,0)</f>
        <v>Q4</v>
      </c>
      <c r="E2128" s="4">
        <f>MONTH(SalesDataTable[[#This Row],[Order Date]])</f>
        <v>10</v>
      </c>
      <c r="F2128" s="11" t="str">
        <f>TEXT(SalesDataTable[[#This Row],[Order Date]],"MMMM")</f>
        <v>October</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5.6" x14ac:dyDescent="0.3">
      <c r="A2129" s="2">
        <v>4197</v>
      </c>
      <c r="B2129" s="3">
        <v>46311</v>
      </c>
      <c r="C2129" s="4">
        <f>YEAR(SalesDataTable[[#This Row],[Order Date]])</f>
        <v>2026</v>
      </c>
      <c r="D2129" s="13" t="str">
        <f>"Q"&amp;ROUNDUP(MONTH(SalesDataTable[[#This Row],[Order Date]])/3,0)</f>
        <v>Q4</v>
      </c>
      <c r="E2129" s="4">
        <f>MONTH(SalesDataTable[[#This Row],[Order Date]])</f>
        <v>10</v>
      </c>
      <c r="F2129" s="11" t="str">
        <f>TEXT(SalesDataTable[[#This Row],[Order Date]],"MMMM")</f>
        <v>October</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5.6" x14ac:dyDescent="0.3">
      <c r="A2130" s="2">
        <v>360</v>
      </c>
      <c r="B2130" s="3">
        <v>46312</v>
      </c>
      <c r="C2130" s="4">
        <f>YEAR(SalesDataTable[[#This Row],[Order Date]])</f>
        <v>2026</v>
      </c>
      <c r="D2130" s="13" t="str">
        <f>"Q"&amp;ROUNDUP(MONTH(SalesDataTable[[#This Row],[Order Date]])/3,0)</f>
        <v>Q4</v>
      </c>
      <c r="E2130" s="4">
        <f>MONTH(SalesDataTable[[#This Row],[Order Date]])</f>
        <v>10</v>
      </c>
      <c r="F2130" s="11" t="str">
        <f>TEXT(SalesDataTable[[#This Row],[Order Date]],"MMMM")</f>
        <v>October</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5.6" x14ac:dyDescent="0.3">
      <c r="A2131" s="2">
        <v>427</v>
      </c>
      <c r="B2131" s="3">
        <v>46312</v>
      </c>
      <c r="C2131" s="4">
        <f>YEAR(SalesDataTable[[#This Row],[Order Date]])</f>
        <v>2026</v>
      </c>
      <c r="D2131" s="13" t="str">
        <f>"Q"&amp;ROUNDUP(MONTH(SalesDataTable[[#This Row],[Order Date]])/3,0)</f>
        <v>Q4</v>
      </c>
      <c r="E2131" s="4">
        <f>MONTH(SalesDataTable[[#This Row],[Order Date]])</f>
        <v>10</v>
      </c>
      <c r="F2131" s="11" t="str">
        <f>TEXT(SalesDataTable[[#This Row],[Order Date]],"MMMM")</f>
        <v>October</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5.6" x14ac:dyDescent="0.3">
      <c r="A2132" s="2">
        <v>1018</v>
      </c>
      <c r="B2132" s="3">
        <v>46312</v>
      </c>
      <c r="C2132" s="4">
        <f>YEAR(SalesDataTable[[#This Row],[Order Date]])</f>
        <v>2026</v>
      </c>
      <c r="D2132" s="13" t="str">
        <f>"Q"&amp;ROUNDUP(MONTH(SalesDataTable[[#This Row],[Order Date]])/3,0)</f>
        <v>Q4</v>
      </c>
      <c r="E2132" s="4">
        <f>MONTH(SalesDataTable[[#This Row],[Order Date]])</f>
        <v>10</v>
      </c>
      <c r="F2132" s="11" t="str">
        <f>TEXT(SalesDataTable[[#This Row],[Order Date]],"MMMM")</f>
        <v>October</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5.6" x14ac:dyDescent="0.3">
      <c r="A2133" s="2">
        <v>1179</v>
      </c>
      <c r="B2133" s="3">
        <v>46312</v>
      </c>
      <c r="C2133" s="4">
        <f>YEAR(SalesDataTable[[#This Row],[Order Date]])</f>
        <v>2026</v>
      </c>
      <c r="D2133" s="13" t="str">
        <f>"Q"&amp;ROUNDUP(MONTH(SalesDataTable[[#This Row],[Order Date]])/3,0)</f>
        <v>Q4</v>
      </c>
      <c r="E2133" s="4">
        <f>MONTH(SalesDataTable[[#This Row],[Order Date]])</f>
        <v>10</v>
      </c>
      <c r="F2133" s="11" t="str">
        <f>TEXT(SalesDataTable[[#This Row],[Order Date]],"MMMM")</f>
        <v>October</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5.6" x14ac:dyDescent="0.3">
      <c r="A2134" s="2">
        <v>2267</v>
      </c>
      <c r="B2134" s="3">
        <v>46312</v>
      </c>
      <c r="C2134" s="4">
        <f>YEAR(SalesDataTable[[#This Row],[Order Date]])</f>
        <v>2026</v>
      </c>
      <c r="D2134" s="13" t="str">
        <f>"Q"&amp;ROUNDUP(MONTH(SalesDataTable[[#This Row],[Order Date]])/3,0)</f>
        <v>Q4</v>
      </c>
      <c r="E2134" s="4">
        <f>MONTH(SalesDataTable[[#This Row],[Order Date]])</f>
        <v>10</v>
      </c>
      <c r="F2134" s="11" t="str">
        <f>TEXT(SalesDataTable[[#This Row],[Order Date]],"MMMM")</f>
        <v>October</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5.6" x14ac:dyDescent="0.3">
      <c r="A2135" s="2">
        <v>2656</v>
      </c>
      <c r="B2135" s="3">
        <v>46312</v>
      </c>
      <c r="C2135" s="4">
        <f>YEAR(SalesDataTable[[#This Row],[Order Date]])</f>
        <v>2026</v>
      </c>
      <c r="D2135" s="13" t="str">
        <f>"Q"&amp;ROUNDUP(MONTH(SalesDataTable[[#This Row],[Order Date]])/3,0)</f>
        <v>Q4</v>
      </c>
      <c r="E2135" s="4">
        <f>MONTH(SalesDataTable[[#This Row],[Order Date]])</f>
        <v>10</v>
      </c>
      <c r="F2135" s="11" t="str">
        <f>TEXT(SalesDataTable[[#This Row],[Order Date]],"MMMM")</f>
        <v>October</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5.6" x14ac:dyDescent="0.3">
      <c r="A2136" s="2">
        <v>2867</v>
      </c>
      <c r="B2136" s="3">
        <v>46312</v>
      </c>
      <c r="C2136" s="4">
        <f>YEAR(SalesDataTable[[#This Row],[Order Date]])</f>
        <v>2026</v>
      </c>
      <c r="D2136" s="13" t="str">
        <f>"Q"&amp;ROUNDUP(MONTH(SalesDataTable[[#This Row],[Order Date]])/3,0)</f>
        <v>Q4</v>
      </c>
      <c r="E2136" s="4">
        <f>MONTH(SalesDataTable[[#This Row],[Order Date]])</f>
        <v>10</v>
      </c>
      <c r="F2136" s="11" t="str">
        <f>TEXT(SalesDataTable[[#This Row],[Order Date]],"MMMM")</f>
        <v>October</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5.6" x14ac:dyDescent="0.3">
      <c r="A2137" s="2">
        <v>3335</v>
      </c>
      <c r="B2137" s="3">
        <v>46312</v>
      </c>
      <c r="C2137" s="4">
        <f>YEAR(SalesDataTable[[#This Row],[Order Date]])</f>
        <v>2026</v>
      </c>
      <c r="D2137" s="13" t="str">
        <f>"Q"&amp;ROUNDUP(MONTH(SalesDataTable[[#This Row],[Order Date]])/3,0)</f>
        <v>Q4</v>
      </c>
      <c r="E2137" s="4">
        <f>MONTH(SalesDataTable[[#This Row],[Order Date]])</f>
        <v>10</v>
      </c>
      <c r="F2137" s="11" t="str">
        <f>TEXT(SalesDataTable[[#This Row],[Order Date]],"MMMM")</f>
        <v>October</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5.6" x14ac:dyDescent="0.3">
      <c r="A2138" s="2">
        <v>3770</v>
      </c>
      <c r="B2138" s="3">
        <v>46312</v>
      </c>
      <c r="C2138" s="4">
        <f>YEAR(SalesDataTable[[#This Row],[Order Date]])</f>
        <v>2026</v>
      </c>
      <c r="D2138" s="13" t="str">
        <f>"Q"&amp;ROUNDUP(MONTH(SalesDataTable[[#This Row],[Order Date]])/3,0)</f>
        <v>Q4</v>
      </c>
      <c r="E2138" s="4">
        <f>MONTH(SalesDataTable[[#This Row],[Order Date]])</f>
        <v>10</v>
      </c>
      <c r="F2138" s="11" t="str">
        <f>TEXT(SalesDataTable[[#This Row],[Order Date]],"MMMM")</f>
        <v>October</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5.6" x14ac:dyDescent="0.3">
      <c r="A2139" s="2">
        <v>4065</v>
      </c>
      <c r="B2139" s="3">
        <v>46312</v>
      </c>
      <c r="C2139" s="4">
        <f>YEAR(SalesDataTable[[#This Row],[Order Date]])</f>
        <v>2026</v>
      </c>
      <c r="D2139" s="13" t="str">
        <f>"Q"&amp;ROUNDUP(MONTH(SalesDataTable[[#This Row],[Order Date]])/3,0)</f>
        <v>Q4</v>
      </c>
      <c r="E2139" s="4">
        <f>MONTH(SalesDataTable[[#This Row],[Order Date]])</f>
        <v>10</v>
      </c>
      <c r="F2139" s="11" t="str">
        <f>TEXT(SalesDataTable[[#This Row],[Order Date]],"MMMM")</f>
        <v>October</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5.6" x14ac:dyDescent="0.3">
      <c r="A2140" s="2">
        <v>4222</v>
      </c>
      <c r="B2140" s="3">
        <v>46312</v>
      </c>
      <c r="C2140" s="4">
        <f>YEAR(SalesDataTable[[#This Row],[Order Date]])</f>
        <v>2026</v>
      </c>
      <c r="D2140" s="13" t="str">
        <f>"Q"&amp;ROUNDUP(MONTH(SalesDataTable[[#This Row],[Order Date]])/3,0)</f>
        <v>Q4</v>
      </c>
      <c r="E2140" s="4">
        <f>MONTH(SalesDataTable[[#This Row],[Order Date]])</f>
        <v>10</v>
      </c>
      <c r="F2140" s="11" t="str">
        <f>TEXT(SalesDataTable[[#This Row],[Order Date]],"MMMM")</f>
        <v>October</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5.6" x14ac:dyDescent="0.3">
      <c r="A2141" s="2">
        <v>4304</v>
      </c>
      <c r="B2141" s="3">
        <v>46312</v>
      </c>
      <c r="C2141" s="4">
        <f>YEAR(SalesDataTable[[#This Row],[Order Date]])</f>
        <v>2026</v>
      </c>
      <c r="D2141" s="13" t="str">
        <f>"Q"&amp;ROUNDUP(MONTH(SalesDataTable[[#This Row],[Order Date]])/3,0)</f>
        <v>Q4</v>
      </c>
      <c r="E2141" s="4">
        <f>MONTH(SalesDataTable[[#This Row],[Order Date]])</f>
        <v>10</v>
      </c>
      <c r="F2141" s="11" t="str">
        <f>TEXT(SalesDataTable[[#This Row],[Order Date]],"MMMM")</f>
        <v>October</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5.6" x14ac:dyDescent="0.3">
      <c r="A2142" s="2">
        <v>109</v>
      </c>
      <c r="B2142" s="3">
        <v>46313</v>
      </c>
      <c r="C2142" s="4">
        <f>YEAR(SalesDataTable[[#This Row],[Order Date]])</f>
        <v>2026</v>
      </c>
      <c r="D2142" s="13" t="str">
        <f>"Q"&amp;ROUNDUP(MONTH(SalesDataTable[[#This Row],[Order Date]])/3,0)</f>
        <v>Q4</v>
      </c>
      <c r="E2142" s="4">
        <f>MONTH(SalesDataTable[[#This Row],[Order Date]])</f>
        <v>10</v>
      </c>
      <c r="F2142" s="11" t="str">
        <f>TEXT(SalesDataTable[[#This Row],[Order Date]],"MMMM")</f>
        <v>October</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5.6" x14ac:dyDescent="0.3">
      <c r="A2143" s="2">
        <v>744</v>
      </c>
      <c r="B2143" s="3">
        <v>46313</v>
      </c>
      <c r="C2143" s="4">
        <f>YEAR(SalesDataTable[[#This Row],[Order Date]])</f>
        <v>2026</v>
      </c>
      <c r="D2143" s="13" t="str">
        <f>"Q"&amp;ROUNDUP(MONTH(SalesDataTable[[#This Row],[Order Date]])/3,0)</f>
        <v>Q4</v>
      </c>
      <c r="E2143" s="4">
        <f>MONTH(SalesDataTable[[#This Row],[Order Date]])</f>
        <v>10</v>
      </c>
      <c r="F2143" s="11" t="str">
        <f>TEXT(SalesDataTable[[#This Row],[Order Date]],"MMMM")</f>
        <v>October</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5.6" x14ac:dyDescent="0.3">
      <c r="A2144" s="2">
        <v>960</v>
      </c>
      <c r="B2144" s="3">
        <v>46313</v>
      </c>
      <c r="C2144" s="4">
        <f>YEAR(SalesDataTable[[#This Row],[Order Date]])</f>
        <v>2026</v>
      </c>
      <c r="D2144" s="13" t="str">
        <f>"Q"&amp;ROUNDUP(MONTH(SalesDataTable[[#This Row],[Order Date]])/3,0)</f>
        <v>Q4</v>
      </c>
      <c r="E2144" s="4">
        <f>MONTH(SalesDataTable[[#This Row],[Order Date]])</f>
        <v>10</v>
      </c>
      <c r="F2144" s="11" t="str">
        <f>TEXT(SalesDataTable[[#This Row],[Order Date]],"MMMM")</f>
        <v>October</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5.6" x14ac:dyDescent="0.3">
      <c r="A2145" s="2">
        <v>1389</v>
      </c>
      <c r="B2145" s="3">
        <v>46313</v>
      </c>
      <c r="C2145" s="4">
        <f>YEAR(SalesDataTable[[#This Row],[Order Date]])</f>
        <v>2026</v>
      </c>
      <c r="D2145" s="13" t="str">
        <f>"Q"&amp;ROUNDUP(MONTH(SalesDataTable[[#This Row],[Order Date]])/3,0)</f>
        <v>Q4</v>
      </c>
      <c r="E2145" s="4">
        <f>MONTH(SalesDataTable[[#This Row],[Order Date]])</f>
        <v>10</v>
      </c>
      <c r="F2145" s="11" t="str">
        <f>TEXT(SalesDataTable[[#This Row],[Order Date]],"MMMM")</f>
        <v>October</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5.6" x14ac:dyDescent="0.3">
      <c r="A2146" s="2">
        <v>1493</v>
      </c>
      <c r="B2146" s="3">
        <v>46313</v>
      </c>
      <c r="C2146" s="4">
        <f>YEAR(SalesDataTable[[#This Row],[Order Date]])</f>
        <v>2026</v>
      </c>
      <c r="D2146" s="13" t="str">
        <f>"Q"&amp;ROUNDUP(MONTH(SalesDataTable[[#This Row],[Order Date]])/3,0)</f>
        <v>Q4</v>
      </c>
      <c r="E2146" s="4">
        <f>MONTH(SalesDataTable[[#This Row],[Order Date]])</f>
        <v>10</v>
      </c>
      <c r="F2146" s="11" t="str">
        <f>TEXT(SalesDataTable[[#This Row],[Order Date]],"MMMM")</f>
        <v>October</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5.6" x14ac:dyDescent="0.3">
      <c r="A2147" s="2">
        <v>1967</v>
      </c>
      <c r="B2147" s="3">
        <v>46313</v>
      </c>
      <c r="C2147" s="4">
        <f>YEAR(SalesDataTable[[#This Row],[Order Date]])</f>
        <v>2026</v>
      </c>
      <c r="D2147" s="13" t="str">
        <f>"Q"&amp;ROUNDUP(MONTH(SalesDataTable[[#This Row],[Order Date]])/3,0)</f>
        <v>Q4</v>
      </c>
      <c r="E2147" s="4">
        <f>MONTH(SalesDataTable[[#This Row],[Order Date]])</f>
        <v>10</v>
      </c>
      <c r="F2147" s="11" t="str">
        <f>TEXT(SalesDataTable[[#This Row],[Order Date]],"MMMM")</f>
        <v>October</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5.6" x14ac:dyDescent="0.3">
      <c r="A2148" s="2">
        <v>2132</v>
      </c>
      <c r="B2148" s="3">
        <v>46313</v>
      </c>
      <c r="C2148" s="4">
        <f>YEAR(SalesDataTable[[#This Row],[Order Date]])</f>
        <v>2026</v>
      </c>
      <c r="D2148" s="13" t="str">
        <f>"Q"&amp;ROUNDUP(MONTH(SalesDataTable[[#This Row],[Order Date]])/3,0)</f>
        <v>Q4</v>
      </c>
      <c r="E2148" s="4">
        <f>MONTH(SalesDataTable[[#This Row],[Order Date]])</f>
        <v>10</v>
      </c>
      <c r="F2148" s="11" t="str">
        <f>TEXT(SalesDataTable[[#This Row],[Order Date]],"MMMM")</f>
        <v>October</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5.6" x14ac:dyDescent="0.3">
      <c r="A2149" s="2">
        <v>2882</v>
      </c>
      <c r="B2149" s="3">
        <v>46313</v>
      </c>
      <c r="C2149" s="4">
        <f>YEAR(SalesDataTable[[#This Row],[Order Date]])</f>
        <v>2026</v>
      </c>
      <c r="D2149" s="13" t="str">
        <f>"Q"&amp;ROUNDUP(MONTH(SalesDataTable[[#This Row],[Order Date]])/3,0)</f>
        <v>Q4</v>
      </c>
      <c r="E2149" s="4">
        <f>MONTH(SalesDataTable[[#This Row],[Order Date]])</f>
        <v>10</v>
      </c>
      <c r="F2149" s="11" t="str">
        <f>TEXT(SalesDataTable[[#This Row],[Order Date]],"MMMM")</f>
        <v>October</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5.6" x14ac:dyDescent="0.3">
      <c r="A2150" s="2">
        <v>3345</v>
      </c>
      <c r="B2150" s="3">
        <v>46313</v>
      </c>
      <c r="C2150" s="4">
        <f>YEAR(SalesDataTable[[#This Row],[Order Date]])</f>
        <v>2026</v>
      </c>
      <c r="D2150" s="13" t="str">
        <f>"Q"&amp;ROUNDUP(MONTH(SalesDataTable[[#This Row],[Order Date]])/3,0)</f>
        <v>Q4</v>
      </c>
      <c r="E2150" s="4">
        <f>MONTH(SalesDataTable[[#This Row],[Order Date]])</f>
        <v>10</v>
      </c>
      <c r="F2150" s="11" t="str">
        <f>TEXT(SalesDataTable[[#This Row],[Order Date]],"MMMM")</f>
        <v>October</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5.6" x14ac:dyDescent="0.3">
      <c r="A2151" s="2">
        <v>4089</v>
      </c>
      <c r="B2151" s="3">
        <v>46313</v>
      </c>
      <c r="C2151" s="4">
        <f>YEAR(SalesDataTable[[#This Row],[Order Date]])</f>
        <v>2026</v>
      </c>
      <c r="D2151" s="13" t="str">
        <f>"Q"&amp;ROUNDUP(MONTH(SalesDataTable[[#This Row],[Order Date]])/3,0)</f>
        <v>Q4</v>
      </c>
      <c r="E2151" s="4">
        <f>MONTH(SalesDataTable[[#This Row],[Order Date]])</f>
        <v>10</v>
      </c>
      <c r="F2151" s="11" t="str">
        <f>TEXT(SalesDataTable[[#This Row],[Order Date]],"MMMM")</f>
        <v>October</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5.6" x14ac:dyDescent="0.3">
      <c r="A2152" s="2">
        <v>4119</v>
      </c>
      <c r="B2152" s="3">
        <v>46313</v>
      </c>
      <c r="C2152" s="4">
        <f>YEAR(SalesDataTable[[#This Row],[Order Date]])</f>
        <v>2026</v>
      </c>
      <c r="D2152" s="13" t="str">
        <f>"Q"&amp;ROUNDUP(MONTH(SalesDataTable[[#This Row],[Order Date]])/3,0)</f>
        <v>Q4</v>
      </c>
      <c r="E2152" s="4">
        <f>MONTH(SalesDataTable[[#This Row],[Order Date]])</f>
        <v>10</v>
      </c>
      <c r="F2152" s="11" t="str">
        <f>TEXT(SalesDataTable[[#This Row],[Order Date]],"MMMM")</f>
        <v>October</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5.6" x14ac:dyDescent="0.3">
      <c r="A2153" s="2">
        <v>4968</v>
      </c>
      <c r="B2153" s="3">
        <v>46313</v>
      </c>
      <c r="C2153" s="4">
        <f>YEAR(SalesDataTable[[#This Row],[Order Date]])</f>
        <v>2026</v>
      </c>
      <c r="D2153" s="13" t="str">
        <f>"Q"&amp;ROUNDUP(MONTH(SalesDataTable[[#This Row],[Order Date]])/3,0)</f>
        <v>Q4</v>
      </c>
      <c r="E2153" s="4">
        <f>MONTH(SalesDataTable[[#This Row],[Order Date]])</f>
        <v>10</v>
      </c>
      <c r="F2153" s="11" t="str">
        <f>TEXT(SalesDataTable[[#This Row],[Order Date]],"MMMM")</f>
        <v>October</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5.6" x14ac:dyDescent="0.3">
      <c r="A2154" s="2">
        <v>5197</v>
      </c>
      <c r="B2154" s="3">
        <v>46313</v>
      </c>
      <c r="C2154" s="4">
        <f>YEAR(SalesDataTable[[#This Row],[Order Date]])</f>
        <v>2026</v>
      </c>
      <c r="D2154" s="13" t="str">
        <f>"Q"&amp;ROUNDUP(MONTH(SalesDataTable[[#This Row],[Order Date]])/3,0)</f>
        <v>Q4</v>
      </c>
      <c r="E2154" s="4">
        <f>MONTH(SalesDataTable[[#This Row],[Order Date]])</f>
        <v>10</v>
      </c>
      <c r="F2154" s="11" t="str">
        <f>TEXT(SalesDataTable[[#This Row],[Order Date]],"MMMM")</f>
        <v>October</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5.6" x14ac:dyDescent="0.3">
      <c r="A2155" s="2">
        <v>66</v>
      </c>
      <c r="B2155" s="3">
        <v>46314</v>
      </c>
      <c r="C2155" s="4">
        <f>YEAR(SalesDataTable[[#This Row],[Order Date]])</f>
        <v>2026</v>
      </c>
      <c r="D2155" s="13" t="str">
        <f>"Q"&amp;ROUNDUP(MONTH(SalesDataTable[[#This Row],[Order Date]])/3,0)</f>
        <v>Q4</v>
      </c>
      <c r="E2155" s="4">
        <f>MONTH(SalesDataTable[[#This Row],[Order Date]])</f>
        <v>10</v>
      </c>
      <c r="F2155" s="11" t="str">
        <f>TEXT(SalesDataTable[[#This Row],[Order Date]],"MMMM")</f>
        <v>October</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5.6" x14ac:dyDescent="0.3">
      <c r="A2156" s="2">
        <v>585</v>
      </c>
      <c r="B2156" s="3">
        <v>46314</v>
      </c>
      <c r="C2156" s="4">
        <f>YEAR(SalesDataTable[[#This Row],[Order Date]])</f>
        <v>2026</v>
      </c>
      <c r="D2156" s="13" t="str">
        <f>"Q"&amp;ROUNDUP(MONTH(SalesDataTable[[#This Row],[Order Date]])/3,0)</f>
        <v>Q4</v>
      </c>
      <c r="E2156" s="4">
        <f>MONTH(SalesDataTable[[#This Row],[Order Date]])</f>
        <v>10</v>
      </c>
      <c r="F2156" s="11" t="str">
        <f>TEXT(SalesDataTable[[#This Row],[Order Date]],"MMMM")</f>
        <v>October</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5.6" x14ac:dyDescent="0.3">
      <c r="A2157" s="2">
        <v>856</v>
      </c>
      <c r="B2157" s="3">
        <v>46314</v>
      </c>
      <c r="C2157" s="4">
        <f>YEAR(SalesDataTable[[#This Row],[Order Date]])</f>
        <v>2026</v>
      </c>
      <c r="D2157" s="13" t="str">
        <f>"Q"&amp;ROUNDUP(MONTH(SalesDataTable[[#This Row],[Order Date]])/3,0)</f>
        <v>Q4</v>
      </c>
      <c r="E2157" s="4">
        <f>MONTH(SalesDataTable[[#This Row],[Order Date]])</f>
        <v>10</v>
      </c>
      <c r="F2157" s="11" t="str">
        <f>TEXT(SalesDataTable[[#This Row],[Order Date]],"MMMM")</f>
        <v>October</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5.6" x14ac:dyDescent="0.3">
      <c r="A2158" s="2">
        <v>1793</v>
      </c>
      <c r="B2158" s="3">
        <v>46314</v>
      </c>
      <c r="C2158" s="4">
        <f>YEAR(SalesDataTable[[#This Row],[Order Date]])</f>
        <v>2026</v>
      </c>
      <c r="D2158" s="13" t="str">
        <f>"Q"&amp;ROUNDUP(MONTH(SalesDataTable[[#This Row],[Order Date]])/3,0)</f>
        <v>Q4</v>
      </c>
      <c r="E2158" s="4">
        <f>MONTH(SalesDataTable[[#This Row],[Order Date]])</f>
        <v>10</v>
      </c>
      <c r="F2158" s="11" t="str">
        <f>TEXT(SalesDataTable[[#This Row],[Order Date]],"MMMM")</f>
        <v>October</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5.6" x14ac:dyDescent="0.3">
      <c r="A2159" s="2">
        <v>4763</v>
      </c>
      <c r="B2159" s="3">
        <v>46314</v>
      </c>
      <c r="C2159" s="4">
        <f>YEAR(SalesDataTable[[#This Row],[Order Date]])</f>
        <v>2026</v>
      </c>
      <c r="D2159" s="13" t="str">
        <f>"Q"&amp;ROUNDUP(MONTH(SalesDataTable[[#This Row],[Order Date]])/3,0)</f>
        <v>Q4</v>
      </c>
      <c r="E2159" s="4">
        <f>MONTH(SalesDataTable[[#This Row],[Order Date]])</f>
        <v>10</v>
      </c>
      <c r="F2159" s="11" t="str">
        <f>TEXT(SalesDataTable[[#This Row],[Order Date]],"MMMM")</f>
        <v>October</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5.6" x14ac:dyDescent="0.3">
      <c r="A2160" s="2">
        <v>1716</v>
      </c>
      <c r="B2160" s="3">
        <v>46315</v>
      </c>
      <c r="C2160" s="4">
        <f>YEAR(SalesDataTable[[#This Row],[Order Date]])</f>
        <v>2026</v>
      </c>
      <c r="D2160" s="13" t="str">
        <f>"Q"&amp;ROUNDUP(MONTH(SalesDataTable[[#This Row],[Order Date]])/3,0)</f>
        <v>Q4</v>
      </c>
      <c r="E2160" s="4">
        <f>MONTH(SalesDataTable[[#This Row],[Order Date]])</f>
        <v>10</v>
      </c>
      <c r="F2160" s="11" t="str">
        <f>TEXT(SalesDataTable[[#This Row],[Order Date]],"MMMM")</f>
        <v>October</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5.6" x14ac:dyDescent="0.3">
      <c r="A2161" s="2">
        <v>1759</v>
      </c>
      <c r="B2161" s="3">
        <v>46315</v>
      </c>
      <c r="C2161" s="4">
        <f>YEAR(SalesDataTable[[#This Row],[Order Date]])</f>
        <v>2026</v>
      </c>
      <c r="D2161" s="13" t="str">
        <f>"Q"&amp;ROUNDUP(MONTH(SalesDataTable[[#This Row],[Order Date]])/3,0)</f>
        <v>Q4</v>
      </c>
      <c r="E2161" s="4">
        <f>MONTH(SalesDataTable[[#This Row],[Order Date]])</f>
        <v>10</v>
      </c>
      <c r="F2161" s="11" t="str">
        <f>TEXT(SalesDataTable[[#This Row],[Order Date]],"MMMM")</f>
        <v>October</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5.6" x14ac:dyDescent="0.3">
      <c r="A2162" s="2">
        <v>1811</v>
      </c>
      <c r="B2162" s="3">
        <v>46315</v>
      </c>
      <c r="C2162" s="4">
        <f>YEAR(SalesDataTable[[#This Row],[Order Date]])</f>
        <v>2026</v>
      </c>
      <c r="D2162" s="13" t="str">
        <f>"Q"&amp;ROUNDUP(MONTH(SalesDataTable[[#This Row],[Order Date]])/3,0)</f>
        <v>Q4</v>
      </c>
      <c r="E2162" s="4">
        <f>MONTH(SalesDataTable[[#This Row],[Order Date]])</f>
        <v>10</v>
      </c>
      <c r="F2162" s="11" t="str">
        <f>TEXT(SalesDataTable[[#This Row],[Order Date]],"MMMM")</f>
        <v>October</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5.6" x14ac:dyDescent="0.3">
      <c r="A2163" s="2">
        <v>2918</v>
      </c>
      <c r="B2163" s="3">
        <v>46315</v>
      </c>
      <c r="C2163" s="4">
        <f>YEAR(SalesDataTable[[#This Row],[Order Date]])</f>
        <v>2026</v>
      </c>
      <c r="D2163" s="13" t="str">
        <f>"Q"&amp;ROUNDUP(MONTH(SalesDataTable[[#This Row],[Order Date]])/3,0)</f>
        <v>Q4</v>
      </c>
      <c r="E2163" s="4">
        <f>MONTH(SalesDataTable[[#This Row],[Order Date]])</f>
        <v>10</v>
      </c>
      <c r="F2163" s="11" t="str">
        <f>TEXT(SalesDataTable[[#This Row],[Order Date]],"MMMM")</f>
        <v>October</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5.6" x14ac:dyDescent="0.3">
      <c r="A2164" s="2">
        <v>4150</v>
      </c>
      <c r="B2164" s="3">
        <v>46315</v>
      </c>
      <c r="C2164" s="4">
        <f>YEAR(SalesDataTable[[#This Row],[Order Date]])</f>
        <v>2026</v>
      </c>
      <c r="D2164" s="13" t="str">
        <f>"Q"&amp;ROUNDUP(MONTH(SalesDataTable[[#This Row],[Order Date]])/3,0)</f>
        <v>Q4</v>
      </c>
      <c r="E2164" s="4">
        <f>MONTH(SalesDataTable[[#This Row],[Order Date]])</f>
        <v>10</v>
      </c>
      <c r="F2164" s="11" t="str">
        <f>TEXT(SalesDataTable[[#This Row],[Order Date]],"MMMM")</f>
        <v>October</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5.6" x14ac:dyDescent="0.3">
      <c r="A2165" s="2">
        <v>4830</v>
      </c>
      <c r="B2165" s="3">
        <v>46315</v>
      </c>
      <c r="C2165" s="4">
        <f>YEAR(SalesDataTable[[#This Row],[Order Date]])</f>
        <v>2026</v>
      </c>
      <c r="D2165" s="13" t="str">
        <f>"Q"&amp;ROUNDUP(MONTH(SalesDataTable[[#This Row],[Order Date]])/3,0)</f>
        <v>Q4</v>
      </c>
      <c r="E2165" s="4">
        <f>MONTH(SalesDataTable[[#This Row],[Order Date]])</f>
        <v>10</v>
      </c>
      <c r="F2165" s="11" t="str">
        <f>TEXT(SalesDataTable[[#This Row],[Order Date]],"MMMM")</f>
        <v>October</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5.6" x14ac:dyDescent="0.3">
      <c r="A2166" s="2">
        <v>4698</v>
      </c>
      <c r="B2166" s="3">
        <v>46316</v>
      </c>
      <c r="C2166" s="4">
        <f>YEAR(SalesDataTable[[#This Row],[Order Date]])</f>
        <v>2026</v>
      </c>
      <c r="D2166" s="13" t="str">
        <f>"Q"&amp;ROUNDUP(MONTH(SalesDataTable[[#This Row],[Order Date]])/3,0)</f>
        <v>Q4</v>
      </c>
      <c r="E2166" s="4">
        <f>MONTH(SalesDataTable[[#This Row],[Order Date]])</f>
        <v>10</v>
      </c>
      <c r="F2166" s="11" t="str">
        <f>TEXT(SalesDataTable[[#This Row],[Order Date]],"MMMM")</f>
        <v>October</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5.6" x14ac:dyDescent="0.3">
      <c r="A2167" s="2">
        <v>4846</v>
      </c>
      <c r="B2167" s="3">
        <v>46316</v>
      </c>
      <c r="C2167" s="4">
        <f>YEAR(SalesDataTable[[#This Row],[Order Date]])</f>
        <v>2026</v>
      </c>
      <c r="D2167" s="13" t="str">
        <f>"Q"&amp;ROUNDUP(MONTH(SalesDataTable[[#This Row],[Order Date]])/3,0)</f>
        <v>Q4</v>
      </c>
      <c r="E2167" s="4">
        <f>MONTH(SalesDataTable[[#This Row],[Order Date]])</f>
        <v>10</v>
      </c>
      <c r="F2167" s="11" t="str">
        <f>TEXT(SalesDataTable[[#This Row],[Order Date]],"MMMM")</f>
        <v>October</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5.6" x14ac:dyDescent="0.3">
      <c r="A2168" s="2">
        <v>5024</v>
      </c>
      <c r="B2168" s="3">
        <v>46316</v>
      </c>
      <c r="C2168" s="4">
        <f>YEAR(SalesDataTable[[#This Row],[Order Date]])</f>
        <v>2026</v>
      </c>
      <c r="D2168" s="13" t="str">
        <f>"Q"&amp;ROUNDUP(MONTH(SalesDataTable[[#This Row],[Order Date]])/3,0)</f>
        <v>Q4</v>
      </c>
      <c r="E2168" s="4">
        <f>MONTH(SalesDataTable[[#This Row],[Order Date]])</f>
        <v>10</v>
      </c>
      <c r="F2168" s="11" t="str">
        <f>TEXT(SalesDataTable[[#This Row],[Order Date]],"MMMM")</f>
        <v>October</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5.6" x14ac:dyDescent="0.3">
      <c r="A2169" s="2">
        <v>1157</v>
      </c>
      <c r="B2169" s="3">
        <v>46317</v>
      </c>
      <c r="C2169" s="4">
        <f>YEAR(SalesDataTable[[#This Row],[Order Date]])</f>
        <v>2026</v>
      </c>
      <c r="D2169" s="13" t="str">
        <f>"Q"&amp;ROUNDUP(MONTH(SalesDataTable[[#This Row],[Order Date]])/3,0)</f>
        <v>Q4</v>
      </c>
      <c r="E2169" s="4">
        <f>MONTH(SalesDataTable[[#This Row],[Order Date]])</f>
        <v>10</v>
      </c>
      <c r="F2169" s="11" t="str">
        <f>TEXT(SalesDataTable[[#This Row],[Order Date]],"MMMM")</f>
        <v>October</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5.6" x14ac:dyDescent="0.3">
      <c r="A2170" s="2">
        <v>1427</v>
      </c>
      <c r="B2170" s="3">
        <v>46317</v>
      </c>
      <c r="C2170" s="4">
        <f>YEAR(SalesDataTable[[#This Row],[Order Date]])</f>
        <v>2026</v>
      </c>
      <c r="D2170" s="13" t="str">
        <f>"Q"&amp;ROUNDUP(MONTH(SalesDataTable[[#This Row],[Order Date]])/3,0)</f>
        <v>Q4</v>
      </c>
      <c r="E2170" s="4">
        <f>MONTH(SalesDataTable[[#This Row],[Order Date]])</f>
        <v>10</v>
      </c>
      <c r="F2170" s="11" t="str">
        <f>TEXT(SalesDataTable[[#This Row],[Order Date]],"MMMM")</f>
        <v>October</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5.6" x14ac:dyDescent="0.3">
      <c r="A2171" s="2">
        <v>1622</v>
      </c>
      <c r="B2171" s="3">
        <v>46317</v>
      </c>
      <c r="C2171" s="4">
        <f>YEAR(SalesDataTable[[#This Row],[Order Date]])</f>
        <v>2026</v>
      </c>
      <c r="D2171" s="13" t="str">
        <f>"Q"&amp;ROUNDUP(MONTH(SalesDataTable[[#This Row],[Order Date]])/3,0)</f>
        <v>Q4</v>
      </c>
      <c r="E2171" s="4">
        <f>MONTH(SalesDataTable[[#This Row],[Order Date]])</f>
        <v>10</v>
      </c>
      <c r="F2171" s="11" t="str">
        <f>TEXT(SalesDataTable[[#This Row],[Order Date]],"MMMM")</f>
        <v>October</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5.6" x14ac:dyDescent="0.3">
      <c r="A2172" s="2">
        <v>1879</v>
      </c>
      <c r="B2172" s="3">
        <v>46317</v>
      </c>
      <c r="C2172" s="4">
        <f>YEAR(SalesDataTable[[#This Row],[Order Date]])</f>
        <v>2026</v>
      </c>
      <c r="D2172" s="13" t="str">
        <f>"Q"&amp;ROUNDUP(MONTH(SalesDataTable[[#This Row],[Order Date]])/3,0)</f>
        <v>Q4</v>
      </c>
      <c r="E2172" s="4">
        <f>MONTH(SalesDataTable[[#This Row],[Order Date]])</f>
        <v>10</v>
      </c>
      <c r="F2172" s="11" t="str">
        <f>TEXT(SalesDataTable[[#This Row],[Order Date]],"MMMM")</f>
        <v>October</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5.6" x14ac:dyDescent="0.3">
      <c r="A2173" s="2">
        <v>2483</v>
      </c>
      <c r="B2173" s="3">
        <v>46317</v>
      </c>
      <c r="C2173" s="4">
        <f>YEAR(SalesDataTable[[#This Row],[Order Date]])</f>
        <v>2026</v>
      </c>
      <c r="D2173" s="13" t="str">
        <f>"Q"&amp;ROUNDUP(MONTH(SalesDataTable[[#This Row],[Order Date]])/3,0)</f>
        <v>Q4</v>
      </c>
      <c r="E2173" s="4">
        <f>MONTH(SalesDataTable[[#This Row],[Order Date]])</f>
        <v>10</v>
      </c>
      <c r="F2173" s="11" t="str">
        <f>TEXT(SalesDataTable[[#This Row],[Order Date]],"MMMM")</f>
        <v>October</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5.6" x14ac:dyDescent="0.3">
      <c r="A2174" s="2">
        <v>4451</v>
      </c>
      <c r="B2174" s="3">
        <v>46317</v>
      </c>
      <c r="C2174" s="4">
        <f>YEAR(SalesDataTable[[#This Row],[Order Date]])</f>
        <v>2026</v>
      </c>
      <c r="D2174" s="13" t="str">
        <f>"Q"&amp;ROUNDUP(MONTH(SalesDataTable[[#This Row],[Order Date]])/3,0)</f>
        <v>Q4</v>
      </c>
      <c r="E2174" s="4">
        <f>MONTH(SalesDataTable[[#This Row],[Order Date]])</f>
        <v>10</v>
      </c>
      <c r="F2174" s="11" t="str">
        <f>TEXT(SalesDataTable[[#This Row],[Order Date]],"MMMM")</f>
        <v>October</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5.6" x14ac:dyDescent="0.3">
      <c r="A2175" s="2">
        <v>93</v>
      </c>
      <c r="B2175" s="3">
        <v>46318</v>
      </c>
      <c r="C2175" s="4">
        <f>YEAR(SalesDataTable[[#This Row],[Order Date]])</f>
        <v>2026</v>
      </c>
      <c r="D2175" s="13" t="str">
        <f>"Q"&amp;ROUNDUP(MONTH(SalesDataTable[[#This Row],[Order Date]])/3,0)</f>
        <v>Q4</v>
      </c>
      <c r="E2175" s="4">
        <f>MONTH(SalesDataTable[[#This Row],[Order Date]])</f>
        <v>10</v>
      </c>
      <c r="F2175" s="11" t="str">
        <f>TEXT(SalesDataTable[[#This Row],[Order Date]],"MMMM")</f>
        <v>October</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5.6" x14ac:dyDescent="0.3">
      <c r="A2176" s="2">
        <v>265</v>
      </c>
      <c r="B2176" s="3">
        <v>46318</v>
      </c>
      <c r="C2176" s="4">
        <f>YEAR(SalesDataTable[[#This Row],[Order Date]])</f>
        <v>2026</v>
      </c>
      <c r="D2176" s="13" t="str">
        <f>"Q"&amp;ROUNDUP(MONTH(SalesDataTable[[#This Row],[Order Date]])/3,0)</f>
        <v>Q4</v>
      </c>
      <c r="E2176" s="4">
        <f>MONTH(SalesDataTable[[#This Row],[Order Date]])</f>
        <v>10</v>
      </c>
      <c r="F2176" s="11" t="str">
        <f>TEXT(SalesDataTable[[#This Row],[Order Date]],"MMMM")</f>
        <v>October</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5.6" x14ac:dyDescent="0.3">
      <c r="A2177" s="2">
        <v>555</v>
      </c>
      <c r="B2177" s="3">
        <v>46318</v>
      </c>
      <c r="C2177" s="4">
        <f>YEAR(SalesDataTable[[#This Row],[Order Date]])</f>
        <v>2026</v>
      </c>
      <c r="D2177" s="13" t="str">
        <f>"Q"&amp;ROUNDUP(MONTH(SalesDataTable[[#This Row],[Order Date]])/3,0)</f>
        <v>Q4</v>
      </c>
      <c r="E2177" s="4">
        <f>MONTH(SalesDataTable[[#This Row],[Order Date]])</f>
        <v>10</v>
      </c>
      <c r="F2177" s="11" t="str">
        <f>TEXT(SalesDataTable[[#This Row],[Order Date]],"MMMM")</f>
        <v>October</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5.6" x14ac:dyDescent="0.3">
      <c r="A2178" s="2">
        <v>1993</v>
      </c>
      <c r="B2178" s="3">
        <v>46318</v>
      </c>
      <c r="C2178" s="4">
        <f>YEAR(SalesDataTable[[#This Row],[Order Date]])</f>
        <v>2026</v>
      </c>
      <c r="D2178" s="13" t="str">
        <f>"Q"&amp;ROUNDUP(MONTH(SalesDataTable[[#This Row],[Order Date]])/3,0)</f>
        <v>Q4</v>
      </c>
      <c r="E2178" s="4">
        <f>MONTH(SalesDataTable[[#This Row],[Order Date]])</f>
        <v>10</v>
      </c>
      <c r="F2178" s="11" t="str">
        <f>TEXT(SalesDataTable[[#This Row],[Order Date]],"MMMM")</f>
        <v>October</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5.6" x14ac:dyDescent="0.3">
      <c r="A2179" s="2">
        <v>3116</v>
      </c>
      <c r="B2179" s="3">
        <v>46318</v>
      </c>
      <c r="C2179" s="4">
        <f>YEAR(SalesDataTable[[#This Row],[Order Date]])</f>
        <v>2026</v>
      </c>
      <c r="D2179" s="13" t="str">
        <f>"Q"&amp;ROUNDUP(MONTH(SalesDataTable[[#This Row],[Order Date]])/3,0)</f>
        <v>Q4</v>
      </c>
      <c r="E2179" s="4">
        <f>MONTH(SalesDataTable[[#This Row],[Order Date]])</f>
        <v>10</v>
      </c>
      <c r="F2179" s="11" t="str">
        <f>TEXT(SalesDataTable[[#This Row],[Order Date]],"MMMM")</f>
        <v>October</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5.6" x14ac:dyDescent="0.3">
      <c r="A2180" s="2">
        <v>3631</v>
      </c>
      <c r="B2180" s="3">
        <v>46318</v>
      </c>
      <c r="C2180" s="4">
        <f>YEAR(SalesDataTable[[#This Row],[Order Date]])</f>
        <v>2026</v>
      </c>
      <c r="D2180" s="13" t="str">
        <f>"Q"&amp;ROUNDUP(MONTH(SalesDataTable[[#This Row],[Order Date]])/3,0)</f>
        <v>Q4</v>
      </c>
      <c r="E2180" s="4">
        <f>MONTH(SalesDataTable[[#This Row],[Order Date]])</f>
        <v>10</v>
      </c>
      <c r="F2180" s="11" t="str">
        <f>TEXT(SalesDataTable[[#This Row],[Order Date]],"MMMM")</f>
        <v>October</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5.6" x14ac:dyDescent="0.3">
      <c r="A2181" s="2">
        <v>4216</v>
      </c>
      <c r="B2181" s="3">
        <v>46318</v>
      </c>
      <c r="C2181" s="4">
        <f>YEAR(SalesDataTable[[#This Row],[Order Date]])</f>
        <v>2026</v>
      </c>
      <c r="D2181" s="13" t="str">
        <f>"Q"&amp;ROUNDUP(MONTH(SalesDataTable[[#This Row],[Order Date]])/3,0)</f>
        <v>Q4</v>
      </c>
      <c r="E2181" s="4">
        <f>MONTH(SalesDataTable[[#This Row],[Order Date]])</f>
        <v>10</v>
      </c>
      <c r="F2181" s="11" t="str">
        <f>TEXT(SalesDataTable[[#This Row],[Order Date]],"MMMM")</f>
        <v>October</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5.6" x14ac:dyDescent="0.3">
      <c r="A2182" s="2">
        <v>4956</v>
      </c>
      <c r="B2182" s="3">
        <v>46318</v>
      </c>
      <c r="C2182" s="4">
        <f>YEAR(SalesDataTable[[#This Row],[Order Date]])</f>
        <v>2026</v>
      </c>
      <c r="D2182" s="13" t="str">
        <f>"Q"&amp;ROUNDUP(MONTH(SalesDataTable[[#This Row],[Order Date]])/3,0)</f>
        <v>Q4</v>
      </c>
      <c r="E2182" s="4">
        <f>MONTH(SalesDataTable[[#This Row],[Order Date]])</f>
        <v>10</v>
      </c>
      <c r="F2182" s="11" t="str">
        <f>TEXT(SalesDataTable[[#This Row],[Order Date]],"MMMM")</f>
        <v>October</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5.6" x14ac:dyDescent="0.3">
      <c r="A2183" s="2">
        <v>439</v>
      </c>
      <c r="B2183" s="3">
        <v>46319</v>
      </c>
      <c r="C2183" s="4">
        <f>YEAR(SalesDataTable[[#This Row],[Order Date]])</f>
        <v>2026</v>
      </c>
      <c r="D2183" s="13" t="str">
        <f>"Q"&amp;ROUNDUP(MONTH(SalesDataTable[[#This Row],[Order Date]])/3,0)</f>
        <v>Q4</v>
      </c>
      <c r="E2183" s="4">
        <f>MONTH(SalesDataTable[[#This Row],[Order Date]])</f>
        <v>10</v>
      </c>
      <c r="F2183" s="11" t="str">
        <f>TEXT(SalesDataTable[[#This Row],[Order Date]],"MMMM")</f>
        <v>October</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5.6" x14ac:dyDescent="0.3">
      <c r="A2184" s="2">
        <v>1076</v>
      </c>
      <c r="B2184" s="3">
        <v>46319</v>
      </c>
      <c r="C2184" s="4">
        <f>YEAR(SalesDataTable[[#This Row],[Order Date]])</f>
        <v>2026</v>
      </c>
      <c r="D2184" s="13" t="str">
        <f>"Q"&amp;ROUNDUP(MONTH(SalesDataTable[[#This Row],[Order Date]])/3,0)</f>
        <v>Q4</v>
      </c>
      <c r="E2184" s="4">
        <f>MONTH(SalesDataTable[[#This Row],[Order Date]])</f>
        <v>10</v>
      </c>
      <c r="F2184" s="11" t="str">
        <f>TEXT(SalesDataTable[[#This Row],[Order Date]],"MMMM")</f>
        <v>October</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5.6" x14ac:dyDescent="0.3">
      <c r="A2185" s="2">
        <v>1130</v>
      </c>
      <c r="B2185" s="3">
        <v>46319</v>
      </c>
      <c r="C2185" s="4">
        <f>YEAR(SalesDataTable[[#This Row],[Order Date]])</f>
        <v>2026</v>
      </c>
      <c r="D2185" s="13" t="str">
        <f>"Q"&amp;ROUNDUP(MONTH(SalesDataTable[[#This Row],[Order Date]])/3,0)</f>
        <v>Q4</v>
      </c>
      <c r="E2185" s="4">
        <f>MONTH(SalesDataTable[[#This Row],[Order Date]])</f>
        <v>10</v>
      </c>
      <c r="F2185" s="11" t="str">
        <f>TEXT(SalesDataTable[[#This Row],[Order Date]],"MMMM")</f>
        <v>October</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5.6" x14ac:dyDescent="0.3">
      <c r="A2186" s="2">
        <v>2820</v>
      </c>
      <c r="B2186" s="3">
        <v>46319</v>
      </c>
      <c r="C2186" s="4">
        <f>YEAR(SalesDataTable[[#This Row],[Order Date]])</f>
        <v>2026</v>
      </c>
      <c r="D2186" s="13" t="str">
        <f>"Q"&amp;ROUNDUP(MONTH(SalesDataTable[[#This Row],[Order Date]])/3,0)</f>
        <v>Q4</v>
      </c>
      <c r="E2186" s="4">
        <f>MONTH(SalesDataTable[[#This Row],[Order Date]])</f>
        <v>10</v>
      </c>
      <c r="F2186" s="11" t="str">
        <f>TEXT(SalesDataTable[[#This Row],[Order Date]],"MMMM")</f>
        <v>October</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5.6" x14ac:dyDescent="0.3">
      <c r="A2187" s="2">
        <v>4213</v>
      </c>
      <c r="B2187" s="3">
        <v>46319</v>
      </c>
      <c r="C2187" s="4">
        <f>YEAR(SalesDataTable[[#This Row],[Order Date]])</f>
        <v>2026</v>
      </c>
      <c r="D2187" s="13" t="str">
        <f>"Q"&amp;ROUNDUP(MONTH(SalesDataTable[[#This Row],[Order Date]])/3,0)</f>
        <v>Q4</v>
      </c>
      <c r="E2187" s="4">
        <f>MONTH(SalesDataTable[[#This Row],[Order Date]])</f>
        <v>10</v>
      </c>
      <c r="F2187" s="11" t="str">
        <f>TEXT(SalesDataTable[[#This Row],[Order Date]],"MMMM")</f>
        <v>October</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5.6" x14ac:dyDescent="0.3">
      <c r="A2188" s="2">
        <v>4375</v>
      </c>
      <c r="B2188" s="3">
        <v>46319</v>
      </c>
      <c r="C2188" s="4">
        <f>YEAR(SalesDataTable[[#This Row],[Order Date]])</f>
        <v>2026</v>
      </c>
      <c r="D2188" s="13" t="str">
        <f>"Q"&amp;ROUNDUP(MONTH(SalesDataTable[[#This Row],[Order Date]])/3,0)</f>
        <v>Q4</v>
      </c>
      <c r="E2188" s="4">
        <f>MONTH(SalesDataTable[[#This Row],[Order Date]])</f>
        <v>10</v>
      </c>
      <c r="F2188" s="11" t="str">
        <f>TEXT(SalesDataTable[[#This Row],[Order Date]],"MMMM")</f>
        <v>October</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5.6" x14ac:dyDescent="0.3">
      <c r="A2189" s="2">
        <v>5072</v>
      </c>
      <c r="B2189" s="3">
        <v>46319</v>
      </c>
      <c r="C2189" s="4">
        <f>YEAR(SalesDataTable[[#This Row],[Order Date]])</f>
        <v>2026</v>
      </c>
      <c r="D2189" s="13" t="str">
        <f>"Q"&amp;ROUNDUP(MONTH(SalesDataTable[[#This Row],[Order Date]])/3,0)</f>
        <v>Q4</v>
      </c>
      <c r="E2189" s="4">
        <f>MONTH(SalesDataTable[[#This Row],[Order Date]])</f>
        <v>10</v>
      </c>
      <c r="F2189" s="11" t="str">
        <f>TEXT(SalesDataTable[[#This Row],[Order Date]],"MMMM")</f>
        <v>October</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5.6" x14ac:dyDescent="0.3">
      <c r="A2190" s="2">
        <v>310</v>
      </c>
      <c r="B2190" s="3">
        <v>46320</v>
      </c>
      <c r="C2190" s="4">
        <f>YEAR(SalesDataTable[[#This Row],[Order Date]])</f>
        <v>2026</v>
      </c>
      <c r="D2190" s="13" t="str">
        <f>"Q"&amp;ROUNDUP(MONTH(SalesDataTable[[#This Row],[Order Date]])/3,0)</f>
        <v>Q4</v>
      </c>
      <c r="E2190" s="4">
        <f>MONTH(SalesDataTable[[#This Row],[Order Date]])</f>
        <v>10</v>
      </c>
      <c r="F2190" s="11" t="str">
        <f>TEXT(SalesDataTable[[#This Row],[Order Date]],"MMMM")</f>
        <v>October</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5.6" x14ac:dyDescent="0.3">
      <c r="A2191" s="2">
        <v>317</v>
      </c>
      <c r="B2191" s="3">
        <v>46320</v>
      </c>
      <c r="C2191" s="4">
        <f>YEAR(SalesDataTable[[#This Row],[Order Date]])</f>
        <v>2026</v>
      </c>
      <c r="D2191" s="13" t="str">
        <f>"Q"&amp;ROUNDUP(MONTH(SalesDataTable[[#This Row],[Order Date]])/3,0)</f>
        <v>Q4</v>
      </c>
      <c r="E2191" s="4">
        <f>MONTH(SalesDataTable[[#This Row],[Order Date]])</f>
        <v>10</v>
      </c>
      <c r="F2191" s="11" t="str">
        <f>TEXT(SalesDataTable[[#This Row],[Order Date]],"MMMM")</f>
        <v>October</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5.6" x14ac:dyDescent="0.3">
      <c r="A2192" s="2">
        <v>684</v>
      </c>
      <c r="B2192" s="3">
        <v>46320</v>
      </c>
      <c r="C2192" s="4">
        <f>YEAR(SalesDataTable[[#This Row],[Order Date]])</f>
        <v>2026</v>
      </c>
      <c r="D2192" s="13" t="str">
        <f>"Q"&amp;ROUNDUP(MONTH(SalesDataTable[[#This Row],[Order Date]])/3,0)</f>
        <v>Q4</v>
      </c>
      <c r="E2192" s="4">
        <f>MONTH(SalesDataTable[[#This Row],[Order Date]])</f>
        <v>10</v>
      </c>
      <c r="F2192" s="11" t="str">
        <f>TEXT(SalesDataTable[[#This Row],[Order Date]],"MMMM")</f>
        <v>October</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5.6" x14ac:dyDescent="0.3">
      <c r="A2193" s="2">
        <v>1430</v>
      </c>
      <c r="B2193" s="3">
        <v>46320</v>
      </c>
      <c r="C2193" s="4">
        <f>YEAR(SalesDataTable[[#This Row],[Order Date]])</f>
        <v>2026</v>
      </c>
      <c r="D2193" s="13" t="str">
        <f>"Q"&amp;ROUNDUP(MONTH(SalesDataTable[[#This Row],[Order Date]])/3,0)</f>
        <v>Q4</v>
      </c>
      <c r="E2193" s="4">
        <f>MONTH(SalesDataTable[[#This Row],[Order Date]])</f>
        <v>10</v>
      </c>
      <c r="F2193" s="11" t="str">
        <f>TEXT(SalesDataTable[[#This Row],[Order Date]],"MMMM")</f>
        <v>October</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5.6" x14ac:dyDescent="0.3">
      <c r="A2194" s="2">
        <v>2049</v>
      </c>
      <c r="B2194" s="3">
        <v>46320</v>
      </c>
      <c r="C2194" s="4">
        <f>YEAR(SalesDataTable[[#This Row],[Order Date]])</f>
        <v>2026</v>
      </c>
      <c r="D2194" s="13" t="str">
        <f>"Q"&amp;ROUNDUP(MONTH(SalesDataTable[[#This Row],[Order Date]])/3,0)</f>
        <v>Q4</v>
      </c>
      <c r="E2194" s="4">
        <f>MONTH(SalesDataTable[[#This Row],[Order Date]])</f>
        <v>10</v>
      </c>
      <c r="F2194" s="11" t="str">
        <f>TEXT(SalesDataTable[[#This Row],[Order Date]],"MMMM")</f>
        <v>October</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5.6" x14ac:dyDescent="0.3">
      <c r="A2195" s="2">
        <v>2199</v>
      </c>
      <c r="B2195" s="3">
        <v>46320</v>
      </c>
      <c r="C2195" s="4">
        <f>YEAR(SalesDataTable[[#This Row],[Order Date]])</f>
        <v>2026</v>
      </c>
      <c r="D2195" s="13" t="str">
        <f>"Q"&amp;ROUNDUP(MONTH(SalesDataTable[[#This Row],[Order Date]])/3,0)</f>
        <v>Q4</v>
      </c>
      <c r="E2195" s="4">
        <f>MONTH(SalesDataTable[[#This Row],[Order Date]])</f>
        <v>10</v>
      </c>
      <c r="F2195" s="11" t="str">
        <f>TEXT(SalesDataTable[[#This Row],[Order Date]],"MMMM")</f>
        <v>October</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5.6" x14ac:dyDescent="0.3">
      <c r="A2196" s="2">
        <v>2954</v>
      </c>
      <c r="B2196" s="3">
        <v>46320</v>
      </c>
      <c r="C2196" s="4">
        <f>YEAR(SalesDataTable[[#This Row],[Order Date]])</f>
        <v>2026</v>
      </c>
      <c r="D2196" s="13" t="str">
        <f>"Q"&amp;ROUNDUP(MONTH(SalesDataTable[[#This Row],[Order Date]])/3,0)</f>
        <v>Q4</v>
      </c>
      <c r="E2196" s="4">
        <f>MONTH(SalesDataTable[[#This Row],[Order Date]])</f>
        <v>10</v>
      </c>
      <c r="F2196" s="11" t="str">
        <f>TEXT(SalesDataTable[[#This Row],[Order Date]],"MMMM")</f>
        <v>October</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5.6" x14ac:dyDescent="0.3">
      <c r="A2197" s="2">
        <v>3218</v>
      </c>
      <c r="B2197" s="3">
        <v>46320</v>
      </c>
      <c r="C2197" s="4">
        <f>YEAR(SalesDataTable[[#This Row],[Order Date]])</f>
        <v>2026</v>
      </c>
      <c r="D2197" s="13" t="str">
        <f>"Q"&amp;ROUNDUP(MONTH(SalesDataTable[[#This Row],[Order Date]])/3,0)</f>
        <v>Q4</v>
      </c>
      <c r="E2197" s="4">
        <f>MONTH(SalesDataTable[[#This Row],[Order Date]])</f>
        <v>10</v>
      </c>
      <c r="F2197" s="11" t="str">
        <f>TEXT(SalesDataTable[[#This Row],[Order Date]],"MMMM")</f>
        <v>October</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5.6" x14ac:dyDescent="0.3">
      <c r="A2198" s="2">
        <v>3965</v>
      </c>
      <c r="B2198" s="3">
        <v>46320</v>
      </c>
      <c r="C2198" s="4">
        <f>YEAR(SalesDataTable[[#This Row],[Order Date]])</f>
        <v>2026</v>
      </c>
      <c r="D2198" s="13" t="str">
        <f>"Q"&amp;ROUNDUP(MONTH(SalesDataTable[[#This Row],[Order Date]])/3,0)</f>
        <v>Q4</v>
      </c>
      <c r="E2198" s="4">
        <f>MONTH(SalesDataTable[[#This Row],[Order Date]])</f>
        <v>10</v>
      </c>
      <c r="F2198" s="11" t="str">
        <f>TEXT(SalesDataTable[[#This Row],[Order Date]],"MMMM")</f>
        <v>October</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5.6" x14ac:dyDescent="0.3">
      <c r="A2199" s="2">
        <v>2278</v>
      </c>
      <c r="B2199" s="3">
        <v>46321</v>
      </c>
      <c r="C2199" s="4">
        <f>YEAR(SalesDataTable[[#This Row],[Order Date]])</f>
        <v>2026</v>
      </c>
      <c r="D2199" s="13" t="str">
        <f>"Q"&amp;ROUNDUP(MONTH(SalesDataTable[[#This Row],[Order Date]])/3,0)</f>
        <v>Q4</v>
      </c>
      <c r="E2199" s="4">
        <f>MONTH(SalesDataTable[[#This Row],[Order Date]])</f>
        <v>10</v>
      </c>
      <c r="F2199" s="11" t="str">
        <f>TEXT(SalesDataTable[[#This Row],[Order Date]],"MMMM")</f>
        <v>October</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5.6" x14ac:dyDescent="0.3">
      <c r="A2200" s="2">
        <v>3132</v>
      </c>
      <c r="B2200" s="3">
        <v>46321</v>
      </c>
      <c r="C2200" s="4">
        <f>YEAR(SalesDataTable[[#This Row],[Order Date]])</f>
        <v>2026</v>
      </c>
      <c r="D2200" s="13" t="str">
        <f>"Q"&amp;ROUNDUP(MONTH(SalesDataTable[[#This Row],[Order Date]])/3,0)</f>
        <v>Q4</v>
      </c>
      <c r="E2200" s="4">
        <f>MONTH(SalesDataTable[[#This Row],[Order Date]])</f>
        <v>10</v>
      </c>
      <c r="F2200" s="11" t="str">
        <f>TEXT(SalesDataTable[[#This Row],[Order Date]],"MMMM")</f>
        <v>October</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5.6" x14ac:dyDescent="0.3">
      <c r="A2201" s="2">
        <v>3144</v>
      </c>
      <c r="B2201" s="3">
        <v>46321</v>
      </c>
      <c r="C2201" s="4">
        <f>YEAR(SalesDataTable[[#This Row],[Order Date]])</f>
        <v>2026</v>
      </c>
      <c r="D2201" s="13" t="str">
        <f>"Q"&amp;ROUNDUP(MONTH(SalesDataTable[[#This Row],[Order Date]])/3,0)</f>
        <v>Q4</v>
      </c>
      <c r="E2201" s="4">
        <f>MONTH(SalesDataTable[[#This Row],[Order Date]])</f>
        <v>10</v>
      </c>
      <c r="F2201" s="11" t="str">
        <f>TEXT(SalesDataTable[[#This Row],[Order Date]],"MMMM")</f>
        <v>October</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5.6" x14ac:dyDescent="0.3">
      <c r="A2202" s="2">
        <v>3501</v>
      </c>
      <c r="B2202" s="3">
        <v>46321</v>
      </c>
      <c r="C2202" s="4">
        <f>YEAR(SalesDataTable[[#This Row],[Order Date]])</f>
        <v>2026</v>
      </c>
      <c r="D2202" s="13" t="str">
        <f>"Q"&amp;ROUNDUP(MONTH(SalesDataTable[[#This Row],[Order Date]])/3,0)</f>
        <v>Q4</v>
      </c>
      <c r="E2202" s="4">
        <f>MONTH(SalesDataTable[[#This Row],[Order Date]])</f>
        <v>10</v>
      </c>
      <c r="F2202" s="11" t="str">
        <f>TEXT(SalesDataTable[[#This Row],[Order Date]],"MMMM")</f>
        <v>October</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5.6" x14ac:dyDescent="0.3">
      <c r="A2203" s="2">
        <v>458</v>
      </c>
      <c r="B2203" s="3">
        <v>46322</v>
      </c>
      <c r="C2203" s="4">
        <f>YEAR(SalesDataTable[[#This Row],[Order Date]])</f>
        <v>2026</v>
      </c>
      <c r="D2203" s="13" t="str">
        <f>"Q"&amp;ROUNDUP(MONTH(SalesDataTable[[#This Row],[Order Date]])/3,0)</f>
        <v>Q4</v>
      </c>
      <c r="E2203" s="4">
        <f>MONTH(SalesDataTable[[#This Row],[Order Date]])</f>
        <v>10</v>
      </c>
      <c r="F2203" s="11" t="str">
        <f>TEXT(SalesDataTable[[#This Row],[Order Date]],"MMMM")</f>
        <v>October</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5.6" x14ac:dyDescent="0.3">
      <c r="A2204" s="2">
        <v>1065</v>
      </c>
      <c r="B2204" s="3">
        <v>46322</v>
      </c>
      <c r="C2204" s="4">
        <f>YEAR(SalesDataTable[[#This Row],[Order Date]])</f>
        <v>2026</v>
      </c>
      <c r="D2204" s="13" t="str">
        <f>"Q"&amp;ROUNDUP(MONTH(SalesDataTable[[#This Row],[Order Date]])/3,0)</f>
        <v>Q4</v>
      </c>
      <c r="E2204" s="4">
        <f>MONTH(SalesDataTable[[#This Row],[Order Date]])</f>
        <v>10</v>
      </c>
      <c r="F2204" s="11" t="str">
        <f>TEXT(SalesDataTable[[#This Row],[Order Date]],"MMMM")</f>
        <v>October</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5.6" x14ac:dyDescent="0.3">
      <c r="A2205" s="2">
        <v>1707</v>
      </c>
      <c r="B2205" s="3">
        <v>46322</v>
      </c>
      <c r="C2205" s="4">
        <f>YEAR(SalesDataTable[[#This Row],[Order Date]])</f>
        <v>2026</v>
      </c>
      <c r="D2205" s="13" t="str">
        <f>"Q"&amp;ROUNDUP(MONTH(SalesDataTable[[#This Row],[Order Date]])/3,0)</f>
        <v>Q4</v>
      </c>
      <c r="E2205" s="4">
        <f>MONTH(SalesDataTable[[#This Row],[Order Date]])</f>
        <v>10</v>
      </c>
      <c r="F2205" s="11" t="str">
        <f>TEXT(SalesDataTable[[#This Row],[Order Date]],"MMMM")</f>
        <v>October</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5.6" x14ac:dyDescent="0.3">
      <c r="A2206" s="2">
        <v>1989</v>
      </c>
      <c r="B2206" s="3">
        <v>46322</v>
      </c>
      <c r="C2206" s="4">
        <f>YEAR(SalesDataTable[[#This Row],[Order Date]])</f>
        <v>2026</v>
      </c>
      <c r="D2206" s="13" t="str">
        <f>"Q"&amp;ROUNDUP(MONTH(SalesDataTable[[#This Row],[Order Date]])/3,0)</f>
        <v>Q4</v>
      </c>
      <c r="E2206" s="4">
        <f>MONTH(SalesDataTable[[#This Row],[Order Date]])</f>
        <v>10</v>
      </c>
      <c r="F2206" s="11" t="str">
        <f>TEXT(SalesDataTable[[#This Row],[Order Date]],"MMMM")</f>
        <v>October</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5.6" x14ac:dyDescent="0.3">
      <c r="A2207" s="2">
        <v>2852</v>
      </c>
      <c r="B2207" s="3">
        <v>46322</v>
      </c>
      <c r="C2207" s="4">
        <f>YEAR(SalesDataTable[[#This Row],[Order Date]])</f>
        <v>2026</v>
      </c>
      <c r="D2207" s="13" t="str">
        <f>"Q"&amp;ROUNDUP(MONTH(SalesDataTable[[#This Row],[Order Date]])/3,0)</f>
        <v>Q4</v>
      </c>
      <c r="E2207" s="4">
        <f>MONTH(SalesDataTable[[#This Row],[Order Date]])</f>
        <v>10</v>
      </c>
      <c r="F2207" s="11" t="str">
        <f>TEXT(SalesDataTable[[#This Row],[Order Date]],"MMMM")</f>
        <v>October</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5.6" x14ac:dyDescent="0.3">
      <c r="A2208" s="2">
        <v>4762</v>
      </c>
      <c r="B2208" s="3">
        <v>46322</v>
      </c>
      <c r="C2208" s="4">
        <f>YEAR(SalesDataTable[[#This Row],[Order Date]])</f>
        <v>2026</v>
      </c>
      <c r="D2208" s="13" t="str">
        <f>"Q"&amp;ROUNDUP(MONTH(SalesDataTable[[#This Row],[Order Date]])/3,0)</f>
        <v>Q4</v>
      </c>
      <c r="E2208" s="4">
        <f>MONTH(SalesDataTable[[#This Row],[Order Date]])</f>
        <v>10</v>
      </c>
      <c r="F2208" s="11" t="str">
        <f>TEXT(SalesDataTable[[#This Row],[Order Date]],"MMMM")</f>
        <v>October</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5.6" x14ac:dyDescent="0.3">
      <c r="A2209" s="2">
        <v>4997</v>
      </c>
      <c r="B2209" s="3">
        <v>46322</v>
      </c>
      <c r="C2209" s="4">
        <f>YEAR(SalesDataTable[[#This Row],[Order Date]])</f>
        <v>2026</v>
      </c>
      <c r="D2209" s="13" t="str">
        <f>"Q"&amp;ROUNDUP(MONTH(SalesDataTable[[#This Row],[Order Date]])/3,0)</f>
        <v>Q4</v>
      </c>
      <c r="E2209" s="4">
        <f>MONTH(SalesDataTable[[#This Row],[Order Date]])</f>
        <v>10</v>
      </c>
      <c r="F2209" s="11" t="str">
        <f>TEXT(SalesDataTable[[#This Row],[Order Date]],"MMMM")</f>
        <v>October</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5.6" x14ac:dyDescent="0.3">
      <c r="A2210" s="2">
        <v>1238</v>
      </c>
      <c r="B2210" s="3">
        <v>46323</v>
      </c>
      <c r="C2210" s="4">
        <f>YEAR(SalesDataTable[[#This Row],[Order Date]])</f>
        <v>2026</v>
      </c>
      <c r="D2210" s="13" t="str">
        <f>"Q"&amp;ROUNDUP(MONTH(SalesDataTable[[#This Row],[Order Date]])/3,0)</f>
        <v>Q4</v>
      </c>
      <c r="E2210" s="4">
        <f>MONTH(SalesDataTable[[#This Row],[Order Date]])</f>
        <v>10</v>
      </c>
      <c r="F2210" s="11" t="str">
        <f>TEXT(SalesDataTable[[#This Row],[Order Date]],"MMMM")</f>
        <v>October</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5.6" x14ac:dyDescent="0.3">
      <c r="A2211" s="2">
        <v>2622</v>
      </c>
      <c r="B2211" s="3">
        <v>46323</v>
      </c>
      <c r="C2211" s="4">
        <f>YEAR(SalesDataTable[[#This Row],[Order Date]])</f>
        <v>2026</v>
      </c>
      <c r="D2211" s="13" t="str">
        <f>"Q"&amp;ROUNDUP(MONTH(SalesDataTable[[#This Row],[Order Date]])/3,0)</f>
        <v>Q4</v>
      </c>
      <c r="E2211" s="4">
        <f>MONTH(SalesDataTable[[#This Row],[Order Date]])</f>
        <v>10</v>
      </c>
      <c r="F2211" s="11" t="str">
        <f>TEXT(SalesDataTable[[#This Row],[Order Date]],"MMMM")</f>
        <v>October</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5.6" x14ac:dyDescent="0.3">
      <c r="A2212" s="2">
        <v>3106</v>
      </c>
      <c r="B2212" s="3">
        <v>46323</v>
      </c>
      <c r="C2212" s="4">
        <f>YEAR(SalesDataTable[[#This Row],[Order Date]])</f>
        <v>2026</v>
      </c>
      <c r="D2212" s="13" t="str">
        <f>"Q"&amp;ROUNDUP(MONTH(SalesDataTable[[#This Row],[Order Date]])/3,0)</f>
        <v>Q4</v>
      </c>
      <c r="E2212" s="4">
        <f>MONTH(SalesDataTable[[#This Row],[Order Date]])</f>
        <v>10</v>
      </c>
      <c r="F2212" s="11" t="str">
        <f>TEXT(SalesDataTable[[#This Row],[Order Date]],"MMMM")</f>
        <v>October</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5.6" x14ac:dyDescent="0.3">
      <c r="A2213" s="2">
        <v>3274</v>
      </c>
      <c r="B2213" s="3">
        <v>46323</v>
      </c>
      <c r="C2213" s="4">
        <f>YEAR(SalesDataTable[[#This Row],[Order Date]])</f>
        <v>2026</v>
      </c>
      <c r="D2213" s="13" t="str">
        <f>"Q"&amp;ROUNDUP(MONTH(SalesDataTable[[#This Row],[Order Date]])/3,0)</f>
        <v>Q4</v>
      </c>
      <c r="E2213" s="4">
        <f>MONTH(SalesDataTable[[#This Row],[Order Date]])</f>
        <v>10</v>
      </c>
      <c r="F2213" s="11" t="str">
        <f>TEXT(SalesDataTable[[#This Row],[Order Date]],"MMMM")</f>
        <v>October</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5.6" x14ac:dyDescent="0.3">
      <c r="A2214" s="2">
        <v>3542</v>
      </c>
      <c r="B2214" s="3">
        <v>46323</v>
      </c>
      <c r="C2214" s="4">
        <f>YEAR(SalesDataTable[[#This Row],[Order Date]])</f>
        <v>2026</v>
      </c>
      <c r="D2214" s="13" t="str">
        <f>"Q"&amp;ROUNDUP(MONTH(SalesDataTable[[#This Row],[Order Date]])/3,0)</f>
        <v>Q4</v>
      </c>
      <c r="E2214" s="4">
        <f>MONTH(SalesDataTable[[#This Row],[Order Date]])</f>
        <v>10</v>
      </c>
      <c r="F2214" s="11" t="str">
        <f>TEXT(SalesDataTable[[#This Row],[Order Date]],"MMMM")</f>
        <v>October</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5.6" x14ac:dyDescent="0.3">
      <c r="A2215" s="2">
        <v>3704</v>
      </c>
      <c r="B2215" s="3">
        <v>46323</v>
      </c>
      <c r="C2215" s="4">
        <f>YEAR(SalesDataTable[[#This Row],[Order Date]])</f>
        <v>2026</v>
      </c>
      <c r="D2215" s="13" t="str">
        <f>"Q"&amp;ROUNDUP(MONTH(SalesDataTable[[#This Row],[Order Date]])/3,0)</f>
        <v>Q4</v>
      </c>
      <c r="E2215" s="4">
        <f>MONTH(SalesDataTable[[#This Row],[Order Date]])</f>
        <v>10</v>
      </c>
      <c r="F2215" s="11" t="str">
        <f>TEXT(SalesDataTable[[#This Row],[Order Date]],"MMMM")</f>
        <v>October</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5.6" x14ac:dyDescent="0.3">
      <c r="A2216" s="2">
        <v>4699</v>
      </c>
      <c r="B2216" s="3">
        <v>46323</v>
      </c>
      <c r="C2216" s="4">
        <f>YEAR(SalesDataTable[[#This Row],[Order Date]])</f>
        <v>2026</v>
      </c>
      <c r="D2216" s="13" t="str">
        <f>"Q"&amp;ROUNDUP(MONTH(SalesDataTable[[#This Row],[Order Date]])/3,0)</f>
        <v>Q4</v>
      </c>
      <c r="E2216" s="4">
        <f>MONTH(SalesDataTable[[#This Row],[Order Date]])</f>
        <v>10</v>
      </c>
      <c r="F2216" s="11" t="str">
        <f>TEXT(SalesDataTable[[#This Row],[Order Date]],"MMMM")</f>
        <v>October</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5.6" x14ac:dyDescent="0.3">
      <c r="A2217" s="2">
        <v>1226</v>
      </c>
      <c r="B2217" s="3">
        <v>46324</v>
      </c>
      <c r="C2217" s="4">
        <f>YEAR(SalesDataTable[[#This Row],[Order Date]])</f>
        <v>2026</v>
      </c>
      <c r="D2217" s="13" t="str">
        <f>"Q"&amp;ROUNDUP(MONTH(SalesDataTable[[#This Row],[Order Date]])/3,0)</f>
        <v>Q4</v>
      </c>
      <c r="E2217" s="4">
        <f>MONTH(SalesDataTable[[#This Row],[Order Date]])</f>
        <v>10</v>
      </c>
      <c r="F2217" s="11" t="str">
        <f>TEXT(SalesDataTable[[#This Row],[Order Date]],"MMMM")</f>
        <v>October</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5.6" x14ac:dyDescent="0.3">
      <c r="A2218" s="2">
        <v>1245</v>
      </c>
      <c r="B2218" s="3">
        <v>46324</v>
      </c>
      <c r="C2218" s="4">
        <f>YEAR(SalesDataTable[[#This Row],[Order Date]])</f>
        <v>2026</v>
      </c>
      <c r="D2218" s="13" t="str">
        <f>"Q"&amp;ROUNDUP(MONTH(SalesDataTable[[#This Row],[Order Date]])/3,0)</f>
        <v>Q4</v>
      </c>
      <c r="E2218" s="4">
        <f>MONTH(SalesDataTable[[#This Row],[Order Date]])</f>
        <v>10</v>
      </c>
      <c r="F2218" s="11" t="str">
        <f>TEXT(SalesDataTable[[#This Row],[Order Date]],"MMMM")</f>
        <v>October</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5.6" x14ac:dyDescent="0.3">
      <c r="A2219" s="2">
        <v>1477</v>
      </c>
      <c r="B2219" s="3">
        <v>46324</v>
      </c>
      <c r="C2219" s="4">
        <f>YEAR(SalesDataTable[[#This Row],[Order Date]])</f>
        <v>2026</v>
      </c>
      <c r="D2219" s="13" t="str">
        <f>"Q"&amp;ROUNDUP(MONTH(SalesDataTable[[#This Row],[Order Date]])/3,0)</f>
        <v>Q4</v>
      </c>
      <c r="E2219" s="4">
        <f>MONTH(SalesDataTable[[#This Row],[Order Date]])</f>
        <v>10</v>
      </c>
      <c r="F2219" s="11" t="str">
        <f>TEXT(SalesDataTable[[#This Row],[Order Date]],"MMMM")</f>
        <v>October</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5.6" x14ac:dyDescent="0.3">
      <c r="A2220" s="2">
        <v>1575</v>
      </c>
      <c r="B2220" s="3">
        <v>46324</v>
      </c>
      <c r="C2220" s="4">
        <f>YEAR(SalesDataTable[[#This Row],[Order Date]])</f>
        <v>2026</v>
      </c>
      <c r="D2220" s="13" t="str">
        <f>"Q"&amp;ROUNDUP(MONTH(SalesDataTable[[#This Row],[Order Date]])/3,0)</f>
        <v>Q4</v>
      </c>
      <c r="E2220" s="4">
        <f>MONTH(SalesDataTable[[#This Row],[Order Date]])</f>
        <v>10</v>
      </c>
      <c r="F2220" s="11" t="str">
        <f>TEXT(SalesDataTable[[#This Row],[Order Date]],"MMMM")</f>
        <v>October</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5.6" x14ac:dyDescent="0.3">
      <c r="A2221" s="2">
        <v>2830</v>
      </c>
      <c r="B2221" s="3">
        <v>46324</v>
      </c>
      <c r="C2221" s="4">
        <f>YEAR(SalesDataTable[[#This Row],[Order Date]])</f>
        <v>2026</v>
      </c>
      <c r="D2221" s="13" t="str">
        <f>"Q"&amp;ROUNDUP(MONTH(SalesDataTable[[#This Row],[Order Date]])/3,0)</f>
        <v>Q4</v>
      </c>
      <c r="E2221" s="4">
        <f>MONTH(SalesDataTable[[#This Row],[Order Date]])</f>
        <v>10</v>
      </c>
      <c r="F2221" s="11" t="str">
        <f>TEXT(SalesDataTable[[#This Row],[Order Date]],"MMMM")</f>
        <v>October</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5.6" x14ac:dyDescent="0.3">
      <c r="A2222" s="2">
        <v>2884</v>
      </c>
      <c r="B2222" s="3">
        <v>46324</v>
      </c>
      <c r="C2222" s="4">
        <f>YEAR(SalesDataTable[[#This Row],[Order Date]])</f>
        <v>2026</v>
      </c>
      <c r="D2222" s="13" t="str">
        <f>"Q"&amp;ROUNDUP(MONTH(SalesDataTable[[#This Row],[Order Date]])/3,0)</f>
        <v>Q4</v>
      </c>
      <c r="E2222" s="4">
        <f>MONTH(SalesDataTable[[#This Row],[Order Date]])</f>
        <v>10</v>
      </c>
      <c r="F2222" s="11" t="str">
        <f>TEXT(SalesDataTable[[#This Row],[Order Date]],"MMMM")</f>
        <v>October</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5.6" x14ac:dyDescent="0.3">
      <c r="A2223" s="2">
        <v>3093</v>
      </c>
      <c r="B2223" s="3">
        <v>46324</v>
      </c>
      <c r="C2223" s="4">
        <f>YEAR(SalesDataTable[[#This Row],[Order Date]])</f>
        <v>2026</v>
      </c>
      <c r="D2223" s="13" t="str">
        <f>"Q"&amp;ROUNDUP(MONTH(SalesDataTable[[#This Row],[Order Date]])/3,0)</f>
        <v>Q4</v>
      </c>
      <c r="E2223" s="4">
        <f>MONTH(SalesDataTable[[#This Row],[Order Date]])</f>
        <v>10</v>
      </c>
      <c r="F2223" s="11" t="str">
        <f>TEXT(SalesDataTable[[#This Row],[Order Date]],"MMMM")</f>
        <v>October</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5.6" x14ac:dyDescent="0.3">
      <c r="A2224" s="2">
        <v>3613</v>
      </c>
      <c r="B2224" s="3">
        <v>46324</v>
      </c>
      <c r="C2224" s="4">
        <f>YEAR(SalesDataTable[[#This Row],[Order Date]])</f>
        <v>2026</v>
      </c>
      <c r="D2224" s="13" t="str">
        <f>"Q"&amp;ROUNDUP(MONTH(SalesDataTable[[#This Row],[Order Date]])/3,0)</f>
        <v>Q4</v>
      </c>
      <c r="E2224" s="4">
        <f>MONTH(SalesDataTable[[#This Row],[Order Date]])</f>
        <v>10</v>
      </c>
      <c r="F2224" s="11" t="str">
        <f>TEXT(SalesDataTable[[#This Row],[Order Date]],"MMMM")</f>
        <v>October</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5.6" x14ac:dyDescent="0.3">
      <c r="A2225" s="2">
        <v>4496</v>
      </c>
      <c r="B2225" s="3">
        <v>46324</v>
      </c>
      <c r="C2225" s="4">
        <f>YEAR(SalesDataTable[[#This Row],[Order Date]])</f>
        <v>2026</v>
      </c>
      <c r="D2225" s="13" t="str">
        <f>"Q"&amp;ROUNDUP(MONTH(SalesDataTable[[#This Row],[Order Date]])/3,0)</f>
        <v>Q4</v>
      </c>
      <c r="E2225" s="4">
        <f>MONTH(SalesDataTable[[#This Row],[Order Date]])</f>
        <v>10</v>
      </c>
      <c r="F2225" s="11" t="str">
        <f>TEXT(SalesDataTable[[#This Row],[Order Date]],"MMMM")</f>
        <v>October</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5.6" x14ac:dyDescent="0.3">
      <c r="A2226" s="2">
        <v>5194</v>
      </c>
      <c r="B2226" s="3">
        <v>46324</v>
      </c>
      <c r="C2226" s="4">
        <f>YEAR(SalesDataTable[[#This Row],[Order Date]])</f>
        <v>2026</v>
      </c>
      <c r="D2226" s="13" t="str">
        <f>"Q"&amp;ROUNDUP(MONTH(SalesDataTable[[#This Row],[Order Date]])/3,0)</f>
        <v>Q4</v>
      </c>
      <c r="E2226" s="4">
        <f>MONTH(SalesDataTable[[#This Row],[Order Date]])</f>
        <v>10</v>
      </c>
      <c r="F2226" s="11" t="str">
        <f>TEXT(SalesDataTable[[#This Row],[Order Date]],"MMMM")</f>
        <v>October</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5.6" x14ac:dyDescent="0.3">
      <c r="A2227" s="2">
        <v>339</v>
      </c>
      <c r="B2227" s="3">
        <v>46325</v>
      </c>
      <c r="C2227" s="4">
        <f>YEAR(SalesDataTable[[#This Row],[Order Date]])</f>
        <v>2026</v>
      </c>
      <c r="D2227" s="13" t="str">
        <f>"Q"&amp;ROUNDUP(MONTH(SalesDataTable[[#This Row],[Order Date]])/3,0)</f>
        <v>Q4</v>
      </c>
      <c r="E2227" s="4">
        <f>MONTH(SalesDataTable[[#This Row],[Order Date]])</f>
        <v>10</v>
      </c>
      <c r="F2227" s="11" t="str">
        <f>TEXT(SalesDataTable[[#This Row],[Order Date]],"MMMM")</f>
        <v>October</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5.6" x14ac:dyDescent="0.3">
      <c r="A2228" s="2">
        <v>1199</v>
      </c>
      <c r="B2228" s="3">
        <v>46325</v>
      </c>
      <c r="C2228" s="4">
        <f>YEAR(SalesDataTable[[#This Row],[Order Date]])</f>
        <v>2026</v>
      </c>
      <c r="D2228" s="13" t="str">
        <f>"Q"&amp;ROUNDUP(MONTH(SalesDataTable[[#This Row],[Order Date]])/3,0)</f>
        <v>Q4</v>
      </c>
      <c r="E2228" s="4">
        <f>MONTH(SalesDataTable[[#This Row],[Order Date]])</f>
        <v>10</v>
      </c>
      <c r="F2228" s="11" t="str">
        <f>TEXT(SalesDataTable[[#This Row],[Order Date]],"MMMM")</f>
        <v>October</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5.6" x14ac:dyDescent="0.3">
      <c r="A2229" s="2">
        <v>1253</v>
      </c>
      <c r="B2229" s="3">
        <v>46325</v>
      </c>
      <c r="C2229" s="4">
        <f>YEAR(SalesDataTable[[#This Row],[Order Date]])</f>
        <v>2026</v>
      </c>
      <c r="D2229" s="13" t="str">
        <f>"Q"&amp;ROUNDUP(MONTH(SalesDataTable[[#This Row],[Order Date]])/3,0)</f>
        <v>Q4</v>
      </c>
      <c r="E2229" s="4">
        <f>MONTH(SalesDataTable[[#This Row],[Order Date]])</f>
        <v>10</v>
      </c>
      <c r="F2229" s="11" t="str">
        <f>TEXT(SalesDataTable[[#This Row],[Order Date]],"MMMM")</f>
        <v>October</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5.6" x14ac:dyDescent="0.3">
      <c r="A2230" s="2">
        <v>1407</v>
      </c>
      <c r="B2230" s="3">
        <v>46325</v>
      </c>
      <c r="C2230" s="4">
        <f>YEAR(SalesDataTable[[#This Row],[Order Date]])</f>
        <v>2026</v>
      </c>
      <c r="D2230" s="13" t="str">
        <f>"Q"&amp;ROUNDUP(MONTH(SalesDataTable[[#This Row],[Order Date]])/3,0)</f>
        <v>Q4</v>
      </c>
      <c r="E2230" s="4">
        <f>MONTH(SalesDataTable[[#This Row],[Order Date]])</f>
        <v>10</v>
      </c>
      <c r="F2230" s="11" t="str">
        <f>TEXT(SalesDataTable[[#This Row],[Order Date]],"MMMM")</f>
        <v>October</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5.6" x14ac:dyDescent="0.3">
      <c r="A2231" s="2">
        <v>2532</v>
      </c>
      <c r="B2231" s="3">
        <v>46325</v>
      </c>
      <c r="C2231" s="4">
        <f>YEAR(SalesDataTable[[#This Row],[Order Date]])</f>
        <v>2026</v>
      </c>
      <c r="D2231" s="13" t="str">
        <f>"Q"&amp;ROUNDUP(MONTH(SalesDataTable[[#This Row],[Order Date]])/3,0)</f>
        <v>Q4</v>
      </c>
      <c r="E2231" s="4">
        <f>MONTH(SalesDataTable[[#This Row],[Order Date]])</f>
        <v>10</v>
      </c>
      <c r="F2231" s="11" t="str">
        <f>TEXT(SalesDataTable[[#This Row],[Order Date]],"MMMM")</f>
        <v>October</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5.6" x14ac:dyDescent="0.3">
      <c r="A2232" s="2">
        <v>307</v>
      </c>
      <c r="B2232" s="3">
        <v>46326</v>
      </c>
      <c r="C2232" s="4">
        <f>YEAR(SalesDataTable[[#This Row],[Order Date]])</f>
        <v>2026</v>
      </c>
      <c r="D2232" s="13" t="str">
        <f>"Q"&amp;ROUNDUP(MONTH(SalesDataTable[[#This Row],[Order Date]])/3,0)</f>
        <v>Q4</v>
      </c>
      <c r="E2232" s="4">
        <f>MONTH(SalesDataTable[[#This Row],[Order Date]])</f>
        <v>10</v>
      </c>
      <c r="F2232" s="11" t="str">
        <f>TEXT(SalesDataTable[[#This Row],[Order Date]],"MMMM")</f>
        <v>October</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5.6" x14ac:dyDescent="0.3">
      <c r="A2233" s="2">
        <v>3257</v>
      </c>
      <c r="B2233" s="3">
        <v>46326</v>
      </c>
      <c r="C2233" s="4">
        <f>YEAR(SalesDataTable[[#This Row],[Order Date]])</f>
        <v>2026</v>
      </c>
      <c r="D2233" s="13" t="str">
        <f>"Q"&amp;ROUNDUP(MONTH(SalesDataTable[[#This Row],[Order Date]])/3,0)</f>
        <v>Q4</v>
      </c>
      <c r="E2233" s="4">
        <f>MONTH(SalesDataTable[[#This Row],[Order Date]])</f>
        <v>10</v>
      </c>
      <c r="F2233" s="11" t="str">
        <f>TEXT(SalesDataTable[[#This Row],[Order Date]],"MMMM")</f>
        <v>October</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5.6" x14ac:dyDescent="0.3">
      <c r="A2234" s="2">
        <v>3739</v>
      </c>
      <c r="B2234" s="3">
        <v>46326</v>
      </c>
      <c r="C2234" s="4">
        <f>YEAR(SalesDataTable[[#This Row],[Order Date]])</f>
        <v>2026</v>
      </c>
      <c r="D2234" s="13" t="str">
        <f>"Q"&amp;ROUNDUP(MONTH(SalesDataTable[[#This Row],[Order Date]])/3,0)</f>
        <v>Q4</v>
      </c>
      <c r="E2234" s="4">
        <f>MONTH(SalesDataTable[[#This Row],[Order Date]])</f>
        <v>10</v>
      </c>
      <c r="F2234" s="11" t="str">
        <f>TEXT(SalesDataTable[[#This Row],[Order Date]],"MMMM")</f>
        <v>October</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5.6" x14ac:dyDescent="0.3">
      <c r="A2235" s="2">
        <v>77</v>
      </c>
      <c r="B2235" s="3">
        <v>46327</v>
      </c>
      <c r="C2235" s="4">
        <f>YEAR(SalesDataTable[[#This Row],[Order Date]])</f>
        <v>2026</v>
      </c>
      <c r="D2235" s="13" t="str">
        <f>"Q"&amp;ROUNDUP(MONTH(SalesDataTable[[#This Row],[Order Date]])/3,0)</f>
        <v>Q4</v>
      </c>
      <c r="E2235" s="4">
        <f>MONTH(SalesDataTable[[#This Row],[Order Date]])</f>
        <v>11</v>
      </c>
      <c r="F2235" s="11" t="str">
        <f>TEXT(SalesDataTable[[#This Row],[Order Date]],"MMMM")</f>
        <v>November</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5.6" x14ac:dyDescent="0.3">
      <c r="A2236" s="2">
        <v>461</v>
      </c>
      <c r="B2236" s="3">
        <v>46327</v>
      </c>
      <c r="C2236" s="4">
        <f>YEAR(SalesDataTable[[#This Row],[Order Date]])</f>
        <v>2026</v>
      </c>
      <c r="D2236" s="13" t="str">
        <f>"Q"&amp;ROUNDUP(MONTH(SalesDataTable[[#This Row],[Order Date]])/3,0)</f>
        <v>Q4</v>
      </c>
      <c r="E2236" s="4">
        <f>MONTH(SalesDataTable[[#This Row],[Order Date]])</f>
        <v>11</v>
      </c>
      <c r="F2236" s="11" t="str">
        <f>TEXT(SalesDataTable[[#This Row],[Order Date]],"MMMM")</f>
        <v>November</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5.6" x14ac:dyDescent="0.3">
      <c r="A2237" s="2">
        <v>732</v>
      </c>
      <c r="B2237" s="3">
        <v>46327</v>
      </c>
      <c r="C2237" s="4">
        <f>YEAR(SalesDataTable[[#This Row],[Order Date]])</f>
        <v>2026</v>
      </c>
      <c r="D2237" s="13" t="str">
        <f>"Q"&amp;ROUNDUP(MONTH(SalesDataTable[[#This Row],[Order Date]])/3,0)</f>
        <v>Q4</v>
      </c>
      <c r="E2237" s="4">
        <f>MONTH(SalesDataTable[[#This Row],[Order Date]])</f>
        <v>11</v>
      </c>
      <c r="F2237" s="11" t="str">
        <f>TEXT(SalesDataTable[[#This Row],[Order Date]],"MMMM")</f>
        <v>November</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5.6" x14ac:dyDescent="0.3">
      <c r="A2238" s="2">
        <v>919</v>
      </c>
      <c r="B2238" s="3">
        <v>46327</v>
      </c>
      <c r="C2238" s="4">
        <f>YEAR(SalesDataTable[[#This Row],[Order Date]])</f>
        <v>2026</v>
      </c>
      <c r="D2238" s="13" t="str">
        <f>"Q"&amp;ROUNDUP(MONTH(SalesDataTable[[#This Row],[Order Date]])/3,0)</f>
        <v>Q4</v>
      </c>
      <c r="E2238" s="4">
        <f>MONTH(SalesDataTable[[#This Row],[Order Date]])</f>
        <v>11</v>
      </c>
      <c r="F2238" s="11" t="str">
        <f>TEXT(SalesDataTable[[#This Row],[Order Date]],"MMMM")</f>
        <v>November</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5.6" x14ac:dyDescent="0.3">
      <c r="A2239" s="2">
        <v>949</v>
      </c>
      <c r="B2239" s="3">
        <v>46327</v>
      </c>
      <c r="C2239" s="4">
        <f>YEAR(SalesDataTable[[#This Row],[Order Date]])</f>
        <v>2026</v>
      </c>
      <c r="D2239" s="13" t="str">
        <f>"Q"&amp;ROUNDUP(MONTH(SalesDataTable[[#This Row],[Order Date]])/3,0)</f>
        <v>Q4</v>
      </c>
      <c r="E2239" s="4">
        <f>MONTH(SalesDataTable[[#This Row],[Order Date]])</f>
        <v>11</v>
      </c>
      <c r="F2239" s="11" t="str">
        <f>TEXT(SalesDataTable[[#This Row],[Order Date]],"MMMM")</f>
        <v>November</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5.6" x14ac:dyDescent="0.3">
      <c r="A2240" s="2">
        <v>1185</v>
      </c>
      <c r="B2240" s="3">
        <v>46327</v>
      </c>
      <c r="C2240" s="4">
        <f>YEAR(SalesDataTable[[#This Row],[Order Date]])</f>
        <v>2026</v>
      </c>
      <c r="D2240" s="13" t="str">
        <f>"Q"&amp;ROUNDUP(MONTH(SalesDataTable[[#This Row],[Order Date]])/3,0)</f>
        <v>Q4</v>
      </c>
      <c r="E2240" s="4">
        <f>MONTH(SalesDataTable[[#This Row],[Order Date]])</f>
        <v>11</v>
      </c>
      <c r="F2240" s="11" t="str">
        <f>TEXT(SalesDataTable[[#This Row],[Order Date]],"MMMM")</f>
        <v>November</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5.6" x14ac:dyDescent="0.3">
      <c r="A2241" s="2">
        <v>1248</v>
      </c>
      <c r="B2241" s="3">
        <v>46327</v>
      </c>
      <c r="C2241" s="4">
        <f>YEAR(SalesDataTable[[#This Row],[Order Date]])</f>
        <v>2026</v>
      </c>
      <c r="D2241" s="13" t="str">
        <f>"Q"&amp;ROUNDUP(MONTH(SalesDataTable[[#This Row],[Order Date]])/3,0)</f>
        <v>Q4</v>
      </c>
      <c r="E2241" s="4">
        <f>MONTH(SalesDataTable[[#This Row],[Order Date]])</f>
        <v>11</v>
      </c>
      <c r="F2241" s="11" t="str">
        <f>TEXT(SalesDataTable[[#This Row],[Order Date]],"MMMM")</f>
        <v>November</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5.6" x14ac:dyDescent="0.3">
      <c r="A2242" s="2">
        <v>2129</v>
      </c>
      <c r="B2242" s="3">
        <v>46327</v>
      </c>
      <c r="C2242" s="4">
        <f>YEAR(SalesDataTable[[#This Row],[Order Date]])</f>
        <v>2026</v>
      </c>
      <c r="D2242" s="13" t="str">
        <f>"Q"&amp;ROUNDUP(MONTH(SalesDataTable[[#This Row],[Order Date]])/3,0)</f>
        <v>Q4</v>
      </c>
      <c r="E2242" s="4">
        <f>MONTH(SalesDataTable[[#This Row],[Order Date]])</f>
        <v>11</v>
      </c>
      <c r="F2242" s="11" t="str">
        <f>TEXT(SalesDataTable[[#This Row],[Order Date]],"MMMM")</f>
        <v>November</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5.6" x14ac:dyDescent="0.3">
      <c r="A2243" s="2">
        <v>2850</v>
      </c>
      <c r="B2243" s="3">
        <v>46327</v>
      </c>
      <c r="C2243" s="4">
        <f>YEAR(SalesDataTable[[#This Row],[Order Date]])</f>
        <v>2026</v>
      </c>
      <c r="D2243" s="13" t="str">
        <f>"Q"&amp;ROUNDUP(MONTH(SalesDataTable[[#This Row],[Order Date]])/3,0)</f>
        <v>Q4</v>
      </c>
      <c r="E2243" s="4">
        <f>MONTH(SalesDataTable[[#This Row],[Order Date]])</f>
        <v>11</v>
      </c>
      <c r="F2243" s="11" t="str">
        <f>TEXT(SalesDataTable[[#This Row],[Order Date]],"MMMM")</f>
        <v>November</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5.6" x14ac:dyDescent="0.3">
      <c r="A2244" s="2">
        <v>3477</v>
      </c>
      <c r="B2244" s="3">
        <v>46327</v>
      </c>
      <c r="C2244" s="4">
        <f>YEAR(SalesDataTable[[#This Row],[Order Date]])</f>
        <v>2026</v>
      </c>
      <c r="D2244" s="13" t="str">
        <f>"Q"&amp;ROUNDUP(MONTH(SalesDataTable[[#This Row],[Order Date]])/3,0)</f>
        <v>Q4</v>
      </c>
      <c r="E2244" s="4">
        <f>MONTH(SalesDataTable[[#This Row],[Order Date]])</f>
        <v>11</v>
      </c>
      <c r="F2244" s="11" t="str">
        <f>TEXT(SalesDataTable[[#This Row],[Order Date]],"MMMM")</f>
        <v>November</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5.6" x14ac:dyDescent="0.3">
      <c r="A2245" s="2">
        <v>4673</v>
      </c>
      <c r="B2245" s="3">
        <v>46327</v>
      </c>
      <c r="C2245" s="4">
        <f>YEAR(SalesDataTable[[#This Row],[Order Date]])</f>
        <v>2026</v>
      </c>
      <c r="D2245" s="13" t="str">
        <f>"Q"&amp;ROUNDUP(MONTH(SalesDataTable[[#This Row],[Order Date]])/3,0)</f>
        <v>Q4</v>
      </c>
      <c r="E2245" s="4">
        <f>MONTH(SalesDataTable[[#This Row],[Order Date]])</f>
        <v>11</v>
      </c>
      <c r="F2245" s="11" t="str">
        <f>TEXT(SalesDataTable[[#This Row],[Order Date]],"MMMM")</f>
        <v>November</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5.6" x14ac:dyDescent="0.3">
      <c r="A2246" s="2">
        <v>4679</v>
      </c>
      <c r="B2246" s="3">
        <v>46327</v>
      </c>
      <c r="C2246" s="4">
        <f>YEAR(SalesDataTable[[#This Row],[Order Date]])</f>
        <v>2026</v>
      </c>
      <c r="D2246" s="13" t="str">
        <f>"Q"&amp;ROUNDUP(MONTH(SalesDataTable[[#This Row],[Order Date]])/3,0)</f>
        <v>Q4</v>
      </c>
      <c r="E2246" s="4">
        <f>MONTH(SalesDataTable[[#This Row],[Order Date]])</f>
        <v>11</v>
      </c>
      <c r="F2246" s="11" t="str">
        <f>TEXT(SalesDataTable[[#This Row],[Order Date]],"MMMM")</f>
        <v>November</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5.6" x14ac:dyDescent="0.3">
      <c r="A2247" s="2">
        <v>4809</v>
      </c>
      <c r="B2247" s="3">
        <v>46327</v>
      </c>
      <c r="C2247" s="4">
        <f>YEAR(SalesDataTable[[#This Row],[Order Date]])</f>
        <v>2026</v>
      </c>
      <c r="D2247" s="13" t="str">
        <f>"Q"&amp;ROUNDUP(MONTH(SalesDataTable[[#This Row],[Order Date]])/3,0)</f>
        <v>Q4</v>
      </c>
      <c r="E2247" s="4">
        <f>MONTH(SalesDataTable[[#This Row],[Order Date]])</f>
        <v>11</v>
      </c>
      <c r="F2247" s="11" t="str">
        <f>TEXT(SalesDataTable[[#This Row],[Order Date]],"MMMM")</f>
        <v>November</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5.6" x14ac:dyDescent="0.3">
      <c r="A2248" s="2">
        <v>4849</v>
      </c>
      <c r="B2248" s="3">
        <v>46327</v>
      </c>
      <c r="C2248" s="4">
        <f>YEAR(SalesDataTable[[#This Row],[Order Date]])</f>
        <v>2026</v>
      </c>
      <c r="D2248" s="13" t="str">
        <f>"Q"&amp;ROUNDUP(MONTH(SalesDataTable[[#This Row],[Order Date]])/3,0)</f>
        <v>Q4</v>
      </c>
      <c r="E2248" s="4">
        <f>MONTH(SalesDataTable[[#This Row],[Order Date]])</f>
        <v>11</v>
      </c>
      <c r="F2248" s="11" t="str">
        <f>TEXT(SalesDataTable[[#This Row],[Order Date]],"MMMM")</f>
        <v>November</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5.6" x14ac:dyDescent="0.3">
      <c r="A2249" s="2">
        <v>436</v>
      </c>
      <c r="B2249" s="3">
        <v>46328</v>
      </c>
      <c r="C2249" s="4">
        <f>YEAR(SalesDataTable[[#This Row],[Order Date]])</f>
        <v>2026</v>
      </c>
      <c r="D2249" s="13" t="str">
        <f>"Q"&amp;ROUNDUP(MONTH(SalesDataTable[[#This Row],[Order Date]])/3,0)</f>
        <v>Q4</v>
      </c>
      <c r="E2249" s="4">
        <f>MONTH(SalesDataTable[[#This Row],[Order Date]])</f>
        <v>11</v>
      </c>
      <c r="F2249" s="11" t="str">
        <f>TEXT(SalesDataTable[[#This Row],[Order Date]],"MMMM")</f>
        <v>November</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5.6" x14ac:dyDescent="0.3">
      <c r="A2250" s="2">
        <v>879</v>
      </c>
      <c r="B2250" s="3">
        <v>46328</v>
      </c>
      <c r="C2250" s="4">
        <f>YEAR(SalesDataTable[[#This Row],[Order Date]])</f>
        <v>2026</v>
      </c>
      <c r="D2250" s="13" t="str">
        <f>"Q"&amp;ROUNDUP(MONTH(SalesDataTable[[#This Row],[Order Date]])/3,0)</f>
        <v>Q4</v>
      </c>
      <c r="E2250" s="4">
        <f>MONTH(SalesDataTable[[#This Row],[Order Date]])</f>
        <v>11</v>
      </c>
      <c r="F2250" s="11" t="str">
        <f>TEXT(SalesDataTable[[#This Row],[Order Date]],"MMMM")</f>
        <v>November</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5.6" x14ac:dyDescent="0.3">
      <c r="A2251" s="2">
        <v>955</v>
      </c>
      <c r="B2251" s="3">
        <v>46328</v>
      </c>
      <c r="C2251" s="4">
        <f>YEAR(SalesDataTable[[#This Row],[Order Date]])</f>
        <v>2026</v>
      </c>
      <c r="D2251" s="13" t="str">
        <f>"Q"&amp;ROUNDUP(MONTH(SalesDataTable[[#This Row],[Order Date]])/3,0)</f>
        <v>Q4</v>
      </c>
      <c r="E2251" s="4">
        <f>MONTH(SalesDataTable[[#This Row],[Order Date]])</f>
        <v>11</v>
      </c>
      <c r="F2251" s="11" t="str">
        <f>TEXT(SalesDataTable[[#This Row],[Order Date]],"MMMM")</f>
        <v>November</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5.6" x14ac:dyDescent="0.3">
      <c r="A2252" s="2">
        <v>1068</v>
      </c>
      <c r="B2252" s="3">
        <v>46328</v>
      </c>
      <c r="C2252" s="4">
        <f>YEAR(SalesDataTable[[#This Row],[Order Date]])</f>
        <v>2026</v>
      </c>
      <c r="D2252" s="13" t="str">
        <f>"Q"&amp;ROUNDUP(MONTH(SalesDataTable[[#This Row],[Order Date]])/3,0)</f>
        <v>Q4</v>
      </c>
      <c r="E2252" s="4">
        <f>MONTH(SalesDataTable[[#This Row],[Order Date]])</f>
        <v>11</v>
      </c>
      <c r="F2252" s="11" t="str">
        <f>TEXT(SalesDataTable[[#This Row],[Order Date]],"MMMM")</f>
        <v>November</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5.6" x14ac:dyDescent="0.3">
      <c r="A2253" s="2">
        <v>1733</v>
      </c>
      <c r="B2253" s="3">
        <v>46328</v>
      </c>
      <c r="C2253" s="4">
        <f>YEAR(SalesDataTable[[#This Row],[Order Date]])</f>
        <v>2026</v>
      </c>
      <c r="D2253" s="13" t="str">
        <f>"Q"&amp;ROUNDUP(MONTH(SalesDataTable[[#This Row],[Order Date]])/3,0)</f>
        <v>Q4</v>
      </c>
      <c r="E2253" s="4">
        <f>MONTH(SalesDataTable[[#This Row],[Order Date]])</f>
        <v>11</v>
      </c>
      <c r="F2253" s="11" t="str">
        <f>TEXT(SalesDataTable[[#This Row],[Order Date]],"MMMM")</f>
        <v>November</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5.6" x14ac:dyDescent="0.3">
      <c r="A2254" s="2">
        <v>3270</v>
      </c>
      <c r="B2254" s="3">
        <v>46328</v>
      </c>
      <c r="C2254" s="4">
        <f>YEAR(SalesDataTable[[#This Row],[Order Date]])</f>
        <v>2026</v>
      </c>
      <c r="D2254" s="13" t="str">
        <f>"Q"&amp;ROUNDUP(MONTH(SalesDataTable[[#This Row],[Order Date]])/3,0)</f>
        <v>Q4</v>
      </c>
      <c r="E2254" s="4">
        <f>MONTH(SalesDataTable[[#This Row],[Order Date]])</f>
        <v>11</v>
      </c>
      <c r="F2254" s="11" t="str">
        <f>TEXT(SalesDataTable[[#This Row],[Order Date]],"MMMM")</f>
        <v>November</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5.6" x14ac:dyDescent="0.3">
      <c r="A2255" s="2">
        <v>3484</v>
      </c>
      <c r="B2255" s="3">
        <v>46328</v>
      </c>
      <c r="C2255" s="4">
        <f>YEAR(SalesDataTable[[#This Row],[Order Date]])</f>
        <v>2026</v>
      </c>
      <c r="D2255" s="13" t="str">
        <f>"Q"&amp;ROUNDUP(MONTH(SalesDataTable[[#This Row],[Order Date]])/3,0)</f>
        <v>Q4</v>
      </c>
      <c r="E2255" s="4">
        <f>MONTH(SalesDataTable[[#This Row],[Order Date]])</f>
        <v>11</v>
      </c>
      <c r="F2255" s="11" t="str">
        <f>TEXT(SalesDataTable[[#This Row],[Order Date]],"MMMM")</f>
        <v>November</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5.6" x14ac:dyDescent="0.3">
      <c r="A2256" s="2">
        <v>3608</v>
      </c>
      <c r="B2256" s="3">
        <v>46328</v>
      </c>
      <c r="C2256" s="4">
        <f>YEAR(SalesDataTable[[#This Row],[Order Date]])</f>
        <v>2026</v>
      </c>
      <c r="D2256" s="13" t="str">
        <f>"Q"&amp;ROUNDUP(MONTH(SalesDataTable[[#This Row],[Order Date]])/3,0)</f>
        <v>Q4</v>
      </c>
      <c r="E2256" s="4">
        <f>MONTH(SalesDataTable[[#This Row],[Order Date]])</f>
        <v>11</v>
      </c>
      <c r="F2256" s="11" t="str">
        <f>TEXT(SalesDataTable[[#This Row],[Order Date]],"MMMM")</f>
        <v>November</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5.6" x14ac:dyDescent="0.3">
      <c r="A2257" s="2">
        <v>4036</v>
      </c>
      <c r="B2257" s="3">
        <v>46328</v>
      </c>
      <c r="C2257" s="4">
        <f>YEAR(SalesDataTable[[#This Row],[Order Date]])</f>
        <v>2026</v>
      </c>
      <c r="D2257" s="13" t="str">
        <f>"Q"&amp;ROUNDUP(MONTH(SalesDataTable[[#This Row],[Order Date]])/3,0)</f>
        <v>Q4</v>
      </c>
      <c r="E2257" s="4">
        <f>MONTH(SalesDataTable[[#This Row],[Order Date]])</f>
        <v>11</v>
      </c>
      <c r="F2257" s="11" t="str">
        <f>TEXT(SalesDataTable[[#This Row],[Order Date]],"MMMM")</f>
        <v>November</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5.6" x14ac:dyDescent="0.3">
      <c r="A2258" s="2">
        <v>408</v>
      </c>
      <c r="B2258" s="3">
        <v>46329</v>
      </c>
      <c r="C2258" s="4">
        <f>YEAR(SalesDataTable[[#This Row],[Order Date]])</f>
        <v>2026</v>
      </c>
      <c r="D2258" s="13" t="str">
        <f>"Q"&amp;ROUNDUP(MONTH(SalesDataTable[[#This Row],[Order Date]])/3,0)</f>
        <v>Q4</v>
      </c>
      <c r="E2258" s="4">
        <f>MONTH(SalesDataTable[[#This Row],[Order Date]])</f>
        <v>11</v>
      </c>
      <c r="F2258" s="11" t="str">
        <f>TEXT(SalesDataTable[[#This Row],[Order Date]],"MMMM")</f>
        <v>November</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5.6" x14ac:dyDescent="0.3">
      <c r="A2259" s="2">
        <v>939</v>
      </c>
      <c r="B2259" s="3">
        <v>46329</v>
      </c>
      <c r="C2259" s="4">
        <f>YEAR(SalesDataTable[[#This Row],[Order Date]])</f>
        <v>2026</v>
      </c>
      <c r="D2259" s="13" t="str">
        <f>"Q"&amp;ROUNDUP(MONTH(SalesDataTable[[#This Row],[Order Date]])/3,0)</f>
        <v>Q4</v>
      </c>
      <c r="E2259" s="4">
        <f>MONTH(SalesDataTable[[#This Row],[Order Date]])</f>
        <v>11</v>
      </c>
      <c r="F2259" s="11" t="str">
        <f>TEXT(SalesDataTable[[#This Row],[Order Date]],"MMMM")</f>
        <v>November</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5.6" x14ac:dyDescent="0.3">
      <c r="A2260" s="2">
        <v>1022</v>
      </c>
      <c r="B2260" s="3">
        <v>46329</v>
      </c>
      <c r="C2260" s="4">
        <f>YEAR(SalesDataTable[[#This Row],[Order Date]])</f>
        <v>2026</v>
      </c>
      <c r="D2260" s="13" t="str">
        <f>"Q"&amp;ROUNDUP(MONTH(SalesDataTable[[#This Row],[Order Date]])/3,0)</f>
        <v>Q4</v>
      </c>
      <c r="E2260" s="4">
        <f>MONTH(SalesDataTable[[#This Row],[Order Date]])</f>
        <v>11</v>
      </c>
      <c r="F2260" s="11" t="str">
        <f>TEXT(SalesDataTable[[#This Row],[Order Date]],"MMMM")</f>
        <v>November</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5.6" x14ac:dyDescent="0.3">
      <c r="A2261" s="2">
        <v>1997</v>
      </c>
      <c r="B2261" s="3">
        <v>46329</v>
      </c>
      <c r="C2261" s="4">
        <f>YEAR(SalesDataTable[[#This Row],[Order Date]])</f>
        <v>2026</v>
      </c>
      <c r="D2261" s="13" t="str">
        <f>"Q"&amp;ROUNDUP(MONTH(SalesDataTable[[#This Row],[Order Date]])/3,0)</f>
        <v>Q4</v>
      </c>
      <c r="E2261" s="4">
        <f>MONTH(SalesDataTable[[#This Row],[Order Date]])</f>
        <v>11</v>
      </c>
      <c r="F2261" s="11" t="str">
        <f>TEXT(SalesDataTable[[#This Row],[Order Date]],"MMMM")</f>
        <v>November</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5.6" x14ac:dyDescent="0.3">
      <c r="A2262" s="2">
        <v>3978</v>
      </c>
      <c r="B2262" s="3">
        <v>46329</v>
      </c>
      <c r="C2262" s="4">
        <f>YEAR(SalesDataTable[[#This Row],[Order Date]])</f>
        <v>2026</v>
      </c>
      <c r="D2262" s="13" t="str">
        <f>"Q"&amp;ROUNDUP(MONTH(SalesDataTable[[#This Row],[Order Date]])/3,0)</f>
        <v>Q4</v>
      </c>
      <c r="E2262" s="4">
        <f>MONTH(SalesDataTable[[#This Row],[Order Date]])</f>
        <v>11</v>
      </c>
      <c r="F2262" s="11" t="str">
        <f>TEXT(SalesDataTable[[#This Row],[Order Date]],"MMMM")</f>
        <v>November</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5.6" x14ac:dyDescent="0.3">
      <c r="A2263" s="2">
        <v>4715</v>
      </c>
      <c r="B2263" s="3">
        <v>46329</v>
      </c>
      <c r="C2263" s="4">
        <f>YEAR(SalesDataTable[[#This Row],[Order Date]])</f>
        <v>2026</v>
      </c>
      <c r="D2263" s="13" t="str">
        <f>"Q"&amp;ROUNDUP(MONTH(SalesDataTable[[#This Row],[Order Date]])/3,0)</f>
        <v>Q4</v>
      </c>
      <c r="E2263" s="4">
        <f>MONTH(SalesDataTable[[#This Row],[Order Date]])</f>
        <v>11</v>
      </c>
      <c r="F2263" s="11" t="str">
        <f>TEXT(SalesDataTable[[#This Row],[Order Date]],"MMMM")</f>
        <v>November</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5.6" x14ac:dyDescent="0.3">
      <c r="A2264" s="2">
        <v>145</v>
      </c>
      <c r="B2264" s="3">
        <v>46330</v>
      </c>
      <c r="C2264" s="4">
        <f>YEAR(SalesDataTable[[#This Row],[Order Date]])</f>
        <v>2026</v>
      </c>
      <c r="D2264" s="13" t="str">
        <f>"Q"&amp;ROUNDUP(MONTH(SalesDataTable[[#This Row],[Order Date]])/3,0)</f>
        <v>Q4</v>
      </c>
      <c r="E2264" s="4">
        <f>MONTH(SalesDataTable[[#This Row],[Order Date]])</f>
        <v>11</v>
      </c>
      <c r="F2264" s="11" t="str">
        <f>TEXT(SalesDataTable[[#This Row],[Order Date]],"MMMM")</f>
        <v>November</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5.6" x14ac:dyDescent="0.3">
      <c r="A2265" s="2">
        <v>465</v>
      </c>
      <c r="B2265" s="3">
        <v>46330</v>
      </c>
      <c r="C2265" s="4">
        <f>YEAR(SalesDataTable[[#This Row],[Order Date]])</f>
        <v>2026</v>
      </c>
      <c r="D2265" s="13" t="str">
        <f>"Q"&amp;ROUNDUP(MONTH(SalesDataTable[[#This Row],[Order Date]])/3,0)</f>
        <v>Q4</v>
      </c>
      <c r="E2265" s="4">
        <f>MONTH(SalesDataTable[[#This Row],[Order Date]])</f>
        <v>11</v>
      </c>
      <c r="F2265" s="11" t="str">
        <f>TEXT(SalesDataTable[[#This Row],[Order Date]],"MMMM")</f>
        <v>November</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5.6" x14ac:dyDescent="0.3">
      <c r="A2266" s="2">
        <v>1449</v>
      </c>
      <c r="B2266" s="3">
        <v>46330</v>
      </c>
      <c r="C2266" s="4">
        <f>YEAR(SalesDataTable[[#This Row],[Order Date]])</f>
        <v>2026</v>
      </c>
      <c r="D2266" s="13" t="str">
        <f>"Q"&amp;ROUNDUP(MONTH(SalesDataTable[[#This Row],[Order Date]])/3,0)</f>
        <v>Q4</v>
      </c>
      <c r="E2266" s="4">
        <f>MONTH(SalesDataTable[[#This Row],[Order Date]])</f>
        <v>11</v>
      </c>
      <c r="F2266" s="11" t="str">
        <f>TEXT(SalesDataTable[[#This Row],[Order Date]],"MMMM")</f>
        <v>November</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5.6" x14ac:dyDescent="0.3">
      <c r="A2267" s="2">
        <v>1802</v>
      </c>
      <c r="B2267" s="3">
        <v>46330</v>
      </c>
      <c r="C2267" s="4">
        <f>YEAR(SalesDataTable[[#This Row],[Order Date]])</f>
        <v>2026</v>
      </c>
      <c r="D2267" s="13" t="str">
        <f>"Q"&amp;ROUNDUP(MONTH(SalesDataTable[[#This Row],[Order Date]])/3,0)</f>
        <v>Q4</v>
      </c>
      <c r="E2267" s="4">
        <f>MONTH(SalesDataTable[[#This Row],[Order Date]])</f>
        <v>11</v>
      </c>
      <c r="F2267" s="11" t="str">
        <f>TEXT(SalesDataTable[[#This Row],[Order Date]],"MMMM")</f>
        <v>November</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5.6" x14ac:dyDescent="0.3">
      <c r="A2268" s="2">
        <v>2645</v>
      </c>
      <c r="B2268" s="3">
        <v>46330</v>
      </c>
      <c r="C2268" s="4">
        <f>YEAR(SalesDataTable[[#This Row],[Order Date]])</f>
        <v>2026</v>
      </c>
      <c r="D2268" s="13" t="str">
        <f>"Q"&amp;ROUNDUP(MONTH(SalesDataTable[[#This Row],[Order Date]])/3,0)</f>
        <v>Q4</v>
      </c>
      <c r="E2268" s="4">
        <f>MONTH(SalesDataTable[[#This Row],[Order Date]])</f>
        <v>11</v>
      </c>
      <c r="F2268" s="11" t="str">
        <f>TEXT(SalesDataTable[[#This Row],[Order Date]],"MMMM")</f>
        <v>November</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5.6" x14ac:dyDescent="0.3">
      <c r="A2269" s="2">
        <v>3539</v>
      </c>
      <c r="B2269" s="3">
        <v>46330</v>
      </c>
      <c r="C2269" s="4">
        <f>YEAR(SalesDataTable[[#This Row],[Order Date]])</f>
        <v>2026</v>
      </c>
      <c r="D2269" s="13" t="str">
        <f>"Q"&amp;ROUNDUP(MONTH(SalesDataTable[[#This Row],[Order Date]])/3,0)</f>
        <v>Q4</v>
      </c>
      <c r="E2269" s="4">
        <f>MONTH(SalesDataTable[[#This Row],[Order Date]])</f>
        <v>11</v>
      </c>
      <c r="F2269" s="11" t="str">
        <f>TEXT(SalesDataTable[[#This Row],[Order Date]],"MMMM")</f>
        <v>November</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5.6" x14ac:dyDescent="0.3">
      <c r="A2270" s="2">
        <v>4309</v>
      </c>
      <c r="B2270" s="3">
        <v>46330</v>
      </c>
      <c r="C2270" s="4">
        <f>YEAR(SalesDataTable[[#This Row],[Order Date]])</f>
        <v>2026</v>
      </c>
      <c r="D2270" s="13" t="str">
        <f>"Q"&amp;ROUNDUP(MONTH(SalesDataTable[[#This Row],[Order Date]])/3,0)</f>
        <v>Q4</v>
      </c>
      <c r="E2270" s="4">
        <f>MONTH(SalesDataTable[[#This Row],[Order Date]])</f>
        <v>11</v>
      </c>
      <c r="F2270" s="11" t="str">
        <f>TEXT(SalesDataTable[[#This Row],[Order Date]],"MMMM")</f>
        <v>November</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5.6" x14ac:dyDescent="0.3">
      <c r="A2271" s="2">
        <v>4355</v>
      </c>
      <c r="B2271" s="3">
        <v>46330</v>
      </c>
      <c r="C2271" s="4">
        <f>YEAR(SalesDataTable[[#This Row],[Order Date]])</f>
        <v>2026</v>
      </c>
      <c r="D2271" s="13" t="str">
        <f>"Q"&amp;ROUNDUP(MONTH(SalesDataTable[[#This Row],[Order Date]])/3,0)</f>
        <v>Q4</v>
      </c>
      <c r="E2271" s="4">
        <f>MONTH(SalesDataTable[[#This Row],[Order Date]])</f>
        <v>11</v>
      </c>
      <c r="F2271" s="11" t="str">
        <f>TEXT(SalesDataTable[[#This Row],[Order Date]],"MMMM")</f>
        <v>November</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5.6" x14ac:dyDescent="0.3">
      <c r="A2272" s="2">
        <v>5052</v>
      </c>
      <c r="B2272" s="3">
        <v>46330</v>
      </c>
      <c r="C2272" s="4">
        <f>YEAR(SalesDataTable[[#This Row],[Order Date]])</f>
        <v>2026</v>
      </c>
      <c r="D2272" s="13" t="str">
        <f>"Q"&amp;ROUNDUP(MONTH(SalesDataTable[[#This Row],[Order Date]])/3,0)</f>
        <v>Q4</v>
      </c>
      <c r="E2272" s="4">
        <f>MONTH(SalesDataTable[[#This Row],[Order Date]])</f>
        <v>11</v>
      </c>
      <c r="F2272" s="11" t="str">
        <f>TEXT(SalesDataTable[[#This Row],[Order Date]],"MMMM")</f>
        <v>November</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5.6" x14ac:dyDescent="0.3">
      <c r="A2273" s="2">
        <v>9</v>
      </c>
      <c r="B2273" s="3">
        <v>46331</v>
      </c>
      <c r="C2273" s="4">
        <f>YEAR(SalesDataTable[[#This Row],[Order Date]])</f>
        <v>2026</v>
      </c>
      <c r="D2273" s="13" t="str">
        <f>"Q"&amp;ROUNDUP(MONTH(SalesDataTable[[#This Row],[Order Date]])/3,0)</f>
        <v>Q4</v>
      </c>
      <c r="E2273" s="4">
        <f>MONTH(SalesDataTable[[#This Row],[Order Date]])</f>
        <v>11</v>
      </c>
      <c r="F2273" s="11" t="str">
        <f>TEXT(SalesDataTable[[#This Row],[Order Date]],"MMMM")</f>
        <v>November</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5.6" x14ac:dyDescent="0.3">
      <c r="A2274" s="2">
        <v>703</v>
      </c>
      <c r="B2274" s="3">
        <v>46331</v>
      </c>
      <c r="C2274" s="4">
        <f>YEAR(SalesDataTable[[#This Row],[Order Date]])</f>
        <v>2026</v>
      </c>
      <c r="D2274" s="13" t="str">
        <f>"Q"&amp;ROUNDUP(MONTH(SalesDataTable[[#This Row],[Order Date]])/3,0)</f>
        <v>Q4</v>
      </c>
      <c r="E2274" s="4">
        <f>MONTH(SalesDataTable[[#This Row],[Order Date]])</f>
        <v>11</v>
      </c>
      <c r="F2274" s="11" t="str">
        <f>TEXT(SalesDataTable[[#This Row],[Order Date]],"MMMM")</f>
        <v>November</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5.6" x14ac:dyDescent="0.3">
      <c r="A2275" s="2">
        <v>1627</v>
      </c>
      <c r="B2275" s="3">
        <v>46331</v>
      </c>
      <c r="C2275" s="4">
        <f>YEAR(SalesDataTable[[#This Row],[Order Date]])</f>
        <v>2026</v>
      </c>
      <c r="D2275" s="13" t="str">
        <f>"Q"&amp;ROUNDUP(MONTH(SalesDataTable[[#This Row],[Order Date]])/3,0)</f>
        <v>Q4</v>
      </c>
      <c r="E2275" s="4">
        <f>MONTH(SalesDataTable[[#This Row],[Order Date]])</f>
        <v>11</v>
      </c>
      <c r="F2275" s="11" t="str">
        <f>TEXT(SalesDataTable[[#This Row],[Order Date]],"MMMM")</f>
        <v>November</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5.6" x14ac:dyDescent="0.3">
      <c r="A2276" s="2">
        <v>1760</v>
      </c>
      <c r="B2276" s="3">
        <v>46331</v>
      </c>
      <c r="C2276" s="4">
        <f>YEAR(SalesDataTable[[#This Row],[Order Date]])</f>
        <v>2026</v>
      </c>
      <c r="D2276" s="13" t="str">
        <f>"Q"&amp;ROUNDUP(MONTH(SalesDataTable[[#This Row],[Order Date]])/3,0)</f>
        <v>Q4</v>
      </c>
      <c r="E2276" s="4">
        <f>MONTH(SalesDataTable[[#This Row],[Order Date]])</f>
        <v>11</v>
      </c>
      <c r="F2276" s="11" t="str">
        <f>TEXT(SalesDataTable[[#This Row],[Order Date]],"MMMM")</f>
        <v>November</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5.6" x14ac:dyDescent="0.3">
      <c r="A2277" s="2">
        <v>2268</v>
      </c>
      <c r="B2277" s="3">
        <v>46331</v>
      </c>
      <c r="C2277" s="4">
        <f>YEAR(SalesDataTable[[#This Row],[Order Date]])</f>
        <v>2026</v>
      </c>
      <c r="D2277" s="13" t="str">
        <f>"Q"&amp;ROUNDUP(MONTH(SalesDataTable[[#This Row],[Order Date]])/3,0)</f>
        <v>Q4</v>
      </c>
      <c r="E2277" s="4">
        <f>MONTH(SalesDataTable[[#This Row],[Order Date]])</f>
        <v>11</v>
      </c>
      <c r="F2277" s="11" t="str">
        <f>TEXT(SalesDataTable[[#This Row],[Order Date]],"MMMM")</f>
        <v>November</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5.6" x14ac:dyDescent="0.3">
      <c r="A2278" s="2">
        <v>2636</v>
      </c>
      <c r="B2278" s="3">
        <v>46331</v>
      </c>
      <c r="C2278" s="4">
        <f>YEAR(SalesDataTable[[#This Row],[Order Date]])</f>
        <v>2026</v>
      </c>
      <c r="D2278" s="13" t="str">
        <f>"Q"&amp;ROUNDUP(MONTH(SalesDataTable[[#This Row],[Order Date]])/3,0)</f>
        <v>Q4</v>
      </c>
      <c r="E2278" s="4">
        <f>MONTH(SalesDataTable[[#This Row],[Order Date]])</f>
        <v>11</v>
      </c>
      <c r="F2278" s="11" t="str">
        <f>TEXT(SalesDataTable[[#This Row],[Order Date]],"MMMM")</f>
        <v>November</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5.6" x14ac:dyDescent="0.3">
      <c r="A2279" s="2">
        <v>3255</v>
      </c>
      <c r="B2279" s="3">
        <v>46331</v>
      </c>
      <c r="C2279" s="4">
        <f>YEAR(SalesDataTable[[#This Row],[Order Date]])</f>
        <v>2026</v>
      </c>
      <c r="D2279" s="13" t="str">
        <f>"Q"&amp;ROUNDUP(MONTH(SalesDataTable[[#This Row],[Order Date]])/3,0)</f>
        <v>Q4</v>
      </c>
      <c r="E2279" s="4">
        <f>MONTH(SalesDataTable[[#This Row],[Order Date]])</f>
        <v>11</v>
      </c>
      <c r="F2279" s="11" t="str">
        <f>TEXT(SalesDataTable[[#This Row],[Order Date]],"MMMM")</f>
        <v>November</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5.6" x14ac:dyDescent="0.3">
      <c r="A2280" s="2">
        <v>4326</v>
      </c>
      <c r="B2280" s="3">
        <v>46331</v>
      </c>
      <c r="C2280" s="4">
        <f>YEAR(SalesDataTable[[#This Row],[Order Date]])</f>
        <v>2026</v>
      </c>
      <c r="D2280" s="13" t="str">
        <f>"Q"&amp;ROUNDUP(MONTH(SalesDataTable[[#This Row],[Order Date]])/3,0)</f>
        <v>Q4</v>
      </c>
      <c r="E2280" s="4">
        <f>MONTH(SalesDataTable[[#This Row],[Order Date]])</f>
        <v>11</v>
      </c>
      <c r="F2280" s="11" t="str">
        <f>TEXT(SalesDataTable[[#This Row],[Order Date]],"MMMM")</f>
        <v>November</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5.6" x14ac:dyDescent="0.3">
      <c r="A2281" s="2">
        <v>4346</v>
      </c>
      <c r="B2281" s="3">
        <v>46331</v>
      </c>
      <c r="C2281" s="4">
        <f>YEAR(SalesDataTable[[#This Row],[Order Date]])</f>
        <v>2026</v>
      </c>
      <c r="D2281" s="13" t="str">
        <f>"Q"&amp;ROUNDUP(MONTH(SalesDataTable[[#This Row],[Order Date]])/3,0)</f>
        <v>Q4</v>
      </c>
      <c r="E2281" s="4">
        <f>MONTH(SalesDataTable[[#This Row],[Order Date]])</f>
        <v>11</v>
      </c>
      <c r="F2281" s="11" t="str">
        <f>TEXT(SalesDataTable[[#This Row],[Order Date]],"MMMM")</f>
        <v>November</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5.6" x14ac:dyDescent="0.3">
      <c r="A2282" s="2">
        <v>266</v>
      </c>
      <c r="B2282" s="3">
        <v>46332</v>
      </c>
      <c r="C2282" s="4">
        <f>YEAR(SalesDataTable[[#This Row],[Order Date]])</f>
        <v>2026</v>
      </c>
      <c r="D2282" s="13" t="str">
        <f>"Q"&amp;ROUNDUP(MONTH(SalesDataTable[[#This Row],[Order Date]])/3,0)</f>
        <v>Q4</v>
      </c>
      <c r="E2282" s="4">
        <f>MONTH(SalesDataTable[[#This Row],[Order Date]])</f>
        <v>11</v>
      </c>
      <c r="F2282" s="11" t="str">
        <f>TEXT(SalesDataTable[[#This Row],[Order Date]],"MMMM")</f>
        <v>November</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5.6" x14ac:dyDescent="0.3">
      <c r="A2283" s="2">
        <v>274</v>
      </c>
      <c r="B2283" s="3">
        <v>46332</v>
      </c>
      <c r="C2283" s="4">
        <f>YEAR(SalesDataTable[[#This Row],[Order Date]])</f>
        <v>2026</v>
      </c>
      <c r="D2283" s="13" t="str">
        <f>"Q"&amp;ROUNDUP(MONTH(SalesDataTable[[#This Row],[Order Date]])/3,0)</f>
        <v>Q4</v>
      </c>
      <c r="E2283" s="4">
        <f>MONTH(SalesDataTable[[#This Row],[Order Date]])</f>
        <v>11</v>
      </c>
      <c r="F2283" s="11" t="str">
        <f>TEXT(SalesDataTable[[#This Row],[Order Date]],"MMMM")</f>
        <v>November</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5.6" x14ac:dyDescent="0.3">
      <c r="A2284" s="2">
        <v>1135</v>
      </c>
      <c r="B2284" s="3">
        <v>46332</v>
      </c>
      <c r="C2284" s="4">
        <f>YEAR(SalesDataTable[[#This Row],[Order Date]])</f>
        <v>2026</v>
      </c>
      <c r="D2284" s="13" t="str">
        <f>"Q"&amp;ROUNDUP(MONTH(SalesDataTable[[#This Row],[Order Date]])/3,0)</f>
        <v>Q4</v>
      </c>
      <c r="E2284" s="4">
        <f>MONTH(SalesDataTable[[#This Row],[Order Date]])</f>
        <v>11</v>
      </c>
      <c r="F2284" s="11" t="str">
        <f>TEXT(SalesDataTable[[#This Row],[Order Date]],"MMMM")</f>
        <v>November</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5.6" x14ac:dyDescent="0.3">
      <c r="A2285" s="2">
        <v>2166</v>
      </c>
      <c r="B2285" s="3">
        <v>46332</v>
      </c>
      <c r="C2285" s="4">
        <f>YEAR(SalesDataTable[[#This Row],[Order Date]])</f>
        <v>2026</v>
      </c>
      <c r="D2285" s="13" t="str">
        <f>"Q"&amp;ROUNDUP(MONTH(SalesDataTable[[#This Row],[Order Date]])/3,0)</f>
        <v>Q4</v>
      </c>
      <c r="E2285" s="4">
        <f>MONTH(SalesDataTable[[#This Row],[Order Date]])</f>
        <v>11</v>
      </c>
      <c r="F2285" s="11" t="str">
        <f>TEXT(SalesDataTable[[#This Row],[Order Date]],"MMMM")</f>
        <v>November</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5.6" x14ac:dyDescent="0.3">
      <c r="A2286" s="2">
        <v>3620</v>
      </c>
      <c r="B2286" s="3">
        <v>46332</v>
      </c>
      <c r="C2286" s="4">
        <f>YEAR(SalesDataTable[[#This Row],[Order Date]])</f>
        <v>2026</v>
      </c>
      <c r="D2286" s="13" t="str">
        <f>"Q"&amp;ROUNDUP(MONTH(SalesDataTable[[#This Row],[Order Date]])/3,0)</f>
        <v>Q4</v>
      </c>
      <c r="E2286" s="4">
        <f>MONTH(SalesDataTable[[#This Row],[Order Date]])</f>
        <v>11</v>
      </c>
      <c r="F2286" s="11" t="str">
        <f>TEXT(SalesDataTable[[#This Row],[Order Date]],"MMMM")</f>
        <v>November</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5.6" x14ac:dyDescent="0.3">
      <c r="A2287" s="2">
        <v>3986</v>
      </c>
      <c r="B2287" s="3">
        <v>46332</v>
      </c>
      <c r="C2287" s="4">
        <f>YEAR(SalesDataTable[[#This Row],[Order Date]])</f>
        <v>2026</v>
      </c>
      <c r="D2287" s="13" t="str">
        <f>"Q"&amp;ROUNDUP(MONTH(SalesDataTable[[#This Row],[Order Date]])/3,0)</f>
        <v>Q4</v>
      </c>
      <c r="E2287" s="4">
        <f>MONTH(SalesDataTable[[#This Row],[Order Date]])</f>
        <v>11</v>
      </c>
      <c r="F2287" s="11" t="str">
        <f>TEXT(SalesDataTable[[#This Row],[Order Date]],"MMMM")</f>
        <v>November</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5.6" x14ac:dyDescent="0.3">
      <c r="A2288" s="2">
        <v>4384</v>
      </c>
      <c r="B2288" s="3">
        <v>46332</v>
      </c>
      <c r="C2288" s="4">
        <f>YEAR(SalesDataTable[[#This Row],[Order Date]])</f>
        <v>2026</v>
      </c>
      <c r="D2288" s="13" t="str">
        <f>"Q"&amp;ROUNDUP(MONTH(SalesDataTable[[#This Row],[Order Date]])/3,0)</f>
        <v>Q4</v>
      </c>
      <c r="E2288" s="4">
        <f>MONTH(SalesDataTable[[#This Row],[Order Date]])</f>
        <v>11</v>
      </c>
      <c r="F2288" s="11" t="str">
        <f>TEXT(SalesDataTable[[#This Row],[Order Date]],"MMMM")</f>
        <v>November</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5.6" x14ac:dyDescent="0.3">
      <c r="A2289" s="2">
        <v>4565</v>
      </c>
      <c r="B2289" s="3">
        <v>46332</v>
      </c>
      <c r="C2289" s="4">
        <f>YEAR(SalesDataTable[[#This Row],[Order Date]])</f>
        <v>2026</v>
      </c>
      <c r="D2289" s="13" t="str">
        <f>"Q"&amp;ROUNDUP(MONTH(SalesDataTable[[#This Row],[Order Date]])/3,0)</f>
        <v>Q4</v>
      </c>
      <c r="E2289" s="4">
        <f>MONTH(SalesDataTable[[#This Row],[Order Date]])</f>
        <v>11</v>
      </c>
      <c r="F2289" s="11" t="str">
        <f>TEXT(SalesDataTable[[#This Row],[Order Date]],"MMMM")</f>
        <v>November</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5.6" x14ac:dyDescent="0.3">
      <c r="A2290" s="2">
        <v>4634</v>
      </c>
      <c r="B2290" s="3">
        <v>46332</v>
      </c>
      <c r="C2290" s="4">
        <f>YEAR(SalesDataTable[[#This Row],[Order Date]])</f>
        <v>2026</v>
      </c>
      <c r="D2290" s="13" t="str">
        <f>"Q"&amp;ROUNDUP(MONTH(SalesDataTable[[#This Row],[Order Date]])/3,0)</f>
        <v>Q4</v>
      </c>
      <c r="E2290" s="4">
        <f>MONTH(SalesDataTable[[#This Row],[Order Date]])</f>
        <v>11</v>
      </c>
      <c r="F2290" s="11" t="str">
        <f>TEXT(SalesDataTable[[#This Row],[Order Date]],"MMMM")</f>
        <v>November</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5.6" x14ac:dyDescent="0.3">
      <c r="A2291" s="2">
        <v>104</v>
      </c>
      <c r="B2291" s="3">
        <v>46333</v>
      </c>
      <c r="C2291" s="4">
        <f>YEAR(SalesDataTable[[#This Row],[Order Date]])</f>
        <v>2026</v>
      </c>
      <c r="D2291" s="13" t="str">
        <f>"Q"&amp;ROUNDUP(MONTH(SalesDataTable[[#This Row],[Order Date]])/3,0)</f>
        <v>Q4</v>
      </c>
      <c r="E2291" s="4">
        <f>MONTH(SalesDataTable[[#This Row],[Order Date]])</f>
        <v>11</v>
      </c>
      <c r="F2291" s="11" t="str">
        <f>TEXT(SalesDataTable[[#This Row],[Order Date]],"MMMM")</f>
        <v>November</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5.6" x14ac:dyDescent="0.3">
      <c r="A2292" s="2">
        <v>181</v>
      </c>
      <c r="B2292" s="3">
        <v>46333</v>
      </c>
      <c r="C2292" s="4">
        <f>YEAR(SalesDataTable[[#This Row],[Order Date]])</f>
        <v>2026</v>
      </c>
      <c r="D2292" s="13" t="str">
        <f>"Q"&amp;ROUNDUP(MONTH(SalesDataTable[[#This Row],[Order Date]])/3,0)</f>
        <v>Q4</v>
      </c>
      <c r="E2292" s="4">
        <f>MONTH(SalesDataTable[[#This Row],[Order Date]])</f>
        <v>11</v>
      </c>
      <c r="F2292" s="11" t="str">
        <f>TEXT(SalesDataTable[[#This Row],[Order Date]],"MMMM")</f>
        <v>November</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5.6" x14ac:dyDescent="0.3">
      <c r="A2293" s="2">
        <v>823</v>
      </c>
      <c r="B2293" s="3">
        <v>46333</v>
      </c>
      <c r="C2293" s="4">
        <f>YEAR(SalesDataTable[[#This Row],[Order Date]])</f>
        <v>2026</v>
      </c>
      <c r="D2293" s="13" t="str">
        <f>"Q"&amp;ROUNDUP(MONTH(SalesDataTable[[#This Row],[Order Date]])/3,0)</f>
        <v>Q4</v>
      </c>
      <c r="E2293" s="4">
        <f>MONTH(SalesDataTable[[#This Row],[Order Date]])</f>
        <v>11</v>
      </c>
      <c r="F2293" s="11" t="str">
        <f>TEXT(SalesDataTable[[#This Row],[Order Date]],"MMMM")</f>
        <v>November</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5.6" x14ac:dyDescent="0.3">
      <c r="A2294" s="2">
        <v>1730</v>
      </c>
      <c r="B2294" s="3">
        <v>46333</v>
      </c>
      <c r="C2294" s="4">
        <f>YEAR(SalesDataTable[[#This Row],[Order Date]])</f>
        <v>2026</v>
      </c>
      <c r="D2294" s="13" t="str">
        <f>"Q"&amp;ROUNDUP(MONTH(SalesDataTable[[#This Row],[Order Date]])/3,0)</f>
        <v>Q4</v>
      </c>
      <c r="E2294" s="4">
        <f>MONTH(SalesDataTable[[#This Row],[Order Date]])</f>
        <v>11</v>
      </c>
      <c r="F2294" s="11" t="str">
        <f>TEXT(SalesDataTable[[#This Row],[Order Date]],"MMMM")</f>
        <v>November</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5.6" x14ac:dyDescent="0.3">
      <c r="A2295" s="2">
        <v>2710</v>
      </c>
      <c r="B2295" s="3">
        <v>46333</v>
      </c>
      <c r="C2295" s="4">
        <f>YEAR(SalesDataTable[[#This Row],[Order Date]])</f>
        <v>2026</v>
      </c>
      <c r="D2295" s="13" t="str">
        <f>"Q"&amp;ROUNDUP(MONTH(SalesDataTable[[#This Row],[Order Date]])/3,0)</f>
        <v>Q4</v>
      </c>
      <c r="E2295" s="4">
        <f>MONTH(SalesDataTable[[#This Row],[Order Date]])</f>
        <v>11</v>
      </c>
      <c r="F2295" s="11" t="str">
        <f>TEXT(SalesDataTable[[#This Row],[Order Date]],"MMMM")</f>
        <v>November</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5.6" x14ac:dyDescent="0.3">
      <c r="A2296" s="2">
        <v>3018</v>
      </c>
      <c r="B2296" s="3">
        <v>46333</v>
      </c>
      <c r="C2296" s="4">
        <f>YEAR(SalesDataTable[[#This Row],[Order Date]])</f>
        <v>2026</v>
      </c>
      <c r="D2296" s="13" t="str">
        <f>"Q"&amp;ROUNDUP(MONTH(SalesDataTable[[#This Row],[Order Date]])/3,0)</f>
        <v>Q4</v>
      </c>
      <c r="E2296" s="4">
        <f>MONTH(SalesDataTable[[#This Row],[Order Date]])</f>
        <v>11</v>
      </c>
      <c r="F2296" s="11" t="str">
        <f>TEXT(SalesDataTable[[#This Row],[Order Date]],"MMMM")</f>
        <v>November</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5.6" x14ac:dyDescent="0.3">
      <c r="A2297" s="2">
        <v>3735</v>
      </c>
      <c r="B2297" s="3">
        <v>46333</v>
      </c>
      <c r="C2297" s="4">
        <f>YEAR(SalesDataTable[[#This Row],[Order Date]])</f>
        <v>2026</v>
      </c>
      <c r="D2297" s="13" t="str">
        <f>"Q"&amp;ROUNDUP(MONTH(SalesDataTable[[#This Row],[Order Date]])/3,0)</f>
        <v>Q4</v>
      </c>
      <c r="E2297" s="4">
        <f>MONTH(SalesDataTable[[#This Row],[Order Date]])</f>
        <v>11</v>
      </c>
      <c r="F2297" s="11" t="str">
        <f>TEXT(SalesDataTable[[#This Row],[Order Date]],"MMMM")</f>
        <v>November</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5.6" x14ac:dyDescent="0.3">
      <c r="A2298" s="2">
        <v>4460</v>
      </c>
      <c r="B2298" s="3">
        <v>46333</v>
      </c>
      <c r="C2298" s="4">
        <f>YEAR(SalesDataTable[[#This Row],[Order Date]])</f>
        <v>2026</v>
      </c>
      <c r="D2298" s="13" t="str">
        <f>"Q"&amp;ROUNDUP(MONTH(SalesDataTable[[#This Row],[Order Date]])/3,0)</f>
        <v>Q4</v>
      </c>
      <c r="E2298" s="4">
        <f>MONTH(SalesDataTable[[#This Row],[Order Date]])</f>
        <v>11</v>
      </c>
      <c r="F2298" s="11" t="str">
        <f>TEXT(SalesDataTable[[#This Row],[Order Date]],"MMMM")</f>
        <v>November</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5.6" x14ac:dyDescent="0.3">
      <c r="A2299" s="2">
        <v>319</v>
      </c>
      <c r="B2299" s="3">
        <v>46334</v>
      </c>
      <c r="C2299" s="4">
        <f>YEAR(SalesDataTable[[#This Row],[Order Date]])</f>
        <v>2026</v>
      </c>
      <c r="D2299" s="13" t="str">
        <f>"Q"&amp;ROUNDUP(MONTH(SalesDataTable[[#This Row],[Order Date]])/3,0)</f>
        <v>Q4</v>
      </c>
      <c r="E2299" s="4">
        <f>MONTH(SalesDataTable[[#This Row],[Order Date]])</f>
        <v>11</v>
      </c>
      <c r="F2299" s="11" t="str">
        <f>TEXT(SalesDataTable[[#This Row],[Order Date]],"MMMM")</f>
        <v>November</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5.6" x14ac:dyDescent="0.3">
      <c r="A2300" s="2">
        <v>595</v>
      </c>
      <c r="B2300" s="3">
        <v>46334</v>
      </c>
      <c r="C2300" s="4">
        <f>YEAR(SalesDataTable[[#This Row],[Order Date]])</f>
        <v>2026</v>
      </c>
      <c r="D2300" s="13" t="str">
        <f>"Q"&amp;ROUNDUP(MONTH(SalesDataTable[[#This Row],[Order Date]])/3,0)</f>
        <v>Q4</v>
      </c>
      <c r="E2300" s="4">
        <f>MONTH(SalesDataTable[[#This Row],[Order Date]])</f>
        <v>11</v>
      </c>
      <c r="F2300" s="11" t="str">
        <f>TEXT(SalesDataTable[[#This Row],[Order Date]],"MMMM")</f>
        <v>November</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5.6" x14ac:dyDescent="0.3">
      <c r="A2301" s="2">
        <v>1623</v>
      </c>
      <c r="B2301" s="3">
        <v>46334</v>
      </c>
      <c r="C2301" s="4">
        <f>YEAR(SalesDataTable[[#This Row],[Order Date]])</f>
        <v>2026</v>
      </c>
      <c r="D2301" s="13" t="str">
        <f>"Q"&amp;ROUNDUP(MONTH(SalesDataTable[[#This Row],[Order Date]])/3,0)</f>
        <v>Q4</v>
      </c>
      <c r="E2301" s="4">
        <f>MONTH(SalesDataTable[[#This Row],[Order Date]])</f>
        <v>11</v>
      </c>
      <c r="F2301" s="11" t="str">
        <f>TEXT(SalesDataTable[[#This Row],[Order Date]],"MMMM")</f>
        <v>November</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5.6" x14ac:dyDescent="0.3">
      <c r="A2302" s="2">
        <v>2638</v>
      </c>
      <c r="B2302" s="3">
        <v>46334</v>
      </c>
      <c r="C2302" s="4">
        <f>YEAR(SalesDataTable[[#This Row],[Order Date]])</f>
        <v>2026</v>
      </c>
      <c r="D2302" s="13" t="str">
        <f>"Q"&amp;ROUNDUP(MONTH(SalesDataTable[[#This Row],[Order Date]])/3,0)</f>
        <v>Q4</v>
      </c>
      <c r="E2302" s="4">
        <f>MONTH(SalesDataTable[[#This Row],[Order Date]])</f>
        <v>11</v>
      </c>
      <c r="F2302" s="11" t="str">
        <f>TEXT(SalesDataTable[[#This Row],[Order Date]],"MMMM")</f>
        <v>November</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5.6" x14ac:dyDescent="0.3">
      <c r="A2303" s="2">
        <v>2666</v>
      </c>
      <c r="B2303" s="3">
        <v>46334</v>
      </c>
      <c r="C2303" s="4">
        <f>YEAR(SalesDataTable[[#This Row],[Order Date]])</f>
        <v>2026</v>
      </c>
      <c r="D2303" s="13" t="str">
        <f>"Q"&amp;ROUNDUP(MONTH(SalesDataTable[[#This Row],[Order Date]])/3,0)</f>
        <v>Q4</v>
      </c>
      <c r="E2303" s="4">
        <f>MONTH(SalesDataTable[[#This Row],[Order Date]])</f>
        <v>11</v>
      </c>
      <c r="F2303" s="11" t="str">
        <f>TEXT(SalesDataTable[[#This Row],[Order Date]],"MMMM")</f>
        <v>November</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5.6" x14ac:dyDescent="0.3">
      <c r="A2304" s="2">
        <v>3505</v>
      </c>
      <c r="B2304" s="3">
        <v>46334</v>
      </c>
      <c r="C2304" s="4">
        <f>YEAR(SalesDataTable[[#This Row],[Order Date]])</f>
        <v>2026</v>
      </c>
      <c r="D2304" s="13" t="str">
        <f>"Q"&amp;ROUNDUP(MONTH(SalesDataTable[[#This Row],[Order Date]])/3,0)</f>
        <v>Q4</v>
      </c>
      <c r="E2304" s="4">
        <f>MONTH(SalesDataTable[[#This Row],[Order Date]])</f>
        <v>11</v>
      </c>
      <c r="F2304" s="11" t="str">
        <f>TEXT(SalesDataTable[[#This Row],[Order Date]],"MMMM")</f>
        <v>November</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5.6" x14ac:dyDescent="0.3">
      <c r="A2305" s="2">
        <v>3626</v>
      </c>
      <c r="B2305" s="3">
        <v>46334</v>
      </c>
      <c r="C2305" s="4">
        <f>YEAR(SalesDataTable[[#This Row],[Order Date]])</f>
        <v>2026</v>
      </c>
      <c r="D2305" s="13" t="str">
        <f>"Q"&amp;ROUNDUP(MONTH(SalesDataTable[[#This Row],[Order Date]])/3,0)</f>
        <v>Q4</v>
      </c>
      <c r="E2305" s="4">
        <f>MONTH(SalesDataTable[[#This Row],[Order Date]])</f>
        <v>11</v>
      </c>
      <c r="F2305" s="11" t="str">
        <f>TEXT(SalesDataTable[[#This Row],[Order Date]],"MMMM")</f>
        <v>November</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5.6" x14ac:dyDescent="0.3">
      <c r="A2306" s="2">
        <v>3801</v>
      </c>
      <c r="B2306" s="3">
        <v>46334</v>
      </c>
      <c r="C2306" s="4">
        <f>YEAR(SalesDataTable[[#This Row],[Order Date]])</f>
        <v>2026</v>
      </c>
      <c r="D2306" s="13" t="str">
        <f>"Q"&amp;ROUNDUP(MONTH(SalesDataTable[[#This Row],[Order Date]])/3,0)</f>
        <v>Q4</v>
      </c>
      <c r="E2306" s="4">
        <f>MONTH(SalesDataTable[[#This Row],[Order Date]])</f>
        <v>11</v>
      </c>
      <c r="F2306" s="11" t="str">
        <f>TEXT(SalesDataTable[[#This Row],[Order Date]],"MMMM")</f>
        <v>November</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5.6" x14ac:dyDescent="0.3">
      <c r="A2307" s="2">
        <v>4685</v>
      </c>
      <c r="B2307" s="3">
        <v>46334</v>
      </c>
      <c r="C2307" s="4">
        <f>YEAR(SalesDataTable[[#This Row],[Order Date]])</f>
        <v>2026</v>
      </c>
      <c r="D2307" s="13" t="str">
        <f>"Q"&amp;ROUNDUP(MONTH(SalesDataTable[[#This Row],[Order Date]])/3,0)</f>
        <v>Q4</v>
      </c>
      <c r="E2307" s="4">
        <f>MONTH(SalesDataTable[[#This Row],[Order Date]])</f>
        <v>11</v>
      </c>
      <c r="F2307" s="11" t="str">
        <f>TEXT(SalesDataTable[[#This Row],[Order Date]],"MMMM")</f>
        <v>November</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5.6" x14ac:dyDescent="0.3">
      <c r="A2308" s="2">
        <v>4843</v>
      </c>
      <c r="B2308" s="3">
        <v>46334</v>
      </c>
      <c r="C2308" s="4">
        <f>YEAR(SalesDataTable[[#This Row],[Order Date]])</f>
        <v>2026</v>
      </c>
      <c r="D2308" s="13" t="str">
        <f>"Q"&amp;ROUNDUP(MONTH(SalesDataTable[[#This Row],[Order Date]])/3,0)</f>
        <v>Q4</v>
      </c>
      <c r="E2308" s="4">
        <f>MONTH(SalesDataTable[[#This Row],[Order Date]])</f>
        <v>11</v>
      </c>
      <c r="F2308" s="11" t="str">
        <f>TEXT(SalesDataTable[[#This Row],[Order Date]],"MMMM")</f>
        <v>November</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5.6" x14ac:dyDescent="0.3">
      <c r="A2309" s="2">
        <v>4890</v>
      </c>
      <c r="B2309" s="3">
        <v>46334</v>
      </c>
      <c r="C2309" s="4">
        <f>YEAR(SalesDataTable[[#This Row],[Order Date]])</f>
        <v>2026</v>
      </c>
      <c r="D2309" s="13" t="str">
        <f>"Q"&amp;ROUNDUP(MONTH(SalesDataTable[[#This Row],[Order Date]])/3,0)</f>
        <v>Q4</v>
      </c>
      <c r="E2309" s="4">
        <f>MONTH(SalesDataTable[[#This Row],[Order Date]])</f>
        <v>11</v>
      </c>
      <c r="F2309" s="11" t="str">
        <f>TEXT(SalesDataTable[[#This Row],[Order Date]],"MMMM")</f>
        <v>November</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5.6" x14ac:dyDescent="0.3">
      <c r="A2310" s="2">
        <v>4913</v>
      </c>
      <c r="B2310" s="3">
        <v>46334</v>
      </c>
      <c r="C2310" s="4">
        <f>YEAR(SalesDataTable[[#This Row],[Order Date]])</f>
        <v>2026</v>
      </c>
      <c r="D2310" s="13" t="str">
        <f>"Q"&amp;ROUNDUP(MONTH(SalesDataTable[[#This Row],[Order Date]])/3,0)</f>
        <v>Q4</v>
      </c>
      <c r="E2310" s="4">
        <f>MONTH(SalesDataTable[[#This Row],[Order Date]])</f>
        <v>11</v>
      </c>
      <c r="F2310" s="11" t="str">
        <f>TEXT(SalesDataTable[[#This Row],[Order Date]],"MMMM")</f>
        <v>November</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5.6" x14ac:dyDescent="0.3">
      <c r="A2311" s="2">
        <v>5079</v>
      </c>
      <c r="B2311" s="3">
        <v>46334</v>
      </c>
      <c r="C2311" s="4">
        <f>YEAR(SalesDataTable[[#This Row],[Order Date]])</f>
        <v>2026</v>
      </c>
      <c r="D2311" s="13" t="str">
        <f>"Q"&amp;ROUNDUP(MONTH(SalesDataTable[[#This Row],[Order Date]])/3,0)</f>
        <v>Q4</v>
      </c>
      <c r="E2311" s="4">
        <f>MONTH(SalesDataTable[[#This Row],[Order Date]])</f>
        <v>11</v>
      </c>
      <c r="F2311" s="11" t="str">
        <f>TEXT(SalesDataTable[[#This Row],[Order Date]],"MMMM")</f>
        <v>November</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5.6" x14ac:dyDescent="0.3">
      <c r="A2312" s="2">
        <v>366</v>
      </c>
      <c r="B2312" s="3">
        <v>46335</v>
      </c>
      <c r="C2312" s="4">
        <f>YEAR(SalesDataTable[[#This Row],[Order Date]])</f>
        <v>2026</v>
      </c>
      <c r="D2312" s="13" t="str">
        <f>"Q"&amp;ROUNDUP(MONTH(SalesDataTable[[#This Row],[Order Date]])/3,0)</f>
        <v>Q4</v>
      </c>
      <c r="E2312" s="4">
        <f>MONTH(SalesDataTable[[#This Row],[Order Date]])</f>
        <v>11</v>
      </c>
      <c r="F2312" s="11" t="str">
        <f>TEXT(SalesDataTable[[#This Row],[Order Date]],"MMMM")</f>
        <v>November</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5.6" x14ac:dyDescent="0.3">
      <c r="A2313" s="2">
        <v>567</v>
      </c>
      <c r="B2313" s="3">
        <v>46335</v>
      </c>
      <c r="C2313" s="4">
        <f>YEAR(SalesDataTable[[#This Row],[Order Date]])</f>
        <v>2026</v>
      </c>
      <c r="D2313" s="13" t="str">
        <f>"Q"&amp;ROUNDUP(MONTH(SalesDataTable[[#This Row],[Order Date]])/3,0)</f>
        <v>Q4</v>
      </c>
      <c r="E2313" s="4">
        <f>MONTH(SalesDataTable[[#This Row],[Order Date]])</f>
        <v>11</v>
      </c>
      <c r="F2313" s="11" t="str">
        <f>TEXT(SalesDataTable[[#This Row],[Order Date]],"MMMM")</f>
        <v>November</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5.6" x14ac:dyDescent="0.3">
      <c r="A2314" s="2">
        <v>1051</v>
      </c>
      <c r="B2314" s="3">
        <v>46335</v>
      </c>
      <c r="C2314" s="4">
        <f>YEAR(SalesDataTable[[#This Row],[Order Date]])</f>
        <v>2026</v>
      </c>
      <c r="D2314" s="13" t="str">
        <f>"Q"&amp;ROUNDUP(MONTH(SalesDataTable[[#This Row],[Order Date]])/3,0)</f>
        <v>Q4</v>
      </c>
      <c r="E2314" s="4">
        <f>MONTH(SalesDataTable[[#This Row],[Order Date]])</f>
        <v>11</v>
      </c>
      <c r="F2314" s="11" t="str">
        <f>TEXT(SalesDataTable[[#This Row],[Order Date]],"MMMM")</f>
        <v>November</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5.6" x14ac:dyDescent="0.3">
      <c r="A2315" s="2">
        <v>1934</v>
      </c>
      <c r="B2315" s="3">
        <v>46335</v>
      </c>
      <c r="C2315" s="4">
        <f>YEAR(SalesDataTable[[#This Row],[Order Date]])</f>
        <v>2026</v>
      </c>
      <c r="D2315" s="13" t="str">
        <f>"Q"&amp;ROUNDUP(MONTH(SalesDataTable[[#This Row],[Order Date]])/3,0)</f>
        <v>Q4</v>
      </c>
      <c r="E2315" s="4">
        <f>MONTH(SalesDataTable[[#This Row],[Order Date]])</f>
        <v>11</v>
      </c>
      <c r="F2315" s="11" t="str">
        <f>TEXT(SalesDataTable[[#This Row],[Order Date]],"MMMM")</f>
        <v>November</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5.6" x14ac:dyDescent="0.3">
      <c r="A2316" s="2">
        <v>2056</v>
      </c>
      <c r="B2316" s="3">
        <v>46335</v>
      </c>
      <c r="C2316" s="4">
        <f>YEAR(SalesDataTable[[#This Row],[Order Date]])</f>
        <v>2026</v>
      </c>
      <c r="D2316" s="13" t="str">
        <f>"Q"&amp;ROUNDUP(MONTH(SalesDataTable[[#This Row],[Order Date]])/3,0)</f>
        <v>Q4</v>
      </c>
      <c r="E2316" s="4">
        <f>MONTH(SalesDataTable[[#This Row],[Order Date]])</f>
        <v>11</v>
      </c>
      <c r="F2316" s="11" t="str">
        <f>TEXT(SalesDataTable[[#This Row],[Order Date]],"MMMM")</f>
        <v>November</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5.6" x14ac:dyDescent="0.3">
      <c r="A2317" s="2">
        <v>2115</v>
      </c>
      <c r="B2317" s="3">
        <v>46335</v>
      </c>
      <c r="C2317" s="4">
        <f>YEAR(SalesDataTable[[#This Row],[Order Date]])</f>
        <v>2026</v>
      </c>
      <c r="D2317" s="13" t="str">
        <f>"Q"&amp;ROUNDUP(MONTH(SalesDataTable[[#This Row],[Order Date]])/3,0)</f>
        <v>Q4</v>
      </c>
      <c r="E2317" s="4">
        <f>MONTH(SalesDataTable[[#This Row],[Order Date]])</f>
        <v>11</v>
      </c>
      <c r="F2317" s="11" t="str">
        <f>TEXT(SalesDataTable[[#This Row],[Order Date]],"MMMM")</f>
        <v>November</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5.6" x14ac:dyDescent="0.3">
      <c r="A2318" s="2">
        <v>2437</v>
      </c>
      <c r="B2318" s="3">
        <v>46335</v>
      </c>
      <c r="C2318" s="4">
        <f>YEAR(SalesDataTable[[#This Row],[Order Date]])</f>
        <v>2026</v>
      </c>
      <c r="D2318" s="13" t="str">
        <f>"Q"&amp;ROUNDUP(MONTH(SalesDataTable[[#This Row],[Order Date]])/3,0)</f>
        <v>Q4</v>
      </c>
      <c r="E2318" s="4">
        <f>MONTH(SalesDataTable[[#This Row],[Order Date]])</f>
        <v>11</v>
      </c>
      <c r="F2318" s="11" t="str">
        <f>TEXT(SalesDataTable[[#This Row],[Order Date]],"MMMM")</f>
        <v>November</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5.6" x14ac:dyDescent="0.3">
      <c r="A2319" s="2">
        <v>3380</v>
      </c>
      <c r="B2319" s="3">
        <v>46335</v>
      </c>
      <c r="C2319" s="4">
        <f>YEAR(SalesDataTable[[#This Row],[Order Date]])</f>
        <v>2026</v>
      </c>
      <c r="D2319" s="13" t="str">
        <f>"Q"&amp;ROUNDUP(MONTH(SalesDataTable[[#This Row],[Order Date]])/3,0)</f>
        <v>Q4</v>
      </c>
      <c r="E2319" s="4">
        <f>MONTH(SalesDataTable[[#This Row],[Order Date]])</f>
        <v>11</v>
      </c>
      <c r="F2319" s="11" t="str">
        <f>TEXT(SalesDataTable[[#This Row],[Order Date]],"MMMM")</f>
        <v>November</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5.6" x14ac:dyDescent="0.3">
      <c r="A2320" s="2">
        <v>3648</v>
      </c>
      <c r="B2320" s="3">
        <v>46335</v>
      </c>
      <c r="C2320" s="4">
        <f>YEAR(SalesDataTable[[#This Row],[Order Date]])</f>
        <v>2026</v>
      </c>
      <c r="D2320" s="13" t="str">
        <f>"Q"&amp;ROUNDUP(MONTH(SalesDataTable[[#This Row],[Order Date]])/3,0)</f>
        <v>Q4</v>
      </c>
      <c r="E2320" s="4">
        <f>MONTH(SalesDataTable[[#This Row],[Order Date]])</f>
        <v>11</v>
      </c>
      <c r="F2320" s="11" t="str">
        <f>TEXT(SalesDataTable[[#This Row],[Order Date]],"MMMM")</f>
        <v>November</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5.6" x14ac:dyDescent="0.3">
      <c r="A2321" s="2">
        <v>3692</v>
      </c>
      <c r="B2321" s="3">
        <v>46335</v>
      </c>
      <c r="C2321" s="4">
        <f>YEAR(SalesDataTable[[#This Row],[Order Date]])</f>
        <v>2026</v>
      </c>
      <c r="D2321" s="13" t="str">
        <f>"Q"&amp;ROUNDUP(MONTH(SalesDataTable[[#This Row],[Order Date]])/3,0)</f>
        <v>Q4</v>
      </c>
      <c r="E2321" s="4">
        <f>MONTH(SalesDataTable[[#This Row],[Order Date]])</f>
        <v>11</v>
      </c>
      <c r="F2321" s="11" t="str">
        <f>TEXT(SalesDataTable[[#This Row],[Order Date]],"MMMM")</f>
        <v>November</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5.6" x14ac:dyDescent="0.3">
      <c r="A2322" s="2">
        <v>4406</v>
      </c>
      <c r="B2322" s="3">
        <v>46335</v>
      </c>
      <c r="C2322" s="4">
        <f>YEAR(SalesDataTable[[#This Row],[Order Date]])</f>
        <v>2026</v>
      </c>
      <c r="D2322" s="13" t="str">
        <f>"Q"&amp;ROUNDUP(MONTH(SalesDataTable[[#This Row],[Order Date]])/3,0)</f>
        <v>Q4</v>
      </c>
      <c r="E2322" s="4">
        <f>MONTH(SalesDataTable[[#This Row],[Order Date]])</f>
        <v>11</v>
      </c>
      <c r="F2322" s="11" t="str">
        <f>TEXT(SalesDataTable[[#This Row],[Order Date]],"MMMM")</f>
        <v>November</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5.6" x14ac:dyDescent="0.3">
      <c r="A2323" s="2">
        <v>4550</v>
      </c>
      <c r="B2323" s="3">
        <v>46335</v>
      </c>
      <c r="C2323" s="4">
        <f>YEAR(SalesDataTable[[#This Row],[Order Date]])</f>
        <v>2026</v>
      </c>
      <c r="D2323" s="13" t="str">
        <f>"Q"&amp;ROUNDUP(MONTH(SalesDataTable[[#This Row],[Order Date]])/3,0)</f>
        <v>Q4</v>
      </c>
      <c r="E2323" s="4">
        <f>MONTH(SalesDataTable[[#This Row],[Order Date]])</f>
        <v>11</v>
      </c>
      <c r="F2323" s="11" t="str">
        <f>TEXT(SalesDataTable[[#This Row],[Order Date]],"MMMM")</f>
        <v>November</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5.6" x14ac:dyDescent="0.3">
      <c r="A2324" s="2">
        <v>4855</v>
      </c>
      <c r="B2324" s="3">
        <v>46335</v>
      </c>
      <c r="C2324" s="4">
        <f>YEAR(SalesDataTable[[#This Row],[Order Date]])</f>
        <v>2026</v>
      </c>
      <c r="D2324" s="13" t="str">
        <f>"Q"&amp;ROUNDUP(MONTH(SalesDataTable[[#This Row],[Order Date]])/3,0)</f>
        <v>Q4</v>
      </c>
      <c r="E2324" s="4">
        <f>MONTH(SalesDataTable[[#This Row],[Order Date]])</f>
        <v>11</v>
      </c>
      <c r="F2324" s="11" t="str">
        <f>TEXT(SalesDataTable[[#This Row],[Order Date]],"MMMM")</f>
        <v>November</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5.6" x14ac:dyDescent="0.3">
      <c r="A2325" s="2">
        <v>5151</v>
      </c>
      <c r="B2325" s="3">
        <v>46335</v>
      </c>
      <c r="C2325" s="4">
        <f>YEAR(SalesDataTable[[#This Row],[Order Date]])</f>
        <v>2026</v>
      </c>
      <c r="D2325" s="13" t="str">
        <f>"Q"&amp;ROUNDUP(MONTH(SalesDataTable[[#This Row],[Order Date]])/3,0)</f>
        <v>Q4</v>
      </c>
      <c r="E2325" s="4">
        <f>MONTH(SalesDataTable[[#This Row],[Order Date]])</f>
        <v>11</v>
      </c>
      <c r="F2325" s="11" t="str">
        <f>TEXT(SalesDataTable[[#This Row],[Order Date]],"MMMM")</f>
        <v>November</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5.6" x14ac:dyDescent="0.3">
      <c r="A2326" s="2">
        <v>5189</v>
      </c>
      <c r="B2326" s="3">
        <v>46335</v>
      </c>
      <c r="C2326" s="4">
        <f>YEAR(SalesDataTable[[#This Row],[Order Date]])</f>
        <v>2026</v>
      </c>
      <c r="D2326" s="13" t="str">
        <f>"Q"&amp;ROUNDUP(MONTH(SalesDataTable[[#This Row],[Order Date]])/3,0)</f>
        <v>Q4</v>
      </c>
      <c r="E2326" s="4">
        <f>MONTH(SalesDataTable[[#This Row],[Order Date]])</f>
        <v>11</v>
      </c>
      <c r="F2326" s="11" t="str">
        <f>TEXT(SalesDataTable[[#This Row],[Order Date]],"MMMM")</f>
        <v>November</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5.6" x14ac:dyDescent="0.3">
      <c r="A2327" s="2">
        <v>726</v>
      </c>
      <c r="B2327" s="3">
        <v>46336</v>
      </c>
      <c r="C2327" s="4">
        <f>YEAR(SalesDataTable[[#This Row],[Order Date]])</f>
        <v>2026</v>
      </c>
      <c r="D2327" s="13" t="str">
        <f>"Q"&amp;ROUNDUP(MONTH(SalesDataTable[[#This Row],[Order Date]])/3,0)</f>
        <v>Q4</v>
      </c>
      <c r="E2327" s="4">
        <f>MONTH(SalesDataTable[[#This Row],[Order Date]])</f>
        <v>11</v>
      </c>
      <c r="F2327" s="11" t="str">
        <f>TEXT(SalesDataTable[[#This Row],[Order Date]],"MMMM")</f>
        <v>November</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5.6" x14ac:dyDescent="0.3">
      <c r="A2328" s="2">
        <v>2154</v>
      </c>
      <c r="B2328" s="3">
        <v>46336</v>
      </c>
      <c r="C2328" s="4">
        <f>YEAR(SalesDataTable[[#This Row],[Order Date]])</f>
        <v>2026</v>
      </c>
      <c r="D2328" s="13" t="str">
        <f>"Q"&amp;ROUNDUP(MONTH(SalesDataTable[[#This Row],[Order Date]])/3,0)</f>
        <v>Q4</v>
      </c>
      <c r="E2328" s="4">
        <f>MONTH(SalesDataTable[[#This Row],[Order Date]])</f>
        <v>11</v>
      </c>
      <c r="F2328" s="11" t="str">
        <f>TEXT(SalesDataTable[[#This Row],[Order Date]],"MMMM")</f>
        <v>November</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5.6" x14ac:dyDescent="0.3">
      <c r="A2329" s="2">
        <v>4403</v>
      </c>
      <c r="B2329" s="3">
        <v>46336</v>
      </c>
      <c r="C2329" s="4">
        <f>YEAR(SalesDataTable[[#This Row],[Order Date]])</f>
        <v>2026</v>
      </c>
      <c r="D2329" s="13" t="str">
        <f>"Q"&amp;ROUNDUP(MONTH(SalesDataTable[[#This Row],[Order Date]])/3,0)</f>
        <v>Q4</v>
      </c>
      <c r="E2329" s="4">
        <f>MONTH(SalesDataTable[[#This Row],[Order Date]])</f>
        <v>11</v>
      </c>
      <c r="F2329" s="11" t="str">
        <f>TEXT(SalesDataTable[[#This Row],[Order Date]],"MMMM")</f>
        <v>November</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5.6" x14ac:dyDescent="0.3">
      <c r="A2330" s="2">
        <v>4924</v>
      </c>
      <c r="B2330" s="3">
        <v>46336</v>
      </c>
      <c r="C2330" s="4">
        <f>YEAR(SalesDataTable[[#This Row],[Order Date]])</f>
        <v>2026</v>
      </c>
      <c r="D2330" s="13" t="str">
        <f>"Q"&amp;ROUNDUP(MONTH(SalesDataTable[[#This Row],[Order Date]])/3,0)</f>
        <v>Q4</v>
      </c>
      <c r="E2330" s="4">
        <f>MONTH(SalesDataTable[[#This Row],[Order Date]])</f>
        <v>11</v>
      </c>
      <c r="F2330" s="11" t="str">
        <f>TEXT(SalesDataTable[[#This Row],[Order Date]],"MMMM")</f>
        <v>November</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5.6" x14ac:dyDescent="0.3">
      <c r="A2331" s="2">
        <v>25</v>
      </c>
      <c r="B2331" s="3">
        <v>46337</v>
      </c>
      <c r="C2331" s="4">
        <f>YEAR(SalesDataTable[[#This Row],[Order Date]])</f>
        <v>2026</v>
      </c>
      <c r="D2331" s="13" t="str">
        <f>"Q"&amp;ROUNDUP(MONTH(SalesDataTable[[#This Row],[Order Date]])/3,0)</f>
        <v>Q4</v>
      </c>
      <c r="E2331" s="4">
        <f>MONTH(SalesDataTable[[#This Row],[Order Date]])</f>
        <v>11</v>
      </c>
      <c r="F2331" s="11" t="str">
        <f>TEXT(SalesDataTable[[#This Row],[Order Date]],"MMMM")</f>
        <v>November</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5.6" x14ac:dyDescent="0.3">
      <c r="A2332" s="2">
        <v>252</v>
      </c>
      <c r="B2332" s="3">
        <v>46337</v>
      </c>
      <c r="C2332" s="4">
        <f>YEAR(SalesDataTable[[#This Row],[Order Date]])</f>
        <v>2026</v>
      </c>
      <c r="D2332" s="13" t="str">
        <f>"Q"&amp;ROUNDUP(MONTH(SalesDataTable[[#This Row],[Order Date]])/3,0)</f>
        <v>Q4</v>
      </c>
      <c r="E2332" s="4">
        <f>MONTH(SalesDataTable[[#This Row],[Order Date]])</f>
        <v>11</v>
      </c>
      <c r="F2332" s="11" t="str">
        <f>TEXT(SalesDataTable[[#This Row],[Order Date]],"MMMM")</f>
        <v>November</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5.6" x14ac:dyDescent="0.3">
      <c r="A2333" s="2">
        <v>1203</v>
      </c>
      <c r="B2333" s="3">
        <v>46337</v>
      </c>
      <c r="C2333" s="4">
        <f>YEAR(SalesDataTable[[#This Row],[Order Date]])</f>
        <v>2026</v>
      </c>
      <c r="D2333" s="13" t="str">
        <f>"Q"&amp;ROUNDUP(MONTH(SalesDataTable[[#This Row],[Order Date]])/3,0)</f>
        <v>Q4</v>
      </c>
      <c r="E2333" s="4">
        <f>MONTH(SalesDataTable[[#This Row],[Order Date]])</f>
        <v>11</v>
      </c>
      <c r="F2333" s="11" t="str">
        <f>TEXT(SalesDataTable[[#This Row],[Order Date]],"MMMM")</f>
        <v>November</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5.6" x14ac:dyDescent="0.3">
      <c r="A2334" s="2">
        <v>1567</v>
      </c>
      <c r="B2334" s="3">
        <v>46337</v>
      </c>
      <c r="C2334" s="4">
        <f>YEAR(SalesDataTable[[#This Row],[Order Date]])</f>
        <v>2026</v>
      </c>
      <c r="D2334" s="13" t="str">
        <f>"Q"&amp;ROUNDUP(MONTH(SalesDataTable[[#This Row],[Order Date]])/3,0)</f>
        <v>Q4</v>
      </c>
      <c r="E2334" s="4">
        <f>MONTH(SalesDataTable[[#This Row],[Order Date]])</f>
        <v>11</v>
      </c>
      <c r="F2334" s="11" t="str">
        <f>TEXT(SalesDataTable[[#This Row],[Order Date]],"MMMM")</f>
        <v>November</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5.6" x14ac:dyDescent="0.3">
      <c r="A2335" s="2">
        <v>2060</v>
      </c>
      <c r="B2335" s="3">
        <v>46337</v>
      </c>
      <c r="C2335" s="4">
        <f>YEAR(SalesDataTable[[#This Row],[Order Date]])</f>
        <v>2026</v>
      </c>
      <c r="D2335" s="13" t="str">
        <f>"Q"&amp;ROUNDUP(MONTH(SalesDataTable[[#This Row],[Order Date]])/3,0)</f>
        <v>Q4</v>
      </c>
      <c r="E2335" s="4">
        <f>MONTH(SalesDataTable[[#This Row],[Order Date]])</f>
        <v>11</v>
      </c>
      <c r="F2335" s="11" t="str">
        <f>TEXT(SalesDataTable[[#This Row],[Order Date]],"MMMM")</f>
        <v>November</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5.6" x14ac:dyDescent="0.3">
      <c r="A2336" s="2">
        <v>2485</v>
      </c>
      <c r="B2336" s="3">
        <v>46337</v>
      </c>
      <c r="C2336" s="4">
        <f>YEAR(SalesDataTable[[#This Row],[Order Date]])</f>
        <v>2026</v>
      </c>
      <c r="D2336" s="13" t="str">
        <f>"Q"&amp;ROUNDUP(MONTH(SalesDataTable[[#This Row],[Order Date]])/3,0)</f>
        <v>Q4</v>
      </c>
      <c r="E2336" s="4">
        <f>MONTH(SalesDataTable[[#This Row],[Order Date]])</f>
        <v>11</v>
      </c>
      <c r="F2336" s="11" t="str">
        <f>TEXT(SalesDataTable[[#This Row],[Order Date]],"MMMM")</f>
        <v>November</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5.6" x14ac:dyDescent="0.3">
      <c r="A2337" s="2">
        <v>3101</v>
      </c>
      <c r="B2337" s="3">
        <v>46337</v>
      </c>
      <c r="C2337" s="4">
        <f>YEAR(SalesDataTable[[#This Row],[Order Date]])</f>
        <v>2026</v>
      </c>
      <c r="D2337" s="13" t="str">
        <f>"Q"&amp;ROUNDUP(MONTH(SalesDataTable[[#This Row],[Order Date]])/3,0)</f>
        <v>Q4</v>
      </c>
      <c r="E2337" s="4">
        <f>MONTH(SalesDataTable[[#This Row],[Order Date]])</f>
        <v>11</v>
      </c>
      <c r="F2337" s="11" t="str">
        <f>TEXT(SalesDataTable[[#This Row],[Order Date]],"MMMM")</f>
        <v>November</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5.6" x14ac:dyDescent="0.3">
      <c r="A2338" s="2">
        <v>3165</v>
      </c>
      <c r="B2338" s="3">
        <v>46337</v>
      </c>
      <c r="C2338" s="4">
        <f>YEAR(SalesDataTable[[#This Row],[Order Date]])</f>
        <v>2026</v>
      </c>
      <c r="D2338" s="13" t="str">
        <f>"Q"&amp;ROUNDUP(MONTH(SalesDataTable[[#This Row],[Order Date]])/3,0)</f>
        <v>Q4</v>
      </c>
      <c r="E2338" s="4">
        <f>MONTH(SalesDataTable[[#This Row],[Order Date]])</f>
        <v>11</v>
      </c>
      <c r="F2338" s="11" t="str">
        <f>TEXT(SalesDataTable[[#This Row],[Order Date]],"MMMM")</f>
        <v>November</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5.6" x14ac:dyDescent="0.3">
      <c r="A2339" s="2">
        <v>4179</v>
      </c>
      <c r="B2339" s="3">
        <v>46337</v>
      </c>
      <c r="C2339" s="4">
        <f>YEAR(SalesDataTable[[#This Row],[Order Date]])</f>
        <v>2026</v>
      </c>
      <c r="D2339" s="13" t="str">
        <f>"Q"&amp;ROUNDUP(MONTH(SalesDataTable[[#This Row],[Order Date]])/3,0)</f>
        <v>Q4</v>
      </c>
      <c r="E2339" s="4">
        <f>MONTH(SalesDataTable[[#This Row],[Order Date]])</f>
        <v>11</v>
      </c>
      <c r="F2339" s="11" t="str">
        <f>TEXT(SalesDataTable[[#This Row],[Order Date]],"MMMM")</f>
        <v>November</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5.6" x14ac:dyDescent="0.3">
      <c r="A2340" s="2">
        <v>4829</v>
      </c>
      <c r="B2340" s="3">
        <v>46337</v>
      </c>
      <c r="C2340" s="4">
        <f>YEAR(SalesDataTable[[#This Row],[Order Date]])</f>
        <v>2026</v>
      </c>
      <c r="D2340" s="13" t="str">
        <f>"Q"&amp;ROUNDUP(MONTH(SalesDataTable[[#This Row],[Order Date]])/3,0)</f>
        <v>Q4</v>
      </c>
      <c r="E2340" s="4">
        <f>MONTH(SalesDataTable[[#This Row],[Order Date]])</f>
        <v>11</v>
      </c>
      <c r="F2340" s="11" t="str">
        <f>TEXT(SalesDataTable[[#This Row],[Order Date]],"MMMM")</f>
        <v>November</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5.6" x14ac:dyDescent="0.3">
      <c r="A2341" s="2">
        <v>4943</v>
      </c>
      <c r="B2341" s="3">
        <v>46337</v>
      </c>
      <c r="C2341" s="4">
        <f>YEAR(SalesDataTable[[#This Row],[Order Date]])</f>
        <v>2026</v>
      </c>
      <c r="D2341" s="13" t="str">
        <f>"Q"&amp;ROUNDUP(MONTH(SalesDataTable[[#This Row],[Order Date]])/3,0)</f>
        <v>Q4</v>
      </c>
      <c r="E2341" s="4">
        <f>MONTH(SalesDataTable[[#This Row],[Order Date]])</f>
        <v>11</v>
      </c>
      <c r="F2341" s="11" t="str">
        <f>TEXT(SalesDataTable[[#This Row],[Order Date]],"MMMM")</f>
        <v>November</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5.6" x14ac:dyDescent="0.3">
      <c r="A2342" s="2">
        <v>887</v>
      </c>
      <c r="B2342" s="3">
        <v>46338</v>
      </c>
      <c r="C2342" s="4">
        <f>YEAR(SalesDataTable[[#This Row],[Order Date]])</f>
        <v>2026</v>
      </c>
      <c r="D2342" s="13" t="str">
        <f>"Q"&amp;ROUNDUP(MONTH(SalesDataTable[[#This Row],[Order Date]])/3,0)</f>
        <v>Q4</v>
      </c>
      <c r="E2342" s="4">
        <f>MONTH(SalesDataTable[[#This Row],[Order Date]])</f>
        <v>11</v>
      </c>
      <c r="F2342" s="11" t="str">
        <f>TEXT(SalesDataTable[[#This Row],[Order Date]],"MMMM")</f>
        <v>November</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5.6" x14ac:dyDescent="0.3">
      <c r="A2343" s="2">
        <v>1090</v>
      </c>
      <c r="B2343" s="3">
        <v>46338</v>
      </c>
      <c r="C2343" s="4">
        <f>YEAR(SalesDataTable[[#This Row],[Order Date]])</f>
        <v>2026</v>
      </c>
      <c r="D2343" s="13" t="str">
        <f>"Q"&amp;ROUNDUP(MONTH(SalesDataTable[[#This Row],[Order Date]])/3,0)</f>
        <v>Q4</v>
      </c>
      <c r="E2343" s="4">
        <f>MONTH(SalesDataTable[[#This Row],[Order Date]])</f>
        <v>11</v>
      </c>
      <c r="F2343" s="11" t="str">
        <f>TEXT(SalesDataTable[[#This Row],[Order Date]],"MMMM")</f>
        <v>November</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5.6" x14ac:dyDescent="0.3">
      <c r="A2344" s="2">
        <v>2090</v>
      </c>
      <c r="B2344" s="3">
        <v>46338</v>
      </c>
      <c r="C2344" s="4">
        <f>YEAR(SalesDataTable[[#This Row],[Order Date]])</f>
        <v>2026</v>
      </c>
      <c r="D2344" s="13" t="str">
        <f>"Q"&amp;ROUNDUP(MONTH(SalesDataTable[[#This Row],[Order Date]])/3,0)</f>
        <v>Q4</v>
      </c>
      <c r="E2344" s="4">
        <f>MONTH(SalesDataTable[[#This Row],[Order Date]])</f>
        <v>11</v>
      </c>
      <c r="F2344" s="11" t="str">
        <f>TEXT(SalesDataTable[[#This Row],[Order Date]],"MMMM")</f>
        <v>November</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5.6" x14ac:dyDescent="0.3">
      <c r="A2345" s="2">
        <v>2561</v>
      </c>
      <c r="B2345" s="3">
        <v>46338</v>
      </c>
      <c r="C2345" s="4">
        <f>YEAR(SalesDataTable[[#This Row],[Order Date]])</f>
        <v>2026</v>
      </c>
      <c r="D2345" s="13" t="str">
        <f>"Q"&amp;ROUNDUP(MONTH(SalesDataTable[[#This Row],[Order Date]])/3,0)</f>
        <v>Q4</v>
      </c>
      <c r="E2345" s="4">
        <f>MONTH(SalesDataTable[[#This Row],[Order Date]])</f>
        <v>11</v>
      </c>
      <c r="F2345" s="11" t="str">
        <f>TEXT(SalesDataTable[[#This Row],[Order Date]],"MMMM")</f>
        <v>November</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5.6" x14ac:dyDescent="0.3">
      <c r="A2346" s="2">
        <v>2855</v>
      </c>
      <c r="B2346" s="3">
        <v>46338</v>
      </c>
      <c r="C2346" s="4">
        <f>YEAR(SalesDataTable[[#This Row],[Order Date]])</f>
        <v>2026</v>
      </c>
      <c r="D2346" s="13" t="str">
        <f>"Q"&amp;ROUNDUP(MONTH(SalesDataTable[[#This Row],[Order Date]])/3,0)</f>
        <v>Q4</v>
      </c>
      <c r="E2346" s="4">
        <f>MONTH(SalesDataTable[[#This Row],[Order Date]])</f>
        <v>11</v>
      </c>
      <c r="F2346" s="11" t="str">
        <f>TEXT(SalesDataTable[[#This Row],[Order Date]],"MMMM")</f>
        <v>November</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5.6" x14ac:dyDescent="0.3">
      <c r="A2347" s="2">
        <v>4421</v>
      </c>
      <c r="B2347" s="3">
        <v>46338</v>
      </c>
      <c r="C2347" s="4">
        <f>YEAR(SalesDataTable[[#This Row],[Order Date]])</f>
        <v>2026</v>
      </c>
      <c r="D2347" s="13" t="str">
        <f>"Q"&amp;ROUNDUP(MONTH(SalesDataTable[[#This Row],[Order Date]])/3,0)</f>
        <v>Q4</v>
      </c>
      <c r="E2347" s="4">
        <f>MONTH(SalesDataTable[[#This Row],[Order Date]])</f>
        <v>11</v>
      </c>
      <c r="F2347" s="11" t="str">
        <f>TEXT(SalesDataTable[[#This Row],[Order Date]],"MMMM")</f>
        <v>November</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5.6" x14ac:dyDescent="0.3">
      <c r="A2348" s="2">
        <v>195</v>
      </c>
      <c r="B2348" s="3">
        <v>46339</v>
      </c>
      <c r="C2348" s="4">
        <f>YEAR(SalesDataTable[[#This Row],[Order Date]])</f>
        <v>2026</v>
      </c>
      <c r="D2348" s="13" t="str">
        <f>"Q"&amp;ROUNDUP(MONTH(SalesDataTable[[#This Row],[Order Date]])/3,0)</f>
        <v>Q4</v>
      </c>
      <c r="E2348" s="4">
        <f>MONTH(SalesDataTable[[#This Row],[Order Date]])</f>
        <v>11</v>
      </c>
      <c r="F2348" s="11" t="str">
        <f>TEXT(SalesDataTable[[#This Row],[Order Date]],"MMMM")</f>
        <v>November</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5.6" x14ac:dyDescent="0.3">
      <c r="A2349" s="2">
        <v>520</v>
      </c>
      <c r="B2349" s="3">
        <v>46339</v>
      </c>
      <c r="C2349" s="4">
        <f>YEAR(SalesDataTable[[#This Row],[Order Date]])</f>
        <v>2026</v>
      </c>
      <c r="D2349" s="13" t="str">
        <f>"Q"&amp;ROUNDUP(MONTH(SalesDataTable[[#This Row],[Order Date]])/3,0)</f>
        <v>Q4</v>
      </c>
      <c r="E2349" s="4">
        <f>MONTH(SalesDataTable[[#This Row],[Order Date]])</f>
        <v>11</v>
      </c>
      <c r="F2349" s="11" t="str">
        <f>TEXT(SalesDataTable[[#This Row],[Order Date]],"MMMM")</f>
        <v>November</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5.6" x14ac:dyDescent="0.3">
      <c r="A2350" s="2">
        <v>646</v>
      </c>
      <c r="B2350" s="3">
        <v>46339</v>
      </c>
      <c r="C2350" s="4">
        <f>YEAR(SalesDataTable[[#This Row],[Order Date]])</f>
        <v>2026</v>
      </c>
      <c r="D2350" s="13" t="str">
        <f>"Q"&amp;ROUNDUP(MONTH(SalesDataTable[[#This Row],[Order Date]])/3,0)</f>
        <v>Q4</v>
      </c>
      <c r="E2350" s="4">
        <f>MONTH(SalesDataTable[[#This Row],[Order Date]])</f>
        <v>11</v>
      </c>
      <c r="F2350" s="11" t="str">
        <f>TEXT(SalesDataTable[[#This Row],[Order Date]],"MMMM")</f>
        <v>November</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5.6" x14ac:dyDescent="0.3">
      <c r="A2351" s="2">
        <v>893</v>
      </c>
      <c r="B2351" s="3">
        <v>46339</v>
      </c>
      <c r="C2351" s="4">
        <f>YEAR(SalesDataTable[[#This Row],[Order Date]])</f>
        <v>2026</v>
      </c>
      <c r="D2351" s="13" t="str">
        <f>"Q"&amp;ROUNDUP(MONTH(SalesDataTable[[#This Row],[Order Date]])/3,0)</f>
        <v>Q4</v>
      </c>
      <c r="E2351" s="4">
        <f>MONTH(SalesDataTable[[#This Row],[Order Date]])</f>
        <v>11</v>
      </c>
      <c r="F2351" s="11" t="str">
        <f>TEXT(SalesDataTable[[#This Row],[Order Date]],"MMMM")</f>
        <v>November</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5.6" x14ac:dyDescent="0.3">
      <c r="A2352" s="2">
        <v>916</v>
      </c>
      <c r="B2352" s="3">
        <v>46339</v>
      </c>
      <c r="C2352" s="4">
        <f>YEAR(SalesDataTable[[#This Row],[Order Date]])</f>
        <v>2026</v>
      </c>
      <c r="D2352" s="13" t="str">
        <f>"Q"&amp;ROUNDUP(MONTH(SalesDataTable[[#This Row],[Order Date]])/3,0)</f>
        <v>Q4</v>
      </c>
      <c r="E2352" s="4">
        <f>MONTH(SalesDataTable[[#This Row],[Order Date]])</f>
        <v>11</v>
      </c>
      <c r="F2352" s="11" t="str">
        <f>TEXT(SalesDataTable[[#This Row],[Order Date]],"MMMM")</f>
        <v>November</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5.6" x14ac:dyDescent="0.3">
      <c r="A2353" s="2">
        <v>1295</v>
      </c>
      <c r="B2353" s="3">
        <v>46339</v>
      </c>
      <c r="C2353" s="4">
        <f>YEAR(SalesDataTable[[#This Row],[Order Date]])</f>
        <v>2026</v>
      </c>
      <c r="D2353" s="13" t="str">
        <f>"Q"&amp;ROUNDUP(MONTH(SalesDataTable[[#This Row],[Order Date]])/3,0)</f>
        <v>Q4</v>
      </c>
      <c r="E2353" s="4">
        <f>MONTH(SalesDataTable[[#This Row],[Order Date]])</f>
        <v>11</v>
      </c>
      <c r="F2353" s="11" t="str">
        <f>TEXT(SalesDataTable[[#This Row],[Order Date]],"MMMM")</f>
        <v>November</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5.6" x14ac:dyDescent="0.3">
      <c r="A2354" s="2">
        <v>3438</v>
      </c>
      <c r="B2354" s="3">
        <v>46339</v>
      </c>
      <c r="C2354" s="4">
        <f>YEAR(SalesDataTable[[#This Row],[Order Date]])</f>
        <v>2026</v>
      </c>
      <c r="D2354" s="13" t="str">
        <f>"Q"&amp;ROUNDUP(MONTH(SalesDataTable[[#This Row],[Order Date]])/3,0)</f>
        <v>Q4</v>
      </c>
      <c r="E2354" s="4">
        <f>MONTH(SalesDataTable[[#This Row],[Order Date]])</f>
        <v>11</v>
      </c>
      <c r="F2354" s="11" t="str">
        <f>TEXT(SalesDataTable[[#This Row],[Order Date]],"MMMM")</f>
        <v>November</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5.6" x14ac:dyDescent="0.3">
      <c r="A2355" s="2">
        <v>3573</v>
      </c>
      <c r="B2355" s="3">
        <v>46339</v>
      </c>
      <c r="C2355" s="4">
        <f>YEAR(SalesDataTable[[#This Row],[Order Date]])</f>
        <v>2026</v>
      </c>
      <c r="D2355" s="13" t="str">
        <f>"Q"&amp;ROUNDUP(MONTH(SalesDataTable[[#This Row],[Order Date]])/3,0)</f>
        <v>Q4</v>
      </c>
      <c r="E2355" s="4">
        <f>MONTH(SalesDataTable[[#This Row],[Order Date]])</f>
        <v>11</v>
      </c>
      <c r="F2355" s="11" t="str">
        <f>TEXT(SalesDataTable[[#This Row],[Order Date]],"MMMM")</f>
        <v>November</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5.6" x14ac:dyDescent="0.3">
      <c r="A2356" s="2">
        <v>4257</v>
      </c>
      <c r="B2356" s="3">
        <v>46339</v>
      </c>
      <c r="C2356" s="4">
        <f>YEAR(SalesDataTable[[#This Row],[Order Date]])</f>
        <v>2026</v>
      </c>
      <c r="D2356" s="13" t="str">
        <f>"Q"&amp;ROUNDUP(MONTH(SalesDataTable[[#This Row],[Order Date]])/3,0)</f>
        <v>Q4</v>
      </c>
      <c r="E2356" s="4">
        <f>MONTH(SalesDataTable[[#This Row],[Order Date]])</f>
        <v>11</v>
      </c>
      <c r="F2356" s="11" t="str">
        <f>TEXT(SalesDataTable[[#This Row],[Order Date]],"MMMM")</f>
        <v>November</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5.6" x14ac:dyDescent="0.3">
      <c r="A2357" s="2">
        <v>4389</v>
      </c>
      <c r="B2357" s="3">
        <v>46339</v>
      </c>
      <c r="C2357" s="4">
        <f>YEAR(SalesDataTable[[#This Row],[Order Date]])</f>
        <v>2026</v>
      </c>
      <c r="D2357" s="13" t="str">
        <f>"Q"&amp;ROUNDUP(MONTH(SalesDataTable[[#This Row],[Order Date]])/3,0)</f>
        <v>Q4</v>
      </c>
      <c r="E2357" s="4">
        <f>MONTH(SalesDataTable[[#This Row],[Order Date]])</f>
        <v>11</v>
      </c>
      <c r="F2357" s="11" t="str">
        <f>TEXT(SalesDataTable[[#This Row],[Order Date]],"MMMM")</f>
        <v>November</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5.6" x14ac:dyDescent="0.3">
      <c r="A2358" s="2">
        <v>4887</v>
      </c>
      <c r="B2358" s="3">
        <v>46339</v>
      </c>
      <c r="C2358" s="4">
        <f>YEAR(SalesDataTable[[#This Row],[Order Date]])</f>
        <v>2026</v>
      </c>
      <c r="D2358" s="13" t="str">
        <f>"Q"&amp;ROUNDUP(MONTH(SalesDataTable[[#This Row],[Order Date]])/3,0)</f>
        <v>Q4</v>
      </c>
      <c r="E2358" s="4">
        <f>MONTH(SalesDataTable[[#This Row],[Order Date]])</f>
        <v>11</v>
      </c>
      <c r="F2358" s="11" t="str">
        <f>TEXT(SalesDataTable[[#This Row],[Order Date]],"MMMM")</f>
        <v>November</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5.6" x14ac:dyDescent="0.3">
      <c r="A2359" s="2">
        <v>5007</v>
      </c>
      <c r="B2359" s="3">
        <v>46339</v>
      </c>
      <c r="C2359" s="4">
        <f>YEAR(SalesDataTable[[#This Row],[Order Date]])</f>
        <v>2026</v>
      </c>
      <c r="D2359" s="13" t="str">
        <f>"Q"&amp;ROUNDUP(MONTH(SalesDataTable[[#This Row],[Order Date]])/3,0)</f>
        <v>Q4</v>
      </c>
      <c r="E2359" s="4">
        <f>MONTH(SalesDataTable[[#This Row],[Order Date]])</f>
        <v>11</v>
      </c>
      <c r="F2359" s="11" t="str">
        <f>TEXT(SalesDataTable[[#This Row],[Order Date]],"MMMM")</f>
        <v>November</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5.6" x14ac:dyDescent="0.3">
      <c r="A2360" s="2">
        <v>5111</v>
      </c>
      <c r="B2360" s="3">
        <v>46339</v>
      </c>
      <c r="C2360" s="4">
        <f>YEAR(SalesDataTable[[#This Row],[Order Date]])</f>
        <v>2026</v>
      </c>
      <c r="D2360" s="13" t="str">
        <f>"Q"&amp;ROUNDUP(MONTH(SalesDataTable[[#This Row],[Order Date]])/3,0)</f>
        <v>Q4</v>
      </c>
      <c r="E2360" s="4">
        <f>MONTH(SalesDataTable[[#This Row],[Order Date]])</f>
        <v>11</v>
      </c>
      <c r="F2360" s="11" t="str">
        <f>TEXT(SalesDataTable[[#This Row],[Order Date]],"MMMM")</f>
        <v>November</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5.6" x14ac:dyDescent="0.3">
      <c r="A2361" s="2">
        <v>5177</v>
      </c>
      <c r="B2361" s="3">
        <v>46339</v>
      </c>
      <c r="C2361" s="4">
        <f>YEAR(SalesDataTable[[#This Row],[Order Date]])</f>
        <v>2026</v>
      </c>
      <c r="D2361" s="13" t="str">
        <f>"Q"&amp;ROUNDUP(MONTH(SalesDataTable[[#This Row],[Order Date]])/3,0)</f>
        <v>Q4</v>
      </c>
      <c r="E2361" s="4">
        <f>MONTH(SalesDataTable[[#This Row],[Order Date]])</f>
        <v>11</v>
      </c>
      <c r="F2361" s="11" t="str">
        <f>TEXT(SalesDataTable[[#This Row],[Order Date]],"MMMM")</f>
        <v>November</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5.6" x14ac:dyDescent="0.3">
      <c r="A2362" s="2">
        <v>584</v>
      </c>
      <c r="B2362" s="3">
        <v>46340</v>
      </c>
      <c r="C2362" s="4">
        <f>YEAR(SalesDataTable[[#This Row],[Order Date]])</f>
        <v>2026</v>
      </c>
      <c r="D2362" s="13" t="str">
        <f>"Q"&amp;ROUNDUP(MONTH(SalesDataTable[[#This Row],[Order Date]])/3,0)</f>
        <v>Q4</v>
      </c>
      <c r="E2362" s="4">
        <f>MONTH(SalesDataTable[[#This Row],[Order Date]])</f>
        <v>11</v>
      </c>
      <c r="F2362" s="11" t="str">
        <f>TEXT(SalesDataTable[[#This Row],[Order Date]],"MMMM")</f>
        <v>November</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5.6" x14ac:dyDescent="0.3">
      <c r="A2363" s="2">
        <v>621</v>
      </c>
      <c r="B2363" s="3">
        <v>46340</v>
      </c>
      <c r="C2363" s="4">
        <f>YEAR(SalesDataTable[[#This Row],[Order Date]])</f>
        <v>2026</v>
      </c>
      <c r="D2363" s="13" t="str">
        <f>"Q"&amp;ROUNDUP(MONTH(SalesDataTable[[#This Row],[Order Date]])/3,0)</f>
        <v>Q4</v>
      </c>
      <c r="E2363" s="4">
        <f>MONTH(SalesDataTable[[#This Row],[Order Date]])</f>
        <v>11</v>
      </c>
      <c r="F2363" s="11" t="str">
        <f>TEXT(SalesDataTable[[#This Row],[Order Date]],"MMMM")</f>
        <v>November</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5.6" x14ac:dyDescent="0.3">
      <c r="A2364" s="2">
        <v>623</v>
      </c>
      <c r="B2364" s="3">
        <v>46340</v>
      </c>
      <c r="C2364" s="4">
        <f>YEAR(SalesDataTable[[#This Row],[Order Date]])</f>
        <v>2026</v>
      </c>
      <c r="D2364" s="13" t="str">
        <f>"Q"&amp;ROUNDUP(MONTH(SalesDataTable[[#This Row],[Order Date]])/3,0)</f>
        <v>Q4</v>
      </c>
      <c r="E2364" s="4">
        <f>MONTH(SalesDataTable[[#This Row],[Order Date]])</f>
        <v>11</v>
      </c>
      <c r="F2364" s="11" t="str">
        <f>TEXT(SalesDataTable[[#This Row],[Order Date]],"MMMM")</f>
        <v>November</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5.6" x14ac:dyDescent="0.3">
      <c r="A2365" s="2">
        <v>1431</v>
      </c>
      <c r="B2365" s="3">
        <v>46340</v>
      </c>
      <c r="C2365" s="4">
        <f>YEAR(SalesDataTable[[#This Row],[Order Date]])</f>
        <v>2026</v>
      </c>
      <c r="D2365" s="13" t="str">
        <f>"Q"&amp;ROUNDUP(MONTH(SalesDataTable[[#This Row],[Order Date]])/3,0)</f>
        <v>Q4</v>
      </c>
      <c r="E2365" s="4">
        <f>MONTH(SalesDataTable[[#This Row],[Order Date]])</f>
        <v>11</v>
      </c>
      <c r="F2365" s="11" t="str">
        <f>TEXT(SalesDataTable[[#This Row],[Order Date]],"MMMM")</f>
        <v>November</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5.6" x14ac:dyDescent="0.3">
      <c r="A2366" s="2">
        <v>1520</v>
      </c>
      <c r="B2366" s="3">
        <v>46340</v>
      </c>
      <c r="C2366" s="4">
        <f>YEAR(SalesDataTable[[#This Row],[Order Date]])</f>
        <v>2026</v>
      </c>
      <c r="D2366" s="13" t="str">
        <f>"Q"&amp;ROUNDUP(MONTH(SalesDataTable[[#This Row],[Order Date]])/3,0)</f>
        <v>Q4</v>
      </c>
      <c r="E2366" s="4">
        <f>MONTH(SalesDataTable[[#This Row],[Order Date]])</f>
        <v>11</v>
      </c>
      <c r="F2366" s="11" t="str">
        <f>TEXT(SalesDataTable[[#This Row],[Order Date]],"MMMM")</f>
        <v>November</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5.6" x14ac:dyDescent="0.3">
      <c r="A2367" s="2">
        <v>1791</v>
      </c>
      <c r="B2367" s="3">
        <v>46340</v>
      </c>
      <c r="C2367" s="4">
        <f>YEAR(SalesDataTable[[#This Row],[Order Date]])</f>
        <v>2026</v>
      </c>
      <c r="D2367" s="13" t="str">
        <f>"Q"&amp;ROUNDUP(MONTH(SalesDataTable[[#This Row],[Order Date]])/3,0)</f>
        <v>Q4</v>
      </c>
      <c r="E2367" s="4">
        <f>MONTH(SalesDataTable[[#This Row],[Order Date]])</f>
        <v>11</v>
      </c>
      <c r="F2367" s="11" t="str">
        <f>TEXT(SalesDataTable[[#This Row],[Order Date]],"MMMM")</f>
        <v>November</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5.6" x14ac:dyDescent="0.3">
      <c r="A2368" s="2">
        <v>2191</v>
      </c>
      <c r="B2368" s="3">
        <v>46340</v>
      </c>
      <c r="C2368" s="4">
        <f>YEAR(SalesDataTable[[#This Row],[Order Date]])</f>
        <v>2026</v>
      </c>
      <c r="D2368" s="13" t="str">
        <f>"Q"&amp;ROUNDUP(MONTH(SalesDataTable[[#This Row],[Order Date]])/3,0)</f>
        <v>Q4</v>
      </c>
      <c r="E2368" s="4">
        <f>MONTH(SalesDataTable[[#This Row],[Order Date]])</f>
        <v>11</v>
      </c>
      <c r="F2368" s="11" t="str">
        <f>TEXT(SalesDataTable[[#This Row],[Order Date]],"MMMM")</f>
        <v>November</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5.6" x14ac:dyDescent="0.3">
      <c r="A2369" s="2">
        <v>2365</v>
      </c>
      <c r="B2369" s="3">
        <v>46340</v>
      </c>
      <c r="C2369" s="4">
        <f>YEAR(SalesDataTable[[#This Row],[Order Date]])</f>
        <v>2026</v>
      </c>
      <c r="D2369" s="13" t="str">
        <f>"Q"&amp;ROUNDUP(MONTH(SalesDataTable[[#This Row],[Order Date]])/3,0)</f>
        <v>Q4</v>
      </c>
      <c r="E2369" s="4">
        <f>MONTH(SalesDataTable[[#This Row],[Order Date]])</f>
        <v>11</v>
      </c>
      <c r="F2369" s="11" t="str">
        <f>TEXT(SalesDataTable[[#This Row],[Order Date]],"MMMM")</f>
        <v>November</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5.6" x14ac:dyDescent="0.3">
      <c r="A2370" s="2">
        <v>2603</v>
      </c>
      <c r="B2370" s="3">
        <v>46340</v>
      </c>
      <c r="C2370" s="4">
        <f>YEAR(SalesDataTable[[#This Row],[Order Date]])</f>
        <v>2026</v>
      </c>
      <c r="D2370" s="13" t="str">
        <f>"Q"&amp;ROUNDUP(MONTH(SalesDataTable[[#This Row],[Order Date]])/3,0)</f>
        <v>Q4</v>
      </c>
      <c r="E2370" s="4">
        <f>MONTH(SalesDataTable[[#This Row],[Order Date]])</f>
        <v>11</v>
      </c>
      <c r="F2370" s="11" t="str">
        <f>TEXT(SalesDataTable[[#This Row],[Order Date]],"MMMM")</f>
        <v>November</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5.6" x14ac:dyDescent="0.3">
      <c r="A2371" s="2">
        <v>4098</v>
      </c>
      <c r="B2371" s="3">
        <v>46340</v>
      </c>
      <c r="C2371" s="4">
        <f>YEAR(SalesDataTable[[#This Row],[Order Date]])</f>
        <v>2026</v>
      </c>
      <c r="D2371" s="13" t="str">
        <f>"Q"&amp;ROUNDUP(MONTH(SalesDataTable[[#This Row],[Order Date]])/3,0)</f>
        <v>Q4</v>
      </c>
      <c r="E2371" s="4">
        <f>MONTH(SalesDataTable[[#This Row],[Order Date]])</f>
        <v>11</v>
      </c>
      <c r="F2371" s="11" t="str">
        <f>TEXT(SalesDataTable[[#This Row],[Order Date]],"MMMM")</f>
        <v>November</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5.6" x14ac:dyDescent="0.3">
      <c r="A2372" s="2">
        <v>1176</v>
      </c>
      <c r="B2372" s="3">
        <v>46341</v>
      </c>
      <c r="C2372" s="4">
        <f>YEAR(SalesDataTable[[#This Row],[Order Date]])</f>
        <v>2026</v>
      </c>
      <c r="D2372" s="13" t="str">
        <f>"Q"&amp;ROUNDUP(MONTH(SalesDataTable[[#This Row],[Order Date]])/3,0)</f>
        <v>Q4</v>
      </c>
      <c r="E2372" s="4">
        <f>MONTH(SalesDataTable[[#This Row],[Order Date]])</f>
        <v>11</v>
      </c>
      <c r="F2372" s="11" t="str">
        <f>TEXT(SalesDataTable[[#This Row],[Order Date]],"MMMM")</f>
        <v>November</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5.6" x14ac:dyDescent="0.3">
      <c r="A2373" s="2">
        <v>1895</v>
      </c>
      <c r="B2373" s="3">
        <v>46341</v>
      </c>
      <c r="C2373" s="4">
        <f>YEAR(SalesDataTable[[#This Row],[Order Date]])</f>
        <v>2026</v>
      </c>
      <c r="D2373" s="13" t="str">
        <f>"Q"&amp;ROUNDUP(MONTH(SalesDataTable[[#This Row],[Order Date]])/3,0)</f>
        <v>Q4</v>
      </c>
      <c r="E2373" s="4">
        <f>MONTH(SalesDataTable[[#This Row],[Order Date]])</f>
        <v>11</v>
      </c>
      <c r="F2373" s="11" t="str">
        <f>TEXT(SalesDataTable[[#This Row],[Order Date]],"MMMM")</f>
        <v>November</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5.6" x14ac:dyDescent="0.3">
      <c r="A2374" s="2">
        <v>3385</v>
      </c>
      <c r="B2374" s="3">
        <v>46341</v>
      </c>
      <c r="C2374" s="4">
        <f>YEAR(SalesDataTable[[#This Row],[Order Date]])</f>
        <v>2026</v>
      </c>
      <c r="D2374" s="13" t="str">
        <f>"Q"&amp;ROUNDUP(MONTH(SalesDataTable[[#This Row],[Order Date]])/3,0)</f>
        <v>Q4</v>
      </c>
      <c r="E2374" s="4">
        <f>MONTH(SalesDataTable[[#This Row],[Order Date]])</f>
        <v>11</v>
      </c>
      <c r="F2374" s="11" t="str">
        <f>TEXT(SalesDataTable[[#This Row],[Order Date]],"MMMM")</f>
        <v>November</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5.6" x14ac:dyDescent="0.3">
      <c r="A2375" s="2">
        <v>3581</v>
      </c>
      <c r="B2375" s="3">
        <v>46341</v>
      </c>
      <c r="C2375" s="4">
        <f>YEAR(SalesDataTable[[#This Row],[Order Date]])</f>
        <v>2026</v>
      </c>
      <c r="D2375" s="13" t="str">
        <f>"Q"&amp;ROUNDUP(MONTH(SalesDataTable[[#This Row],[Order Date]])/3,0)</f>
        <v>Q4</v>
      </c>
      <c r="E2375" s="4">
        <f>MONTH(SalesDataTable[[#This Row],[Order Date]])</f>
        <v>11</v>
      </c>
      <c r="F2375" s="11" t="str">
        <f>TEXT(SalesDataTable[[#This Row],[Order Date]],"MMMM")</f>
        <v>November</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5.6" x14ac:dyDescent="0.3">
      <c r="A2376" s="2">
        <v>4528</v>
      </c>
      <c r="B2376" s="3">
        <v>46341</v>
      </c>
      <c r="C2376" s="4">
        <f>YEAR(SalesDataTable[[#This Row],[Order Date]])</f>
        <v>2026</v>
      </c>
      <c r="D2376" s="13" t="str">
        <f>"Q"&amp;ROUNDUP(MONTH(SalesDataTable[[#This Row],[Order Date]])/3,0)</f>
        <v>Q4</v>
      </c>
      <c r="E2376" s="4">
        <f>MONTH(SalesDataTable[[#This Row],[Order Date]])</f>
        <v>11</v>
      </c>
      <c r="F2376" s="11" t="str">
        <f>TEXT(SalesDataTable[[#This Row],[Order Date]],"MMMM")</f>
        <v>November</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5.6" x14ac:dyDescent="0.3">
      <c r="A2377" s="2">
        <v>4633</v>
      </c>
      <c r="B2377" s="3">
        <v>46341</v>
      </c>
      <c r="C2377" s="4">
        <f>YEAR(SalesDataTable[[#This Row],[Order Date]])</f>
        <v>2026</v>
      </c>
      <c r="D2377" s="13" t="str">
        <f>"Q"&amp;ROUNDUP(MONTH(SalesDataTable[[#This Row],[Order Date]])/3,0)</f>
        <v>Q4</v>
      </c>
      <c r="E2377" s="4">
        <f>MONTH(SalesDataTable[[#This Row],[Order Date]])</f>
        <v>11</v>
      </c>
      <c r="F2377" s="11" t="str">
        <f>TEXT(SalesDataTable[[#This Row],[Order Date]],"MMMM")</f>
        <v>November</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5.6" x14ac:dyDescent="0.3">
      <c r="A2378" s="2">
        <v>5195</v>
      </c>
      <c r="B2378" s="3">
        <v>46341</v>
      </c>
      <c r="C2378" s="4">
        <f>YEAR(SalesDataTable[[#This Row],[Order Date]])</f>
        <v>2026</v>
      </c>
      <c r="D2378" s="13" t="str">
        <f>"Q"&amp;ROUNDUP(MONTH(SalesDataTable[[#This Row],[Order Date]])/3,0)</f>
        <v>Q4</v>
      </c>
      <c r="E2378" s="4">
        <f>MONTH(SalesDataTable[[#This Row],[Order Date]])</f>
        <v>11</v>
      </c>
      <c r="F2378" s="11" t="str">
        <f>TEXT(SalesDataTable[[#This Row],[Order Date]],"MMMM")</f>
        <v>November</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5.6" x14ac:dyDescent="0.3">
      <c r="A2379" s="2">
        <v>2778</v>
      </c>
      <c r="B2379" s="3">
        <v>46342</v>
      </c>
      <c r="C2379" s="4">
        <f>YEAR(SalesDataTable[[#This Row],[Order Date]])</f>
        <v>2026</v>
      </c>
      <c r="D2379" s="13" t="str">
        <f>"Q"&amp;ROUNDUP(MONTH(SalesDataTable[[#This Row],[Order Date]])/3,0)</f>
        <v>Q4</v>
      </c>
      <c r="E2379" s="4">
        <f>MONTH(SalesDataTable[[#This Row],[Order Date]])</f>
        <v>11</v>
      </c>
      <c r="F2379" s="11" t="str">
        <f>TEXT(SalesDataTable[[#This Row],[Order Date]],"MMMM")</f>
        <v>November</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5.6" x14ac:dyDescent="0.3">
      <c r="A2380" s="2">
        <v>341</v>
      </c>
      <c r="B2380" s="3">
        <v>46343</v>
      </c>
      <c r="C2380" s="4">
        <f>YEAR(SalesDataTable[[#This Row],[Order Date]])</f>
        <v>2026</v>
      </c>
      <c r="D2380" s="13" t="str">
        <f>"Q"&amp;ROUNDUP(MONTH(SalesDataTable[[#This Row],[Order Date]])/3,0)</f>
        <v>Q4</v>
      </c>
      <c r="E2380" s="4">
        <f>MONTH(SalesDataTable[[#This Row],[Order Date]])</f>
        <v>11</v>
      </c>
      <c r="F2380" s="11" t="str">
        <f>TEXT(SalesDataTable[[#This Row],[Order Date]],"MMMM")</f>
        <v>November</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5.6" x14ac:dyDescent="0.3">
      <c r="A2381" s="2">
        <v>374</v>
      </c>
      <c r="B2381" s="3">
        <v>46343</v>
      </c>
      <c r="C2381" s="4">
        <f>YEAR(SalesDataTable[[#This Row],[Order Date]])</f>
        <v>2026</v>
      </c>
      <c r="D2381" s="13" t="str">
        <f>"Q"&amp;ROUNDUP(MONTH(SalesDataTable[[#This Row],[Order Date]])/3,0)</f>
        <v>Q4</v>
      </c>
      <c r="E2381" s="4">
        <f>MONTH(SalesDataTable[[#This Row],[Order Date]])</f>
        <v>11</v>
      </c>
      <c r="F2381" s="11" t="str">
        <f>TEXT(SalesDataTable[[#This Row],[Order Date]],"MMMM")</f>
        <v>November</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5.6" x14ac:dyDescent="0.3">
      <c r="A2382" s="2">
        <v>598</v>
      </c>
      <c r="B2382" s="3">
        <v>46343</v>
      </c>
      <c r="C2382" s="4">
        <f>YEAR(SalesDataTable[[#This Row],[Order Date]])</f>
        <v>2026</v>
      </c>
      <c r="D2382" s="13" t="str">
        <f>"Q"&amp;ROUNDUP(MONTH(SalesDataTable[[#This Row],[Order Date]])/3,0)</f>
        <v>Q4</v>
      </c>
      <c r="E2382" s="4">
        <f>MONTH(SalesDataTable[[#This Row],[Order Date]])</f>
        <v>11</v>
      </c>
      <c r="F2382" s="11" t="str">
        <f>TEXT(SalesDataTable[[#This Row],[Order Date]],"MMMM")</f>
        <v>November</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5.6" x14ac:dyDescent="0.3">
      <c r="A2383" s="2">
        <v>690</v>
      </c>
      <c r="B2383" s="3">
        <v>46343</v>
      </c>
      <c r="C2383" s="4">
        <f>YEAR(SalesDataTable[[#This Row],[Order Date]])</f>
        <v>2026</v>
      </c>
      <c r="D2383" s="13" t="str">
        <f>"Q"&amp;ROUNDUP(MONTH(SalesDataTable[[#This Row],[Order Date]])/3,0)</f>
        <v>Q4</v>
      </c>
      <c r="E2383" s="4">
        <f>MONTH(SalesDataTable[[#This Row],[Order Date]])</f>
        <v>11</v>
      </c>
      <c r="F2383" s="11" t="str">
        <f>TEXT(SalesDataTable[[#This Row],[Order Date]],"MMMM")</f>
        <v>November</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5.6" x14ac:dyDescent="0.3">
      <c r="A2384" s="2">
        <v>1296</v>
      </c>
      <c r="B2384" s="3">
        <v>46343</v>
      </c>
      <c r="C2384" s="4">
        <f>YEAR(SalesDataTable[[#This Row],[Order Date]])</f>
        <v>2026</v>
      </c>
      <c r="D2384" s="13" t="str">
        <f>"Q"&amp;ROUNDUP(MONTH(SalesDataTable[[#This Row],[Order Date]])/3,0)</f>
        <v>Q4</v>
      </c>
      <c r="E2384" s="4">
        <f>MONTH(SalesDataTable[[#This Row],[Order Date]])</f>
        <v>11</v>
      </c>
      <c r="F2384" s="11" t="str">
        <f>TEXT(SalesDataTable[[#This Row],[Order Date]],"MMMM")</f>
        <v>November</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5.6" x14ac:dyDescent="0.3">
      <c r="A2385" s="2">
        <v>1585</v>
      </c>
      <c r="B2385" s="3">
        <v>46343</v>
      </c>
      <c r="C2385" s="4">
        <f>YEAR(SalesDataTable[[#This Row],[Order Date]])</f>
        <v>2026</v>
      </c>
      <c r="D2385" s="13" t="str">
        <f>"Q"&amp;ROUNDUP(MONTH(SalesDataTable[[#This Row],[Order Date]])/3,0)</f>
        <v>Q4</v>
      </c>
      <c r="E2385" s="4">
        <f>MONTH(SalesDataTable[[#This Row],[Order Date]])</f>
        <v>11</v>
      </c>
      <c r="F2385" s="11" t="str">
        <f>TEXT(SalesDataTable[[#This Row],[Order Date]],"MMMM")</f>
        <v>November</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5.6" x14ac:dyDescent="0.3">
      <c r="A2386" s="2">
        <v>2194</v>
      </c>
      <c r="B2386" s="3">
        <v>46343</v>
      </c>
      <c r="C2386" s="4">
        <f>YEAR(SalesDataTable[[#This Row],[Order Date]])</f>
        <v>2026</v>
      </c>
      <c r="D2386" s="13" t="str">
        <f>"Q"&amp;ROUNDUP(MONTH(SalesDataTable[[#This Row],[Order Date]])/3,0)</f>
        <v>Q4</v>
      </c>
      <c r="E2386" s="4">
        <f>MONTH(SalesDataTable[[#This Row],[Order Date]])</f>
        <v>11</v>
      </c>
      <c r="F2386" s="11" t="str">
        <f>TEXT(SalesDataTable[[#This Row],[Order Date]],"MMMM")</f>
        <v>November</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5.6" x14ac:dyDescent="0.3">
      <c r="A2387" s="2">
        <v>2221</v>
      </c>
      <c r="B2387" s="3">
        <v>46343</v>
      </c>
      <c r="C2387" s="4">
        <f>YEAR(SalesDataTable[[#This Row],[Order Date]])</f>
        <v>2026</v>
      </c>
      <c r="D2387" s="13" t="str">
        <f>"Q"&amp;ROUNDUP(MONTH(SalesDataTable[[#This Row],[Order Date]])/3,0)</f>
        <v>Q4</v>
      </c>
      <c r="E2387" s="4">
        <f>MONTH(SalesDataTable[[#This Row],[Order Date]])</f>
        <v>11</v>
      </c>
      <c r="F2387" s="11" t="str">
        <f>TEXT(SalesDataTable[[#This Row],[Order Date]],"MMMM")</f>
        <v>November</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5.6" x14ac:dyDescent="0.3">
      <c r="A2388" s="2">
        <v>3836</v>
      </c>
      <c r="B2388" s="3">
        <v>46343</v>
      </c>
      <c r="C2388" s="4">
        <f>YEAR(SalesDataTable[[#This Row],[Order Date]])</f>
        <v>2026</v>
      </c>
      <c r="D2388" s="13" t="str">
        <f>"Q"&amp;ROUNDUP(MONTH(SalesDataTable[[#This Row],[Order Date]])/3,0)</f>
        <v>Q4</v>
      </c>
      <c r="E2388" s="4">
        <f>MONTH(SalesDataTable[[#This Row],[Order Date]])</f>
        <v>11</v>
      </c>
      <c r="F2388" s="11" t="str">
        <f>TEXT(SalesDataTable[[#This Row],[Order Date]],"MMMM")</f>
        <v>November</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5.6" x14ac:dyDescent="0.3">
      <c r="A2389" s="2">
        <v>4437</v>
      </c>
      <c r="B2389" s="3">
        <v>46343</v>
      </c>
      <c r="C2389" s="4">
        <f>YEAR(SalesDataTable[[#This Row],[Order Date]])</f>
        <v>2026</v>
      </c>
      <c r="D2389" s="13" t="str">
        <f>"Q"&amp;ROUNDUP(MONTH(SalesDataTable[[#This Row],[Order Date]])/3,0)</f>
        <v>Q4</v>
      </c>
      <c r="E2389" s="4">
        <f>MONTH(SalesDataTable[[#This Row],[Order Date]])</f>
        <v>11</v>
      </c>
      <c r="F2389" s="11" t="str">
        <f>TEXT(SalesDataTable[[#This Row],[Order Date]],"MMMM")</f>
        <v>November</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5.6" x14ac:dyDescent="0.3">
      <c r="A2390" s="2">
        <v>4735</v>
      </c>
      <c r="B2390" s="3">
        <v>46343</v>
      </c>
      <c r="C2390" s="4">
        <f>YEAR(SalesDataTable[[#This Row],[Order Date]])</f>
        <v>2026</v>
      </c>
      <c r="D2390" s="13" t="str">
        <f>"Q"&amp;ROUNDUP(MONTH(SalesDataTable[[#This Row],[Order Date]])/3,0)</f>
        <v>Q4</v>
      </c>
      <c r="E2390" s="4">
        <f>MONTH(SalesDataTable[[#This Row],[Order Date]])</f>
        <v>11</v>
      </c>
      <c r="F2390" s="11" t="str">
        <f>TEXT(SalesDataTable[[#This Row],[Order Date]],"MMMM")</f>
        <v>November</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5.6" x14ac:dyDescent="0.3">
      <c r="A2391" s="2">
        <v>554</v>
      </c>
      <c r="B2391" s="3">
        <v>46344</v>
      </c>
      <c r="C2391" s="4">
        <f>YEAR(SalesDataTable[[#This Row],[Order Date]])</f>
        <v>2026</v>
      </c>
      <c r="D2391" s="13" t="str">
        <f>"Q"&amp;ROUNDUP(MONTH(SalesDataTable[[#This Row],[Order Date]])/3,0)</f>
        <v>Q4</v>
      </c>
      <c r="E2391" s="4">
        <f>MONTH(SalesDataTable[[#This Row],[Order Date]])</f>
        <v>11</v>
      </c>
      <c r="F2391" s="11" t="str">
        <f>TEXT(SalesDataTable[[#This Row],[Order Date]],"MMMM")</f>
        <v>November</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5.6" x14ac:dyDescent="0.3">
      <c r="A2392" s="2">
        <v>1205</v>
      </c>
      <c r="B2392" s="3">
        <v>46344</v>
      </c>
      <c r="C2392" s="4">
        <f>YEAR(SalesDataTable[[#This Row],[Order Date]])</f>
        <v>2026</v>
      </c>
      <c r="D2392" s="13" t="str">
        <f>"Q"&amp;ROUNDUP(MONTH(SalesDataTable[[#This Row],[Order Date]])/3,0)</f>
        <v>Q4</v>
      </c>
      <c r="E2392" s="4">
        <f>MONTH(SalesDataTable[[#This Row],[Order Date]])</f>
        <v>11</v>
      </c>
      <c r="F2392" s="11" t="str">
        <f>TEXT(SalesDataTable[[#This Row],[Order Date]],"MMMM")</f>
        <v>November</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5.6" x14ac:dyDescent="0.3">
      <c r="A2393" s="2">
        <v>1979</v>
      </c>
      <c r="B2393" s="3">
        <v>46344</v>
      </c>
      <c r="C2393" s="4">
        <f>YEAR(SalesDataTable[[#This Row],[Order Date]])</f>
        <v>2026</v>
      </c>
      <c r="D2393" s="13" t="str">
        <f>"Q"&amp;ROUNDUP(MONTH(SalesDataTable[[#This Row],[Order Date]])/3,0)</f>
        <v>Q4</v>
      </c>
      <c r="E2393" s="4">
        <f>MONTH(SalesDataTable[[#This Row],[Order Date]])</f>
        <v>11</v>
      </c>
      <c r="F2393" s="11" t="str">
        <f>TEXT(SalesDataTable[[#This Row],[Order Date]],"MMMM")</f>
        <v>November</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5.6" x14ac:dyDescent="0.3">
      <c r="A2394" s="2">
        <v>2151</v>
      </c>
      <c r="B2394" s="3">
        <v>46344</v>
      </c>
      <c r="C2394" s="4">
        <f>YEAR(SalesDataTable[[#This Row],[Order Date]])</f>
        <v>2026</v>
      </c>
      <c r="D2394" s="13" t="str">
        <f>"Q"&amp;ROUNDUP(MONTH(SalesDataTable[[#This Row],[Order Date]])/3,0)</f>
        <v>Q4</v>
      </c>
      <c r="E2394" s="4">
        <f>MONTH(SalesDataTable[[#This Row],[Order Date]])</f>
        <v>11</v>
      </c>
      <c r="F2394" s="11" t="str">
        <f>TEXT(SalesDataTable[[#This Row],[Order Date]],"MMMM")</f>
        <v>November</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5.6" x14ac:dyDescent="0.3">
      <c r="A2395" s="2">
        <v>2730</v>
      </c>
      <c r="B2395" s="3">
        <v>46344</v>
      </c>
      <c r="C2395" s="4">
        <f>YEAR(SalesDataTable[[#This Row],[Order Date]])</f>
        <v>2026</v>
      </c>
      <c r="D2395" s="13" t="str">
        <f>"Q"&amp;ROUNDUP(MONTH(SalesDataTable[[#This Row],[Order Date]])/3,0)</f>
        <v>Q4</v>
      </c>
      <c r="E2395" s="4">
        <f>MONTH(SalesDataTable[[#This Row],[Order Date]])</f>
        <v>11</v>
      </c>
      <c r="F2395" s="11" t="str">
        <f>TEXT(SalesDataTable[[#This Row],[Order Date]],"MMMM")</f>
        <v>November</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5.6" x14ac:dyDescent="0.3">
      <c r="A2396" s="2">
        <v>2779</v>
      </c>
      <c r="B2396" s="3">
        <v>46344</v>
      </c>
      <c r="C2396" s="4">
        <f>YEAR(SalesDataTable[[#This Row],[Order Date]])</f>
        <v>2026</v>
      </c>
      <c r="D2396" s="13" t="str">
        <f>"Q"&amp;ROUNDUP(MONTH(SalesDataTable[[#This Row],[Order Date]])/3,0)</f>
        <v>Q4</v>
      </c>
      <c r="E2396" s="4">
        <f>MONTH(SalesDataTable[[#This Row],[Order Date]])</f>
        <v>11</v>
      </c>
      <c r="F2396" s="11" t="str">
        <f>TEXT(SalesDataTable[[#This Row],[Order Date]],"MMMM")</f>
        <v>November</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5.6" x14ac:dyDescent="0.3">
      <c r="A2397" s="2">
        <v>2853</v>
      </c>
      <c r="B2397" s="3">
        <v>46344</v>
      </c>
      <c r="C2397" s="4">
        <f>YEAR(SalesDataTable[[#This Row],[Order Date]])</f>
        <v>2026</v>
      </c>
      <c r="D2397" s="13" t="str">
        <f>"Q"&amp;ROUNDUP(MONTH(SalesDataTable[[#This Row],[Order Date]])/3,0)</f>
        <v>Q4</v>
      </c>
      <c r="E2397" s="4">
        <f>MONTH(SalesDataTable[[#This Row],[Order Date]])</f>
        <v>11</v>
      </c>
      <c r="F2397" s="11" t="str">
        <f>TEXT(SalesDataTable[[#This Row],[Order Date]],"MMMM")</f>
        <v>November</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5.6" x14ac:dyDescent="0.3">
      <c r="A2398" s="2">
        <v>3825</v>
      </c>
      <c r="B2398" s="3">
        <v>46344</v>
      </c>
      <c r="C2398" s="4">
        <f>YEAR(SalesDataTable[[#This Row],[Order Date]])</f>
        <v>2026</v>
      </c>
      <c r="D2398" s="13" t="str">
        <f>"Q"&amp;ROUNDUP(MONTH(SalesDataTable[[#This Row],[Order Date]])/3,0)</f>
        <v>Q4</v>
      </c>
      <c r="E2398" s="4">
        <f>MONTH(SalesDataTable[[#This Row],[Order Date]])</f>
        <v>11</v>
      </c>
      <c r="F2398" s="11" t="str">
        <f>TEXT(SalesDataTable[[#This Row],[Order Date]],"MMMM")</f>
        <v>November</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5.6" x14ac:dyDescent="0.3">
      <c r="A2399" s="2">
        <v>4808</v>
      </c>
      <c r="B2399" s="3">
        <v>46344</v>
      </c>
      <c r="C2399" s="4">
        <f>YEAR(SalesDataTable[[#This Row],[Order Date]])</f>
        <v>2026</v>
      </c>
      <c r="D2399" s="13" t="str">
        <f>"Q"&amp;ROUNDUP(MONTH(SalesDataTable[[#This Row],[Order Date]])/3,0)</f>
        <v>Q4</v>
      </c>
      <c r="E2399" s="4">
        <f>MONTH(SalesDataTable[[#This Row],[Order Date]])</f>
        <v>11</v>
      </c>
      <c r="F2399" s="11" t="str">
        <f>TEXT(SalesDataTable[[#This Row],[Order Date]],"MMMM")</f>
        <v>November</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5.6" x14ac:dyDescent="0.3">
      <c r="A2400" s="2">
        <v>5131</v>
      </c>
      <c r="B2400" s="3">
        <v>46344</v>
      </c>
      <c r="C2400" s="4">
        <f>YEAR(SalesDataTable[[#This Row],[Order Date]])</f>
        <v>2026</v>
      </c>
      <c r="D2400" s="13" t="str">
        <f>"Q"&amp;ROUNDUP(MONTH(SalesDataTable[[#This Row],[Order Date]])/3,0)</f>
        <v>Q4</v>
      </c>
      <c r="E2400" s="4">
        <f>MONTH(SalesDataTable[[#This Row],[Order Date]])</f>
        <v>11</v>
      </c>
      <c r="F2400" s="11" t="str">
        <f>TEXT(SalesDataTable[[#This Row],[Order Date]],"MMMM")</f>
        <v>November</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5.6" x14ac:dyDescent="0.3">
      <c r="A2401" s="2">
        <v>1502</v>
      </c>
      <c r="B2401" s="3">
        <v>46345</v>
      </c>
      <c r="C2401" s="4">
        <f>YEAR(SalesDataTable[[#This Row],[Order Date]])</f>
        <v>2026</v>
      </c>
      <c r="D2401" s="13" t="str">
        <f>"Q"&amp;ROUNDUP(MONTH(SalesDataTable[[#This Row],[Order Date]])/3,0)</f>
        <v>Q4</v>
      </c>
      <c r="E2401" s="4">
        <f>MONTH(SalesDataTable[[#This Row],[Order Date]])</f>
        <v>11</v>
      </c>
      <c r="F2401" s="11" t="str">
        <f>TEXT(SalesDataTable[[#This Row],[Order Date]],"MMMM")</f>
        <v>November</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5.6" x14ac:dyDescent="0.3">
      <c r="A2402" s="2">
        <v>2470</v>
      </c>
      <c r="B2402" s="3">
        <v>46345</v>
      </c>
      <c r="C2402" s="4">
        <f>YEAR(SalesDataTable[[#This Row],[Order Date]])</f>
        <v>2026</v>
      </c>
      <c r="D2402" s="13" t="str">
        <f>"Q"&amp;ROUNDUP(MONTH(SalesDataTable[[#This Row],[Order Date]])/3,0)</f>
        <v>Q4</v>
      </c>
      <c r="E2402" s="4">
        <f>MONTH(SalesDataTable[[#This Row],[Order Date]])</f>
        <v>11</v>
      </c>
      <c r="F2402" s="11" t="str">
        <f>TEXT(SalesDataTable[[#This Row],[Order Date]],"MMMM")</f>
        <v>November</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5.6" x14ac:dyDescent="0.3">
      <c r="A2403" s="2">
        <v>3452</v>
      </c>
      <c r="B2403" s="3">
        <v>46345</v>
      </c>
      <c r="C2403" s="4">
        <f>YEAR(SalesDataTable[[#This Row],[Order Date]])</f>
        <v>2026</v>
      </c>
      <c r="D2403" s="13" t="str">
        <f>"Q"&amp;ROUNDUP(MONTH(SalesDataTable[[#This Row],[Order Date]])/3,0)</f>
        <v>Q4</v>
      </c>
      <c r="E2403" s="4">
        <f>MONTH(SalesDataTable[[#This Row],[Order Date]])</f>
        <v>11</v>
      </c>
      <c r="F2403" s="11" t="str">
        <f>TEXT(SalesDataTable[[#This Row],[Order Date]],"MMMM")</f>
        <v>November</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5.6" x14ac:dyDescent="0.3">
      <c r="A2404" s="2">
        <v>4207</v>
      </c>
      <c r="B2404" s="3">
        <v>46345</v>
      </c>
      <c r="C2404" s="4">
        <f>YEAR(SalesDataTable[[#This Row],[Order Date]])</f>
        <v>2026</v>
      </c>
      <c r="D2404" s="13" t="str">
        <f>"Q"&amp;ROUNDUP(MONTH(SalesDataTable[[#This Row],[Order Date]])/3,0)</f>
        <v>Q4</v>
      </c>
      <c r="E2404" s="4">
        <f>MONTH(SalesDataTable[[#This Row],[Order Date]])</f>
        <v>11</v>
      </c>
      <c r="F2404" s="11" t="str">
        <f>TEXT(SalesDataTable[[#This Row],[Order Date]],"MMMM")</f>
        <v>November</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5.6" x14ac:dyDescent="0.3">
      <c r="A2405" s="2">
        <v>695</v>
      </c>
      <c r="B2405" s="3">
        <v>46346</v>
      </c>
      <c r="C2405" s="4">
        <f>YEAR(SalesDataTable[[#This Row],[Order Date]])</f>
        <v>2026</v>
      </c>
      <c r="D2405" s="13" t="str">
        <f>"Q"&amp;ROUNDUP(MONTH(SalesDataTable[[#This Row],[Order Date]])/3,0)</f>
        <v>Q4</v>
      </c>
      <c r="E2405" s="4">
        <f>MONTH(SalesDataTable[[#This Row],[Order Date]])</f>
        <v>11</v>
      </c>
      <c r="F2405" s="11" t="str">
        <f>TEXT(SalesDataTable[[#This Row],[Order Date]],"MMMM")</f>
        <v>November</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5.6" x14ac:dyDescent="0.3">
      <c r="A2406" s="2">
        <v>1127</v>
      </c>
      <c r="B2406" s="3">
        <v>46346</v>
      </c>
      <c r="C2406" s="4">
        <f>YEAR(SalesDataTable[[#This Row],[Order Date]])</f>
        <v>2026</v>
      </c>
      <c r="D2406" s="13" t="str">
        <f>"Q"&amp;ROUNDUP(MONTH(SalesDataTable[[#This Row],[Order Date]])/3,0)</f>
        <v>Q4</v>
      </c>
      <c r="E2406" s="4">
        <f>MONTH(SalesDataTable[[#This Row],[Order Date]])</f>
        <v>11</v>
      </c>
      <c r="F2406" s="11" t="str">
        <f>TEXT(SalesDataTable[[#This Row],[Order Date]],"MMMM")</f>
        <v>November</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5.6" x14ac:dyDescent="0.3">
      <c r="A2407" s="2">
        <v>1174</v>
      </c>
      <c r="B2407" s="3">
        <v>46346</v>
      </c>
      <c r="C2407" s="4">
        <f>YEAR(SalesDataTable[[#This Row],[Order Date]])</f>
        <v>2026</v>
      </c>
      <c r="D2407" s="13" t="str">
        <f>"Q"&amp;ROUNDUP(MONTH(SalesDataTable[[#This Row],[Order Date]])/3,0)</f>
        <v>Q4</v>
      </c>
      <c r="E2407" s="4">
        <f>MONTH(SalesDataTable[[#This Row],[Order Date]])</f>
        <v>11</v>
      </c>
      <c r="F2407" s="11" t="str">
        <f>TEXT(SalesDataTable[[#This Row],[Order Date]],"MMMM")</f>
        <v>November</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5.6" x14ac:dyDescent="0.3">
      <c r="A2408" s="2">
        <v>3968</v>
      </c>
      <c r="B2408" s="3">
        <v>46346</v>
      </c>
      <c r="C2408" s="4">
        <f>YEAR(SalesDataTable[[#This Row],[Order Date]])</f>
        <v>2026</v>
      </c>
      <c r="D2408" s="13" t="str">
        <f>"Q"&amp;ROUNDUP(MONTH(SalesDataTable[[#This Row],[Order Date]])/3,0)</f>
        <v>Q4</v>
      </c>
      <c r="E2408" s="4">
        <f>MONTH(SalesDataTable[[#This Row],[Order Date]])</f>
        <v>11</v>
      </c>
      <c r="F2408" s="11" t="str">
        <f>TEXT(SalesDataTable[[#This Row],[Order Date]],"MMMM")</f>
        <v>November</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5.6" x14ac:dyDescent="0.3">
      <c r="A2409" s="2">
        <v>4049</v>
      </c>
      <c r="B2409" s="3">
        <v>46346</v>
      </c>
      <c r="C2409" s="4">
        <f>YEAR(SalesDataTable[[#This Row],[Order Date]])</f>
        <v>2026</v>
      </c>
      <c r="D2409" s="13" t="str">
        <f>"Q"&amp;ROUNDUP(MONTH(SalesDataTable[[#This Row],[Order Date]])/3,0)</f>
        <v>Q4</v>
      </c>
      <c r="E2409" s="4">
        <f>MONTH(SalesDataTable[[#This Row],[Order Date]])</f>
        <v>11</v>
      </c>
      <c r="F2409" s="11" t="str">
        <f>TEXT(SalesDataTable[[#This Row],[Order Date]],"MMMM")</f>
        <v>November</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5.6" x14ac:dyDescent="0.3">
      <c r="A2410" s="2">
        <v>3</v>
      </c>
      <c r="B2410" s="3">
        <v>46347</v>
      </c>
      <c r="C2410" s="4">
        <f>YEAR(SalesDataTable[[#This Row],[Order Date]])</f>
        <v>2026</v>
      </c>
      <c r="D2410" s="13" t="str">
        <f>"Q"&amp;ROUNDUP(MONTH(SalesDataTable[[#This Row],[Order Date]])/3,0)</f>
        <v>Q4</v>
      </c>
      <c r="E2410" s="4">
        <f>MONTH(SalesDataTable[[#This Row],[Order Date]])</f>
        <v>11</v>
      </c>
      <c r="F2410" s="11" t="str">
        <f>TEXT(SalesDataTable[[#This Row],[Order Date]],"MMMM")</f>
        <v>November</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5.6" x14ac:dyDescent="0.3">
      <c r="A2411" s="2">
        <v>1603</v>
      </c>
      <c r="B2411" s="3">
        <v>46347</v>
      </c>
      <c r="C2411" s="4">
        <f>YEAR(SalesDataTable[[#This Row],[Order Date]])</f>
        <v>2026</v>
      </c>
      <c r="D2411" s="13" t="str">
        <f>"Q"&amp;ROUNDUP(MONTH(SalesDataTable[[#This Row],[Order Date]])/3,0)</f>
        <v>Q4</v>
      </c>
      <c r="E2411" s="4">
        <f>MONTH(SalesDataTable[[#This Row],[Order Date]])</f>
        <v>11</v>
      </c>
      <c r="F2411" s="11" t="str">
        <f>TEXT(SalesDataTable[[#This Row],[Order Date]],"MMMM")</f>
        <v>November</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5.6" x14ac:dyDescent="0.3">
      <c r="A2412" s="2">
        <v>2073</v>
      </c>
      <c r="B2412" s="3">
        <v>46347</v>
      </c>
      <c r="C2412" s="4">
        <f>YEAR(SalesDataTable[[#This Row],[Order Date]])</f>
        <v>2026</v>
      </c>
      <c r="D2412" s="13" t="str">
        <f>"Q"&amp;ROUNDUP(MONTH(SalesDataTable[[#This Row],[Order Date]])/3,0)</f>
        <v>Q4</v>
      </c>
      <c r="E2412" s="4">
        <f>MONTH(SalesDataTable[[#This Row],[Order Date]])</f>
        <v>11</v>
      </c>
      <c r="F2412" s="11" t="str">
        <f>TEXT(SalesDataTable[[#This Row],[Order Date]],"MMMM")</f>
        <v>November</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5.6" x14ac:dyDescent="0.3">
      <c r="A2413" s="2">
        <v>2487</v>
      </c>
      <c r="B2413" s="3">
        <v>46347</v>
      </c>
      <c r="C2413" s="4">
        <f>YEAR(SalesDataTable[[#This Row],[Order Date]])</f>
        <v>2026</v>
      </c>
      <c r="D2413" s="13" t="str">
        <f>"Q"&amp;ROUNDUP(MONTH(SalesDataTable[[#This Row],[Order Date]])/3,0)</f>
        <v>Q4</v>
      </c>
      <c r="E2413" s="4">
        <f>MONTH(SalesDataTable[[#This Row],[Order Date]])</f>
        <v>11</v>
      </c>
      <c r="F2413" s="11" t="str">
        <f>TEXT(SalesDataTable[[#This Row],[Order Date]],"MMMM")</f>
        <v>November</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5.6" x14ac:dyDescent="0.3">
      <c r="A2414" s="2">
        <v>3407</v>
      </c>
      <c r="B2414" s="3">
        <v>46347</v>
      </c>
      <c r="C2414" s="4">
        <f>YEAR(SalesDataTable[[#This Row],[Order Date]])</f>
        <v>2026</v>
      </c>
      <c r="D2414" s="13" t="str">
        <f>"Q"&amp;ROUNDUP(MONTH(SalesDataTable[[#This Row],[Order Date]])/3,0)</f>
        <v>Q4</v>
      </c>
      <c r="E2414" s="4">
        <f>MONTH(SalesDataTable[[#This Row],[Order Date]])</f>
        <v>11</v>
      </c>
      <c r="F2414" s="11" t="str">
        <f>TEXT(SalesDataTable[[#This Row],[Order Date]],"MMMM")</f>
        <v>November</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5.6" x14ac:dyDescent="0.3">
      <c r="A2415" s="2">
        <v>4052</v>
      </c>
      <c r="B2415" s="3">
        <v>46347</v>
      </c>
      <c r="C2415" s="4">
        <f>YEAR(SalesDataTable[[#This Row],[Order Date]])</f>
        <v>2026</v>
      </c>
      <c r="D2415" s="13" t="str">
        <f>"Q"&amp;ROUNDUP(MONTH(SalesDataTable[[#This Row],[Order Date]])/3,0)</f>
        <v>Q4</v>
      </c>
      <c r="E2415" s="4">
        <f>MONTH(SalesDataTable[[#This Row],[Order Date]])</f>
        <v>11</v>
      </c>
      <c r="F2415" s="11" t="str">
        <f>TEXT(SalesDataTable[[#This Row],[Order Date]],"MMMM")</f>
        <v>November</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5.6" x14ac:dyDescent="0.3">
      <c r="A2416" s="2">
        <v>119</v>
      </c>
      <c r="B2416" s="3">
        <v>46348</v>
      </c>
      <c r="C2416" s="4">
        <f>YEAR(SalesDataTable[[#This Row],[Order Date]])</f>
        <v>2026</v>
      </c>
      <c r="D2416" s="13" t="str">
        <f>"Q"&amp;ROUNDUP(MONTH(SalesDataTable[[#This Row],[Order Date]])/3,0)</f>
        <v>Q4</v>
      </c>
      <c r="E2416" s="4">
        <f>MONTH(SalesDataTable[[#This Row],[Order Date]])</f>
        <v>11</v>
      </c>
      <c r="F2416" s="11" t="str">
        <f>TEXT(SalesDataTable[[#This Row],[Order Date]],"MMMM")</f>
        <v>November</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5.6" x14ac:dyDescent="0.3">
      <c r="A2417" s="2">
        <v>298</v>
      </c>
      <c r="B2417" s="3">
        <v>46348</v>
      </c>
      <c r="C2417" s="4">
        <f>YEAR(SalesDataTable[[#This Row],[Order Date]])</f>
        <v>2026</v>
      </c>
      <c r="D2417" s="13" t="str">
        <f>"Q"&amp;ROUNDUP(MONTH(SalesDataTable[[#This Row],[Order Date]])/3,0)</f>
        <v>Q4</v>
      </c>
      <c r="E2417" s="4">
        <f>MONTH(SalesDataTable[[#This Row],[Order Date]])</f>
        <v>11</v>
      </c>
      <c r="F2417" s="11" t="str">
        <f>TEXT(SalesDataTable[[#This Row],[Order Date]],"MMMM")</f>
        <v>November</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5.6" x14ac:dyDescent="0.3">
      <c r="A2418" s="2">
        <v>419</v>
      </c>
      <c r="B2418" s="3">
        <v>46348</v>
      </c>
      <c r="C2418" s="4">
        <f>YEAR(SalesDataTable[[#This Row],[Order Date]])</f>
        <v>2026</v>
      </c>
      <c r="D2418" s="13" t="str">
        <f>"Q"&amp;ROUNDUP(MONTH(SalesDataTable[[#This Row],[Order Date]])/3,0)</f>
        <v>Q4</v>
      </c>
      <c r="E2418" s="4">
        <f>MONTH(SalesDataTable[[#This Row],[Order Date]])</f>
        <v>11</v>
      </c>
      <c r="F2418" s="11" t="str">
        <f>TEXT(SalesDataTable[[#This Row],[Order Date]],"MMMM")</f>
        <v>November</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5.6" x14ac:dyDescent="0.3">
      <c r="A2419" s="2">
        <v>1181</v>
      </c>
      <c r="B2419" s="3">
        <v>46348</v>
      </c>
      <c r="C2419" s="4">
        <f>YEAR(SalesDataTable[[#This Row],[Order Date]])</f>
        <v>2026</v>
      </c>
      <c r="D2419" s="13" t="str">
        <f>"Q"&amp;ROUNDUP(MONTH(SalesDataTable[[#This Row],[Order Date]])/3,0)</f>
        <v>Q4</v>
      </c>
      <c r="E2419" s="4">
        <f>MONTH(SalesDataTable[[#This Row],[Order Date]])</f>
        <v>11</v>
      </c>
      <c r="F2419" s="11" t="str">
        <f>TEXT(SalesDataTable[[#This Row],[Order Date]],"MMMM")</f>
        <v>November</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5.6" x14ac:dyDescent="0.3">
      <c r="A2420" s="2">
        <v>1924</v>
      </c>
      <c r="B2420" s="3">
        <v>46348</v>
      </c>
      <c r="C2420" s="4">
        <f>YEAR(SalesDataTable[[#This Row],[Order Date]])</f>
        <v>2026</v>
      </c>
      <c r="D2420" s="13" t="str">
        <f>"Q"&amp;ROUNDUP(MONTH(SalesDataTable[[#This Row],[Order Date]])/3,0)</f>
        <v>Q4</v>
      </c>
      <c r="E2420" s="4">
        <f>MONTH(SalesDataTable[[#This Row],[Order Date]])</f>
        <v>11</v>
      </c>
      <c r="F2420" s="11" t="str">
        <f>TEXT(SalesDataTable[[#This Row],[Order Date]],"MMMM")</f>
        <v>November</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5.6" x14ac:dyDescent="0.3">
      <c r="A2421" s="2">
        <v>3829</v>
      </c>
      <c r="B2421" s="3">
        <v>46348</v>
      </c>
      <c r="C2421" s="4">
        <f>YEAR(SalesDataTable[[#This Row],[Order Date]])</f>
        <v>2026</v>
      </c>
      <c r="D2421" s="13" t="str">
        <f>"Q"&amp;ROUNDUP(MONTH(SalesDataTable[[#This Row],[Order Date]])/3,0)</f>
        <v>Q4</v>
      </c>
      <c r="E2421" s="4">
        <f>MONTH(SalesDataTable[[#This Row],[Order Date]])</f>
        <v>11</v>
      </c>
      <c r="F2421" s="11" t="str">
        <f>TEXT(SalesDataTable[[#This Row],[Order Date]],"MMMM")</f>
        <v>November</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5.6" x14ac:dyDescent="0.3">
      <c r="A2422" s="2">
        <v>5065</v>
      </c>
      <c r="B2422" s="3">
        <v>46348</v>
      </c>
      <c r="C2422" s="4">
        <f>YEAR(SalesDataTable[[#This Row],[Order Date]])</f>
        <v>2026</v>
      </c>
      <c r="D2422" s="13" t="str">
        <f>"Q"&amp;ROUNDUP(MONTH(SalesDataTable[[#This Row],[Order Date]])/3,0)</f>
        <v>Q4</v>
      </c>
      <c r="E2422" s="4">
        <f>MONTH(SalesDataTable[[#This Row],[Order Date]])</f>
        <v>11</v>
      </c>
      <c r="F2422" s="11" t="str">
        <f>TEXT(SalesDataTable[[#This Row],[Order Date]],"MMMM")</f>
        <v>November</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5.6" x14ac:dyDescent="0.3">
      <c r="A2423" s="2">
        <v>5146</v>
      </c>
      <c r="B2423" s="3">
        <v>46348</v>
      </c>
      <c r="C2423" s="4">
        <f>YEAR(SalesDataTable[[#This Row],[Order Date]])</f>
        <v>2026</v>
      </c>
      <c r="D2423" s="13" t="str">
        <f>"Q"&amp;ROUNDUP(MONTH(SalesDataTable[[#This Row],[Order Date]])/3,0)</f>
        <v>Q4</v>
      </c>
      <c r="E2423" s="4">
        <f>MONTH(SalesDataTable[[#This Row],[Order Date]])</f>
        <v>11</v>
      </c>
      <c r="F2423" s="11" t="str">
        <f>TEXT(SalesDataTable[[#This Row],[Order Date]],"MMMM")</f>
        <v>November</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5.6" x14ac:dyDescent="0.3">
      <c r="A2424" s="2">
        <v>320</v>
      </c>
      <c r="B2424" s="3">
        <v>46349</v>
      </c>
      <c r="C2424" s="4">
        <f>YEAR(SalesDataTable[[#This Row],[Order Date]])</f>
        <v>2026</v>
      </c>
      <c r="D2424" s="13" t="str">
        <f>"Q"&amp;ROUNDUP(MONTH(SalesDataTable[[#This Row],[Order Date]])/3,0)</f>
        <v>Q4</v>
      </c>
      <c r="E2424" s="4">
        <f>MONTH(SalesDataTable[[#This Row],[Order Date]])</f>
        <v>11</v>
      </c>
      <c r="F2424" s="11" t="str">
        <f>TEXT(SalesDataTable[[#This Row],[Order Date]],"MMMM")</f>
        <v>November</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5.6" x14ac:dyDescent="0.3">
      <c r="A2425" s="2">
        <v>1250</v>
      </c>
      <c r="B2425" s="3">
        <v>46349</v>
      </c>
      <c r="C2425" s="4">
        <f>YEAR(SalesDataTable[[#This Row],[Order Date]])</f>
        <v>2026</v>
      </c>
      <c r="D2425" s="13" t="str">
        <f>"Q"&amp;ROUNDUP(MONTH(SalesDataTable[[#This Row],[Order Date]])/3,0)</f>
        <v>Q4</v>
      </c>
      <c r="E2425" s="4">
        <f>MONTH(SalesDataTable[[#This Row],[Order Date]])</f>
        <v>11</v>
      </c>
      <c r="F2425" s="11" t="str">
        <f>TEXT(SalesDataTable[[#This Row],[Order Date]],"MMMM")</f>
        <v>November</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5.6" x14ac:dyDescent="0.3">
      <c r="A2426" s="2">
        <v>2584</v>
      </c>
      <c r="B2426" s="3">
        <v>46349</v>
      </c>
      <c r="C2426" s="4">
        <f>YEAR(SalesDataTable[[#This Row],[Order Date]])</f>
        <v>2026</v>
      </c>
      <c r="D2426" s="13" t="str">
        <f>"Q"&amp;ROUNDUP(MONTH(SalesDataTable[[#This Row],[Order Date]])/3,0)</f>
        <v>Q4</v>
      </c>
      <c r="E2426" s="4">
        <f>MONTH(SalesDataTable[[#This Row],[Order Date]])</f>
        <v>11</v>
      </c>
      <c r="F2426" s="11" t="str">
        <f>TEXT(SalesDataTable[[#This Row],[Order Date]],"MMMM")</f>
        <v>November</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5.6" x14ac:dyDescent="0.3">
      <c r="A2427" s="2">
        <v>2717</v>
      </c>
      <c r="B2427" s="3">
        <v>46349</v>
      </c>
      <c r="C2427" s="4">
        <f>YEAR(SalesDataTable[[#This Row],[Order Date]])</f>
        <v>2026</v>
      </c>
      <c r="D2427" s="13" t="str">
        <f>"Q"&amp;ROUNDUP(MONTH(SalesDataTable[[#This Row],[Order Date]])/3,0)</f>
        <v>Q4</v>
      </c>
      <c r="E2427" s="4">
        <f>MONTH(SalesDataTable[[#This Row],[Order Date]])</f>
        <v>11</v>
      </c>
      <c r="F2427" s="11" t="str">
        <f>TEXT(SalesDataTable[[#This Row],[Order Date]],"MMMM")</f>
        <v>November</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5.6" x14ac:dyDescent="0.3">
      <c r="A2428" s="2">
        <v>2737</v>
      </c>
      <c r="B2428" s="3">
        <v>46349</v>
      </c>
      <c r="C2428" s="4">
        <f>YEAR(SalesDataTable[[#This Row],[Order Date]])</f>
        <v>2026</v>
      </c>
      <c r="D2428" s="13" t="str">
        <f>"Q"&amp;ROUNDUP(MONTH(SalesDataTable[[#This Row],[Order Date]])/3,0)</f>
        <v>Q4</v>
      </c>
      <c r="E2428" s="4">
        <f>MONTH(SalesDataTable[[#This Row],[Order Date]])</f>
        <v>11</v>
      </c>
      <c r="F2428" s="11" t="str">
        <f>TEXT(SalesDataTable[[#This Row],[Order Date]],"MMMM")</f>
        <v>November</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5.6" x14ac:dyDescent="0.3">
      <c r="A2429" s="2">
        <v>3021</v>
      </c>
      <c r="B2429" s="3">
        <v>46349</v>
      </c>
      <c r="C2429" s="4">
        <f>YEAR(SalesDataTable[[#This Row],[Order Date]])</f>
        <v>2026</v>
      </c>
      <c r="D2429" s="13" t="str">
        <f>"Q"&amp;ROUNDUP(MONTH(SalesDataTable[[#This Row],[Order Date]])/3,0)</f>
        <v>Q4</v>
      </c>
      <c r="E2429" s="4">
        <f>MONTH(SalesDataTable[[#This Row],[Order Date]])</f>
        <v>11</v>
      </c>
      <c r="F2429" s="11" t="str">
        <f>TEXT(SalesDataTable[[#This Row],[Order Date]],"MMMM")</f>
        <v>November</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5.6" x14ac:dyDescent="0.3">
      <c r="A2430" s="2">
        <v>5199</v>
      </c>
      <c r="B2430" s="3">
        <v>46349</v>
      </c>
      <c r="C2430" s="4">
        <f>YEAR(SalesDataTable[[#This Row],[Order Date]])</f>
        <v>2026</v>
      </c>
      <c r="D2430" s="13" t="str">
        <f>"Q"&amp;ROUNDUP(MONTH(SalesDataTable[[#This Row],[Order Date]])/3,0)</f>
        <v>Q4</v>
      </c>
      <c r="E2430" s="4">
        <f>MONTH(SalesDataTable[[#This Row],[Order Date]])</f>
        <v>11</v>
      </c>
      <c r="F2430" s="11" t="str">
        <f>TEXT(SalesDataTable[[#This Row],[Order Date]],"MMMM")</f>
        <v>November</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5.6" x14ac:dyDescent="0.3">
      <c r="A2431" s="2">
        <v>1202</v>
      </c>
      <c r="B2431" s="3">
        <v>46350</v>
      </c>
      <c r="C2431" s="4">
        <f>YEAR(SalesDataTable[[#This Row],[Order Date]])</f>
        <v>2026</v>
      </c>
      <c r="D2431" s="13" t="str">
        <f>"Q"&amp;ROUNDUP(MONTH(SalesDataTable[[#This Row],[Order Date]])/3,0)</f>
        <v>Q4</v>
      </c>
      <c r="E2431" s="4">
        <f>MONTH(SalesDataTable[[#This Row],[Order Date]])</f>
        <v>11</v>
      </c>
      <c r="F2431" s="11" t="str">
        <f>TEXT(SalesDataTable[[#This Row],[Order Date]],"MMMM")</f>
        <v>November</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5.6" x14ac:dyDescent="0.3">
      <c r="A2432" s="2">
        <v>1365</v>
      </c>
      <c r="B2432" s="3">
        <v>46350</v>
      </c>
      <c r="C2432" s="4">
        <f>YEAR(SalesDataTable[[#This Row],[Order Date]])</f>
        <v>2026</v>
      </c>
      <c r="D2432" s="13" t="str">
        <f>"Q"&amp;ROUNDUP(MONTH(SalesDataTable[[#This Row],[Order Date]])/3,0)</f>
        <v>Q4</v>
      </c>
      <c r="E2432" s="4">
        <f>MONTH(SalesDataTable[[#This Row],[Order Date]])</f>
        <v>11</v>
      </c>
      <c r="F2432" s="11" t="str">
        <f>TEXT(SalesDataTable[[#This Row],[Order Date]],"MMMM")</f>
        <v>November</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5.6" x14ac:dyDescent="0.3">
      <c r="A2433" s="2">
        <v>2575</v>
      </c>
      <c r="B2433" s="3">
        <v>46350</v>
      </c>
      <c r="C2433" s="4">
        <f>YEAR(SalesDataTable[[#This Row],[Order Date]])</f>
        <v>2026</v>
      </c>
      <c r="D2433" s="13" t="str">
        <f>"Q"&amp;ROUNDUP(MONTH(SalesDataTable[[#This Row],[Order Date]])/3,0)</f>
        <v>Q4</v>
      </c>
      <c r="E2433" s="4">
        <f>MONTH(SalesDataTable[[#This Row],[Order Date]])</f>
        <v>11</v>
      </c>
      <c r="F2433" s="11" t="str">
        <f>TEXT(SalesDataTable[[#This Row],[Order Date]],"MMMM")</f>
        <v>November</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5.6" x14ac:dyDescent="0.3">
      <c r="A2434" s="2">
        <v>2673</v>
      </c>
      <c r="B2434" s="3">
        <v>46350</v>
      </c>
      <c r="C2434" s="4">
        <f>YEAR(SalesDataTable[[#This Row],[Order Date]])</f>
        <v>2026</v>
      </c>
      <c r="D2434" s="13" t="str">
        <f>"Q"&amp;ROUNDUP(MONTH(SalesDataTable[[#This Row],[Order Date]])/3,0)</f>
        <v>Q4</v>
      </c>
      <c r="E2434" s="4">
        <f>MONTH(SalesDataTable[[#This Row],[Order Date]])</f>
        <v>11</v>
      </c>
      <c r="F2434" s="11" t="str">
        <f>TEXT(SalesDataTable[[#This Row],[Order Date]],"MMMM")</f>
        <v>November</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5.6" x14ac:dyDescent="0.3">
      <c r="A2435" s="2">
        <v>4145</v>
      </c>
      <c r="B2435" s="3">
        <v>46350</v>
      </c>
      <c r="C2435" s="4">
        <f>YEAR(SalesDataTable[[#This Row],[Order Date]])</f>
        <v>2026</v>
      </c>
      <c r="D2435" s="13" t="str">
        <f>"Q"&amp;ROUNDUP(MONTH(SalesDataTable[[#This Row],[Order Date]])/3,0)</f>
        <v>Q4</v>
      </c>
      <c r="E2435" s="4">
        <f>MONTH(SalesDataTable[[#This Row],[Order Date]])</f>
        <v>11</v>
      </c>
      <c r="F2435" s="11" t="str">
        <f>TEXT(SalesDataTable[[#This Row],[Order Date]],"MMMM")</f>
        <v>November</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5.6" x14ac:dyDescent="0.3">
      <c r="A2436" s="2">
        <v>4610</v>
      </c>
      <c r="B2436" s="3">
        <v>46350</v>
      </c>
      <c r="C2436" s="4">
        <f>YEAR(SalesDataTable[[#This Row],[Order Date]])</f>
        <v>2026</v>
      </c>
      <c r="D2436" s="13" t="str">
        <f>"Q"&amp;ROUNDUP(MONTH(SalesDataTable[[#This Row],[Order Date]])/3,0)</f>
        <v>Q4</v>
      </c>
      <c r="E2436" s="4">
        <f>MONTH(SalesDataTable[[#This Row],[Order Date]])</f>
        <v>11</v>
      </c>
      <c r="F2436" s="11" t="str">
        <f>TEXT(SalesDataTable[[#This Row],[Order Date]],"MMMM")</f>
        <v>November</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5.6" x14ac:dyDescent="0.3">
      <c r="A2437" s="2">
        <v>4721</v>
      </c>
      <c r="B2437" s="3">
        <v>46350</v>
      </c>
      <c r="C2437" s="4">
        <f>YEAR(SalesDataTable[[#This Row],[Order Date]])</f>
        <v>2026</v>
      </c>
      <c r="D2437" s="13" t="str">
        <f>"Q"&amp;ROUNDUP(MONTH(SalesDataTable[[#This Row],[Order Date]])/3,0)</f>
        <v>Q4</v>
      </c>
      <c r="E2437" s="4">
        <f>MONTH(SalesDataTable[[#This Row],[Order Date]])</f>
        <v>11</v>
      </c>
      <c r="F2437" s="11" t="str">
        <f>TEXT(SalesDataTable[[#This Row],[Order Date]],"MMMM")</f>
        <v>November</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5.6" x14ac:dyDescent="0.3">
      <c r="A2438" s="2">
        <v>324</v>
      </c>
      <c r="B2438" s="3">
        <v>46351</v>
      </c>
      <c r="C2438" s="4">
        <f>YEAR(SalesDataTable[[#This Row],[Order Date]])</f>
        <v>2026</v>
      </c>
      <c r="D2438" s="13" t="str">
        <f>"Q"&amp;ROUNDUP(MONTH(SalesDataTable[[#This Row],[Order Date]])/3,0)</f>
        <v>Q4</v>
      </c>
      <c r="E2438" s="4">
        <f>MONTH(SalesDataTable[[#This Row],[Order Date]])</f>
        <v>11</v>
      </c>
      <c r="F2438" s="11" t="str">
        <f>TEXT(SalesDataTable[[#This Row],[Order Date]],"MMMM")</f>
        <v>November</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5.6" x14ac:dyDescent="0.3">
      <c r="A2439" s="2">
        <v>559</v>
      </c>
      <c r="B2439" s="3">
        <v>46351</v>
      </c>
      <c r="C2439" s="4">
        <f>YEAR(SalesDataTable[[#This Row],[Order Date]])</f>
        <v>2026</v>
      </c>
      <c r="D2439" s="13" t="str">
        <f>"Q"&amp;ROUNDUP(MONTH(SalesDataTable[[#This Row],[Order Date]])/3,0)</f>
        <v>Q4</v>
      </c>
      <c r="E2439" s="4">
        <f>MONTH(SalesDataTable[[#This Row],[Order Date]])</f>
        <v>11</v>
      </c>
      <c r="F2439" s="11" t="str">
        <f>TEXT(SalesDataTable[[#This Row],[Order Date]],"MMMM")</f>
        <v>November</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5.6" x14ac:dyDescent="0.3">
      <c r="A2440" s="2">
        <v>1108</v>
      </c>
      <c r="B2440" s="3">
        <v>46351</v>
      </c>
      <c r="C2440" s="4">
        <f>YEAR(SalesDataTable[[#This Row],[Order Date]])</f>
        <v>2026</v>
      </c>
      <c r="D2440" s="13" t="str">
        <f>"Q"&amp;ROUNDUP(MONTH(SalesDataTable[[#This Row],[Order Date]])/3,0)</f>
        <v>Q4</v>
      </c>
      <c r="E2440" s="4">
        <f>MONTH(SalesDataTable[[#This Row],[Order Date]])</f>
        <v>11</v>
      </c>
      <c r="F2440" s="11" t="str">
        <f>TEXT(SalesDataTable[[#This Row],[Order Date]],"MMMM")</f>
        <v>November</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5.6" x14ac:dyDescent="0.3">
      <c r="A2441" s="2">
        <v>1344</v>
      </c>
      <c r="B2441" s="3">
        <v>46351</v>
      </c>
      <c r="C2441" s="4">
        <f>YEAR(SalesDataTable[[#This Row],[Order Date]])</f>
        <v>2026</v>
      </c>
      <c r="D2441" s="13" t="str">
        <f>"Q"&amp;ROUNDUP(MONTH(SalesDataTable[[#This Row],[Order Date]])/3,0)</f>
        <v>Q4</v>
      </c>
      <c r="E2441" s="4">
        <f>MONTH(SalesDataTable[[#This Row],[Order Date]])</f>
        <v>11</v>
      </c>
      <c r="F2441" s="11" t="str">
        <f>TEXT(SalesDataTable[[#This Row],[Order Date]],"MMMM")</f>
        <v>November</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5.6" x14ac:dyDescent="0.3">
      <c r="A2442" s="2">
        <v>1922</v>
      </c>
      <c r="B2442" s="3">
        <v>46351</v>
      </c>
      <c r="C2442" s="4">
        <f>YEAR(SalesDataTable[[#This Row],[Order Date]])</f>
        <v>2026</v>
      </c>
      <c r="D2442" s="13" t="str">
        <f>"Q"&amp;ROUNDUP(MONTH(SalesDataTable[[#This Row],[Order Date]])/3,0)</f>
        <v>Q4</v>
      </c>
      <c r="E2442" s="4">
        <f>MONTH(SalesDataTable[[#This Row],[Order Date]])</f>
        <v>11</v>
      </c>
      <c r="F2442" s="11" t="str">
        <f>TEXT(SalesDataTable[[#This Row],[Order Date]],"MMMM")</f>
        <v>November</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5.6" x14ac:dyDescent="0.3">
      <c r="A2443" s="2">
        <v>2343</v>
      </c>
      <c r="B2443" s="3">
        <v>46351</v>
      </c>
      <c r="C2443" s="4">
        <f>YEAR(SalesDataTable[[#This Row],[Order Date]])</f>
        <v>2026</v>
      </c>
      <c r="D2443" s="13" t="str">
        <f>"Q"&amp;ROUNDUP(MONTH(SalesDataTable[[#This Row],[Order Date]])/3,0)</f>
        <v>Q4</v>
      </c>
      <c r="E2443" s="4">
        <f>MONTH(SalesDataTable[[#This Row],[Order Date]])</f>
        <v>11</v>
      </c>
      <c r="F2443" s="11" t="str">
        <f>TEXT(SalesDataTable[[#This Row],[Order Date]],"MMMM")</f>
        <v>November</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5.6" x14ac:dyDescent="0.3">
      <c r="A2444" s="2">
        <v>2466</v>
      </c>
      <c r="B2444" s="3">
        <v>46351</v>
      </c>
      <c r="C2444" s="4">
        <f>YEAR(SalesDataTable[[#This Row],[Order Date]])</f>
        <v>2026</v>
      </c>
      <c r="D2444" s="13" t="str">
        <f>"Q"&amp;ROUNDUP(MONTH(SalesDataTable[[#This Row],[Order Date]])/3,0)</f>
        <v>Q4</v>
      </c>
      <c r="E2444" s="4">
        <f>MONTH(SalesDataTable[[#This Row],[Order Date]])</f>
        <v>11</v>
      </c>
      <c r="F2444" s="11" t="str">
        <f>TEXT(SalesDataTable[[#This Row],[Order Date]],"MMMM")</f>
        <v>November</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5.6" x14ac:dyDescent="0.3">
      <c r="A2445" s="2">
        <v>2647</v>
      </c>
      <c r="B2445" s="3">
        <v>46351</v>
      </c>
      <c r="C2445" s="4">
        <f>YEAR(SalesDataTable[[#This Row],[Order Date]])</f>
        <v>2026</v>
      </c>
      <c r="D2445" s="13" t="str">
        <f>"Q"&amp;ROUNDUP(MONTH(SalesDataTable[[#This Row],[Order Date]])/3,0)</f>
        <v>Q4</v>
      </c>
      <c r="E2445" s="4">
        <f>MONTH(SalesDataTable[[#This Row],[Order Date]])</f>
        <v>11</v>
      </c>
      <c r="F2445" s="11" t="str">
        <f>TEXT(SalesDataTable[[#This Row],[Order Date]],"MMMM")</f>
        <v>November</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5.6" x14ac:dyDescent="0.3">
      <c r="A2446" s="2">
        <v>2958</v>
      </c>
      <c r="B2446" s="3">
        <v>46351</v>
      </c>
      <c r="C2446" s="4">
        <f>YEAR(SalesDataTable[[#This Row],[Order Date]])</f>
        <v>2026</v>
      </c>
      <c r="D2446" s="13" t="str">
        <f>"Q"&amp;ROUNDUP(MONTH(SalesDataTable[[#This Row],[Order Date]])/3,0)</f>
        <v>Q4</v>
      </c>
      <c r="E2446" s="4">
        <f>MONTH(SalesDataTable[[#This Row],[Order Date]])</f>
        <v>11</v>
      </c>
      <c r="F2446" s="11" t="str">
        <f>TEXT(SalesDataTable[[#This Row],[Order Date]],"MMMM")</f>
        <v>November</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5.6" x14ac:dyDescent="0.3">
      <c r="A2447" s="2">
        <v>3527</v>
      </c>
      <c r="B2447" s="3">
        <v>46351</v>
      </c>
      <c r="C2447" s="4">
        <f>YEAR(SalesDataTable[[#This Row],[Order Date]])</f>
        <v>2026</v>
      </c>
      <c r="D2447" s="13" t="str">
        <f>"Q"&amp;ROUNDUP(MONTH(SalesDataTable[[#This Row],[Order Date]])/3,0)</f>
        <v>Q4</v>
      </c>
      <c r="E2447" s="4">
        <f>MONTH(SalesDataTable[[#This Row],[Order Date]])</f>
        <v>11</v>
      </c>
      <c r="F2447" s="11" t="str">
        <f>TEXT(SalesDataTable[[#This Row],[Order Date]],"MMMM")</f>
        <v>November</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5.6" x14ac:dyDescent="0.3">
      <c r="A2448" s="2">
        <v>3729</v>
      </c>
      <c r="B2448" s="3">
        <v>46351</v>
      </c>
      <c r="C2448" s="4">
        <f>YEAR(SalesDataTable[[#This Row],[Order Date]])</f>
        <v>2026</v>
      </c>
      <c r="D2448" s="13" t="str">
        <f>"Q"&amp;ROUNDUP(MONTH(SalesDataTable[[#This Row],[Order Date]])/3,0)</f>
        <v>Q4</v>
      </c>
      <c r="E2448" s="4">
        <f>MONTH(SalesDataTable[[#This Row],[Order Date]])</f>
        <v>11</v>
      </c>
      <c r="F2448" s="11" t="str">
        <f>TEXT(SalesDataTable[[#This Row],[Order Date]],"MMMM")</f>
        <v>November</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5.6" x14ac:dyDescent="0.3">
      <c r="A2449" s="2">
        <v>4961</v>
      </c>
      <c r="B2449" s="3">
        <v>46351</v>
      </c>
      <c r="C2449" s="4">
        <f>YEAR(SalesDataTable[[#This Row],[Order Date]])</f>
        <v>2026</v>
      </c>
      <c r="D2449" s="13" t="str">
        <f>"Q"&amp;ROUNDUP(MONTH(SalesDataTable[[#This Row],[Order Date]])/3,0)</f>
        <v>Q4</v>
      </c>
      <c r="E2449" s="4">
        <f>MONTH(SalesDataTable[[#This Row],[Order Date]])</f>
        <v>11</v>
      </c>
      <c r="F2449" s="11" t="str">
        <f>TEXT(SalesDataTable[[#This Row],[Order Date]],"MMMM")</f>
        <v>November</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5.6" x14ac:dyDescent="0.3">
      <c r="A2450" s="2">
        <v>5034</v>
      </c>
      <c r="B2450" s="3">
        <v>46351</v>
      </c>
      <c r="C2450" s="4">
        <f>YEAR(SalesDataTable[[#This Row],[Order Date]])</f>
        <v>2026</v>
      </c>
      <c r="D2450" s="13" t="str">
        <f>"Q"&amp;ROUNDUP(MONTH(SalesDataTable[[#This Row],[Order Date]])/3,0)</f>
        <v>Q4</v>
      </c>
      <c r="E2450" s="4">
        <f>MONTH(SalesDataTable[[#This Row],[Order Date]])</f>
        <v>11</v>
      </c>
      <c r="F2450" s="11" t="str">
        <f>TEXT(SalesDataTable[[#This Row],[Order Date]],"MMMM")</f>
        <v>November</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5.6" x14ac:dyDescent="0.3">
      <c r="A2451" s="2">
        <v>343</v>
      </c>
      <c r="B2451" s="3">
        <v>46352</v>
      </c>
      <c r="C2451" s="4">
        <f>YEAR(SalesDataTable[[#This Row],[Order Date]])</f>
        <v>2026</v>
      </c>
      <c r="D2451" s="13" t="str">
        <f>"Q"&amp;ROUNDUP(MONTH(SalesDataTable[[#This Row],[Order Date]])/3,0)</f>
        <v>Q4</v>
      </c>
      <c r="E2451" s="4">
        <f>MONTH(SalesDataTable[[#This Row],[Order Date]])</f>
        <v>11</v>
      </c>
      <c r="F2451" s="11" t="str">
        <f>TEXT(SalesDataTable[[#This Row],[Order Date]],"MMMM")</f>
        <v>November</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5.6" x14ac:dyDescent="0.3">
      <c r="A2452" s="2">
        <v>405</v>
      </c>
      <c r="B2452" s="3">
        <v>46352</v>
      </c>
      <c r="C2452" s="4">
        <f>YEAR(SalesDataTable[[#This Row],[Order Date]])</f>
        <v>2026</v>
      </c>
      <c r="D2452" s="13" t="str">
        <f>"Q"&amp;ROUNDUP(MONTH(SalesDataTable[[#This Row],[Order Date]])/3,0)</f>
        <v>Q4</v>
      </c>
      <c r="E2452" s="4">
        <f>MONTH(SalesDataTable[[#This Row],[Order Date]])</f>
        <v>11</v>
      </c>
      <c r="F2452" s="11" t="str">
        <f>TEXT(SalesDataTable[[#This Row],[Order Date]],"MMMM")</f>
        <v>November</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5.6" x14ac:dyDescent="0.3">
      <c r="A2453" s="2">
        <v>485</v>
      </c>
      <c r="B2453" s="3">
        <v>46352</v>
      </c>
      <c r="C2453" s="4">
        <f>YEAR(SalesDataTable[[#This Row],[Order Date]])</f>
        <v>2026</v>
      </c>
      <c r="D2453" s="13" t="str">
        <f>"Q"&amp;ROUNDUP(MONTH(SalesDataTable[[#This Row],[Order Date]])/3,0)</f>
        <v>Q4</v>
      </c>
      <c r="E2453" s="4">
        <f>MONTH(SalesDataTable[[#This Row],[Order Date]])</f>
        <v>11</v>
      </c>
      <c r="F2453" s="11" t="str">
        <f>TEXT(SalesDataTable[[#This Row],[Order Date]],"MMMM")</f>
        <v>November</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5.6" x14ac:dyDescent="0.3">
      <c r="A2454" s="2">
        <v>807</v>
      </c>
      <c r="B2454" s="3">
        <v>46352</v>
      </c>
      <c r="C2454" s="4">
        <f>YEAR(SalesDataTable[[#This Row],[Order Date]])</f>
        <v>2026</v>
      </c>
      <c r="D2454" s="13" t="str">
        <f>"Q"&amp;ROUNDUP(MONTH(SalesDataTable[[#This Row],[Order Date]])/3,0)</f>
        <v>Q4</v>
      </c>
      <c r="E2454" s="4">
        <f>MONTH(SalesDataTable[[#This Row],[Order Date]])</f>
        <v>11</v>
      </c>
      <c r="F2454" s="11" t="str">
        <f>TEXT(SalesDataTable[[#This Row],[Order Date]],"MMMM")</f>
        <v>November</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5.6" x14ac:dyDescent="0.3">
      <c r="A2455" s="2">
        <v>1666</v>
      </c>
      <c r="B2455" s="3">
        <v>46352</v>
      </c>
      <c r="C2455" s="4">
        <f>YEAR(SalesDataTable[[#This Row],[Order Date]])</f>
        <v>2026</v>
      </c>
      <c r="D2455" s="13" t="str">
        <f>"Q"&amp;ROUNDUP(MONTH(SalesDataTable[[#This Row],[Order Date]])/3,0)</f>
        <v>Q4</v>
      </c>
      <c r="E2455" s="4">
        <f>MONTH(SalesDataTable[[#This Row],[Order Date]])</f>
        <v>11</v>
      </c>
      <c r="F2455" s="11" t="str">
        <f>TEXT(SalesDataTable[[#This Row],[Order Date]],"MMMM")</f>
        <v>November</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5.6" x14ac:dyDescent="0.3">
      <c r="A2456" s="2">
        <v>3442</v>
      </c>
      <c r="B2456" s="3">
        <v>46352</v>
      </c>
      <c r="C2456" s="4">
        <f>YEAR(SalesDataTable[[#This Row],[Order Date]])</f>
        <v>2026</v>
      </c>
      <c r="D2456" s="13" t="str">
        <f>"Q"&amp;ROUNDUP(MONTH(SalesDataTable[[#This Row],[Order Date]])/3,0)</f>
        <v>Q4</v>
      </c>
      <c r="E2456" s="4">
        <f>MONTH(SalesDataTable[[#This Row],[Order Date]])</f>
        <v>11</v>
      </c>
      <c r="F2456" s="11" t="str">
        <f>TEXT(SalesDataTable[[#This Row],[Order Date]],"MMMM")</f>
        <v>November</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5.6" x14ac:dyDescent="0.3">
      <c r="A2457" s="2">
        <v>4177</v>
      </c>
      <c r="B2457" s="3">
        <v>46352</v>
      </c>
      <c r="C2457" s="4">
        <f>YEAR(SalesDataTable[[#This Row],[Order Date]])</f>
        <v>2026</v>
      </c>
      <c r="D2457" s="13" t="str">
        <f>"Q"&amp;ROUNDUP(MONTH(SalesDataTable[[#This Row],[Order Date]])/3,0)</f>
        <v>Q4</v>
      </c>
      <c r="E2457" s="4">
        <f>MONTH(SalesDataTable[[#This Row],[Order Date]])</f>
        <v>11</v>
      </c>
      <c r="F2457" s="11" t="str">
        <f>TEXT(SalesDataTable[[#This Row],[Order Date]],"MMMM")</f>
        <v>November</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5.6" x14ac:dyDescent="0.3">
      <c r="A2458" s="2">
        <v>4659</v>
      </c>
      <c r="B2458" s="3">
        <v>46352</v>
      </c>
      <c r="C2458" s="4">
        <f>YEAR(SalesDataTable[[#This Row],[Order Date]])</f>
        <v>2026</v>
      </c>
      <c r="D2458" s="13" t="str">
        <f>"Q"&amp;ROUNDUP(MONTH(SalesDataTable[[#This Row],[Order Date]])/3,0)</f>
        <v>Q4</v>
      </c>
      <c r="E2458" s="4">
        <f>MONTH(SalesDataTable[[#This Row],[Order Date]])</f>
        <v>11</v>
      </c>
      <c r="F2458" s="11" t="str">
        <f>TEXT(SalesDataTable[[#This Row],[Order Date]],"MMMM")</f>
        <v>November</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5.6" x14ac:dyDescent="0.3">
      <c r="A2459" s="2">
        <v>4667</v>
      </c>
      <c r="B2459" s="3">
        <v>46352</v>
      </c>
      <c r="C2459" s="4">
        <f>YEAR(SalesDataTable[[#This Row],[Order Date]])</f>
        <v>2026</v>
      </c>
      <c r="D2459" s="13" t="str">
        <f>"Q"&amp;ROUNDUP(MONTH(SalesDataTable[[#This Row],[Order Date]])/3,0)</f>
        <v>Q4</v>
      </c>
      <c r="E2459" s="4">
        <f>MONTH(SalesDataTable[[#This Row],[Order Date]])</f>
        <v>11</v>
      </c>
      <c r="F2459" s="11" t="str">
        <f>TEXT(SalesDataTable[[#This Row],[Order Date]],"MMMM")</f>
        <v>November</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5.6" x14ac:dyDescent="0.3">
      <c r="A2460" s="2">
        <v>197</v>
      </c>
      <c r="B2460" s="3">
        <v>46353</v>
      </c>
      <c r="C2460" s="4">
        <f>YEAR(SalesDataTable[[#This Row],[Order Date]])</f>
        <v>2026</v>
      </c>
      <c r="D2460" s="13" t="str">
        <f>"Q"&amp;ROUNDUP(MONTH(SalesDataTable[[#This Row],[Order Date]])/3,0)</f>
        <v>Q4</v>
      </c>
      <c r="E2460" s="4">
        <f>MONTH(SalesDataTable[[#This Row],[Order Date]])</f>
        <v>11</v>
      </c>
      <c r="F2460" s="11" t="str">
        <f>TEXT(SalesDataTable[[#This Row],[Order Date]],"MMMM")</f>
        <v>November</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5.6" x14ac:dyDescent="0.3">
      <c r="A2461" s="2">
        <v>361</v>
      </c>
      <c r="B2461" s="3">
        <v>46353</v>
      </c>
      <c r="C2461" s="4">
        <f>YEAR(SalesDataTable[[#This Row],[Order Date]])</f>
        <v>2026</v>
      </c>
      <c r="D2461" s="13" t="str">
        <f>"Q"&amp;ROUNDUP(MONTH(SalesDataTable[[#This Row],[Order Date]])/3,0)</f>
        <v>Q4</v>
      </c>
      <c r="E2461" s="4">
        <f>MONTH(SalesDataTable[[#This Row],[Order Date]])</f>
        <v>11</v>
      </c>
      <c r="F2461" s="11" t="str">
        <f>TEXT(SalesDataTable[[#This Row],[Order Date]],"MMMM")</f>
        <v>November</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5.6" x14ac:dyDescent="0.3">
      <c r="A2462" s="2">
        <v>841</v>
      </c>
      <c r="B2462" s="3">
        <v>46353</v>
      </c>
      <c r="C2462" s="4">
        <f>YEAR(SalesDataTable[[#This Row],[Order Date]])</f>
        <v>2026</v>
      </c>
      <c r="D2462" s="13" t="str">
        <f>"Q"&amp;ROUNDUP(MONTH(SalesDataTable[[#This Row],[Order Date]])/3,0)</f>
        <v>Q4</v>
      </c>
      <c r="E2462" s="4">
        <f>MONTH(SalesDataTable[[#This Row],[Order Date]])</f>
        <v>11</v>
      </c>
      <c r="F2462" s="11" t="str">
        <f>TEXT(SalesDataTable[[#This Row],[Order Date]],"MMMM")</f>
        <v>November</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5.6" x14ac:dyDescent="0.3">
      <c r="A2463" s="2">
        <v>903</v>
      </c>
      <c r="B2463" s="3">
        <v>46353</v>
      </c>
      <c r="C2463" s="4">
        <f>YEAR(SalesDataTable[[#This Row],[Order Date]])</f>
        <v>2026</v>
      </c>
      <c r="D2463" s="13" t="str">
        <f>"Q"&amp;ROUNDUP(MONTH(SalesDataTable[[#This Row],[Order Date]])/3,0)</f>
        <v>Q4</v>
      </c>
      <c r="E2463" s="4">
        <f>MONTH(SalesDataTable[[#This Row],[Order Date]])</f>
        <v>11</v>
      </c>
      <c r="F2463" s="11" t="str">
        <f>TEXT(SalesDataTable[[#This Row],[Order Date]],"MMMM")</f>
        <v>November</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5.6" x14ac:dyDescent="0.3">
      <c r="A2464" s="2">
        <v>1278</v>
      </c>
      <c r="B2464" s="3">
        <v>46353</v>
      </c>
      <c r="C2464" s="4">
        <f>YEAR(SalesDataTable[[#This Row],[Order Date]])</f>
        <v>2026</v>
      </c>
      <c r="D2464" s="13" t="str">
        <f>"Q"&amp;ROUNDUP(MONTH(SalesDataTable[[#This Row],[Order Date]])/3,0)</f>
        <v>Q4</v>
      </c>
      <c r="E2464" s="4">
        <f>MONTH(SalesDataTable[[#This Row],[Order Date]])</f>
        <v>11</v>
      </c>
      <c r="F2464" s="11" t="str">
        <f>TEXT(SalesDataTable[[#This Row],[Order Date]],"MMMM")</f>
        <v>November</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5.6" x14ac:dyDescent="0.3">
      <c r="A2465" s="2">
        <v>2091</v>
      </c>
      <c r="B2465" s="3">
        <v>46353</v>
      </c>
      <c r="C2465" s="4">
        <f>YEAR(SalesDataTable[[#This Row],[Order Date]])</f>
        <v>2026</v>
      </c>
      <c r="D2465" s="13" t="str">
        <f>"Q"&amp;ROUNDUP(MONTH(SalesDataTable[[#This Row],[Order Date]])/3,0)</f>
        <v>Q4</v>
      </c>
      <c r="E2465" s="4">
        <f>MONTH(SalesDataTable[[#This Row],[Order Date]])</f>
        <v>11</v>
      </c>
      <c r="F2465" s="11" t="str">
        <f>TEXT(SalesDataTable[[#This Row],[Order Date]],"MMMM")</f>
        <v>November</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5.6" x14ac:dyDescent="0.3">
      <c r="A2466" s="2">
        <v>3070</v>
      </c>
      <c r="B2466" s="3">
        <v>46353</v>
      </c>
      <c r="C2466" s="4">
        <f>YEAR(SalesDataTable[[#This Row],[Order Date]])</f>
        <v>2026</v>
      </c>
      <c r="D2466" s="13" t="str">
        <f>"Q"&amp;ROUNDUP(MONTH(SalesDataTable[[#This Row],[Order Date]])/3,0)</f>
        <v>Q4</v>
      </c>
      <c r="E2466" s="4">
        <f>MONTH(SalesDataTable[[#This Row],[Order Date]])</f>
        <v>11</v>
      </c>
      <c r="F2466" s="11" t="str">
        <f>TEXT(SalesDataTable[[#This Row],[Order Date]],"MMMM")</f>
        <v>November</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5.6" x14ac:dyDescent="0.3">
      <c r="A2467" s="2">
        <v>4007</v>
      </c>
      <c r="B2467" s="3">
        <v>46353</v>
      </c>
      <c r="C2467" s="4">
        <f>YEAR(SalesDataTable[[#This Row],[Order Date]])</f>
        <v>2026</v>
      </c>
      <c r="D2467" s="13" t="str">
        <f>"Q"&amp;ROUNDUP(MONTH(SalesDataTable[[#This Row],[Order Date]])/3,0)</f>
        <v>Q4</v>
      </c>
      <c r="E2467" s="4">
        <f>MONTH(SalesDataTable[[#This Row],[Order Date]])</f>
        <v>11</v>
      </c>
      <c r="F2467" s="11" t="str">
        <f>TEXT(SalesDataTable[[#This Row],[Order Date]],"MMMM")</f>
        <v>November</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5.6" x14ac:dyDescent="0.3">
      <c r="A2468" s="2">
        <v>4488</v>
      </c>
      <c r="B2468" s="3">
        <v>46353</v>
      </c>
      <c r="C2468" s="4">
        <f>YEAR(SalesDataTable[[#This Row],[Order Date]])</f>
        <v>2026</v>
      </c>
      <c r="D2468" s="13" t="str">
        <f>"Q"&amp;ROUNDUP(MONTH(SalesDataTable[[#This Row],[Order Date]])/3,0)</f>
        <v>Q4</v>
      </c>
      <c r="E2468" s="4">
        <f>MONTH(SalesDataTable[[#This Row],[Order Date]])</f>
        <v>11</v>
      </c>
      <c r="F2468" s="11" t="str">
        <f>TEXT(SalesDataTable[[#This Row],[Order Date]],"MMMM")</f>
        <v>November</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5.6" x14ac:dyDescent="0.3">
      <c r="A2469" s="2">
        <v>5159</v>
      </c>
      <c r="B2469" s="3">
        <v>46353</v>
      </c>
      <c r="C2469" s="4">
        <f>YEAR(SalesDataTable[[#This Row],[Order Date]])</f>
        <v>2026</v>
      </c>
      <c r="D2469" s="13" t="str">
        <f>"Q"&amp;ROUNDUP(MONTH(SalesDataTable[[#This Row],[Order Date]])/3,0)</f>
        <v>Q4</v>
      </c>
      <c r="E2469" s="4">
        <f>MONTH(SalesDataTable[[#This Row],[Order Date]])</f>
        <v>11</v>
      </c>
      <c r="F2469" s="11" t="str">
        <f>TEXT(SalesDataTable[[#This Row],[Order Date]],"MMMM")</f>
        <v>November</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5.6" x14ac:dyDescent="0.3">
      <c r="A2470" s="2">
        <v>669</v>
      </c>
      <c r="B2470" s="3">
        <v>46354</v>
      </c>
      <c r="C2470" s="4">
        <f>YEAR(SalesDataTable[[#This Row],[Order Date]])</f>
        <v>2026</v>
      </c>
      <c r="D2470" s="13" t="str">
        <f>"Q"&amp;ROUNDUP(MONTH(SalesDataTable[[#This Row],[Order Date]])/3,0)</f>
        <v>Q4</v>
      </c>
      <c r="E2470" s="4">
        <f>MONTH(SalesDataTable[[#This Row],[Order Date]])</f>
        <v>11</v>
      </c>
      <c r="F2470" s="11" t="str">
        <f>TEXT(SalesDataTable[[#This Row],[Order Date]],"MMMM")</f>
        <v>November</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5.6" x14ac:dyDescent="0.3">
      <c r="A2471" s="2">
        <v>686</v>
      </c>
      <c r="B2471" s="3">
        <v>46354</v>
      </c>
      <c r="C2471" s="4">
        <f>YEAR(SalesDataTable[[#This Row],[Order Date]])</f>
        <v>2026</v>
      </c>
      <c r="D2471" s="13" t="str">
        <f>"Q"&amp;ROUNDUP(MONTH(SalesDataTable[[#This Row],[Order Date]])/3,0)</f>
        <v>Q4</v>
      </c>
      <c r="E2471" s="4">
        <f>MONTH(SalesDataTable[[#This Row],[Order Date]])</f>
        <v>11</v>
      </c>
      <c r="F2471" s="11" t="str">
        <f>TEXT(SalesDataTable[[#This Row],[Order Date]],"MMMM")</f>
        <v>November</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5.6" x14ac:dyDescent="0.3">
      <c r="A2472" s="2">
        <v>990</v>
      </c>
      <c r="B2472" s="3">
        <v>46354</v>
      </c>
      <c r="C2472" s="4">
        <f>YEAR(SalesDataTable[[#This Row],[Order Date]])</f>
        <v>2026</v>
      </c>
      <c r="D2472" s="13" t="str">
        <f>"Q"&amp;ROUNDUP(MONTH(SalesDataTable[[#This Row],[Order Date]])/3,0)</f>
        <v>Q4</v>
      </c>
      <c r="E2472" s="4">
        <f>MONTH(SalesDataTable[[#This Row],[Order Date]])</f>
        <v>11</v>
      </c>
      <c r="F2472" s="11" t="str">
        <f>TEXT(SalesDataTable[[#This Row],[Order Date]],"MMMM")</f>
        <v>November</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5.6" x14ac:dyDescent="0.3">
      <c r="A2473" s="2">
        <v>1134</v>
      </c>
      <c r="B2473" s="3">
        <v>46354</v>
      </c>
      <c r="C2473" s="4">
        <f>YEAR(SalesDataTable[[#This Row],[Order Date]])</f>
        <v>2026</v>
      </c>
      <c r="D2473" s="13" t="str">
        <f>"Q"&amp;ROUNDUP(MONTH(SalesDataTable[[#This Row],[Order Date]])/3,0)</f>
        <v>Q4</v>
      </c>
      <c r="E2473" s="4">
        <f>MONTH(SalesDataTable[[#This Row],[Order Date]])</f>
        <v>11</v>
      </c>
      <c r="F2473" s="11" t="str">
        <f>TEXT(SalesDataTable[[#This Row],[Order Date]],"MMMM")</f>
        <v>November</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5.6" x14ac:dyDescent="0.3">
      <c r="A2474" s="2">
        <v>1770</v>
      </c>
      <c r="B2474" s="3">
        <v>46354</v>
      </c>
      <c r="C2474" s="4">
        <f>YEAR(SalesDataTable[[#This Row],[Order Date]])</f>
        <v>2026</v>
      </c>
      <c r="D2474" s="13" t="str">
        <f>"Q"&amp;ROUNDUP(MONTH(SalesDataTable[[#This Row],[Order Date]])/3,0)</f>
        <v>Q4</v>
      </c>
      <c r="E2474" s="4">
        <f>MONTH(SalesDataTable[[#This Row],[Order Date]])</f>
        <v>11</v>
      </c>
      <c r="F2474" s="11" t="str">
        <f>TEXT(SalesDataTable[[#This Row],[Order Date]],"MMMM")</f>
        <v>November</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5.6" x14ac:dyDescent="0.3">
      <c r="A2475" s="2">
        <v>3396</v>
      </c>
      <c r="B2475" s="3">
        <v>46354</v>
      </c>
      <c r="C2475" s="4">
        <f>YEAR(SalesDataTable[[#This Row],[Order Date]])</f>
        <v>2026</v>
      </c>
      <c r="D2475" s="13" t="str">
        <f>"Q"&amp;ROUNDUP(MONTH(SalesDataTable[[#This Row],[Order Date]])/3,0)</f>
        <v>Q4</v>
      </c>
      <c r="E2475" s="4">
        <f>MONTH(SalesDataTable[[#This Row],[Order Date]])</f>
        <v>11</v>
      </c>
      <c r="F2475" s="11" t="str">
        <f>TEXT(SalesDataTable[[#This Row],[Order Date]],"MMMM")</f>
        <v>November</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5.6" x14ac:dyDescent="0.3">
      <c r="A2476" s="2">
        <v>4259</v>
      </c>
      <c r="B2476" s="3">
        <v>46354</v>
      </c>
      <c r="C2476" s="4">
        <f>YEAR(SalesDataTable[[#This Row],[Order Date]])</f>
        <v>2026</v>
      </c>
      <c r="D2476" s="13" t="str">
        <f>"Q"&amp;ROUNDUP(MONTH(SalesDataTable[[#This Row],[Order Date]])/3,0)</f>
        <v>Q4</v>
      </c>
      <c r="E2476" s="4">
        <f>MONTH(SalesDataTable[[#This Row],[Order Date]])</f>
        <v>11</v>
      </c>
      <c r="F2476" s="11" t="str">
        <f>TEXT(SalesDataTable[[#This Row],[Order Date]],"MMMM")</f>
        <v>November</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5.6" x14ac:dyDescent="0.3">
      <c r="A2477" s="2">
        <v>4440</v>
      </c>
      <c r="B2477" s="3">
        <v>46354</v>
      </c>
      <c r="C2477" s="4">
        <f>YEAR(SalesDataTable[[#This Row],[Order Date]])</f>
        <v>2026</v>
      </c>
      <c r="D2477" s="13" t="str">
        <f>"Q"&amp;ROUNDUP(MONTH(SalesDataTable[[#This Row],[Order Date]])/3,0)</f>
        <v>Q4</v>
      </c>
      <c r="E2477" s="4">
        <f>MONTH(SalesDataTable[[#This Row],[Order Date]])</f>
        <v>11</v>
      </c>
      <c r="F2477" s="11" t="str">
        <f>TEXT(SalesDataTable[[#This Row],[Order Date]],"MMMM")</f>
        <v>November</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5.6" x14ac:dyDescent="0.3">
      <c r="A2478" s="2">
        <v>5115</v>
      </c>
      <c r="B2478" s="3">
        <v>46354</v>
      </c>
      <c r="C2478" s="4">
        <f>YEAR(SalesDataTable[[#This Row],[Order Date]])</f>
        <v>2026</v>
      </c>
      <c r="D2478" s="13" t="str">
        <f>"Q"&amp;ROUNDUP(MONTH(SalesDataTable[[#This Row],[Order Date]])/3,0)</f>
        <v>Q4</v>
      </c>
      <c r="E2478" s="4">
        <f>MONTH(SalesDataTable[[#This Row],[Order Date]])</f>
        <v>11</v>
      </c>
      <c r="F2478" s="11" t="str">
        <f>TEXT(SalesDataTable[[#This Row],[Order Date]],"MMMM")</f>
        <v>November</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5.6" x14ac:dyDescent="0.3">
      <c r="A2479" s="2">
        <v>5136</v>
      </c>
      <c r="B2479" s="3">
        <v>46354</v>
      </c>
      <c r="C2479" s="4">
        <f>YEAR(SalesDataTable[[#This Row],[Order Date]])</f>
        <v>2026</v>
      </c>
      <c r="D2479" s="13" t="str">
        <f>"Q"&amp;ROUNDUP(MONTH(SalesDataTable[[#This Row],[Order Date]])/3,0)</f>
        <v>Q4</v>
      </c>
      <c r="E2479" s="4">
        <f>MONTH(SalesDataTable[[#This Row],[Order Date]])</f>
        <v>11</v>
      </c>
      <c r="F2479" s="11" t="str">
        <f>TEXT(SalesDataTable[[#This Row],[Order Date]],"MMMM")</f>
        <v>November</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5.6" x14ac:dyDescent="0.3">
      <c r="A2480" s="2">
        <v>562</v>
      </c>
      <c r="B2480" s="3">
        <v>46355</v>
      </c>
      <c r="C2480" s="4">
        <f>YEAR(SalesDataTable[[#This Row],[Order Date]])</f>
        <v>2026</v>
      </c>
      <c r="D2480" s="13" t="str">
        <f>"Q"&amp;ROUNDUP(MONTH(SalesDataTable[[#This Row],[Order Date]])/3,0)</f>
        <v>Q4</v>
      </c>
      <c r="E2480" s="4">
        <f>MONTH(SalesDataTable[[#This Row],[Order Date]])</f>
        <v>11</v>
      </c>
      <c r="F2480" s="11" t="str">
        <f>TEXT(SalesDataTable[[#This Row],[Order Date]],"MMMM")</f>
        <v>November</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5.6" x14ac:dyDescent="0.3">
      <c r="A2481" s="2">
        <v>806</v>
      </c>
      <c r="B2481" s="3">
        <v>46355</v>
      </c>
      <c r="C2481" s="4">
        <f>YEAR(SalesDataTable[[#This Row],[Order Date]])</f>
        <v>2026</v>
      </c>
      <c r="D2481" s="13" t="str">
        <f>"Q"&amp;ROUNDUP(MONTH(SalesDataTable[[#This Row],[Order Date]])/3,0)</f>
        <v>Q4</v>
      </c>
      <c r="E2481" s="4">
        <f>MONTH(SalesDataTable[[#This Row],[Order Date]])</f>
        <v>11</v>
      </c>
      <c r="F2481" s="11" t="str">
        <f>TEXT(SalesDataTable[[#This Row],[Order Date]],"MMMM")</f>
        <v>November</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5.6" x14ac:dyDescent="0.3">
      <c r="A2482" s="2">
        <v>3150</v>
      </c>
      <c r="B2482" s="3">
        <v>46355</v>
      </c>
      <c r="C2482" s="4">
        <f>YEAR(SalesDataTable[[#This Row],[Order Date]])</f>
        <v>2026</v>
      </c>
      <c r="D2482" s="13" t="str">
        <f>"Q"&amp;ROUNDUP(MONTH(SalesDataTable[[#This Row],[Order Date]])/3,0)</f>
        <v>Q4</v>
      </c>
      <c r="E2482" s="4">
        <f>MONTH(SalesDataTable[[#This Row],[Order Date]])</f>
        <v>11</v>
      </c>
      <c r="F2482" s="11" t="str">
        <f>TEXT(SalesDataTable[[#This Row],[Order Date]],"MMMM")</f>
        <v>November</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5.6" x14ac:dyDescent="0.3">
      <c r="A2483" s="2">
        <v>4847</v>
      </c>
      <c r="B2483" s="3">
        <v>46355</v>
      </c>
      <c r="C2483" s="4">
        <f>YEAR(SalesDataTable[[#This Row],[Order Date]])</f>
        <v>2026</v>
      </c>
      <c r="D2483" s="13" t="str">
        <f>"Q"&amp;ROUNDUP(MONTH(SalesDataTable[[#This Row],[Order Date]])/3,0)</f>
        <v>Q4</v>
      </c>
      <c r="E2483" s="4">
        <f>MONTH(SalesDataTable[[#This Row],[Order Date]])</f>
        <v>11</v>
      </c>
      <c r="F2483" s="11" t="str">
        <f>TEXT(SalesDataTable[[#This Row],[Order Date]],"MMMM")</f>
        <v>November</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5.6" x14ac:dyDescent="0.3">
      <c r="A2484" s="2">
        <v>221</v>
      </c>
      <c r="B2484" s="3">
        <v>46356</v>
      </c>
      <c r="C2484" s="4">
        <f>YEAR(SalesDataTable[[#This Row],[Order Date]])</f>
        <v>2026</v>
      </c>
      <c r="D2484" s="13" t="str">
        <f>"Q"&amp;ROUNDUP(MONTH(SalesDataTable[[#This Row],[Order Date]])/3,0)</f>
        <v>Q4</v>
      </c>
      <c r="E2484" s="4">
        <f>MONTH(SalesDataTable[[#This Row],[Order Date]])</f>
        <v>11</v>
      </c>
      <c r="F2484" s="11" t="str">
        <f>TEXT(SalesDataTable[[#This Row],[Order Date]],"MMMM")</f>
        <v>November</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5.6" x14ac:dyDescent="0.3">
      <c r="A2485" s="2">
        <v>630</v>
      </c>
      <c r="B2485" s="3">
        <v>46356</v>
      </c>
      <c r="C2485" s="4">
        <f>YEAR(SalesDataTable[[#This Row],[Order Date]])</f>
        <v>2026</v>
      </c>
      <c r="D2485" s="13" t="str">
        <f>"Q"&amp;ROUNDUP(MONTH(SalesDataTable[[#This Row],[Order Date]])/3,0)</f>
        <v>Q4</v>
      </c>
      <c r="E2485" s="4">
        <f>MONTH(SalesDataTable[[#This Row],[Order Date]])</f>
        <v>11</v>
      </c>
      <c r="F2485" s="11" t="str">
        <f>TEXT(SalesDataTable[[#This Row],[Order Date]],"MMMM")</f>
        <v>November</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5.6" x14ac:dyDescent="0.3">
      <c r="A2486" s="2">
        <v>1789</v>
      </c>
      <c r="B2486" s="3">
        <v>46356</v>
      </c>
      <c r="C2486" s="4">
        <f>YEAR(SalesDataTable[[#This Row],[Order Date]])</f>
        <v>2026</v>
      </c>
      <c r="D2486" s="13" t="str">
        <f>"Q"&amp;ROUNDUP(MONTH(SalesDataTable[[#This Row],[Order Date]])/3,0)</f>
        <v>Q4</v>
      </c>
      <c r="E2486" s="4">
        <f>MONTH(SalesDataTable[[#This Row],[Order Date]])</f>
        <v>11</v>
      </c>
      <c r="F2486" s="11" t="str">
        <f>TEXT(SalesDataTable[[#This Row],[Order Date]],"MMMM")</f>
        <v>November</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5.6" x14ac:dyDescent="0.3">
      <c r="A2487" s="2">
        <v>1947</v>
      </c>
      <c r="B2487" s="3">
        <v>46356</v>
      </c>
      <c r="C2487" s="4">
        <f>YEAR(SalesDataTable[[#This Row],[Order Date]])</f>
        <v>2026</v>
      </c>
      <c r="D2487" s="13" t="str">
        <f>"Q"&amp;ROUNDUP(MONTH(SalesDataTable[[#This Row],[Order Date]])/3,0)</f>
        <v>Q4</v>
      </c>
      <c r="E2487" s="4">
        <f>MONTH(SalesDataTable[[#This Row],[Order Date]])</f>
        <v>11</v>
      </c>
      <c r="F2487" s="11" t="str">
        <f>TEXT(SalesDataTable[[#This Row],[Order Date]],"MMMM")</f>
        <v>November</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5.6" x14ac:dyDescent="0.3">
      <c r="A2488" s="2">
        <v>2279</v>
      </c>
      <c r="B2488" s="3">
        <v>46356</v>
      </c>
      <c r="C2488" s="4">
        <f>YEAR(SalesDataTable[[#This Row],[Order Date]])</f>
        <v>2026</v>
      </c>
      <c r="D2488" s="13" t="str">
        <f>"Q"&amp;ROUNDUP(MONTH(SalesDataTable[[#This Row],[Order Date]])/3,0)</f>
        <v>Q4</v>
      </c>
      <c r="E2488" s="4">
        <f>MONTH(SalesDataTable[[#This Row],[Order Date]])</f>
        <v>11</v>
      </c>
      <c r="F2488" s="11" t="str">
        <f>TEXT(SalesDataTable[[#This Row],[Order Date]],"MMMM")</f>
        <v>November</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5.6" x14ac:dyDescent="0.3">
      <c r="A2489" s="2">
        <v>2439</v>
      </c>
      <c r="B2489" s="3">
        <v>46356</v>
      </c>
      <c r="C2489" s="4">
        <f>YEAR(SalesDataTable[[#This Row],[Order Date]])</f>
        <v>2026</v>
      </c>
      <c r="D2489" s="13" t="str">
        <f>"Q"&amp;ROUNDUP(MONTH(SalesDataTable[[#This Row],[Order Date]])/3,0)</f>
        <v>Q4</v>
      </c>
      <c r="E2489" s="4">
        <f>MONTH(SalesDataTable[[#This Row],[Order Date]])</f>
        <v>11</v>
      </c>
      <c r="F2489" s="11" t="str">
        <f>TEXT(SalesDataTable[[#This Row],[Order Date]],"MMMM")</f>
        <v>November</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5.6" x14ac:dyDescent="0.3">
      <c r="A2490" s="2">
        <v>2540</v>
      </c>
      <c r="B2490" s="3">
        <v>46356</v>
      </c>
      <c r="C2490" s="4">
        <f>YEAR(SalesDataTable[[#This Row],[Order Date]])</f>
        <v>2026</v>
      </c>
      <c r="D2490" s="13" t="str">
        <f>"Q"&amp;ROUNDUP(MONTH(SalesDataTable[[#This Row],[Order Date]])/3,0)</f>
        <v>Q4</v>
      </c>
      <c r="E2490" s="4">
        <f>MONTH(SalesDataTable[[#This Row],[Order Date]])</f>
        <v>11</v>
      </c>
      <c r="F2490" s="11" t="str">
        <f>TEXT(SalesDataTable[[#This Row],[Order Date]],"MMMM")</f>
        <v>November</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5.6" x14ac:dyDescent="0.3">
      <c r="A2491" s="2">
        <v>2747</v>
      </c>
      <c r="B2491" s="3">
        <v>46356</v>
      </c>
      <c r="C2491" s="4">
        <f>YEAR(SalesDataTable[[#This Row],[Order Date]])</f>
        <v>2026</v>
      </c>
      <c r="D2491" s="13" t="str">
        <f>"Q"&amp;ROUNDUP(MONTH(SalesDataTable[[#This Row],[Order Date]])/3,0)</f>
        <v>Q4</v>
      </c>
      <c r="E2491" s="4">
        <f>MONTH(SalesDataTable[[#This Row],[Order Date]])</f>
        <v>11</v>
      </c>
      <c r="F2491" s="11" t="str">
        <f>TEXT(SalesDataTable[[#This Row],[Order Date]],"MMMM")</f>
        <v>November</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5.6" x14ac:dyDescent="0.3">
      <c r="A2492" s="2">
        <v>3094</v>
      </c>
      <c r="B2492" s="3">
        <v>46356</v>
      </c>
      <c r="C2492" s="4">
        <f>YEAR(SalesDataTable[[#This Row],[Order Date]])</f>
        <v>2026</v>
      </c>
      <c r="D2492" s="13" t="str">
        <f>"Q"&amp;ROUNDUP(MONTH(SalesDataTable[[#This Row],[Order Date]])/3,0)</f>
        <v>Q4</v>
      </c>
      <c r="E2492" s="4">
        <f>MONTH(SalesDataTable[[#This Row],[Order Date]])</f>
        <v>11</v>
      </c>
      <c r="F2492" s="11" t="str">
        <f>TEXT(SalesDataTable[[#This Row],[Order Date]],"MMMM")</f>
        <v>November</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5.6" x14ac:dyDescent="0.3">
      <c r="A2493" s="2">
        <v>3359</v>
      </c>
      <c r="B2493" s="3">
        <v>46356</v>
      </c>
      <c r="C2493" s="4">
        <f>YEAR(SalesDataTable[[#This Row],[Order Date]])</f>
        <v>2026</v>
      </c>
      <c r="D2493" s="13" t="str">
        <f>"Q"&amp;ROUNDUP(MONTH(SalesDataTable[[#This Row],[Order Date]])/3,0)</f>
        <v>Q4</v>
      </c>
      <c r="E2493" s="4">
        <f>MONTH(SalesDataTable[[#This Row],[Order Date]])</f>
        <v>11</v>
      </c>
      <c r="F2493" s="11" t="str">
        <f>TEXT(SalesDataTable[[#This Row],[Order Date]],"MMMM")</f>
        <v>November</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5.6" x14ac:dyDescent="0.3">
      <c r="A2494" s="2">
        <v>3473</v>
      </c>
      <c r="B2494" s="3">
        <v>46356</v>
      </c>
      <c r="C2494" s="4">
        <f>YEAR(SalesDataTable[[#This Row],[Order Date]])</f>
        <v>2026</v>
      </c>
      <c r="D2494" s="13" t="str">
        <f>"Q"&amp;ROUNDUP(MONTH(SalesDataTable[[#This Row],[Order Date]])/3,0)</f>
        <v>Q4</v>
      </c>
      <c r="E2494" s="4">
        <f>MONTH(SalesDataTable[[#This Row],[Order Date]])</f>
        <v>11</v>
      </c>
      <c r="F2494" s="11" t="str">
        <f>TEXT(SalesDataTable[[#This Row],[Order Date]],"MMMM")</f>
        <v>November</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5.6" x14ac:dyDescent="0.3">
      <c r="A2495" s="2">
        <v>3589</v>
      </c>
      <c r="B2495" s="3">
        <v>46356</v>
      </c>
      <c r="C2495" s="4">
        <f>YEAR(SalesDataTable[[#This Row],[Order Date]])</f>
        <v>2026</v>
      </c>
      <c r="D2495" s="13" t="str">
        <f>"Q"&amp;ROUNDUP(MONTH(SalesDataTable[[#This Row],[Order Date]])/3,0)</f>
        <v>Q4</v>
      </c>
      <c r="E2495" s="4">
        <f>MONTH(SalesDataTable[[#This Row],[Order Date]])</f>
        <v>11</v>
      </c>
      <c r="F2495" s="11" t="str">
        <f>TEXT(SalesDataTable[[#This Row],[Order Date]],"MMMM")</f>
        <v>November</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5.6" x14ac:dyDescent="0.3">
      <c r="A2496" s="2">
        <v>4689</v>
      </c>
      <c r="B2496" s="3">
        <v>46356</v>
      </c>
      <c r="C2496" s="4">
        <f>YEAR(SalesDataTable[[#This Row],[Order Date]])</f>
        <v>2026</v>
      </c>
      <c r="D2496" s="13" t="str">
        <f>"Q"&amp;ROUNDUP(MONTH(SalesDataTable[[#This Row],[Order Date]])/3,0)</f>
        <v>Q4</v>
      </c>
      <c r="E2496" s="4">
        <f>MONTH(SalesDataTable[[#This Row],[Order Date]])</f>
        <v>11</v>
      </c>
      <c r="F2496" s="11" t="str">
        <f>TEXT(SalesDataTable[[#This Row],[Order Date]],"MMMM")</f>
        <v>November</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5.6" x14ac:dyDescent="0.3">
      <c r="A2497" s="2">
        <v>4819</v>
      </c>
      <c r="B2497" s="3">
        <v>46356</v>
      </c>
      <c r="C2497" s="4">
        <f>YEAR(SalesDataTable[[#This Row],[Order Date]])</f>
        <v>2026</v>
      </c>
      <c r="D2497" s="13" t="str">
        <f>"Q"&amp;ROUNDUP(MONTH(SalesDataTable[[#This Row],[Order Date]])/3,0)</f>
        <v>Q4</v>
      </c>
      <c r="E2497" s="4">
        <f>MONTH(SalesDataTable[[#This Row],[Order Date]])</f>
        <v>11</v>
      </c>
      <c r="F2497" s="11" t="str">
        <f>TEXT(SalesDataTable[[#This Row],[Order Date]],"MMMM")</f>
        <v>November</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5.6" x14ac:dyDescent="0.3">
      <c r="A2498" s="2">
        <v>5167</v>
      </c>
      <c r="B2498" s="3">
        <v>46356</v>
      </c>
      <c r="C2498" s="4">
        <f>YEAR(SalesDataTable[[#This Row],[Order Date]])</f>
        <v>2026</v>
      </c>
      <c r="D2498" s="13" t="str">
        <f>"Q"&amp;ROUNDUP(MONTH(SalesDataTable[[#This Row],[Order Date]])/3,0)</f>
        <v>Q4</v>
      </c>
      <c r="E2498" s="4">
        <f>MONTH(SalesDataTable[[#This Row],[Order Date]])</f>
        <v>11</v>
      </c>
      <c r="F2498" s="11" t="str">
        <f>TEXT(SalesDataTable[[#This Row],[Order Date]],"MMMM")</f>
        <v>November</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5.6" x14ac:dyDescent="0.3">
      <c r="A2499" s="2">
        <v>38</v>
      </c>
      <c r="B2499" s="3">
        <v>46357</v>
      </c>
      <c r="C2499" s="4">
        <f>YEAR(SalesDataTable[[#This Row],[Order Date]])</f>
        <v>2026</v>
      </c>
      <c r="D2499" s="13" t="str">
        <f>"Q"&amp;ROUNDUP(MONTH(SalesDataTable[[#This Row],[Order Date]])/3,0)</f>
        <v>Q4</v>
      </c>
      <c r="E2499" s="4">
        <f>MONTH(SalesDataTable[[#This Row],[Order Date]])</f>
        <v>12</v>
      </c>
      <c r="F2499" s="11" t="str">
        <f>TEXT(SalesDataTable[[#This Row],[Order Date]],"MMMM")</f>
        <v>December</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5.6" x14ac:dyDescent="0.3">
      <c r="A2500" s="2">
        <v>364</v>
      </c>
      <c r="B2500" s="3">
        <v>46357</v>
      </c>
      <c r="C2500" s="4">
        <f>YEAR(SalesDataTable[[#This Row],[Order Date]])</f>
        <v>2026</v>
      </c>
      <c r="D2500" s="13" t="str">
        <f>"Q"&amp;ROUNDUP(MONTH(SalesDataTable[[#This Row],[Order Date]])/3,0)</f>
        <v>Q4</v>
      </c>
      <c r="E2500" s="4">
        <f>MONTH(SalesDataTable[[#This Row],[Order Date]])</f>
        <v>12</v>
      </c>
      <c r="F2500" s="11" t="str">
        <f>TEXT(SalesDataTable[[#This Row],[Order Date]],"MMMM")</f>
        <v>December</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5.6" x14ac:dyDescent="0.3">
      <c r="A2501" s="2">
        <v>2040</v>
      </c>
      <c r="B2501" s="3">
        <v>46357</v>
      </c>
      <c r="C2501" s="4">
        <f>YEAR(SalesDataTable[[#This Row],[Order Date]])</f>
        <v>2026</v>
      </c>
      <c r="D2501" s="13" t="str">
        <f>"Q"&amp;ROUNDUP(MONTH(SalesDataTable[[#This Row],[Order Date]])/3,0)</f>
        <v>Q4</v>
      </c>
      <c r="E2501" s="4">
        <f>MONTH(SalesDataTable[[#This Row],[Order Date]])</f>
        <v>12</v>
      </c>
      <c r="F2501" s="11" t="str">
        <f>TEXT(SalesDataTable[[#This Row],[Order Date]],"MMMM")</f>
        <v>December</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5.6" x14ac:dyDescent="0.3">
      <c r="A2502" s="2">
        <v>2899</v>
      </c>
      <c r="B2502" s="3">
        <v>46357</v>
      </c>
      <c r="C2502" s="4">
        <f>YEAR(SalesDataTable[[#This Row],[Order Date]])</f>
        <v>2026</v>
      </c>
      <c r="D2502" s="13" t="str">
        <f>"Q"&amp;ROUNDUP(MONTH(SalesDataTable[[#This Row],[Order Date]])/3,0)</f>
        <v>Q4</v>
      </c>
      <c r="E2502" s="4">
        <f>MONTH(SalesDataTable[[#This Row],[Order Date]])</f>
        <v>12</v>
      </c>
      <c r="F2502" s="11" t="str">
        <f>TEXT(SalesDataTable[[#This Row],[Order Date]],"MMMM")</f>
        <v>December</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5.6" x14ac:dyDescent="0.3">
      <c r="A2503" s="2">
        <v>3199</v>
      </c>
      <c r="B2503" s="3">
        <v>46357</v>
      </c>
      <c r="C2503" s="4">
        <f>YEAR(SalesDataTable[[#This Row],[Order Date]])</f>
        <v>2026</v>
      </c>
      <c r="D2503" s="13" t="str">
        <f>"Q"&amp;ROUNDUP(MONTH(SalesDataTable[[#This Row],[Order Date]])/3,0)</f>
        <v>Q4</v>
      </c>
      <c r="E2503" s="4">
        <f>MONTH(SalesDataTable[[#This Row],[Order Date]])</f>
        <v>12</v>
      </c>
      <c r="F2503" s="11" t="str">
        <f>TEXT(SalesDataTable[[#This Row],[Order Date]],"MMMM")</f>
        <v>December</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5.6" x14ac:dyDescent="0.3">
      <c r="A2504" s="2">
        <v>4722</v>
      </c>
      <c r="B2504" s="3">
        <v>46357</v>
      </c>
      <c r="C2504" s="4">
        <f>YEAR(SalesDataTable[[#This Row],[Order Date]])</f>
        <v>2026</v>
      </c>
      <c r="D2504" s="13" t="str">
        <f>"Q"&amp;ROUNDUP(MONTH(SalesDataTable[[#This Row],[Order Date]])/3,0)</f>
        <v>Q4</v>
      </c>
      <c r="E2504" s="4">
        <f>MONTH(SalesDataTable[[#This Row],[Order Date]])</f>
        <v>12</v>
      </c>
      <c r="F2504" s="11" t="str">
        <f>TEXT(SalesDataTable[[#This Row],[Order Date]],"MMMM")</f>
        <v>December</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5.6" x14ac:dyDescent="0.3">
      <c r="A2505" s="2">
        <v>1423</v>
      </c>
      <c r="B2505" s="3">
        <v>46358</v>
      </c>
      <c r="C2505" s="4">
        <f>YEAR(SalesDataTable[[#This Row],[Order Date]])</f>
        <v>2026</v>
      </c>
      <c r="D2505" s="13" t="str">
        <f>"Q"&amp;ROUNDUP(MONTH(SalesDataTable[[#This Row],[Order Date]])/3,0)</f>
        <v>Q4</v>
      </c>
      <c r="E2505" s="4">
        <f>MONTH(SalesDataTable[[#This Row],[Order Date]])</f>
        <v>12</v>
      </c>
      <c r="F2505" s="11" t="str">
        <f>TEXT(SalesDataTable[[#This Row],[Order Date]],"MMMM")</f>
        <v>December</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5.6" x14ac:dyDescent="0.3">
      <c r="A2506" s="2">
        <v>1505</v>
      </c>
      <c r="B2506" s="3">
        <v>46358</v>
      </c>
      <c r="C2506" s="4">
        <f>YEAR(SalesDataTable[[#This Row],[Order Date]])</f>
        <v>2026</v>
      </c>
      <c r="D2506" s="13" t="str">
        <f>"Q"&amp;ROUNDUP(MONTH(SalesDataTable[[#This Row],[Order Date]])/3,0)</f>
        <v>Q4</v>
      </c>
      <c r="E2506" s="4">
        <f>MONTH(SalesDataTable[[#This Row],[Order Date]])</f>
        <v>12</v>
      </c>
      <c r="F2506" s="11" t="str">
        <f>TEXT(SalesDataTable[[#This Row],[Order Date]],"MMMM")</f>
        <v>December</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5.6" x14ac:dyDescent="0.3">
      <c r="A2507" s="2">
        <v>1664</v>
      </c>
      <c r="B2507" s="3">
        <v>46358</v>
      </c>
      <c r="C2507" s="4">
        <f>YEAR(SalesDataTable[[#This Row],[Order Date]])</f>
        <v>2026</v>
      </c>
      <c r="D2507" s="13" t="str">
        <f>"Q"&amp;ROUNDUP(MONTH(SalesDataTable[[#This Row],[Order Date]])/3,0)</f>
        <v>Q4</v>
      </c>
      <c r="E2507" s="4">
        <f>MONTH(SalesDataTable[[#This Row],[Order Date]])</f>
        <v>12</v>
      </c>
      <c r="F2507" s="11" t="str">
        <f>TEXT(SalesDataTable[[#This Row],[Order Date]],"MMMM")</f>
        <v>December</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5.6" x14ac:dyDescent="0.3">
      <c r="A2508" s="2">
        <v>2035</v>
      </c>
      <c r="B2508" s="3">
        <v>46358</v>
      </c>
      <c r="C2508" s="4">
        <f>YEAR(SalesDataTable[[#This Row],[Order Date]])</f>
        <v>2026</v>
      </c>
      <c r="D2508" s="13" t="str">
        <f>"Q"&amp;ROUNDUP(MONTH(SalesDataTable[[#This Row],[Order Date]])/3,0)</f>
        <v>Q4</v>
      </c>
      <c r="E2508" s="4">
        <f>MONTH(SalesDataTable[[#This Row],[Order Date]])</f>
        <v>12</v>
      </c>
      <c r="F2508" s="11" t="str">
        <f>TEXT(SalesDataTable[[#This Row],[Order Date]],"MMMM")</f>
        <v>December</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5.6" x14ac:dyDescent="0.3">
      <c r="A2509" s="2">
        <v>2094</v>
      </c>
      <c r="B2509" s="3">
        <v>46358</v>
      </c>
      <c r="C2509" s="4">
        <f>YEAR(SalesDataTable[[#This Row],[Order Date]])</f>
        <v>2026</v>
      </c>
      <c r="D2509" s="13" t="str">
        <f>"Q"&amp;ROUNDUP(MONTH(SalesDataTable[[#This Row],[Order Date]])/3,0)</f>
        <v>Q4</v>
      </c>
      <c r="E2509" s="4">
        <f>MONTH(SalesDataTable[[#This Row],[Order Date]])</f>
        <v>12</v>
      </c>
      <c r="F2509" s="11" t="str">
        <f>TEXT(SalesDataTable[[#This Row],[Order Date]],"MMMM")</f>
        <v>December</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5.6" x14ac:dyDescent="0.3">
      <c r="A2510" s="2">
        <v>2204</v>
      </c>
      <c r="B2510" s="3">
        <v>46358</v>
      </c>
      <c r="C2510" s="4">
        <f>YEAR(SalesDataTable[[#This Row],[Order Date]])</f>
        <v>2026</v>
      </c>
      <c r="D2510" s="13" t="str">
        <f>"Q"&amp;ROUNDUP(MONTH(SalesDataTable[[#This Row],[Order Date]])/3,0)</f>
        <v>Q4</v>
      </c>
      <c r="E2510" s="4">
        <f>MONTH(SalesDataTable[[#This Row],[Order Date]])</f>
        <v>12</v>
      </c>
      <c r="F2510" s="11" t="str">
        <f>TEXT(SalesDataTable[[#This Row],[Order Date]],"MMMM")</f>
        <v>December</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5.6" x14ac:dyDescent="0.3">
      <c r="A2511" s="2">
        <v>3921</v>
      </c>
      <c r="B2511" s="3">
        <v>46358</v>
      </c>
      <c r="C2511" s="4">
        <f>YEAR(SalesDataTable[[#This Row],[Order Date]])</f>
        <v>2026</v>
      </c>
      <c r="D2511" s="13" t="str">
        <f>"Q"&amp;ROUNDUP(MONTH(SalesDataTable[[#This Row],[Order Date]])/3,0)</f>
        <v>Q4</v>
      </c>
      <c r="E2511" s="4">
        <f>MONTH(SalesDataTable[[#This Row],[Order Date]])</f>
        <v>12</v>
      </c>
      <c r="F2511" s="11" t="str">
        <f>TEXT(SalesDataTable[[#This Row],[Order Date]],"MMMM")</f>
        <v>December</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5.6" x14ac:dyDescent="0.3">
      <c r="A2512" s="2">
        <v>3999</v>
      </c>
      <c r="B2512" s="3">
        <v>46358</v>
      </c>
      <c r="C2512" s="4">
        <f>YEAR(SalesDataTable[[#This Row],[Order Date]])</f>
        <v>2026</v>
      </c>
      <c r="D2512" s="13" t="str">
        <f>"Q"&amp;ROUNDUP(MONTH(SalesDataTable[[#This Row],[Order Date]])/3,0)</f>
        <v>Q4</v>
      </c>
      <c r="E2512" s="4">
        <f>MONTH(SalesDataTable[[#This Row],[Order Date]])</f>
        <v>12</v>
      </c>
      <c r="F2512" s="11" t="str">
        <f>TEXT(SalesDataTable[[#This Row],[Order Date]],"MMMM")</f>
        <v>December</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5.6" x14ac:dyDescent="0.3">
      <c r="A2513" s="2">
        <v>4546</v>
      </c>
      <c r="B2513" s="3">
        <v>46358</v>
      </c>
      <c r="C2513" s="4">
        <f>YEAR(SalesDataTable[[#This Row],[Order Date]])</f>
        <v>2026</v>
      </c>
      <c r="D2513" s="13" t="str">
        <f>"Q"&amp;ROUNDUP(MONTH(SalesDataTable[[#This Row],[Order Date]])/3,0)</f>
        <v>Q4</v>
      </c>
      <c r="E2513" s="4">
        <f>MONTH(SalesDataTable[[#This Row],[Order Date]])</f>
        <v>12</v>
      </c>
      <c r="F2513" s="11" t="str">
        <f>TEXT(SalesDataTable[[#This Row],[Order Date]],"MMMM")</f>
        <v>December</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5.6" x14ac:dyDescent="0.3">
      <c r="A2514" s="2">
        <v>158</v>
      </c>
      <c r="B2514" s="3">
        <v>46359</v>
      </c>
      <c r="C2514" s="4">
        <f>YEAR(SalesDataTable[[#This Row],[Order Date]])</f>
        <v>2026</v>
      </c>
      <c r="D2514" s="13" t="str">
        <f>"Q"&amp;ROUNDUP(MONTH(SalesDataTable[[#This Row],[Order Date]])/3,0)</f>
        <v>Q4</v>
      </c>
      <c r="E2514" s="4">
        <f>MONTH(SalesDataTable[[#This Row],[Order Date]])</f>
        <v>12</v>
      </c>
      <c r="F2514" s="11" t="str">
        <f>TEXT(SalesDataTable[[#This Row],[Order Date]],"MMMM")</f>
        <v>December</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5.6" x14ac:dyDescent="0.3">
      <c r="A2515" s="2">
        <v>1972</v>
      </c>
      <c r="B2515" s="3">
        <v>46359</v>
      </c>
      <c r="C2515" s="4">
        <f>YEAR(SalesDataTable[[#This Row],[Order Date]])</f>
        <v>2026</v>
      </c>
      <c r="D2515" s="13" t="str">
        <f>"Q"&amp;ROUNDUP(MONTH(SalesDataTable[[#This Row],[Order Date]])/3,0)</f>
        <v>Q4</v>
      </c>
      <c r="E2515" s="4">
        <f>MONTH(SalesDataTable[[#This Row],[Order Date]])</f>
        <v>12</v>
      </c>
      <c r="F2515" s="11" t="str">
        <f>TEXT(SalesDataTable[[#This Row],[Order Date]],"MMMM")</f>
        <v>December</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5.6" x14ac:dyDescent="0.3">
      <c r="A2516" s="2">
        <v>3196</v>
      </c>
      <c r="B2516" s="3">
        <v>46359</v>
      </c>
      <c r="C2516" s="4">
        <f>YEAR(SalesDataTable[[#This Row],[Order Date]])</f>
        <v>2026</v>
      </c>
      <c r="D2516" s="13" t="str">
        <f>"Q"&amp;ROUNDUP(MONTH(SalesDataTable[[#This Row],[Order Date]])/3,0)</f>
        <v>Q4</v>
      </c>
      <c r="E2516" s="4">
        <f>MONTH(SalesDataTable[[#This Row],[Order Date]])</f>
        <v>12</v>
      </c>
      <c r="F2516" s="11" t="str">
        <f>TEXT(SalesDataTable[[#This Row],[Order Date]],"MMMM")</f>
        <v>December</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5.6" x14ac:dyDescent="0.3">
      <c r="A2517" s="2">
        <v>3722</v>
      </c>
      <c r="B2517" s="3">
        <v>46359</v>
      </c>
      <c r="C2517" s="4">
        <f>YEAR(SalesDataTable[[#This Row],[Order Date]])</f>
        <v>2026</v>
      </c>
      <c r="D2517" s="13" t="str">
        <f>"Q"&amp;ROUNDUP(MONTH(SalesDataTable[[#This Row],[Order Date]])/3,0)</f>
        <v>Q4</v>
      </c>
      <c r="E2517" s="4">
        <f>MONTH(SalesDataTable[[#This Row],[Order Date]])</f>
        <v>12</v>
      </c>
      <c r="F2517" s="11" t="str">
        <f>TEXT(SalesDataTable[[#This Row],[Order Date]],"MMMM")</f>
        <v>December</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5.6" x14ac:dyDescent="0.3">
      <c r="A2518" s="2">
        <v>4201</v>
      </c>
      <c r="B2518" s="3">
        <v>46359</v>
      </c>
      <c r="C2518" s="4">
        <f>YEAR(SalesDataTable[[#This Row],[Order Date]])</f>
        <v>2026</v>
      </c>
      <c r="D2518" s="13" t="str">
        <f>"Q"&amp;ROUNDUP(MONTH(SalesDataTable[[#This Row],[Order Date]])/3,0)</f>
        <v>Q4</v>
      </c>
      <c r="E2518" s="4">
        <f>MONTH(SalesDataTable[[#This Row],[Order Date]])</f>
        <v>12</v>
      </c>
      <c r="F2518" s="11" t="str">
        <f>TEXT(SalesDataTable[[#This Row],[Order Date]],"MMMM")</f>
        <v>December</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5.6" x14ac:dyDescent="0.3">
      <c r="A2519" s="2">
        <v>4498</v>
      </c>
      <c r="B2519" s="3">
        <v>46359</v>
      </c>
      <c r="C2519" s="4">
        <f>YEAR(SalesDataTable[[#This Row],[Order Date]])</f>
        <v>2026</v>
      </c>
      <c r="D2519" s="13" t="str">
        <f>"Q"&amp;ROUNDUP(MONTH(SalesDataTable[[#This Row],[Order Date]])/3,0)</f>
        <v>Q4</v>
      </c>
      <c r="E2519" s="4">
        <f>MONTH(SalesDataTable[[#This Row],[Order Date]])</f>
        <v>12</v>
      </c>
      <c r="F2519" s="11" t="str">
        <f>TEXT(SalesDataTable[[#This Row],[Order Date]],"MMMM")</f>
        <v>December</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5.6" x14ac:dyDescent="0.3">
      <c r="A2520" s="2">
        <v>4791</v>
      </c>
      <c r="B2520" s="3">
        <v>46359</v>
      </c>
      <c r="C2520" s="4">
        <f>YEAR(SalesDataTable[[#This Row],[Order Date]])</f>
        <v>2026</v>
      </c>
      <c r="D2520" s="13" t="str">
        <f>"Q"&amp;ROUNDUP(MONTH(SalesDataTable[[#This Row],[Order Date]])/3,0)</f>
        <v>Q4</v>
      </c>
      <c r="E2520" s="4">
        <f>MONTH(SalesDataTable[[#This Row],[Order Date]])</f>
        <v>12</v>
      </c>
      <c r="F2520" s="11" t="str">
        <f>TEXT(SalesDataTable[[#This Row],[Order Date]],"MMMM")</f>
        <v>December</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5.6" x14ac:dyDescent="0.3">
      <c r="A2521" s="2">
        <v>614</v>
      </c>
      <c r="B2521" s="3">
        <v>46360</v>
      </c>
      <c r="C2521" s="4">
        <f>YEAR(SalesDataTable[[#This Row],[Order Date]])</f>
        <v>2026</v>
      </c>
      <c r="D2521" s="13" t="str">
        <f>"Q"&amp;ROUNDUP(MONTH(SalesDataTable[[#This Row],[Order Date]])/3,0)</f>
        <v>Q4</v>
      </c>
      <c r="E2521" s="4">
        <f>MONTH(SalesDataTable[[#This Row],[Order Date]])</f>
        <v>12</v>
      </c>
      <c r="F2521" s="11" t="str">
        <f>TEXT(SalesDataTable[[#This Row],[Order Date]],"MMMM")</f>
        <v>December</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5.6" x14ac:dyDescent="0.3">
      <c r="A2522" s="2">
        <v>2301</v>
      </c>
      <c r="B2522" s="3">
        <v>46360</v>
      </c>
      <c r="C2522" s="4">
        <f>YEAR(SalesDataTable[[#This Row],[Order Date]])</f>
        <v>2026</v>
      </c>
      <c r="D2522" s="13" t="str">
        <f>"Q"&amp;ROUNDUP(MONTH(SalesDataTable[[#This Row],[Order Date]])/3,0)</f>
        <v>Q4</v>
      </c>
      <c r="E2522" s="4">
        <f>MONTH(SalesDataTable[[#This Row],[Order Date]])</f>
        <v>12</v>
      </c>
      <c r="F2522" s="11" t="str">
        <f>TEXT(SalesDataTable[[#This Row],[Order Date]],"MMMM")</f>
        <v>December</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5.6" x14ac:dyDescent="0.3">
      <c r="A2523" s="2">
        <v>4430</v>
      </c>
      <c r="B2523" s="3">
        <v>46360</v>
      </c>
      <c r="C2523" s="4">
        <f>YEAR(SalesDataTable[[#This Row],[Order Date]])</f>
        <v>2026</v>
      </c>
      <c r="D2523" s="13" t="str">
        <f>"Q"&amp;ROUNDUP(MONTH(SalesDataTable[[#This Row],[Order Date]])/3,0)</f>
        <v>Q4</v>
      </c>
      <c r="E2523" s="4">
        <f>MONTH(SalesDataTable[[#This Row],[Order Date]])</f>
        <v>12</v>
      </c>
      <c r="F2523" s="11" t="str">
        <f>TEXT(SalesDataTable[[#This Row],[Order Date]],"MMMM")</f>
        <v>December</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5.6" x14ac:dyDescent="0.3">
      <c r="A2524" s="2">
        <v>318</v>
      </c>
      <c r="B2524" s="3">
        <v>46361</v>
      </c>
      <c r="C2524" s="4">
        <f>YEAR(SalesDataTable[[#This Row],[Order Date]])</f>
        <v>2026</v>
      </c>
      <c r="D2524" s="13" t="str">
        <f>"Q"&amp;ROUNDUP(MONTH(SalesDataTable[[#This Row],[Order Date]])/3,0)</f>
        <v>Q4</v>
      </c>
      <c r="E2524" s="4">
        <f>MONTH(SalesDataTable[[#This Row],[Order Date]])</f>
        <v>12</v>
      </c>
      <c r="F2524" s="11" t="str">
        <f>TEXT(SalesDataTable[[#This Row],[Order Date]],"MMMM")</f>
        <v>December</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5.6" x14ac:dyDescent="0.3">
      <c r="A2525" s="2">
        <v>782</v>
      </c>
      <c r="B2525" s="3">
        <v>46361</v>
      </c>
      <c r="C2525" s="4">
        <f>YEAR(SalesDataTable[[#This Row],[Order Date]])</f>
        <v>2026</v>
      </c>
      <c r="D2525" s="13" t="str">
        <f>"Q"&amp;ROUNDUP(MONTH(SalesDataTable[[#This Row],[Order Date]])/3,0)</f>
        <v>Q4</v>
      </c>
      <c r="E2525" s="4">
        <f>MONTH(SalesDataTable[[#This Row],[Order Date]])</f>
        <v>12</v>
      </c>
      <c r="F2525" s="11" t="str">
        <f>TEXT(SalesDataTable[[#This Row],[Order Date]],"MMMM")</f>
        <v>December</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5.6" x14ac:dyDescent="0.3">
      <c r="A2526" s="2">
        <v>1402</v>
      </c>
      <c r="B2526" s="3">
        <v>46361</v>
      </c>
      <c r="C2526" s="4">
        <f>YEAR(SalesDataTable[[#This Row],[Order Date]])</f>
        <v>2026</v>
      </c>
      <c r="D2526" s="13" t="str">
        <f>"Q"&amp;ROUNDUP(MONTH(SalesDataTable[[#This Row],[Order Date]])/3,0)</f>
        <v>Q4</v>
      </c>
      <c r="E2526" s="4">
        <f>MONTH(SalesDataTable[[#This Row],[Order Date]])</f>
        <v>12</v>
      </c>
      <c r="F2526" s="11" t="str">
        <f>TEXT(SalesDataTable[[#This Row],[Order Date]],"MMMM")</f>
        <v>December</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5.6" x14ac:dyDescent="0.3">
      <c r="A2527" s="2">
        <v>1824</v>
      </c>
      <c r="B2527" s="3">
        <v>46361</v>
      </c>
      <c r="C2527" s="4">
        <f>YEAR(SalesDataTable[[#This Row],[Order Date]])</f>
        <v>2026</v>
      </c>
      <c r="D2527" s="13" t="str">
        <f>"Q"&amp;ROUNDUP(MONTH(SalesDataTable[[#This Row],[Order Date]])/3,0)</f>
        <v>Q4</v>
      </c>
      <c r="E2527" s="4">
        <f>MONTH(SalesDataTable[[#This Row],[Order Date]])</f>
        <v>12</v>
      </c>
      <c r="F2527" s="11" t="str">
        <f>TEXT(SalesDataTable[[#This Row],[Order Date]],"MMMM")</f>
        <v>December</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5.6" x14ac:dyDescent="0.3">
      <c r="A2528" s="2">
        <v>2141</v>
      </c>
      <c r="B2528" s="3">
        <v>46361</v>
      </c>
      <c r="C2528" s="4">
        <f>YEAR(SalesDataTable[[#This Row],[Order Date]])</f>
        <v>2026</v>
      </c>
      <c r="D2528" s="13" t="str">
        <f>"Q"&amp;ROUNDUP(MONTH(SalesDataTable[[#This Row],[Order Date]])/3,0)</f>
        <v>Q4</v>
      </c>
      <c r="E2528" s="4">
        <f>MONTH(SalesDataTable[[#This Row],[Order Date]])</f>
        <v>12</v>
      </c>
      <c r="F2528" s="11" t="str">
        <f>TEXT(SalesDataTable[[#This Row],[Order Date]],"MMMM")</f>
        <v>December</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5.6" x14ac:dyDescent="0.3">
      <c r="A2529" s="2">
        <v>3517</v>
      </c>
      <c r="B2529" s="3">
        <v>46361</v>
      </c>
      <c r="C2529" s="4">
        <f>YEAR(SalesDataTable[[#This Row],[Order Date]])</f>
        <v>2026</v>
      </c>
      <c r="D2529" s="13" t="str">
        <f>"Q"&amp;ROUNDUP(MONTH(SalesDataTable[[#This Row],[Order Date]])/3,0)</f>
        <v>Q4</v>
      </c>
      <c r="E2529" s="4">
        <f>MONTH(SalesDataTable[[#This Row],[Order Date]])</f>
        <v>12</v>
      </c>
      <c r="F2529" s="11" t="str">
        <f>TEXT(SalesDataTable[[#This Row],[Order Date]],"MMMM")</f>
        <v>December</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5.6" x14ac:dyDescent="0.3">
      <c r="A2530" s="2">
        <v>4055</v>
      </c>
      <c r="B2530" s="3">
        <v>46361</v>
      </c>
      <c r="C2530" s="4">
        <f>YEAR(SalesDataTable[[#This Row],[Order Date]])</f>
        <v>2026</v>
      </c>
      <c r="D2530" s="13" t="str">
        <f>"Q"&amp;ROUNDUP(MONTH(SalesDataTable[[#This Row],[Order Date]])/3,0)</f>
        <v>Q4</v>
      </c>
      <c r="E2530" s="4">
        <f>MONTH(SalesDataTable[[#This Row],[Order Date]])</f>
        <v>12</v>
      </c>
      <c r="F2530" s="11" t="str">
        <f>TEXT(SalesDataTable[[#This Row],[Order Date]],"MMMM")</f>
        <v>December</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5.6" x14ac:dyDescent="0.3">
      <c r="A2531" s="2">
        <v>4168</v>
      </c>
      <c r="B2531" s="3">
        <v>46361</v>
      </c>
      <c r="C2531" s="4">
        <f>YEAR(SalesDataTable[[#This Row],[Order Date]])</f>
        <v>2026</v>
      </c>
      <c r="D2531" s="13" t="str">
        <f>"Q"&amp;ROUNDUP(MONTH(SalesDataTable[[#This Row],[Order Date]])/3,0)</f>
        <v>Q4</v>
      </c>
      <c r="E2531" s="4">
        <f>MONTH(SalesDataTable[[#This Row],[Order Date]])</f>
        <v>12</v>
      </c>
      <c r="F2531" s="11" t="str">
        <f>TEXT(SalesDataTable[[#This Row],[Order Date]],"MMMM")</f>
        <v>December</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5.6" x14ac:dyDescent="0.3">
      <c r="A2532" s="2">
        <v>4317</v>
      </c>
      <c r="B2532" s="3">
        <v>46361</v>
      </c>
      <c r="C2532" s="4">
        <f>YEAR(SalesDataTable[[#This Row],[Order Date]])</f>
        <v>2026</v>
      </c>
      <c r="D2532" s="13" t="str">
        <f>"Q"&amp;ROUNDUP(MONTH(SalesDataTable[[#This Row],[Order Date]])/3,0)</f>
        <v>Q4</v>
      </c>
      <c r="E2532" s="4">
        <f>MONTH(SalesDataTable[[#This Row],[Order Date]])</f>
        <v>12</v>
      </c>
      <c r="F2532" s="11" t="str">
        <f>TEXT(SalesDataTable[[#This Row],[Order Date]],"MMMM")</f>
        <v>December</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5.6" x14ac:dyDescent="0.3">
      <c r="A2533" s="2">
        <v>4879</v>
      </c>
      <c r="B2533" s="3">
        <v>46361</v>
      </c>
      <c r="C2533" s="4">
        <f>YEAR(SalesDataTable[[#This Row],[Order Date]])</f>
        <v>2026</v>
      </c>
      <c r="D2533" s="13" t="str">
        <f>"Q"&amp;ROUNDUP(MONTH(SalesDataTable[[#This Row],[Order Date]])/3,0)</f>
        <v>Q4</v>
      </c>
      <c r="E2533" s="4">
        <f>MONTH(SalesDataTable[[#This Row],[Order Date]])</f>
        <v>12</v>
      </c>
      <c r="F2533" s="11" t="str">
        <f>TEXT(SalesDataTable[[#This Row],[Order Date]],"MMMM")</f>
        <v>December</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5.6" x14ac:dyDescent="0.3">
      <c r="A2534" s="2">
        <v>467</v>
      </c>
      <c r="B2534" s="3">
        <v>46362</v>
      </c>
      <c r="C2534" s="4">
        <f>YEAR(SalesDataTable[[#This Row],[Order Date]])</f>
        <v>2026</v>
      </c>
      <c r="D2534" s="13" t="str">
        <f>"Q"&amp;ROUNDUP(MONTH(SalesDataTable[[#This Row],[Order Date]])/3,0)</f>
        <v>Q4</v>
      </c>
      <c r="E2534" s="4">
        <f>MONTH(SalesDataTable[[#This Row],[Order Date]])</f>
        <v>12</v>
      </c>
      <c r="F2534" s="11" t="str">
        <f>TEXT(SalesDataTable[[#This Row],[Order Date]],"MMMM")</f>
        <v>December</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5.6" x14ac:dyDescent="0.3">
      <c r="A2535" s="2">
        <v>825</v>
      </c>
      <c r="B2535" s="3">
        <v>46362</v>
      </c>
      <c r="C2535" s="4">
        <f>YEAR(SalesDataTable[[#This Row],[Order Date]])</f>
        <v>2026</v>
      </c>
      <c r="D2535" s="13" t="str">
        <f>"Q"&amp;ROUNDUP(MONTH(SalesDataTable[[#This Row],[Order Date]])/3,0)</f>
        <v>Q4</v>
      </c>
      <c r="E2535" s="4">
        <f>MONTH(SalesDataTable[[#This Row],[Order Date]])</f>
        <v>12</v>
      </c>
      <c r="F2535" s="11" t="str">
        <f>TEXT(SalesDataTable[[#This Row],[Order Date]],"MMMM")</f>
        <v>December</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5.6" x14ac:dyDescent="0.3">
      <c r="A2536" s="2">
        <v>2346</v>
      </c>
      <c r="B2536" s="3">
        <v>46362</v>
      </c>
      <c r="C2536" s="4">
        <f>YEAR(SalesDataTable[[#This Row],[Order Date]])</f>
        <v>2026</v>
      </c>
      <c r="D2536" s="13" t="str">
        <f>"Q"&amp;ROUNDUP(MONTH(SalesDataTable[[#This Row],[Order Date]])/3,0)</f>
        <v>Q4</v>
      </c>
      <c r="E2536" s="4">
        <f>MONTH(SalesDataTable[[#This Row],[Order Date]])</f>
        <v>12</v>
      </c>
      <c r="F2536" s="11" t="str">
        <f>TEXT(SalesDataTable[[#This Row],[Order Date]],"MMMM")</f>
        <v>December</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5.6" x14ac:dyDescent="0.3">
      <c r="A2537" s="2">
        <v>3095</v>
      </c>
      <c r="B2537" s="3">
        <v>46362</v>
      </c>
      <c r="C2537" s="4">
        <f>YEAR(SalesDataTable[[#This Row],[Order Date]])</f>
        <v>2026</v>
      </c>
      <c r="D2537" s="13" t="str">
        <f>"Q"&amp;ROUNDUP(MONTH(SalesDataTable[[#This Row],[Order Date]])/3,0)</f>
        <v>Q4</v>
      </c>
      <c r="E2537" s="4">
        <f>MONTH(SalesDataTable[[#This Row],[Order Date]])</f>
        <v>12</v>
      </c>
      <c r="F2537" s="11" t="str">
        <f>TEXT(SalesDataTable[[#This Row],[Order Date]],"MMMM")</f>
        <v>December</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5.6" x14ac:dyDescent="0.3">
      <c r="A2538" s="2">
        <v>3580</v>
      </c>
      <c r="B2538" s="3">
        <v>46362</v>
      </c>
      <c r="C2538" s="4">
        <f>YEAR(SalesDataTable[[#This Row],[Order Date]])</f>
        <v>2026</v>
      </c>
      <c r="D2538" s="13" t="str">
        <f>"Q"&amp;ROUNDUP(MONTH(SalesDataTable[[#This Row],[Order Date]])/3,0)</f>
        <v>Q4</v>
      </c>
      <c r="E2538" s="4">
        <f>MONTH(SalesDataTable[[#This Row],[Order Date]])</f>
        <v>12</v>
      </c>
      <c r="F2538" s="11" t="str">
        <f>TEXT(SalesDataTable[[#This Row],[Order Date]],"MMMM")</f>
        <v>December</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5.6" x14ac:dyDescent="0.3">
      <c r="A2539" s="2">
        <v>4672</v>
      </c>
      <c r="B2539" s="3">
        <v>46362</v>
      </c>
      <c r="C2539" s="4">
        <f>YEAR(SalesDataTable[[#This Row],[Order Date]])</f>
        <v>2026</v>
      </c>
      <c r="D2539" s="13" t="str">
        <f>"Q"&amp;ROUNDUP(MONTH(SalesDataTable[[#This Row],[Order Date]])/3,0)</f>
        <v>Q4</v>
      </c>
      <c r="E2539" s="4">
        <f>MONTH(SalesDataTable[[#This Row],[Order Date]])</f>
        <v>12</v>
      </c>
      <c r="F2539" s="11" t="str">
        <f>TEXT(SalesDataTable[[#This Row],[Order Date]],"MMMM")</f>
        <v>December</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5.6" x14ac:dyDescent="0.3">
      <c r="A2540" s="2">
        <v>533</v>
      </c>
      <c r="B2540" s="3">
        <v>46363</v>
      </c>
      <c r="C2540" s="4">
        <f>YEAR(SalesDataTable[[#This Row],[Order Date]])</f>
        <v>2026</v>
      </c>
      <c r="D2540" s="13" t="str">
        <f>"Q"&amp;ROUNDUP(MONTH(SalesDataTable[[#This Row],[Order Date]])/3,0)</f>
        <v>Q4</v>
      </c>
      <c r="E2540" s="4">
        <f>MONTH(SalesDataTable[[#This Row],[Order Date]])</f>
        <v>12</v>
      </c>
      <c r="F2540" s="11" t="str">
        <f>TEXT(SalesDataTable[[#This Row],[Order Date]],"MMMM")</f>
        <v>December</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5.6" x14ac:dyDescent="0.3">
      <c r="A2541" s="2">
        <v>2160</v>
      </c>
      <c r="B2541" s="3">
        <v>46363</v>
      </c>
      <c r="C2541" s="4">
        <f>YEAR(SalesDataTable[[#This Row],[Order Date]])</f>
        <v>2026</v>
      </c>
      <c r="D2541" s="13" t="str">
        <f>"Q"&amp;ROUNDUP(MONTH(SalesDataTable[[#This Row],[Order Date]])/3,0)</f>
        <v>Q4</v>
      </c>
      <c r="E2541" s="4">
        <f>MONTH(SalesDataTable[[#This Row],[Order Date]])</f>
        <v>12</v>
      </c>
      <c r="F2541" s="11" t="str">
        <f>TEXT(SalesDataTable[[#This Row],[Order Date]],"MMMM")</f>
        <v>December</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5.6" x14ac:dyDescent="0.3">
      <c r="A2542" s="2">
        <v>2841</v>
      </c>
      <c r="B2542" s="3">
        <v>46363</v>
      </c>
      <c r="C2542" s="4">
        <f>YEAR(SalesDataTable[[#This Row],[Order Date]])</f>
        <v>2026</v>
      </c>
      <c r="D2542" s="13" t="str">
        <f>"Q"&amp;ROUNDUP(MONTH(SalesDataTable[[#This Row],[Order Date]])/3,0)</f>
        <v>Q4</v>
      </c>
      <c r="E2542" s="4">
        <f>MONTH(SalesDataTable[[#This Row],[Order Date]])</f>
        <v>12</v>
      </c>
      <c r="F2542" s="11" t="str">
        <f>TEXT(SalesDataTable[[#This Row],[Order Date]],"MMMM")</f>
        <v>December</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5.6" x14ac:dyDescent="0.3">
      <c r="A2543" s="2">
        <v>3433</v>
      </c>
      <c r="B2543" s="3">
        <v>46363</v>
      </c>
      <c r="C2543" s="4">
        <f>YEAR(SalesDataTable[[#This Row],[Order Date]])</f>
        <v>2026</v>
      </c>
      <c r="D2543" s="13" t="str">
        <f>"Q"&amp;ROUNDUP(MONTH(SalesDataTable[[#This Row],[Order Date]])/3,0)</f>
        <v>Q4</v>
      </c>
      <c r="E2543" s="4">
        <f>MONTH(SalesDataTable[[#This Row],[Order Date]])</f>
        <v>12</v>
      </c>
      <c r="F2543" s="11" t="str">
        <f>TEXT(SalesDataTable[[#This Row],[Order Date]],"MMMM")</f>
        <v>December</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5.6" x14ac:dyDescent="0.3">
      <c r="A2544" s="2">
        <v>3763</v>
      </c>
      <c r="B2544" s="3">
        <v>46363</v>
      </c>
      <c r="C2544" s="4">
        <f>YEAR(SalesDataTable[[#This Row],[Order Date]])</f>
        <v>2026</v>
      </c>
      <c r="D2544" s="13" t="str">
        <f>"Q"&amp;ROUNDUP(MONTH(SalesDataTable[[#This Row],[Order Date]])/3,0)</f>
        <v>Q4</v>
      </c>
      <c r="E2544" s="4">
        <f>MONTH(SalesDataTable[[#This Row],[Order Date]])</f>
        <v>12</v>
      </c>
      <c r="F2544" s="11" t="str">
        <f>TEXT(SalesDataTable[[#This Row],[Order Date]],"MMMM")</f>
        <v>December</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5.6" x14ac:dyDescent="0.3">
      <c r="A2545" s="2">
        <v>706</v>
      </c>
      <c r="B2545" s="3">
        <v>46364</v>
      </c>
      <c r="C2545" s="4">
        <f>YEAR(SalesDataTable[[#This Row],[Order Date]])</f>
        <v>2026</v>
      </c>
      <c r="D2545" s="13" t="str">
        <f>"Q"&amp;ROUNDUP(MONTH(SalesDataTable[[#This Row],[Order Date]])/3,0)</f>
        <v>Q4</v>
      </c>
      <c r="E2545" s="4">
        <f>MONTH(SalesDataTable[[#This Row],[Order Date]])</f>
        <v>12</v>
      </c>
      <c r="F2545" s="11" t="str">
        <f>TEXT(SalesDataTable[[#This Row],[Order Date]],"MMMM")</f>
        <v>December</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5.6" x14ac:dyDescent="0.3">
      <c r="A2546" s="2">
        <v>1086</v>
      </c>
      <c r="B2546" s="3">
        <v>46364</v>
      </c>
      <c r="C2546" s="4">
        <f>YEAR(SalesDataTable[[#This Row],[Order Date]])</f>
        <v>2026</v>
      </c>
      <c r="D2546" s="13" t="str">
        <f>"Q"&amp;ROUNDUP(MONTH(SalesDataTable[[#This Row],[Order Date]])/3,0)</f>
        <v>Q4</v>
      </c>
      <c r="E2546" s="4">
        <f>MONTH(SalesDataTable[[#This Row],[Order Date]])</f>
        <v>12</v>
      </c>
      <c r="F2546" s="11" t="str">
        <f>TEXT(SalesDataTable[[#This Row],[Order Date]],"MMMM")</f>
        <v>December</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5.6" x14ac:dyDescent="0.3">
      <c r="A2547" s="2">
        <v>1204</v>
      </c>
      <c r="B2547" s="3">
        <v>46364</v>
      </c>
      <c r="C2547" s="4">
        <f>YEAR(SalesDataTable[[#This Row],[Order Date]])</f>
        <v>2026</v>
      </c>
      <c r="D2547" s="13" t="str">
        <f>"Q"&amp;ROUNDUP(MONTH(SalesDataTable[[#This Row],[Order Date]])/3,0)</f>
        <v>Q4</v>
      </c>
      <c r="E2547" s="4">
        <f>MONTH(SalesDataTable[[#This Row],[Order Date]])</f>
        <v>12</v>
      </c>
      <c r="F2547" s="11" t="str">
        <f>TEXT(SalesDataTable[[#This Row],[Order Date]],"MMMM")</f>
        <v>December</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5.6" x14ac:dyDescent="0.3">
      <c r="A2548" s="2">
        <v>1451</v>
      </c>
      <c r="B2548" s="3">
        <v>46364</v>
      </c>
      <c r="C2548" s="4">
        <f>YEAR(SalesDataTable[[#This Row],[Order Date]])</f>
        <v>2026</v>
      </c>
      <c r="D2548" s="13" t="str">
        <f>"Q"&amp;ROUNDUP(MONTH(SalesDataTable[[#This Row],[Order Date]])/3,0)</f>
        <v>Q4</v>
      </c>
      <c r="E2548" s="4">
        <f>MONTH(SalesDataTable[[#This Row],[Order Date]])</f>
        <v>12</v>
      </c>
      <c r="F2548" s="11" t="str">
        <f>TEXT(SalesDataTable[[#This Row],[Order Date]],"MMMM")</f>
        <v>December</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5.6" x14ac:dyDescent="0.3">
      <c r="A2549" s="2">
        <v>1650</v>
      </c>
      <c r="B2549" s="3">
        <v>46364</v>
      </c>
      <c r="C2549" s="4">
        <f>YEAR(SalesDataTable[[#This Row],[Order Date]])</f>
        <v>2026</v>
      </c>
      <c r="D2549" s="13" t="str">
        <f>"Q"&amp;ROUNDUP(MONTH(SalesDataTable[[#This Row],[Order Date]])/3,0)</f>
        <v>Q4</v>
      </c>
      <c r="E2549" s="4">
        <f>MONTH(SalesDataTable[[#This Row],[Order Date]])</f>
        <v>12</v>
      </c>
      <c r="F2549" s="11" t="str">
        <f>TEXT(SalesDataTable[[#This Row],[Order Date]],"MMMM")</f>
        <v>December</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5.6" x14ac:dyDescent="0.3">
      <c r="A2550" s="2">
        <v>1740</v>
      </c>
      <c r="B2550" s="3">
        <v>46364</v>
      </c>
      <c r="C2550" s="4">
        <f>YEAR(SalesDataTable[[#This Row],[Order Date]])</f>
        <v>2026</v>
      </c>
      <c r="D2550" s="13" t="str">
        <f>"Q"&amp;ROUNDUP(MONTH(SalesDataTable[[#This Row],[Order Date]])/3,0)</f>
        <v>Q4</v>
      </c>
      <c r="E2550" s="4">
        <f>MONTH(SalesDataTable[[#This Row],[Order Date]])</f>
        <v>12</v>
      </c>
      <c r="F2550" s="11" t="str">
        <f>TEXT(SalesDataTable[[#This Row],[Order Date]],"MMMM")</f>
        <v>December</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5.6" x14ac:dyDescent="0.3">
      <c r="A2551" s="2">
        <v>3191</v>
      </c>
      <c r="B2551" s="3">
        <v>46364</v>
      </c>
      <c r="C2551" s="4">
        <f>YEAR(SalesDataTable[[#This Row],[Order Date]])</f>
        <v>2026</v>
      </c>
      <c r="D2551" s="13" t="str">
        <f>"Q"&amp;ROUNDUP(MONTH(SalesDataTable[[#This Row],[Order Date]])/3,0)</f>
        <v>Q4</v>
      </c>
      <c r="E2551" s="4">
        <f>MONTH(SalesDataTable[[#This Row],[Order Date]])</f>
        <v>12</v>
      </c>
      <c r="F2551" s="11" t="str">
        <f>TEXT(SalesDataTable[[#This Row],[Order Date]],"MMMM")</f>
        <v>December</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5.6" x14ac:dyDescent="0.3">
      <c r="A2552" s="2">
        <v>3662</v>
      </c>
      <c r="B2552" s="3">
        <v>46364</v>
      </c>
      <c r="C2552" s="4">
        <f>YEAR(SalesDataTable[[#This Row],[Order Date]])</f>
        <v>2026</v>
      </c>
      <c r="D2552" s="13" t="str">
        <f>"Q"&amp;ROUNDUP(MONTH(SalesDataTable[[#This Row],[Order Date]])/3,0)</f>
        <v>Q4</v>
      </c>
      <c r="E2552" s="4">
        <f>MONTH(SalesDataTable[[#This Row],[Order Date]])</f>
        <v>12</v>
      </c>
      <c r="F2552" s="11" t="str">
        <f>TEXT(SalesDataTable[[#This Row],[Order Date]],"MMMM")</f>
        <v>December</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5.6" x14ac:dyDescent="0.3">
      <c r="A2553" s="2">
        <v>3922</v>
      </c>
      <c r="B2553" s="3">
        <v>46364</v>
      </c>
      <c r="C2553" s="4">
        <f>YEAR(SalesDataTable[[#This Row],[Order Date]])</f>
        <v>2026</v>
      </c>
      <c r="D2553" s="13" t="str">
        <f>"Q"&amp;ROUNDUP(MONTH(SalesDataTable[[#This Row],[Order Date]])/3,0)</f>
        <v>Q4</v>
      </c>
      <c r="E2553" s="4">
        <f>MONTH(SalesDataTable[[#This Row],[Order Date]])</f>
        <v>12</v>
      </c>
      <c r="F2553" s="11" t="str">
        <f>TEXT(SalesDataTable[[#This Row],[Order Date]],"MMMM")</f>
        <v>December</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5.6" x14ac:dyDescent="0.3">
      <c r="A2554" s="2">
        <v>4022</v>
      </c>
      <c r="B2554" s="3">
        <v>46364</v>
      </c>
      <c r="C2554" s="4">
        <f>YEAR(SalesDataTable[[#This Row],[Order Date]])</f>
        <v>2026</v>
      </c>
      <c r="D2554" s="13" t="str">
        <f>"Q"&amp;ROUNDUP(MONTH(SalesDataTable[[#This Row],[Order Date]])/3,0)</f>
        <v>Q4</v>
      </c>
      <c r="E2554" s="4">
        <f>MONTH(SalesDataTable[[#This Row],[Order Date]])</f>
        <v>12</v>
      </c>
      <c r="F2554" s="11" t="str">
        <f>TEXT(SalesDataTable[[#This Row],[Order Date]],"MMMM")</f>
        <v>December</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5.6" x14ac:dyDescent="0.3">
      <c r="A2555" s="2">
        <v>4366</v>
      </c>
      <c r="B2555" s="3">
        <v>46364</v>
      </c>
      <c r="C2555" s="4">
        <f>YEAR(SalesDataTable[[#This Row],[Order Date]])</f>
        <v>2026</v>
      </c>
      <c r="D2555" s="13" t="str">
        <f>"Q"&amp;ROUNDUP(MONTH(SalesDataTable[[#This Row],[Order Date]])/3,0)</f>
        <v>Q4</v>
      </c>
      <c r="E2555" s="4">
        <f>MONTH(SalesDataTable[[#This Row],[Order Date]])</f>
        <v>12</v>
      </c>
      <c r="F2555" s="11" t="str">
        <f>TEXT(SalesDataTable[[#This Row],[Order Date]],"MMMM")</f>
        <v>December</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5.6" x14ac:dyDescent="0.3">
      <c r="A2556" s="2">
        <v>4880</v>
      </c>
      <c r="B2556" s="3">
        <v>46364</v>
      </c>
      <c r="C2556" s="4">
        <f>YEAR(SalesDataTable[[#This Row],[Order Date]])</f>
        <v>2026</v>
      </c>
      <c r="D2556" s="13" t="str">
        <f>"Q"&amp;ROUNDUP(MONTH(SalesDataTable[[#This Row],[Order Date]])/3,0)</f>
        <v>Q4</v>
      </c>
      <c r="E2556" s="4">
        <f>MONTH(SalesDataTable[[#This Row],[Order Date]])</f>
        <v>12</v>
      </c>
      <c r="F2556" s="11" t="str">
        <f>TEXT(SalesDataTable[[#This Row],[Order Date]],"MMMM")</f>
        <v>December</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5.6" x14ac:dyDescent="0.3">
      <c r="A2557" s="2">
        <v>5127</v>
      </c>
      <c r="B2557" s="3">
        <v>46364</v>
      </c>
      <c r="C2557" s="4">
        <f>YEAR(SalesDataTable[[#This Row],[Order Date]])</f>
        <v>2026</v>
      </c>
      <c r="D2557" s="13" t="str">
        <f>"Q"&amp;ROUNDUP(MONTH(SalesDataTable[[#This Row],[Order Date]])/3,0)</f>
        <v>Q4</v>
      </c>
      <c r="E2557" s="4">
        <f>MONTH(SalesDataTable[[#This Row],[Order Date]])</f>
        <v>12</v>
      </c>
      <c r="F2557" s="11" t="str">
        <f>TEXT(SalesDataTable[[#This Row],[Order Date]],"MMMM")</f>
        <v>December</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5.6" x14ac:dyDescent="0.3">
      <c r="A2558" s="2">
        <v>13</v>
      </c>
      <c r="B2558" s="3">
        <v>46365</v>
      </c>
      <c r="C2558" s="4">
        <f>YEAR(SalesDataTable[[#This Row],[Order Date]])</f>
        <v>2026</v>
      </c>
      <c r="D2558" s="13" t="str">
        <f>"Q"&amp;ROUNDUP(MONTH(SalesDataTable[[#This Row],[Order Date]])/3,0)</f>
        <v>Q4</v>
      </c>
      <c r="E2558" s="4">
        <f>MONTH(SalesDataTable[[#This Row],[Order Date]])</f>
        <v>12</v>
      </c>
      <c r="F2558" s="11" t="str">
        <f>TEXT(SalesDataTable[[#This Row],[Order Date]],"MMMM")</f>
        <v>December</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5.6" x14ac:dyDescent="0.3">
      <c r="A2559" s="2">
        <v>102</v>
      </c>
      <c r="B2559" s="3">
        <v>46365</v>
      </c>
      <c r="C2559" s="4">
        <f>YEAR(SalesDataTable[[#This Row],[Order Date]])</f>
        <v>2026</v>
      </c>
      <c r="D2559" s="13" t="str">
        <f>"Q"&amp;ROUNDUP(MONTH(SalesDataTable[[#This Row],[Order Date]])/3,0)</f>
        <v>Q4</v>
      </c>
      <c r="E2559" s="4">
        <f>MONTH(SalesDataTable[[#This Row],[Order Date]])</f>
        <v>12</v>
      </c>
      <c r="F2559" s="11" t="str">
        <f>TEXT(SalesDataTable[[#This Row],[Order Date]],"MMMM")</f>
        <v>December</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5.6" x14ac:dyDescent="0.3">
      <c r="A2560" s="2">
        <v>519</v>
      </c>
      <c r="B2560" s="3">
        <v>46365</v>
      </c>
      <c r="C2560" s="4">
        <f>YEAR(SalesDataTable[[#This Row],[Order Date]])</f>
        <v>2026</v>
      </c>
      <c r="D2560" s="13" t="str">
        <f>"Q"&amp;ROUNDUP(MONTH(SalesDataTable[[#This Row],[Order Date]])/3,0)</f>
        <v>Q4</v>
      </c>
      <c r="E2560" s="4">
        <f>MONTH(SalesDataTable[[#This Row],[Order Date]])</f>
        <v>12</v>
      </c>
      <c r="F2560" s="11" t="str">
        <f>TEXT(SalesDataTable[[#This Row],[Order Date]],"MMMM")</f>
        <v>December</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5.6" x14ac:dyDescent="0.3">
      <c r="A2561" s="2">
        <v>522</v>
      </c>
      <c r="B2561" s="3">
        <v>46365</v>
      </c>
      <c r="C2561" s="4">
        <f>YEAR(SalesDataTable[[#This Row],[Order Date]])</f>
        <v>2026</v>
      </c>
      <c r="D2561" s="13" t="str">
        <f>"Q"&amp;ROUNDUP(MONTH(SalesDataTable[[#This Row],[Order Date]])/3,0)</f>
        <v>Q4</v>
      </c>
      <c r="E2561" s="4">
        <f>MONTH(SalesDataTable[[#This Row],[Order Date]])</f>
        <v>12</v>
      </c>
      <c r="F2561" s="11" t="str">
        <f>TEXT(SalesDataTable[[#This Row],[Order Date]],"MMMM")</f>
        <v>December</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5.6" x14ac:dyDescent="0.3">
      <c r="A2562" s="2">
        <v>798</v>
      </c>
      <c r="B2562" s="3">
        <v>46365</v>
      </c>
      <c r="C2562" s="4">
        <f>YEAR(SalesDataTable[[#This Row],[Order Date]])</f>
        <v>2026</v>
      </c>
      <c r="D2562" s="13" t="str">
        <f>"Q"&amp;ROUNDUP(MONTH(SalesDataTable[[#This Row],[Order Date]])/3,0)</f>
        <v>Q4</v>
      </c>
      <c r="E2562" s="4">
        <f>MONTH(SalesDataTable[[#This Row],[Order Date]])</f>
        <v>12</v>
      </c>
      <c r="F2562" s="11" t="str">
        <f>TEXT(SalesDataTable[[#This Row],[Order Date]],"MMMM")</f>
        <v>December</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5.6" x14ac:dyDescent="0.3">
      <c r="A2563" s="2">
        <v>1746</v>
      </c>
      <c r="B2563" s="3">
        <v>46365</v>
      </c>
      <c r="C2563" s="4">
        <f>YEAR(SalesDataTable[[#This Row],[Order Date]])</f>
        <v>2026</v>
      </c>
      <c r="D2563" s="13" t="str">
        <f>"Q"&amp;ROUNDUP(MONTH(SalesDataTable[[#This Row],[Order Date]])/3,0)</f>
        <v>Q4</v>
      </c>
      <c r="E2563" s="4">
        <f>MONTH(SalesDataTable[[#This Row],[Order Date]])</f>
        <v>12</v>
      </c>
      <c r="F2563" s="11" t="str">
        <f>TEXT(SalesDataTable[[#This Row],[Order Date]],"MMMM")</f>
        <v>December</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5.6" x14ac:dyDescent="0.3">
      <c r="A2564" s="2">
        <v>3412</v>
      </c>
      <c r="B2564" s="3">
        <v>46365</v>
      </c>
      <c r="C2564" s="4">
        <f>YEAR(SalesDataTable[[#This Row],[Order Date]])</f>
        <v>2026</v>
      </c>
      <c r="D2564" s="13" t="str">
        <f>"Q"&amp;ROUNDUP(MONTH(SalesDataTable[[#This Row],[Order Date]])/3,0)</f>
        <v>Q4</v>
      </c>
      <c r="E2564" s="4">
        <f>MONTH(SalesDataTable[[#This Row],[Order Date]])</f>
        <v>12</v>
      </c>
      <c r="F2564" s="11" t="str">
        <f>TEXT(SalesDataTable[[#This Row],[Order Date]],"MMMM")</f>
        <v>December</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5.6" x14ac:dyDescent="0.3">
      <c r="A2565" s="2">
        <v>175</v>
      </c>
      <c r="B2565" s="3">
        <v>46366</v>
      </c>
      <c r="C2565" s="4">
        <f>YEAR(SalesDataTable[[#This Row],[Order Date]])</f>
        <v>2026</v>
      </c>
      <c r="D2565" s="13" t="str">
        <f>"Q"&amp;ROUNDUP(MONTH(SalesDataTable[[#This Row],[Order Date]])/3,0)</f>
        <v>Q4</v>
      </c>
      <c r="E2565" s="4">
        <f>MONTH(SalesDataTable[[#This Row],[Order Date]])</f>
        <v>12</v>
      </c>
      <c r="F2565" s="11" t="str">
        <f>TEXT(SalesDataTable[[#This Row],[Order Date]],"MMMM")</f>
        <v>December</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5.6" x14ac:dyDescent="0.3">
      <c r="A2566" s="2">
        <v>1014</v>
      </c>
      <c r="B2566" s="3">
        <v>46366</v>
      </c>
      <c r="C2566" s="4">
        <f>YEAR(SalesDataTable[[#This Row],[Order Date]])</f>
        <v>2026</v>
      </c>
      <c r="D2566" s="13" t="str">
        <f>"Q"&amp;ROUNDUP(MONTH(SalesDataTable[[#This Row],[Order Date]])/3,0)</f>
        <v>Q4</v>
      </c>
      <c r="E2566" s="4">
        <f>MONTH(SalesDataTable[[#This Row],[Order Date]])</f>
        <v>12</v>
      </c>
      <c r="F2566" s="11" t="str">
        <f>TEXT(SalesDataTable[[#This Row],[Order Date]],"MMMM")</f>
        <v>December</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5.6" x14ac:dyDescent="0.3">
      <c r="A2567" s="2">
        <v>1763</v>
      </c>
      <c r="B2567" s="3">
        <v>46366</v>
      </c>
      <c r="C2567" s="4">
        <f>YEAR(SalesDataTable[[#This Row],[Order Date]])</f>
        <v>2026</v>
      </c>
      <c r="D2567" s="13" t="str">
        <f>"Q"&amp;ROUNDUP(MONTH(SalesDataTable[[#This Row],[Order Date]])/3,0)</f>
        <v>Q4</v>
      </c>
      <c r="E2567" s="4">
        <f>MONTH(SalesDataTable[[#This Row],[Order Date]])</f>
        <v>12</v>
      </c>
      <c r="F2567" s="11" t="str">
        <f>TEXT(SalesDataTable[[#This Row],[Order Date]],"MMMM")</f>
        <v>December</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5.6" x14ac:dyDescent="0.3">
      <c r="A2568" s="2">
        <v>1863</v>
      </c>
      <c r="B2568" s="3">
        <v>46366</v>
      </c>
      <c r="C2568" s="4">
        <f>YEAR(SalesDataTable[[#This Row],[Order Date]])</f>
        <v>2026</v>
      </c>
      <c r="D2568" s="13" t="str">
        <f>"Q"&amp;ROUNDUP(MONTH(SalesDataTable[[#This Row],[Order Date]])/3,0)</f>
        <v>Q4</v>
      </c>
      <c r="E2568" s="4">
        <f>MONTH(SalesDataTable[[#This Row],[Order Date]])</f>
        <v>12</v>
      </c>
      <c r="F2568" s="11" t="str">
        <f>TEXT(SalesDataTable[[#This Row],[Order Date]],"MMMM")</f>
        <v>December</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5.6" x14ac:dyDescent="0.3">
      <c r="A2569" s="2">
        <v>3466</v>
      </c>
      <c r="B2569" s="3">
        <v>46366</v>
      </c>
      <c r="C2569" s="4">
        <f>YEAR(SalesDataTable[[#This Row],[Order Date]])</f>
        <v>2026</v>
      </c>
      <c r="D2569" s="13" t="str">
        <f>"Q"&amp;ROUNDUP(MONTH(SalesDataTable[[#This Row],[Order Date]])/3,0)</f>
        <v>Q4</v>
      </c>
      <c r="E2569" s="4">
        <f>MONTH(SalesDataTable[[#This Row],[Order Date]])</f>
        <v>12</v>
      </c>
      <c r="F2569" s="11" t="str">
        <f>TEXT(SalesDataTable[[#This Row],[Order Date]],"MMMM")</f>
        <v>December</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5.6" x14ac:dyDescent="0.3">
      <c r="A2570" s="2">
        <v>3630</v>
      </c>
      <c r="B2570" s="3">
        <v>46366</v>
      </c>
      <c r="C2570" s="4">
        <f>YEAR(SalesDataTable[[#This Row],[Order Date]])</f>
        <v>2026</v>
      </c>
      <c r="D2570" s="13" t="str">
        <f>"Q"&amp;ROUNDUP(MONTH(SalesDataTable[[#This Row],[Order Date]])/3,0)</f>
        <v>Q4</v>
      </c>
      <c r="E2570" s="4">
        <f>MONTH(SalesDataTable[[#This Row],[Order Date]])</f>
        <v>12</v>
      </c>
      <c r="F2570" s="11" t="str">
        <f>TEXT(SalesDataTable[[#This Row],[Order Date]],"MMMM")</f>
        <v>December</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5.6" x14ac:dyDescent="0.3">
      <c r="A2571" s="2">
        <v>3633</v>
      </c>
      <c r="B2571" s="3">
        <v>46366</v>
      </c>
      <c r="C2571" s="4">
        <f>YEAR(SalesDataTable[[#This Row],[Order Date]])</f>
        <v>2026</v>
      </c>
      <c r="D2571" s="13" t="str">
        <f>"Q"&amp;ROUNDUP(MONTH(SalesDataTable[[#This Row],[Order Date]])/3,0)</f>
        <v>Q4</v>
      </c>
      <c r="E2571" s="4">
        <f>MONTH(SalesDataTable[[#This Row],[Order Date]])</f>
        <v>12</v>
      </c>
      <c r="F2571" s="11" t="str">
        <f>TEXT(SalesDataTable[[#This Row],[Order Date]],"MMMM")</f>
        <v>December</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5.6" x14ac:dyDescent="0.3">
      <c r="A2572" s="2">
        <v>4</v>
      </c>
      <c r="B2572" s="3">
        <v>46367</v>
      </c>
      <c r="C2572" s="4">
        <f>YEAR(SalesDataTable[[#This Row],[Order Date]])</f>
        <v>2026</v>
      </c>
      <c r="D2572" s="13" t="str">
        <f>"Q"&amp;ROUNDUP(MONTH(SalesDataTable[[#This Row],[Order Date]])/3,0)</f>
        <v>Q4</v>
      </c>
      <c r="E2572" s="4">
        <f>MONTH(SalesDataTable[[#This Row],[Order Date]])</f>
        <v>12</v>
      </c>
      <c r="F2572" s="11" t="str">
        <f>TEXT(SalesDataTable[[#This Row],[Order Date]],"MMMM")</f>
        <v>December</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5.6" x14ac:dyDescent="0.3">
      <c r="A2573" s="2">
        <v>70</v>
      </c>
      <c r="B2573" s="3">
        <v>46367</v>
      </c>
      <c r="C2573" s="4">
        <f>YEAR(SalesDataTable[[#This Row],[Order Date]])</f>
        <v>2026</v>
      </c>
      <c r="D2573" s="13" t="str">
        <f>"Q"&amp;ROUNDUP(MONTH(SalesDataTable[[#This Row],[Order Date]])/3,0)</f>
        <v>Q4</v>
      </c>
      <c r="E2573" s="4">
        <f>MONTH(SalesDataTable[[#This Row],[Order Date]])</f>
        <v>12</v>
      </c>
      <c r="F2573" s="11" t="str">
        <f>TEXT(SalesDataTable[[#This Row],[Order Date]],"MMMM")</f>
        <v>December</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5.6" x14ac:dyDescent="0.3">
      <c r="A2574" s="2">
        <v>948</v>
      </c>
      <c r="B2574" s="3">
        <v>46367</v>
      </c>
      <c r="C2574" s="4">
        <f>YEAR(SalesDataTable[[#This Row],[Order Date]])</f>
        <v>2026</v>
      </c>
      <c r="D2574" s="13" t="str">
        <f>"Q"&amp;ROUNDUP(MONTH(SalesDataTable[[#This Row],[Order Date]])/3,0)</f>
        <v>Q4</v>
      </c>
      <c r="E2574" s="4">
        <f>MONTH(SalesDataTable[[#This Row],[Order Date]])</f>
        <v>12</v>
      </c>
      <c r="F2574" s="11" t="str">
        <f>TEXT(SalesDataTable[[#This Row],[Order Date]],"MMMM")</f>
        <v>December</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5.6" x14ac:dyDescent="0.3">
      <c r="A2575" s="2">
        <v>1957</v>
      </c>
      <c r="B2575" s="3">
        <v>46367</v>
      </c>
      <c r="C2575" s="4">
        <f>YEAR(SalesDataTable[[#This Row],[Order Date]])</f>
        <v>2026</v>
      </c>
      <c r="D2575" s="13" t="str">
        <f>"Q"&amp;ROUNDUP(MONTH(SalesDataTable[[#This Row],[Order Date]])/3,0)</f>
        <v>Q4</v>
      </c>
      <c r="E2575" s="4">
        <f>MONTH(SalesDataTable[[#This Row],[Order Date]])</f>
        <v>12</v>
      </c>
      <c r="F2575" s="11" t="str">
        <f>TEXT(SalesDataTable[[#This Row],[Order Date]],"MMMM")</f>
        <v>December</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5.6" x14ac:dyDescent="0.3">
      <c r="A2576" s="2">
        <v>3097</v>
      </c>
      <c r="B2576" s="3">
        <v>46367</v>
      </c>
      <c r="C2576" s="4">
        <f>YEAR(SalesDataTable[[#This Row],[Order Date]])</f>
        <v>2026</v>
      </c>
      <c r="D2576" s="13" t="str">
        <f>"Q"&amp;ROUNDUP(MONTH(SalesDataTable[[#This Row],[Order Date]])/3,0)</f>
        <v>Q4</v>
      </c>
      <c r="E2576" s="4">
        <f>MONTH(SalesDataTable[[#This Row],[Order Date]])</f>
        <v>12</v>
      </c>
      <c r="F2576" s="11" t="str">
        <f>TEXT(SalesDataTable[[#This Row],[Order Date]],"MMMM")</f>
        <v>December</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5.6" x14ac:dyDescent="0.3">
      <c r="A2577" s="2">
        <v>3649</v>
      </c>
      <c r="B2577" s="3">
        <v>46367</v>
      </c>
      <c r="C2577" s="4">
        <f>YEAR(SalesDataTable[[#This Row],[Order Date]])</f>
        <v>2026</v>
      </c>
      <c r="D2577" s="13" t="str">
        <f>"Q"&amp;ROUNDUP(MONTH(SalesDataTable[[#This Row],[Order Date]])/3,0)</f>
        <v>Q4</v>
      </c>
      <c r="E2577" s="4">
        <f>MONTH(SalesDataTable[[#This Row],[Order Date]])</f>
        <v>12</v>
      </c>
      <c r="F2577" s="11" t="str">
        <f>TEXT(SalesDataTable[[#This Row],[Order Date]],"MMMM")</f>
        <v>December</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5.6" x14ac:dyDescent="0.3">
      <c r="A2578" s="2">
        <v>3963</v>
      </c>
      <c r="B2578" s="3">
        <v>46367</v>
      </c>
      <c r="C2578" s="4">
        <f>YEAR(SalesDataTable[[#This Row],[Order Date]])</f>
        <v>2026</v>
      </c>
      <c r="D2578" s="13" t="str">
        <f>"Q"&amp;ROUNDUP(MONTH(SalesDataTable[[#This Row],[Order Date]])/3,0)</f>
        <v>Q4</v>
      </c>
      <c r="E2578" s="4">
        <f>MONTH(SalesDataTable[[#This Row],[Order Date]])</f>
        <v>12</v>
      </c>
      <c r="F2578" s="11" t="str">
        <f>TEXT(SalesDataTable[[#This Row],[Order Date]],"MMMM")</f>
        <v>December</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5.6" x14ac:dyDescent="0.3">
      <c r="A2579" s="2">
        <v>4305</v>
      </c>
      <c r="B2579" s="3">
        <v>46367</v>
      </c>
      <c r="C2579" s="4">
        <f>YEAR(SalesDataTable[[#This Row],[Order Date]])</f>
        <v>2026</v>
      </c>
      <c r="D2579" s="13" t="str">
        <f>"Q"&amp;ROUNDUP(MONTH(SalesDataTable[[#This Row],[Order Date]])/3,0)</f>
        <v>Q4</v>
      </c>
      <c r="E2579" s="4">
        <f>MONTH(SalesDataTable[[#This Row],[Order Date]])</f>
        <v>12</v>
      </c>
      <c r="F2579" s="11" t="str">
        <f>TEXT(SalesDataTable[[#This Row],[Order Date]],"MMMM")</f>
        <v>December</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5.6" x14ac:dyDescent="0.3">
      <c r="A2580" s="2">
        <v>4942</v>
      </c>
      <c r="B2580" s="3">
        <v>46367</v>
      </c>
      <c r="C2580" s="4">
        <f>YEAR(SalesDataTable[[#This Row],[Order Date]])</f>
        <v>2026</v>
      </c>
      <c r="D2580" s="13" t="str">
        <f>"Q"&amp;ROUNDUP(MONTH(SalesDataTable[[#This Row],[Order Date]])/3,0)</f>
        <v>Q4</v>
      </c>
      <c r="E2580" s="4">
        <f>MONTH(SalesDataTable[[#This Row],[Order Date]])</f>
        <v>12</v>
      </c>
      <c r="F2580" s="11" t="str">
        <f>TEXT(SalesDataTable[[#This Row],[Order Date]],"MMMM")</f>
        <v>December</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5.6" x14ac:dyDescent="0.3">
      <c r="A2581" s="2">
        <v>19</v>
      </c>
      <c r="B2581" s="3">
        <v>46368</v>
      </c>
      <c r="C2581" s="4">
        <f>YEAR(SalesDataTable[[#This Row],[Order Date]])</f>
        <v>2026</v>
      </c>
      <c r="D2581" s="13" t="str">
        <f>"Q"&amp;ROUNDUP(MONTH(SalesDataTable[[#This Row],[Order Date]])/3,0)</f>
        <v>Q4</v>
      </c>
      <c r="E2581" s="4">
        <f>MONTH(SalesDataTable[[#This Row],[Order Date]])</f>
        <v>12</v>
      </c>
      <c r="F2581" s="11" t="str">
        <f>TEXT(SalesDataTable[[#This Row],[Order Date]],"MMMM")</f>
        <v>December</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5.6" x14ac:dyDescent="0.3">
      <c r="A2582" s="2">
        <v>4963</v>
      </c>
      <c r="B2582" s="3">
        <v>46368</v>
      </c>
      <c r="C2582" s="4">
        <f>YEAR(SalesDataTable[[#This Row],[Order Date]])</f>
        <v>2026</v>
      </c>
      <c r="D2582" s="13" t="str">
        <f>"Q"&amp;ROUNDUP(MONTH(SalesDataTable[[#This Row],[Order Date]])/3,0)</f>
        <v>Q4</v>
      </c>
      <c r="E2582" s="4">
        <f>MONTH(SalesDataTable[[#This Row],[Order Date]])</f>
        <v>12</v>
      </c>
      <c r="F2582" s="11" t="str">
        <f>TEXT(SalesDataTable[[#This Row],[Order Date]],"MMMM")</f>
        <v>December</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5.6" x14ac:dyDescent="0.3">
      <c r="A2583" s="2">
        <v>5110</v>
      </c>
      <c r="B2583" s="3">
        <v>46368</v>
      </c>
      <c r="C2583" s="4">
        <f>YEAR(SalesDataTable[[#This Row],[Order Date]])</f>
        <v>2026</v>
      </c>
      <c r="D2583" s="13" t="str">
        <f>"Q"&amp;ROUNDUP(MONTH(SalesDataTable[[#This Row],[Order Date]])/3,0)</f>
        <v>Q4</v>
      </c>
      <c r="E2583" s="4">
        <f>MONTH(SalesDataTable[[#This Row],[Order Date]])</f>
        <v>12</v>
      </c>
      <c r="F2583" s="11" t="str">
        <f>TEXT(SalesDataTable[[#This Row],[Order Date]],"MMMM")</f>
        <v>December</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5.6" x14ac:dyDescent="0.3">
      <c r="A2584" s="2">
        <v>10</v>
      </c>
      <c r="B2584" s="3">
        <v>46369</v>
      </c>
      <c r="C2584" s="4">
        <f>YEAR(SalesDataTable[[#This Row],[Order Date]])</f>
        <v>2026</v>
      </c>
      <c r="D2584" s="13" t="str">
        <f>"Q"&amp;ROUNDUP(MONTH(SalesDataTable[[#This Row],[Order Date]])/3,0)</f>
        <v>Q4</v>
      </c>
      <c r="E2584" s="4">
        <f>MONTH(SalesDataTable[[#This Row],[Order Date]])</f>
        <v>12</v>
      </c>
      <c r="F2584" s="11" t="str">
        <f>TEXT(SalesDataTable[[#This Row],[Order Date]],"MMMM")</f>
        <v>December</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5.6" x14ac:dyDescent="0.3">
      <c r="A2585" s="2">
        <v>216</v>
      </c>
      <c r="B2585" s="3">
        <v>46369</v>
      </c>
      <c r="C2585" s="4">
        <f>YEAR(SalesDataTable[[#This Row],[Order Date]])</f>
        <v>2026</v>
      </c>
      <c r="D2585" s="13" t="str">
        <f>"Q"&amp;ROUNDUP(MONTH(SalesDataTable[[#This Row],[Order Date]])/3,0)</f>
        <v>Q4</v>
      </c>
      <c r="E2585" s="4">
        <f>MONTH(SalesDataTable[[#This Row],[Order Date]])</f>
        <v>12</v>
      </c>
      <c r="F2585" s="11" t="str">
        <f>TEXT(SalesDataTable[[#This Row],[Order Date]],"MMMM")</f>
        <v>December</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5.6" x14ac:dyDescent="0.3">
      <c r="A2586" s="2">
        <v>1937</v>
      </c>
      <c r="B2586" s="3">
        <v>46369</v>
      </c>
      <c r="C2586" s="4">
        <f>YEAR(SalesDataTable[[#This Row],[Order Date]])</f>
        <v>2026</v>
      </c>
      <c r="D2586" s="13" t="str">
        <f>"Q"&amp;ROUNDUP(MONTH(SalesDataTable[[#This Row],[Order Date]])/3,0)</f>
        <v>Q4</v>
      </c>
      <c r="E2586" s="4">
        <f>MONTH(SalesDataTable[[#This Row],[Order Date]])</f>
        <v>12</v>
      </c>
      <c r="F2586" s="11" t="str">
        <f>TEXT(SalesDataTable[[#This Row],[Order Date]],"MMMM")</f>
        <v>December</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5.6" x14ac:dyDescent="0.3">
      <c r="A2587" s="2">
        <v>4720</v>
      </c>
      <c r="B2587" s="3">
        <v>46369</v>
      </c>
      <c r="C2587" s="4">
        <f>YEAR(SalesDataTable[[#This Row],[Order Date]])</f>
        <v>2026</v>
      </c>
      <c r="D2587" s="13" t="str">
        <f>"Q"&amp;ROUNDUP(MONTH(SalesDataTable[[#This Row],[Order Date]])/3,0)</f>
        <v>Q4</v>
      </c>
      <c r="E2587" s="4">
        <f>MONTH(SalesDataTable[[#This Row],[Order Date]])</f>
        <v>12</v>
      </c>
      <c r="F2587" s="11" t="str">
        <f>TEXT(SalesDataTable[[#This Row],[Order Date]],"MMMM")</f>
        <v>December</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5.6" x14ac:dyDescent="0.3">
      <c r="A2588" s="2">
        <v>91</v>
      </c>
      <c r="B2588" s="3">
        <v>46370</v>
      </c>
      <c r="C2588" s="4">
        <f>YEAR(SalesDataTable[[#This Row],[Order Date]])</f>
        <v>2026</v>
      </c>
      <c r="D2588" s="13" t="str">
        <f>"Q"&amp;ROUNDUP(MONTH(SalesDataTable[[#This Row],[Order Date]])/3,0)</f>
        <v>Q4</v>
      </c>
      <c r="E2588" s="4">
        <f>MONTH(SalesDataTable[[#This Row],[Order Date]])</f>
        <v>12</v>
      </c>
      <c r="F2588" s="11" t="str">
        <f>TEXT(SalesDataTable[[#This Row],[Order Date]],"MMMM")</f>
        <v>December</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5.6" x14ac:dyDescent="0.3">
      <c r="A2589" s="2">
        <v>505</v>
      </c>
      <c r="B2589" s="3">
        <v>46370</v>
      </c>
      <c r="C2589" s="4">
        <f>YEAR(SalesDataTable[[#This Row],[Order Date]])</f>
        <v>2026</v>
      </c>
      <c r="D2589" s="13" t="str">
        <f>"Q"&amp;ROUNDUP(MONTH(SalesDataTable[[#This Row],[Order Date]])/3,0)</f>
        <v>Q4</v>
      </c>
      <c r="E2589" s="4">
        <f>MONTH(SalesDataTable[[#This Row],[Order Date]])</f>
        <v>12</v>
      </c>
      <c r="F2589" s="11" t="str">
        <f>TEXT(SalesDataTable[[#This Row],[Order Date]],"MMMM")</f>
        <v>December</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5.6" x14ac:dyDescent="0.3">
      <c r="A2590" s="2">
        <v>640</v>
      </c>
      <c r="B2590" s="3">
        <v>46370</v>
      </c>
      <c r="C2590" s="4">
        <f>YEAR(SalesDataTable[[#This Row],[Order Date]])</f>
        <v>2026</v>
      </c>
      <c r="D2590" s="13" t="str">
        <f>"Q"&amp;ROUNDUP(MONTH(SalesDataTable[[#This Row],[Order Date]])/3,0)</f>
        <v>Q4</v>
      </c>
      <c r="E2590" s="4">
        <f>MONTH(SalesDataTable[[#This Row],[Order Date]])</f>
        <v>12</v>
      </c>
      <c r="F2590" s="11" t="str">
        <f>TEXT(SalesDataTable[[#This Row],[Order Date]],"MMMM")</f>
        <v>December</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5.6" x14ac:dyDescent="0.3">
      <c r="A2591" s="2">
        <v>1408</v>
      </c>
      <c r="B2591" s="3">
        <v>46370</v>
      </c>
      <c r="C2591" s="4">
        <f>YEAR(SalesDataTable[[#This Row],[Order Date]])</f>
        <v>2026</v>
      </c>
      <c r="D2591" s="13" t="str">
        <f>"Q"&amp;ROUNDUP(MONTH(SalesDataTable[[#This Row],[Order Date]])/3,0)</f>
        <v>Q4</v>
      </c>
      <c r="E2591" s="4">
        <f>MONTH(SalesDataTable[[#This Row],[Order Date]])</f>
        <v>12</v>
      </c>
      <c r="F2591" s="11" t="str">
        <f>TEXT(SalesDataTable[[#This Row],[Order Date]],"MMMM")</f>
        <v>December</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5.6" x14ac:dyDescent="0.3">
      <c r="A2592" s="2">
        <v>2074</v>
      </c>
      <c r="B2592" s="3">
        <v>46370</v>
      </c>
      <c r="C2592" s="4">
        <f>YEAR(SalesDataTable[[#This Row],[Order Date]])</f>
        <v>2026</v>
      </c>
      <c r="D2592" s="13" t="str">
        <f>"Q"&amp;ROUNDUP(MONTH(SalesDataTable[[#This Row],[Order Date]])/3,0)</f>
        <v>Q4</v>
      </c>
      <c r="E2592" s="4">
        <f>MONTH(SalesDataTable[[#This Row],[Order Date]])</f>
        <v>12</v>
      </c>
      <c r="F2592" s="11" t="str">
        <f>TEXT(SalesDataTable[[#This Row],[Order Date]],"MMMM")</f>
        <v>December</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5.6" x14ac:dyDescent="0.3">
      <c r="A2593" s="2">
        <v>2639</v>
      </c>
      <c r="B2593" s="3">
        <v>46370</v>
      </c>
      <c r="C2593" s="4">
        <f>YEAR(SalesDataTable[[#This Row],[Order Date]])</f>
        <v>2026</v>
      </c>
      <c r="D2593" s="13" t="str">
        <f>"Q"&amp;ROUNDUP(MONTH(SalesDataTable[[#This Row],[Order Date]])/3,0)</f>
        <v>Q4</v>
      </c>
      <c r="E2593" s="4">
        <f>MONTH(SalesDataTable[[#This Row],[Order Date]])</f>
        <v>12</v>
      </c>
      <c r="F2593" s="11" t="str">
        <f>TEXT(SalesDataTable[[#This Row],[Order Date]],"MMMM")</f>
        <v>December</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5.6" x14ac:dyDescent="0.3">
      <c r="A2594" s="2">
        <v>2694</v>
      </c>
      <c r="B2594" s="3">
        <v>46370</v>
      </c>
      <c r="C2594" s="4">
        <f>YEAR(SalesDataTable[[#This Row],[Order Date]])</f>
        <v>2026</v>
      </c>
      <c r="D2594" s="13" t="str">
        <f>"Q"&amp;ROUNDUP(MONTH(SalesDataTable[[#This Row],[Order Date]])/3,0)</f>
        <v>Q4</v>
      </c>
      <c r="E2594" s="4">
        <f>MONTH(SalesDataTable[[#This Row],[Order Date]])</f>
        <v>12</v>
      </c>
      <c r="F2594" s="11" t="str">
        <f>TEXT(SalesDataTable[[#This Row],[Order Date]],"MMMM")</f>
        <v>December</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5.6" x14ac:dyDescent="0.3">
      <c r="A2595" s="2">
        <v>2797</v>
      </c>
      <c r="B2595" s="3">
        <v>46370</v>
      </c>
      <c r="C2595" s="4">
        <f>YEAR(SalesDataTable[[#This Row],[Order Date]])</f>
        <v>2026</v>
      </c>
      <c r="D2595" s="13" t="str">
        <f>"Q"&amp;ROUNDUP(MONTH(SalesDataTable[[#This Row],[Order Date]])/3,0)</f>
        <v>Q4</v>
      </c>
      <c r="E2595" s="4">
        <f>MONTH(SalesDataTable[[#This Row],[Order Date]])</f>
        <v>12</v>
      </c>
      <c r="F2595" s="11" t="str">
        <f>TEXT(SalesDataTable[[#This Row],[Order Date]],"MMMM")</f>
        <v>December</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5.6" x14ac:dyDescent="0.3">
      <c r="A2596" s="2">
        <v>2811</v>
      </c>
      <c r="B2596" s="3">
        <v>46370</v>
      </c>
      <c r="C2596" s="4">
        <f>YEAR(SalesDataTable[[#This Row],[Order Date]])</f>
        <v>2026</v>
      </c>
      <c r="D2596" s="13" t="str">
        <f>"Q"&amp;ROUNDUP(MONTH(SalesDataTable[[#This Row],[Order Date]])/3,0)</f>
        <v>Q4</v>
      </c>
      <c r="E2596" s="4">
        <f>MONTH(SalesDataTable[[#This Row],[Order Date]])</f>
        <v>12</v>
      </c>
      <c r="F2596" s="11" t="str">
        <f>TEXT(SalesDataTable[[#This Row],[Order Date]],"MMMM")</f>
        <v>December</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5.6" x14ac:dyDescent="0.3">
      <c r="A2597" s="2">
        <v>4037</v>
      </c>
      <c r="B2597" s="3">
        <v>46370</v>
      </c>
      <c r="C2597" s="4">
        <f>YEAR(SalesDataTable[[#This Row],[Order Date]])</f>
        <v>2026</v>
      </c>
      <c r="D2597" s="13" t="str">
        <f>"Q"&amp;ROUNDUP(MONTH(SalesDataTable[[#This Row],[Order Date]])/3,0)</f>
        <v>Q4</v>
      </c>
      <c r="E2597" s="4">
        <f>MONTH(SalesDataTable[[#This Row],[Order Date]])</f>
        <v>12</v>
      </c>
      <c r="F2597" s="11" t="str">
        <f>TEXT(SalesDataTable[[#This Row],[Order Date]],"MMMM")</f>
        <v>December</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5.6" x14ac:dyDescent="0.3">
      <c r="A2598" s="2">
        <v>4629</v>
      </c>
      <c r="B2598" s="3">
        <v>46370</v>
      </c>
      <c r="C2598" s="4">
        <f>YEAR(SalesDataTable[[#This Row],[Order Date]])</f>
        <v>2026</v>
      </c>
      <c r="D2598" s="13" t="str">
        <f>"Q"&amp;ROUNDUP(MONTH(SalesDataTable[[#This Row],[Order Date]])/3,0)</f>
        <v>Q4</v>
      </c>
      <c r="E2598" s="4">
        <f>MONTH(SalesDataTable[[#This Row],[Order Date]])</f>
        <v>12</v>
      </c>
      <c r="F2598" s="11" t="str">
        <f>TEXT(SalesDataTable[[#This Row],[Order Date]],"MMMM")</f>
        <v>December</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5.6" x14ac:dyDescent="0.3">
      <c r="A2599" s="2">
        <v>2455</v>
      </c>
      <c r="B2599" s="3">
        <v>46371</v>
      </c>
      <c r="C2599" s="4">
        <f>YEAR(SalesDataTable[[#This Row],[Order Date]])</f>
        <v>2026</v>
      </c>
      <c r="D2599" s="13" t="str">
        <f>"Q"&amp;ROUNDUP(MONTH(SalesDataTable[[#This Row],[Order Date]])/3,0)</f>
        <v>Q4</v>
      </c>
      <c r="E2599" s="4">
        <f>MONTH(SalesDataTable[[#This Row],[Order Date]])</f>
        <v>12</v>
      </c>
      <c r="F2599" s="11" t="str">
        <f>TEXT(SalesDataTable[[#This Row],[Order Date]],"MMMM")</f>
        <v>December</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5.6" x14ac:dyDescent="0.3">
      <c r="A2600" s="2">
        <v>3184</v>
      </c>
      <c r="B2600" s="3">
        <v>46371</v>
      </c>
      <c r="C2600" s="4">
        <f>YEAR(SalesDataTable[[#This Row],[Order Date]])</f>
        <v>2026</v>
      </c>
      <c r="D2600" s="13" t="str">
        <f>"Q"&amp;ROUNDUP(MONTH(SalesDataTable[[#This Row],[Order Date]])/3,0)</f>
        <v>Q4</v>
      </c>
      <c r="E2600" s="4">
        <f>MONTH(SalesDataTable[[#This Row],[Order Date]])</f>
        <v>12</v>
      </c>
      <c r="F2600" s="11" t="str">
        <f>TEXT(SalesDataTable[[#This Row],[Order Date]],"MMMM")</f>
        <v>December</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5.6" x14ac:dyDescent="0.3">
      <c r="A2601" s="2">
        <v>3363</v>
      </c>
      <c r="B2601" s="3">
        <v>46371</v>
      </c>
      <c r="C2601" s="4">
        <f>YEAR(SalesDataTable[[#This Row],[Order Date]])</f>
        <v>2026</v>
      </c>
      <c r="D2601" s="13" t="str">
        <f>"Q"&amp;ROUNDUP(MONTH(SalesDataTable[[#This Row],[Order Date]])/3,0)</f>
        <v>Q4</v>
      </c>
      <c r="E2601" s="4">
        <f>MONTH(SalesDataTable[[#This Row],[Order Date]])</f>
        <v>12</v>
      </c>
      <c r="F2601" s="11" t="str">
        <f>TEXT(SalesDataTable[[#This Row],[Order Date]],"MMMM")</f>
        <v>December</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5.6" x14ac:dyDescent="0.3">
      <c r="A2602" s="2">
        <v>3373</v>
      </c>
      <c r="B2602" s="3">
        <v>46371</v>
      </c>
      <c r="C2602" s="4">
        <f>YEAR(SalesDataTable[[#This Row],[Order Date]])</f>
        <v>2026</v>
      </c>
      <c r="D2602" s="13" t="str">
        <f>"Q"&amp;ROUNDUP(MONTH(SalesDataTable[[#This Row],[Order Date]])/3,0)</f>
        <v>Q4</v>
      </c>
      <c r="E2602" s="4">
        <f>MONTH(SalesDataTable[[#This Row],[Order Date]])</f>
        <v>12</v>
      </c>
      <c r="F2602" s="11" t="str">
        <f>TEXT(SalesDataTable[[#This Row],[Order Date]],"MMMM")</f>
        <v>December</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5.6" x14ac:dyDescent="0.3">
      <c r="A2603" s="2">
        <v>3799</v>
      </c>
      <c r="B2603" s="3">
        <v>46371</v>
      </c>
      <c r="C2603" s="4">
        <f>YEAR(SalesDataTable[[#This Row],[Order Date]])</f>
        <v>2026</v>
      </c>
      <c r="D2603" s="13" t="str">
        <f>"Q"&amp;ROUNDUP(MONTH(SalesDataTable[[#This Row],[Order Date]])/3,0)</f>
        <v>Q4</v>
      </c>
      <c r="E2603" s="4">
        <f>MONTH(SalesDataTable[[#This Row],[Order Date]])</f>
        <v>12</v>
      </c>
      <c r="F2603" s="11" t="str">
        <f>TEXT(SalesDataTable[[#This Row],[Order Date]],"MMMM")</f>
        <v>December</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5.6" x14ac:dyDescent="0.3">
      <c r="A2604" s="2">
        <v>5002</v>
      </c>
      <c r="B2604" s="3">
        <v>46371</v>
      </c>
      <c r="C2604" s="4">
        <f>YEAR(SalesDataTable[[#This Row],[Order Date]])</f>
        <v>2026</v>
      </c>
      <c r="D2604" s="13" t="str">
        <f>"Q"&amp;ROUNDUP(MONTH(SalesDataTable[[#This Row],[Order Date]])/3,0)</f>
        <v>Q4</v>
      </c>
      <c r="E2604" s="4">
        <f>MONTH(SalesDataTable[[#This Row],[Order Date]])</f>
        <v>12</v>
      </c>
      <c r="F2604" s="11" t="str">
        <f>TEXT(SalesDataTable[[#This Row],[Order Date]],"MMMM")</f>
        <v>December</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5.6" x14ac:dyDescent="0.3">
      <c r="A2605" s="2">
        <v>2896</v>
      </c>
      <c r="B2605" s="3">
        <v>46372</v>
      </c>
      <c r="C2605" s="4">
        <f>YEAR(SalesDataTable[[#This Row],[Order Date]])</f>
        <v>2026</v>
      </c>
      <c r="D2605" s="13" t="str">
        <f>"Q"&amp;ROUNDUP(MONTH(SalesDataTable[[#This Row],[Order Date]])/3,0)</f>
        <v>Q4</v>
      </c>
      <c r="E2605" s="4">
        <f>MONTH(SalesDataTable[[#This Row],[Order Date]])</f>
        <v>12</v>
      </c>
      <c r="F2605" s="11" t="str">
        <f>TEXT(SalesDataTable[[#This Row],[Order Date]],"MMMM")</f>
        <v>December</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5.6" x14ac:dyDescent="0.3">
      <c r="A2606" s="2">
        <v>3334</v>
      </c>
      <c r="B2606" s="3">
        <v>46372</v>
      </c>
      <c r="C2606" s="4">
        <f>YEAR(SalesDataTable[[#This Row],[Order Date]])</f>
        <v>2026</v>
      </c>
      <c r="D2606" s="13" t="str">
        <f>"Q"&amp;ROUNDUP(MONTH(SalesDataTable[[#This Row],[Order Date]])/3,0)</f>
        <v>Q4</v>
      </c>
      <c r="E2606" s="4">
        <f>MONTH(SalesDataTable[[#This Row],[Order Date]])</f>
        <v>12</v>
      </c>
      <c r="F2606" s="11" t="str">
        <f>TEXT(SalesDataTable[[#This Row],[Order Date]],"MMMM")</f>
        <v>December</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5.6" x14ac:dyDescent="0.3">
      <c r="A2607" s="2">
        <v>3469</v>
      </c>
      <c r="B2607" s="3">
        <v>46372</v>
      </c>
      <c r="C2607" s="4">
        <f>YEAR(SalesDataTable[[#This Row],[Order Date]])</f>
        <v>2026</v>
      </c>
      <c r="D2607" s="13" t="str">
        <f>"Q"&amp;ROUNDUP(MONTH(SalesDataTable[[#This Row],[Order Date]])/3,0)</f>
        <v>Q4</v>
      </c>
      <c r="E2607" s="4">
        <f>MONTH(SalesDataTable[[#This Row],[Order Date]])</f>
        <v>12</v>
      </c>
      <c r="F2607" s="11" t="str">
        <f>TEXT(SalesDataTable[[#This Row],[Order Date]],"MMMM")</f>
        <v>December</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5.6" x14ac:dyDescent="0.3">
      <c r="A2608" s="2">
        <v>569</v>
      </c>
      <c r="B2608" s="3">
        <v>46373</v>
      </c>
      <c r="C2608" s="4">
        <f>YEAR(SalesDataTable[[#This Row],[Order Date]])</f>
        <v>2026</v>
      </c>
      <c r="D2608" s="13" t="str">
        <f>"Q"&amp;ROUNDUP(MONTH(SalesDataTable[[#This Row],[Order Date]])/3,0)</f>
        <v>Q4</v>
      </c>
      <c r="E2608" s="4">
        <f>MONTH(SalesDataTable[[#This Row],[Order Date]])</f>
        <v>12</v>
      </c>
      <c r="F2608" s="11" t="str">
        <f>TEXT(SalesDataTable[[#This Row],[Order Date]],"MMMM")</f>
        <v>December</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5.6" x14ac:dyDescent="0.3">
      <c r="A2609" s="2">
        <v>2404</v>
      </c>
      <c r="B2609" s="3">
        <v>46373</v>
      </c>
      <c r="C2609" s="4">
        <f>YEAR(SalesDataTable[[#This Row],[Order Date]])</f>
        <v>2026</v>
      </c>
      <c r="D2609" s="13" t="str">
        <f>"Q"&amp;ROUNDUP(MONTH(SalesDataTable[[#This Row],[Order Date]])/3,0)</f>
        <v>Q4</v>
      </c>
      <c r="E2609" s="4">
        <f>MONTH(SalesDataTable[[#This Row],[Order Date]])</f>
        <v>12</v>
      </c>
      <c r="F2609" s="11" t="str">
        <f>TEXT(SalesDataTable[[#This Row],[Order Date]],"MMMM")</f>
        <v>December</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5.6" x14ac:dyDescent="0.3">
      <c r="A2610" s="2">
        <v>4682</v>
      </c>
      <c r="B2610" s="3">
        <v>46373</v>
      </c>
      <c r="C2610" s="4">
        <f>YEAR(SalesDataTable[[#This Row],[Order Date]])</f>
        <v>2026</v>
      </c>
      <c r="D2610" s="13" t="str">
        <f>"Q"&amp;ROUNDUP(MONTH(SalesDataTable[[#This Row],[Order Date]])/3,0)</f>
        <v>Q4</v>
      </c>
      <c r="E2610" s="4">
        <f>MONTH(SalesDataTable[[#This Row],[Order Date]])</f>
        <v>12</v>
      </c>
      <c r="F2610" s="11" t="str">
        <f>TEXT(SalesDataTable[[#This Row],[Order Date]],"MMMM")</f>
        <v>December</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5.6" x14ac:dyDescent="0.3">
      <c r="A2611" s="2">
        <v>4888</v>
      </c>
      <c r="B2611" s="3">
        <v>46373</v>
      </c>
      <c r="C2611" s="4">
        <f>YEAR(SalesDataTable[[#This Row],[Order Date]])</f>
        <v>2026</v>
      </c>
      <c r="D2611" s="13" t="str">
        <f>"Q"&amp;ROUNDUP(MONTH(SalesDataTable[[#This Row],[Order Date]])/3,0)</f>
        <v>Q4</v>
      </c>
      <c r="E2611" s="4">
        <f>MONTH(SalesDataTable[[#This Row],[Order Date]])</f>
        <v>12</v>
      </c>
      <c r="F2611" s="11" t="str">
        <f>TEXT(SalesDataTable[[#This Row],[Order Date]],"MMMM")</f>
        <v>December</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5.6" x14ac:dyDescent="0.3">
      <c r="A2612" s="2">
        <v>4923</v>
      </c>
      <c r="B2612" s="3">
        <v>46373</v>
      </c>
      <c r="C2612" s="4">
        <f>YEAR(SalesDataTable[[#This Row],[Order Date]])</f>
        <v>2026</v>
      </c>
      <c r="D2612" s="13" t="str">
        <f>"Q"&amp;ROUNDUP(MONTH(SalesDataTable[[#This Row],[Order Date]])/3,0)</f>
        <v>Q4</v>
      </c>
      <c r="E2612" s="4">
        <f>MONTH(SalesDataTable[[#This Row],[Order Date]])</f>
        <v>12</v>
      </c>
      <c r="F2612" s="11" t="str">
        <f>TEXT(SalesDataTable[[#This Row],[Order Date]],"MMMM")</f>
        <v>December</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5.6" x14ac:dyDescent="0.3">
      <c r="A2613" s="2">
        <v>131</v>
      </c>
      <c r="B2613" s="3">
        <v>46374</v>
      </c>
      <c r="C2613" s="4">
        <f>YEAR(SalesDataTable[[#This Row],[Order Date]])</f>
        <v>2026</v>
      </c>
      <c r="D2613" s="13" t="str">
        <f>"Q"&amp;ROUNDUP(MONTH(SalesDataTable[[#This Row],[Order Date]])/3,0)</f>
        <v>Q4</v>
      </c>
      <c r="E2613" s="4">
        <f>MONTH(SalesDataTable[[#This Row],[Order Date]])</f>
        <v>12</v>
      </c>
      <c r="F2613" s="11" t="str">
        <f>TEXT(SalesDataTable[[#This Row],[Order Date]],"MMMM")</f>
        <v>December</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5.6" x14ac:dyDescent="0.3">
      <c r="A2614" s="2">
        <v>349</v>
      </c>
      <c r="B2614" s="3">
        <v>46374</v>
      </c>
      <c r="C2614" s="4">
        <f>YEAR(SalesDataTable[[#This Row],[Order Date]])</f>
        <v>2026</v>
      </c>
      <c r="D2614" s="13" t="str">
        <f>"Q"&amp;ROUNDUP(MONTH(SalesDataTable[[#This Row],[Order Date]])/3,0)</f>
        <v>Q4</v>
      </c>
      <c r="E2614" s="4">
        <f>MONTH(SalesDataTable[[#This Row],[Order Date]])</f>
        <v>12</v>
      </c>
      <c r="F2614" s="11" t="str">
        <f>TEXT(SalesDataTable[[#This Row],[Order Date]],"MMMM")</f>
        <v>December</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5.6" x14ac:dyDescent="0.3">
      <c r="A2615" s="2">
        <v>1131</v>
      </c>
      <c r="B2615" s="3">
        <v>46374</v>
      </c>
      <c r="C2615" s="4">
        <f>YEAR(SalesDataTable[[#This Row],[Order Date]])</f>
        <v>2026</v>
      </c>
      <c r="D2615" s="13" t="str">
        <f>"Q"&amp;ROUNDUP(MONTH(SalesDataTable[[#This Row],[Order Date]])/3,0)</f>
        <v>Q4</v>
      </c>
      <c r="E2615" s="4">
        <f>MONTH(SalesDataTable[[#This Row],[Order Date]])</f>
        <v>12</v>
      </c>
      <c r="F2615" s="11" t="str">
        <f>TEXT(SalesDataTable[[#This Row],[Order Date]],"MMMM")</f>
        <v>December</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5.6" x14ac:dyDescent="0.3">
      <c r="A2616" s="2">
        <v>2738</v>
      </c>
      <c r="B2616" s="3">
        <v>46374</v>
      </c>
      <c r="C2616" s="4">
        <f>YEAR(SalesDataTable[[#This Row],[Order Date]])</f>
        <v>2026</v>
      </c>
      <c r="D2616" s="13" t="str">
        <f>"Q"&amp;ROUNDUP(MONTH(SalesDataTable[[#This Row],[Order Date]])/3,0)</f>
        <v>Q4</v>
      </c>
      <c r="E2616" s="4">
        <f>MONTH(SalesDataTable[[#This Row],[Order Date]])</f>
        <v>12</v>
      </c>
      <c r="F2616" s="11" t="str">
        <f>TEXT(SalesDataTable[[#This Row],[Order Date]],"MMMM")</f>
        <v>December</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5.6" x14ac:dyDescent="0.3">
      <c r="A2617" s="2">
        <v>4400</v>
      </c>
      <c r="B2617" s="3">
        <v>46374</v>
      </c>
      <c r="C2617" s="4">
        <f>YEAR(SalesDataTable[[#This Row],[Order Date]])</f>
        <v>2026</v>
      </c>
      <c r="D2617" s="13" t="str">
        <f>"Q"&amp;ROUNDUP(MONTH(SalesDataTable[[#This Row],[Order Date]])/3,0)</f>
        <v>Q4</v>
      </c>
      <c r="E2617" s="4">
        <f>MONTH(SalesDataTable[[#This Row],[Order Date]])</f>
        <v>12</v>
      </c>
      <c r="F2617" s="11" t="str">
        <f>TEXT(SalesDataTable[[#This Row],[Order Date]],"MMMM")</f>
        <v>December</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5.6" x14ac:dyDescent="0.3">
      <c r="A2618" s="2">
        <v>3122</v>
      </c>
      <c r="B2618" s="3">
        <v>46375</v>
      </c>
      <c r="C2618" s="4">
        <f>YEAR(SalesDataTable[[#This Row],[Order Date]])</f>
        <v>2026</v>
      </c>
      <c r="D2618" s="13" t="str">
        <f>"Q"&amp;ROUNDUP(MONTH(SalesDataTable[[#This Row],[Order Date]])/3,0)</f>
        <v>Q4</v>
      </c>
      <c r="E2618" s="4">
        <f>MONTH(SalesDataTable[[#This Row],[Order Date]])</f>
        <v>12</v>
      </c>
      <c r="F2618" s="11" t="str">
        <f>TEXT(SalesDataTable[[#This Row],[Order Date]],"MMMM")</f>
        <v>December</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5.6" x14ac:dyDescent="0.3">
      <c r="A2619" s="2">
        <v>4572</v>
      </c>
      <c r="B2619" s="3">
        <v>46375</v>
      </c>
      <c r="C2619" s="4">
        <f>YEAR(SalesDataTable[[#This Row],[Order Date]])</f>
        <v>2026</v>
      </c>
      <c r="D2619" s="13" t="str">
        <f>"Q"&amp;ROUNDUP(MONTH(SalesDataTable[[#This Row],[Order Date]])/3,0)</f>
        <v>Q4</v>
      </c>
      <c r="E2619" s="4">
        <f>MONTH(SalesDataTable[[#This Row],[Order Date]])</f>
        <v>12</v>
      </c>
      <c r="F2619" s="11" t="str">
        <f>TEXT(SalesDataTable[[#This Row],[Order Date]],"MMMM")</f>
        <v>December</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5.6" x14ac:dyDescent="0.3">
      <c r="A2620" s="2">
        <v>4783</v>
      </c>
      <c r="B2620" s="3">
        <v>46375</v>
      </c>
      <c r="C2620" s="4">
        <f>YEAR(SalesDataTable[[#This Row],[Order Date]])</f>
        <v>2026</v>
      </c>
      <c r="D2620" s="13" t="str">
        <f>"Q"&amp;ROUNDUP(MONTH(SalesDataTable[[#This Row],[Order Date]])/3,0)</f>
        <v>Q4</v>
      </c>
      <c r="E2620" s="4">
        <f>MONTH(SalesDataTable[[#This Row],[Order Date]])</f>
        <v>12</v>
      </c>
      <c r="F2620" s="11" t="str">
        <f>TEXT(SalesDataTable[[#This Row],[Order Date]],"MMMM")</f>
        <v>December</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5.6" x14ac:dyDescent="0.3">
      <c r="A2621" s="2">
        <v>5055</v>
      </c>
      <c r="B2621" s="3">
        <v>46375</v>
      </c>
      <c r="C2621" s="4">
        <f>YEAR(SalesDataTable[[#This Row],[Order Date]])</f>
        <v>2026</v>
      </c>
      <c r="D2621" s="13" t="str">
        <f>"Q"&amp;ROUNDUP(MONTH(SalesDataTable[[#This Row],[Order Date]])/3,0)</f>
        <v>Q4</v>
      </c>
      <c r="E2621" s="4">
        <f>MONTH(SalesDataTable[[#This Row],[Order Date]])</f>
        <v>12</v>
      </c>
      <c r="F2621" s="11" t="str">
        <f>TEXT(SalesDataTable[[#This Row],[Order Date]],"MMMM")</f>
        <v>December</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5.6" x14ac:dyDescent="0.3">
      <c r="A2622" s="2">
        <v>5100</v>
      </c>
      <c r="B2622" s="3">
        <v>46375</v>
      </c>
      <c r="C2622" s="4">
        <f>YEAR(SalesDataTable[[#This Row],[Order Date]])</f>
        <v>2026</v>
      </c>
      <c r="D2622" s="13" t="str">
        <f>"Q"&amp;ROUNDUP(MONTH(SalesDataTable[[#This Row],[Order Date]])/3,0)</f>
        <v>Q4</v>
      </c>
      <c r="E2622" s="4">
        <f>MONTH(SalesDataTable[[#This Row],[Order Date]])</f>
        <v>12</v>
      </c>
      <c r="F2622" s="11" t="str">
        <f>TEXT(SalesDataTable[[#This Row],[Order Date]],"MMMM")</f>
        <v>December</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5.6" x14ac:dyDescent="0.3">
      <c r="A2623" s="2">
        <v>488</v>
      </c>
      <c r="B2623" s="3">
        <v>46376</v>
      </c>
      <c r="C2623" s="4">
        <f>YEAR(SalesDataTable[[#This Row],[Order Date]])</f>
        <v>2026</v>
      </c>
      <c r="D2623" s="13" t="str">
        <f>"Q"&amp;ROUNDUP(MONTH(SalesDataTable[[#This Row],[Order Date]])/3,0)</f>
        <v>Q4</v>
      </c>
      <c r="E2623" s="4">
        <f>MONTH(SalesDataTable[[#This Row],[Order Date]])</f>
        <v>12</v>
      </c>
      <c r="F2623" s="11" t="str">
        <f>TEXT(SalesDataTable[[#This Row],[Order Date]],"MMMM")</f>
        <v>December</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5.6" x14ac:dyDescent="0.3">
      <c r="A2624" s="2">
        <v>710</v>
      </c>
      <c r="B2624" s="3">
        <v>46376</v>
      </c>
      <c r="C2624" s="4">
        <f>YEAR(SalesDataTable[[#This Row],[Order Date]])</f>
        <v>2026</v>
      </c>
      <c r="D2624" s="13" t="str">
        <f>"Q"&amp;ROUNDUP(MONTH(SalesDataTable[[#This Row],[Order Date]])/3,0)</f>
        <v>Q4</v>
      </c>
      <c r="E2624" s="4">
        <f>MONTH(SalesDataTable[[#This Row],[Order Date]])</f>
        <v>12</v>
      </c>
      <c r="F2624" s="11" t="str">
        <f>TEXT(SalesDataTable[[#This Row],[Order Date]],"MMMM")</f>
        <v>December</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5.6" x14ac:dyDescent="0.3">
      <c r="A2625" s="2">
        <v>1009</v>
      </c>
      <c r="B2625" s="3">
        <v>46376</v>
      </c>
      <c r="C2625" s="4">
        <f>YEAR(SalesDataTable[[#This Row],[Order Date]])</f>
        <v>2026</v>
      </c>
      <c r="D2625" s="13" t="str">
        <f>"Q"&amp;ROUNDUP(MONTH(SalesDataTable[[#This Row],[Order Date]])/3,0)</f>
        <v>Q4</v>
      </c>
      <c r="E2625" s="4">
        <f>MONTH(SalesDataTable[[#This Row],[Order Date]])</f>
        <v>12</v>
      </c>
      <c r="F2625" s="11" t="str">
        <f>TEXT(SalesDataTable[[#This Row],[Order Date]],"MMMM")</f>
        <v>December</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5.6" x14ac:dyDescent="0.3">
      <c r="A2626" s="2">
        <v>1231</v>
      </c>
      <c r="B2626" s="3">
        <v>46376</v>
      </c>
      <c r="C2626" s="4">
        <f>YEAR(SalesDataTable[[#This Row],[Order Date]])</f>
        <v>2026</v>
      </c>
      <c r="D2626" s="13" t="str">
        <f>"Q"&amp;ROUNDUP(MONTH(SalesDataTable[[#This Row],[Order Date]])/3,0)</f>
        <v>Q4</v>
      </c>
      <c r="E2626" s="4">
        <f>MONTH(SalesDataTable[[#This Row],[Order Date]])</f>
        <v>12</v>
      </c>
      <c r="F2626" s="11" t="str">
        <f>TEXT(SalesDataTable[[#This Row],[Order Date]],"MMMM")</f>
        <v>December</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5.6" x14ac:dyDescent="0.3">
      <c r="A2627" s="2">
        <v>1445</v>
      </c>
      <c r="B2627" s="3">
        <v>46376</v>
      </c>
      <c r="C2627" s="4">
        <f>YEAR(SalesDataTable[[#This Row],[Order Date]])</f>
        <v>2026</v>
      </c>
      <c r="D2627" s="13" t="str">
        <f>"Q"&amp;ROUNDUP(MONTH(SalesDataTable[[#This Row],[Order Date]])/3,0)</f>
        <v>Q4</v>
      </c>
      <c r="E2627" s="4">
        <f>MONTH(SalesDataTable[[#This Row],[Order Date]])</f>
        <v>12</v>
      </c>
      <c r="F2627" s="11" t="str">
        <f>TEXT(SalesDataTable[[#This Row],[Order Date]],"MMMM")</f>
        <v>December</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5.6" x14ac:dyDescent="0.3">
      <c r="A2628" s="2">
        <v>2842</v>
      </c>
      <c r="B2628" s="3">
        <v>46376</v>
      </c>
      <c r="C2628" s="4">
        <f>YEAR(SalesDataTable[[#This Row],[Order Date]])</f>
        <v>2026</v>
      </c>
      <c r="D2628" s="13" t="str">
        <f>"Q"&amp;ROUNDUP(MONTH(SalesDataTable[[#This Row],[Order Date]])/3,0)</f>
        <v>Q4</v>
      </c>
      <c r="E2628" s="4">
        <f>MONTH(SalesDataTable[[#This Row],[Order Date]])</f>
        <v>12</v>
      </c>
      <c r="F2628" s="11" t="str">
        <f>TEXT(SalesDataTable[[#This Row],[Order Date]],"MMMM")</f>
        <v>December</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5.6" x14ac:dyDescent="0.3">
      <c r="A2629" s="2">
        <v>3783</v>
      </c>
      <c r="B2629" s="3">
        <v>46376</v>
      </c>
      <c r="C2629" s="4">
        <f>YEAR(SalesDataTable[[#This Row],[Order Date]])</f>
        <v>2026</v>
      </c>
      <c r="D2629" s="13" t="str">
        <f>"Q"&amp;ROUNDUP(MONTH(SalesDataTable[[#This Row],[Order Date]])/3,0)</f>
        <v>Q4</v>
      </c>
      <c r="E2629" s="4">
        <f>MONTH(SalesDataTable[[#This Row],[Order Date]])</f>
        <v>12</v>
      </c>
      <c r="F2629" s="11" t="str">
        <f>TEXT(SalesDataTable[[#This Row],[Order Date]],"MMMM")</f>
        <v>December</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5.6" x14ac:dyDescent="0.3">
      <c r="A2630" s="2">
        <v>4484</v>
      </c>
      <c r="B2630" s="3">
        <v>46376</v>
      </c>
      <c r="C2630" s="4">
        <f>YEAR(SalesDataTable[[#This Row],[Order Date]])</f>
        <v>2026</v>
      </c>
      <c r="D2630" s="13" t="str">
        <f>"Q"&amp;ROUNDUP(MONTH(SalesDataTable[[#This Row],[Order Date]])/3,0)</f>
        <v>Q4</v>
      </c>
      <c r="E2630" s="4">
        <f>MONTH(SalesDataTable[[#This Row],[Order Date]])</f>
        <v>12</v>
      </c>
      <c r="F2630" s="11" t="str">
        <f>TEXT(SalesDataTable[[#This Row],[Order Date]],"MMMM")</f>
        <v>December</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5.6" x14ac:dyDescent="0.3">
      <c r="A2631" s="2">
        <v>4597</v>
      </c>
      <c r="B2631" s="3">
        <v>46376</v>
      </c>
      <c r="C2631" s="4">
        <f>YEAR(SalesDataTable[[#This Row],[Order Date]])</f>
        <v>2026</v>
      </c>
      <c r="D2631" s="13" t="str">
        <f>"Q"&amp;ROUNDUP(MONTH(SalesDataTable[[#This Row],[Order Date]])/3,0)</f>
        <v>Q4</v>
      </c>
      <c r="E2631" s="4">
        <f>MONTH(SalesDataTable[[#This Row],[Order Date]])</f>
        <v>12</v>
      </c>
      <c r="F2631" s="11" t="str">
        <f>TEXT(SalesDataTable[[#This Row],[Order Date]],"MMMM")</f>
        <v>December</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5.6" x14ac:dyDescent="0.3">
      <c r="A2632" s="2">
        <v>4917</v>
      </c>
      <c r="B2632" s="3">
        <v>46376</v>
      </c>
      <c r="C2632" s="4">
        <f>YEAR(SalesDataTable[[#This Row],[Order Date]])</f>
        <v>2026</v>
      </c>
      <c r="D2632" s="13" t="str">
        <f>"Q"&amp;ROUNDUP(MONTH(SalesDataTable[[#This Row],[Order Date]])/3,0)</f>
        <v>Q4</v>
      </c>
      <c r="E2632" s="4">
        <f>MONTH(SalesDataTable[[#This Row],[Order Date]])</f>
        <v>12</v>
      </c>
      <c r="F2632" s="11" t="str">
        <f>TEXT(SalesDataTable[[#This Row],[Order Date]],"MMMM")</f>
        <v>December</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5.6" x14ac:dyDescent="0.3">
      <c r="A2633" s="2">
        <v>629</v>
      </c>
      <c r="B2633" s="3">
        <v>46377</v>
      </c>
      <c r="C2633" s="4">
        <f>YEAR(SalesDataTable[[#This Row],[Order Date]])</f>
        <v>2026</v>
      </c>
      <c r="D2633" s="13" t="str">
        <f>"Q"&amp;ROUNDUP(MONTH(SalesDataTable[[#This Row],[Order Date]])/3,0)</f>
        <v>Q4</v>
      </c>
      <c r="E2633" s="4">
        <f>MONTH(SalesDataTable[[#This Row],[Order Date]])</f>
        <v>12</v>
      </c>
      <c r="F2633" s="11" t="str">
        <f>TEXT(SalesDataTable[[#This Row],[Order Date]],"MMMM")</f>
        <v>December</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5.6" x14ac:dyDescent="0.3">
      <c r="A2634" s="2">
        <v>1373</v>
      </c>
      <c r="B2634" s="3">
        <v>46377</v>
      </c>
      <c r="C2634" s="4">
        <f>YEAR(SalesDataTable[[#This Row],[Order Date]])</f>
        <v>2026</v>
      </c>
      <c r="D2634" s="13" t="str">
        <f>"Q"&amp;ROUNDUP(MONTH(SalesDataTable[[#This Row],[Order Date]])/3,0)</f>
        <v>Q4</v>
      </c>
      <c r="E2634" s="4">
        <f>MONTH(SalesDataTable[[#This Row],[Order Date]])</f>
        <v>12</v>
      </c>
      <c r="F2634" s="11" t="str">
        <f>TEXT(SalesDataTable[[#This Row],[Order Date]],"MMMM")</f>
        <v>December</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5.6" x14ac:dyDescent="0.3">
      <c r="A2635" s="2">
        <v>1668</v>
      </c>
      <c r="B2635" s="3">
        <v>46377</v>
      </c>
      <c r="C2635" s="4">
        <f>YEAR(SalesDataTable[[#This Row],[Order Date]])</f>
        <v>2026</v>
      </c>
      <c r="D2635" s="13" t="str">
        <f>"Q"&amp;ROUNDUP(MONTH(SalesDataTable[[#This Row],[Order Date]])/3,0)</f>
        <v>Q4</v>
      </c>
      <c r="E2635" s="4">
        <f>MONTH(SalesDataTable[[#This Row],[Order Date]])</f>
        <v>12</v>
      </c>
      <c r="F2635" s="11" t="str">
        <f>TEXT(SalesDataTable[[#This Row],[Order Date]],"MMMM")</f>
        <v>December</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5.6" x14ac:dyDescent="0.3">
      <c r="A2636" s="2">
        <v>2646</v>
      </c>
      <c r="B2636" s="3">
        <v>46377</v>
      </c>
      <c r="C2636" s="4">
        <f>YEAR(SalesDataTable[[#This Row],[Order Date]])</f>
        <v>2026</v>
      </c>
      <c r="D2636" s="13" t="str">
        <f>"Q"&amp;ROUNDUP(MONTH(SalesDataTable[[#This Row],[Order Date]])/3,0)</f>
        <v>Q4</v>
      </c>
      <c r="E2636" s="4">
        <f>MONTH(SalesDataTable[[#This Row],[Order Date]])</f>
        <v>12</v>
      </c>
      <c r="F2636" s="11" t="str">
        <f>TEXT(SalesDataTable[[#This Row],[Order Date]],"MMMM")</f>
        <v>December</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5.6" x14ac:dyDescent="0.3">
      <c r="A2637" s="2">
        <v>3044</v>
      </c>
      <c r="B2637" s="3">
        <v>46377</v>
      </c>
      <c r="C2637" s="4">
        <f>YEAR(SalesDataTable[[#This Row],[Order Date]])</f>
        <v>2026</v>
      </c>
      <c r="D2637" s="13" t="str">
        <f>"Q"&amp;ROUNDUP(MONTH(SalesDataTable[[#This Row],[Order Date]])/3,0)</f>
        <v>Q4</v>
      </c>
      <c r="E2637" s="4">
        <f>MONTH(SalesDataTable[[#This Row],[Order Date]])</f>
        <v>12</v>
      </c>
      <c r="F2637" s="11" t="str">
        <f>TEXT(SalesDataTable[[#This Row],[Order Date]],"MMMM")</f>
        <v>December</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5.6" x14ac:dyDescent="0.3">
      <c r="A2638" s="2">
        <v>3065</v>
      </c>
      <c r="B2638" s="3">
        <v>46377</v>
      </c>
      <c r="C2638" s="4">
        <f>YEAR(SalesDataTable[[#This Row],[Order Date]])</f>
        <v>2026</v>
      </c>
      <c r="D2638" s="13" t="str">
        <f>"Q"&amp;ROUNDUP(MONTH(SalesDataTable[[#This Row],[Order Date]])/3,0)</f>
        <v>Q4</v>
      </c>
      <c r="E2638" s="4">
        <f>MONTH(SalesDataTable[[#This Row],[Order Date]])</f>
        <v>12</v>
      </c>
      <c r="F2638" s="11" t="str">
        <f>TEXT(SalesDataTable[[#This Row],[Order Date]],"MMMM")</f>
        <v>December</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5.6" x14ac:dyDescent="0.3">
      <c r="A2639" s="2">
        <v>3365</v>
      </c>
      <c r="B2639" s="3">
        <v>46377</v>
      </c>
      <c r="C2639" s="4">
        <f>YEAR(SalesDataTable[[#This Row],[Order Date]])</f>
        <v>2026</v>
      </c>
      <c r="D2639" s="13" t="str">
        <f>"Q"&amp;ROUNDUP(MONTH(SalesDataTable[[#This Row],[Order Date]])/3,0)</f>
        <v>Q4</v>
      </c>
      <c r="E2639" s="4">
        <f>MONTH(SalesDataTable[[#This Row],[Order Date]])</f>
        <v>12</v>
      </c>
      <c r="F2639" s="11" t="str">
        <f>TEXT(SalesDataTable[[#This Row],[Order Date]],"MMMM")</f>
        <v>December</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5.6" x14ac:dyDescent="0.3">
      <c r="A2640" s="2">
        <v>4042</v>
      </c>
      <c r="B2640" s="3">
        <v>46377</v>
      </c>
      <c r="C2640" s="4">
        <f>YEAR(SalesDataTable[[#This Row],[Order Date]])</f>
        <v>2026</v>
      </c>
      <c r="D2640" s="13" t="str">
        <f>"Q"&amp;ROUNDUP(MONTH(SalesDataTable[[#This Row],[Order Date]])/3,0)</f>
        <v>Q4</v>
      </c>
      <c r="E2640" s="4">
        <f>MONTH(SalesDataTable[[#This Row],[Order Date]])</f>
        <v>12</v>
      </c>
      <c r="F2640" s="11" t="str">
        <f>TEXT(SalesDataTable[[#This Row],[Order Date]],"MMMM")</f>
        <v>December</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5.6" x14ac:dyDescent="0.3">
      <c r="A2641" s="2">
        <v>4635</v>
      </c>
      <c r="B2641" s="3">
        <v>46377</v>
      </c>
      <c r="C2641" s="4">
        <f>YEAR(SalesDataTable[[#This Row],[Order Date]])</f>
        <v>2026</v>
      </c>
      <c r="D2641" s="13" t="str">
        <f>"Q"&amp;ROUNDUP(MONTH(SalesDataTable[[#This Row],[Order Date]])/3,0)</f>
        <v>Q4</v>
      </c>
      <c r="E2641" s="4">
        <f>MONTH(SalesDataTable[[#This Row],[Order Date]])</f>
        <v>12</v>
      </c>
      <c r="F2641" s="11" t="str">
        <f>TEXT(SalesDataTable[[#This Row],[Order Date]],"MMMM")</f>
        <v>December</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5.6" x14ac:dyDescent="0.3">
      <c r="A2642" s="2">
        <v>4748</v>
      </c>
      <c r="B2642" s="3">
        <v>46377</v>
      </c>
      <c r="C2642" s="4">
        <f>YEAR(SalesDataTable[[#This Row],[Order Date]])</f>
        <v>2026</v>
      </c>
      <c r="D2642" s="13" t="str">
        <f>"Q"&amp;ROUNDUP(MONTH(SalesDataTable[[#This Row],[Order Date]])/3,0)</f>
        <v>Q4</v>
      </c>
      <c r="E2642" s="4">
        <f>MONTH(SalesDataTable[[#This Row],[Order Date]])</f>
        <v>12</v>
      </c>
      <c r="F2642" s="11" t="str">
        <f>TEXT(SalesDataTable[[#This Row],[Order Date]],"MMMM")</f>
        <v>December</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5.6" x14ac:dyDescent="0.3">
      <c r="A2643" s="2">
        <v>342</v>
      </c>
      <c r="B2643" s="3">
        <v>46378</v>
      </c>
      <c r="C2643" s="4">
        <f>YEAR(SalesDataTable[[#This Row],[Order Date]])</f>
        <v>2026</v>
      </c>
      <c r="D2643" s="13" t="str">
        <f>"Q"&amp;ROUNDUP(MONTH(SalesDataTable[[#This Row],[Order Date]])/3,0)</f>
        <v>Q4</v>
      </c>
      <c r="E2643" s="4">
        <f>MONTH(SalesDataTable[[#This Row],[Order Date]])</f>
        <v>12</v>
      </c>
      <c r="F2643" s="11" t="str">
        <f>TEXT(SalesDataTable[[#This Row],[Order Date]],"MMMM")</f>
        <v>December</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5.6" x14ac:dyDescent="0.3">
      <c r="A2644" s="2">
        <v>676</v>
      </c>
      <c r="B2644" s="3">
        <v>46378</v>
      </c>
      <c r="C2644" s="4">
        <f>YEAR(SalesDataTable[[#This Row],[Order Date]])</f>
        <v>2026</v>
      </c>
      <c r="D2644" s="13" t="str">
        <f>"Q"&amp;ROUNDUP(MONTH(SalesDataTable[[#This Row],[Order Date]])/3,0)</f>
        <v>Q4</v>
      </c>
      <c r="E2644" s="4">
        <f>MONTH(SalesDataTable[[#This Row],[Order Date]])</f>
        <v>12</v>
      </c>
      <c r="F2644" s="11" t="str">
        <f>TEXT(SalesDataTable[[#This Row],[Order Date]],"MMMM")</f>
        <v>December</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5.6" x14ac:dyDescent="0.3">
      <c r="A2645" s="2">
        <v>1912</v>
      </c>
      <c r="B2645" s="3">
        <v>46378</v>
      </c>
      <c r="C2645" s="4">
        <f>YEAR(SalesDataTable[[#This Row],[Order Date]])</f>
        <v>2026</v>
      </c>
      <c r="D2645" s="13" t="str">
        <f>"Q"&amp;ROUNDUP(MONTH(SalesDataTable[[#This Row],[Order Date]])/3,0)</f>
        <v>Q4</v>
      </c>
      <c r="E2645" s="4">
        <f>MONTH(SalesDataTable[[#This Row],[Order Date]])</f>
        <v>12</v>
      </c>
      <c r="F2645" s="11" t="str">
        <f>TEXT(SalesDataTable[[#This Row],[Order Date]],"MMMM")</f>
        <v>December</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5.6" x14ac:dyDescent="0.3">
      <c r="A2646" s="2">
        <v>2065</v>
      </c>
      <c r="B2646" s="3">
        <v>46378</v>
      </c>
      <c r="C2646" s="4">
        <f>YEAR(SalesDataTable[[#This Row],[Order Date]])</f>
        <v>2026</v>
      </c>
      <c r="D2646" s="13" t="str">
        <f>"Q"&amp;ROUNDUP(MONTH(SalesDataTable[[#This Row],[Order Date]])/3,0)</f>
        <v>Q4</v>
      </c>
      <c r="E2646" s="4">
        <f>MONTH(SalesDataTable[[#This Row],[Order Date]])</f>
        <v>12</v>
      </c>
      <c r="F2646" s="11" t="str">
        <f>TEXT(SalesDataTable[[#This Row],[Order Date]],"MMMM")</f>
        <v>December</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5.6" x14ac:dyDescent="0.3">
      <c r="A2647" s="2">
        <v>3136</v>
      </c>
      <c r="B2647" s="3">
        <v>46378</v>
      </c>
      <c r="C2647" s="4">
        <f>YEAR(SalesDataTable[[#This Row],[Order Date]])</f>
        <v>2026</v>
      </c>
      <c r="D2647" s="13" t="str">
        <f>"Q"&amp;ROUNDUP(MONTH(SalesDataTable[[#This Row],[Order Date]])/3,0)</f>
        <v>Q4</v>
      </c>
      <c r="E2647" s="4">
        <f>MONTH(SalesDataTable[[#This Row],[Order Date]])</f>
        <v>12</v>
      </c>
      <c r="F2647" s="11" t="str">
        <f>TEXT(SalesDataTable[[#This Row],[Order Date]],"MMMM")</f>
        <v>December</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5.6" x14ac:dyDescent="0.3">
      <c r="A2648" s="2">
        <v>3423</v>
      </c>
      <c r="B2648" s="3">
        <v>46378</v>
      </c>
      <c r="C2648" s="4">
        <f>YEAR(SalesDataTable[[#This Row],[Order Date]])</f>
        <v>2026</v>
      </c>
      <c r="D2648" s="13" t="str">
        <f>"Q"&amp;ROUNDUP(MONTH(SalesDataTable[[#This Row],[Order Date]])/3,0)</f>
        <v>Q4</v>
      </c>
      <c r="E2648" s="4">
        <f>MONTH(SalesDataTable[[#This Row],[Order Date]])</f>
        <v>12</v>
      </c>
      <c r="F2648" s="11" t="str">
        <f>TEXT(SalesDataTable[[#This Row],[Order Date]],"MMMM")</f>
        <v>December</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5.6" x14ac:dyDescent="0.3">
      <c r="A2649" s="2">
        <v>3746</v>
      </c>
      <c r="B2649" s="3">
        <v>46378</v>
      </c>
      <c r="C2649" s="4">
        <f>YEAR(SalesDataTable[[#This Row],[Order Date]])</f>
        <v>2026</v>
      </c>
      <c r="D2649" s="13" t="str">
        <f>"Q"&amp;ROUNDUP(MONTH(SalesDataTable[[#This Row],[Order Date]])/3,0)</f>
        <v>Q4</v>
      </c>
      <c r="E2649" s="4">
        <f>MONTH(SalesDataTable[[#This Row],[Order Date]])</f>
        <v>12</v>
      </c>
      <c r="F2649" s="11" t="str">
        <f>TEXT(SalesDataTable[[#This Row],[Order Date]],"MMMM")</f>
        <v>December</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5.6" x14ac:dyDescent="0.3">
      <c r="A2650" s="2">
        <v>1198</v>
      </c>
      <c r="B2650" s="3">
        <v>46379</v>
      </c>
      <c r="C2650" s="4">
        <f>YEAR(SalesDataTable[[#This Row],[Order Date]])</f>
        <v>2026</v>
      </c>
      <c r="D2650" s="13" t="str">
        <f>"Q"&amp;ROUNDUP(MONTH(SalesDataTable[[#This Row],[Order Date]])/3,0)</f>
        <v>Q4</v>
      </c>
      <c r="E2650" s="4">
        <f>MONTH(SalesDataTable[[#This Row],[Order Date]])</f>
        <v>12</v>
      </c>
      <c r="F2650" s="11" t="str">
        <f>TEXT(SalesDataTable[[#This Row],[Order Date]],"MMMM")</f>
        <v>December</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5.6" x14ac:dyDescent="0.3">
      <c r="A2651" s="2">
        <v>2123</v>
      </c>
      <c r="B2651" s="3">
        <v>46379</v>
      </c>
      <c r="C2651" s="4">
        <f>YEAR(SalesDataTable[[#This Row],[Order Date]])</f>
        <v>2026</v>
      </c>
      <c r="D2651" s="13" t="str">
        <f>"Q"&amp;ROUNDUP(MONTH(SalesDataTable[[#This Row],[Order Date]])/3,0)</f>
        <v>Q4</v>
      </c>
      <c r="E2651" s="4">
        <f>MONTH(SalesDataTable[[#This Row],[Order Date]])</f>
        <v>12</v>
      </c>
      <c r="F2651" s="11" t="str">
        <f>TEXT(SalesDataTable[[#This Row],[Order Date]],"MMMM")</f>
        <v>December</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5.6" x14ac:dyDescent="0.3">
      <c r="A2652" s="2">
        <v>2586</v>
      </c>
      <c r="B2652" s="3">
        <v>46379</v>
      </c>
      <c r="C2652" s="4">
        <f>YEAR(SalesDataTable[[#This Row],[Order Date]])</f>
        <v>2026</v>
      </c>
      <c r="D2652" s="13" t="str">
        <f>"Q"&amp;ROUNDUP(MONTH(SalesDataTable[[#This Row],[Order Date]])/3,0)</f>
        <v>Q4</v>
      </c>
      <c r="E2652" s="4">
        <f>MONTH(SalesDataTable[[#This Row],[Order Date]])</f>
        <v>12</v>
      </c>
      <c r="F2652" s="11" t="str">
        <f>TEXT(SalesDataTable[[#This Row],[Order Date]],"MMMM")</f>
        <v>December</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5.6" x14ac:dyDescent="0.3">
      <c r="A2653" s="2">
        <v>3048</v>
      </c>
      <c r="B2653" s="3">
        <v>46379</v>
      </c>
      <c r="C2653" s="4">
        <f>YEAR(SalesDataTable[[#This Row],[Order Date]])</f>
        <v>2026</v>
      </c>
      <c r="D2653" s="13" t="str">
        <f>"Q"&amp;ROUNDUP(MONTH(SalesDataTable[[#This Row],[Order Date]])/3,0)</f>
        <v>Q4</v>
      </c>
      <c r="E2653" s="4">
        <f>MONTH(SalesDataTable[[#This Row],[Order Date]])</f>
        <v>12</v>
      </c>
      <c r="F2653" s="11" t="str">
        <f>TEXT(SalesDataTable[[#This Row],[Order Date]],"MMMM")</f>
        <v>December</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5.6" x14ac:dyDescent="0.3">
      <c r="A2654" s="2">
        <v>3838</v>
      </c>
      <c r="B2654" s="3">
        <v>46379</v>
      </c>
      <c r="C2654" s="4">
        <f>YEAR(SalesDataTable[[#This Row],[Order Date]])</f>
        <v>2026</v>
      </c>
      <c r="D2654" s="13" t="str">
        <f>"Q"&amp;ROUNDUP(MONTH(SalesDataTable[[#This Row],[Order Date]])/3,0)</f>
        <v>Q4</v>
      </c>
      <c r="E2654" s="4">
        <f>MONTH(SalesDataTable[[#This Row],[Order Date]])</f>
        <v>12</v>
      </c>
      <c r="F2654" s="11" t="str">
        <f>TEXT(SalesDataTable[[#This Row],[Order Date]],"MMMM")</f>
        <v>December</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5.6" x14ac:dyDescent="0.3">
      <c r="A2655" s="2">
        <v>4718</v>
      </c>
      <c r="B2655" s="3">
        <v>46379</v>
      </c>
      <c r="C2655" s="4">
        <f>YEAR(SalesDataTable[[#This Row],[Order Date]])</f>
        <v>2026</v>
      </c>
      <c r="D2655" s="13" t="str">
        <f>"Q"&amp;ROUNDUP(MONTH(SalesDataTable[[#This Row],[Order Date]])/3,0)</f>
        <v>Q4</v>
      </c>
      <c r="E2655" s="4">
        <f>MONTH(SalesDataTable[[#This Row],[Order Date]])</f>
        <v>12</v>
      </c>
      <c r="F2655" s="11" t="str">
        <f>TEXT(SalesDataTable[[#This Row],[Order Date]],"MMMM")</f>
        <v>December</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5.6" x14ac:dyDescent="0.3">
      <c r="A2656" s="2">
        <v>4844</v>
      </c>
      <c r="B2656" s="3">
        <v>46379</v>
      </c>
      <c r="C2656" s="4">
        <f>YEAR(SalesDataTable[[#This Row],[Order Date]])</f>
        <v>2026</v>
      </c>
      <c r="D2656" s="13" t="str">
        <f>"Q"&amp;ROUNDUP(MONTH(SalesDataTable[[#This Row],[Order Date]])/3,0)</f>
        <v>Q4</v>
      </c>
      <c r="E2656" s="4">
        <f>MONTH(SalesDataTable[[#This Row],[Order Date]])</f>
        <v>12</v>
      </c>
      <c r="F2656" s="11" t="str">
        <f>TEXT(SalesDataTable[[#This Row],[Order Date]],"MMMM")</f>
        <v>December</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5.6" x14ac:dyDescent="0.3">
      <c r="A2657" s="2">
        <v>678</v>
      </c>
      <c r="B2657" s="3">
        <v>46380</v>
      </c>
      <c r="C2657" s="4">
        <f>YEAR(SalesDataTable[[#This Row],[Order Date]])</f>
        <v>2026</v>
      </c>
      <c r="D2657" s="13" t="str">
        <f>"Q"&amp;ROUNDUP(MONTH(SalesDataTable[[#This Row],[Order Date]])/3,0)</f>
        <v>Q4</v>
      </c>
      <c r="E2657" s="4">
        <f>MONTH(SalesDataTable[[#This Row],[Order Date]])</f>
        <v>12</v>
      </c>
      <c r="F2657" s="11" t="str">
        <f>TEXT(SalesDataTable[[#This Row],[Order Date]],"MMMM")</f>
        <v>December</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5.6" x14ac:dyDescent="0.3">
      <c r="A2658" s="2">
        <v>1706</v>
      </c>
      <c r="B2658" s="3">
        <v>46380</v>
      </c>
      <c r="C2658" s="4">
        <f>YEAR(SalesDataTable[[#This Row],[Order Date]])</f>
        <v>2026</v>
      </c>
      <c r="D2658" s="13" t="str">
        <f>"Q"&amp;ROUNDUP(MONTH(SalesDataTable[[#This Row],[Order Date]])/3,0)</f>
        <v>Q4</v>
      </c>
      <c r="E2658" s="4">
        <f>MONTH(SalesDataTable[[#This Row],[Order Date]])</f>
        <v>12</v>
      </c>
      <c r="F2658" s="11" t="str">
        <f>TEXT(SalesDataTable[[#This Row],[Order Date]],"MMMM")</f>
        <v>December</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5.6" x14ac:dyDescent="0.3">
      <c r="A2659" s="2">
        <v>3034</v>
      </c>
      <c r="B2659" s="3">
        <v>46380</v>
      </c>
      <c r="C2659" s="4">
        <f>YEAR(SalesDataTable[[#This Row],[Order Date]])</f>
        <v>2026</v>
      </c>
      <c r="D2659" s="13" t="str">
        <f>"Q"&amp;ROUNDUP(MONTH(SalesDataTable[[#This Row],[Order Date]])/3,0)</f>
        <v>Q4</v>
      </c>
      <c r="E2659" s="4">
        <f>MONTH(SalesDataTable[[#This Row],[Order Date]])</f>
        <v>12</v>
      </c>
      <c r="F2659" s="11" t="str">
        <f>TEXT(SalesDataTable[[#This Row],[Order Date]],"MMMM")</f>
        <v>December</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5.6" x14ac:dyDescent="0.3">
      <c r="A2660" s="2">
        <v>3883</v>
      </c>
      <c r="B2660" s="3">
        <v>46380</v>
      </c>
      <c r="C2660" s="4">
        <f>YEAR(SalesDataTable[[#This Row],[Order Date]])</f>
        <v>2026</v>
      </c>
      <c r="D2660" s="13" t="str">
        <f>"Q"&amp;ROUNDUP(MONTH(SalesDataTable[[#This Row],[Order Date]])/3,0)</f>
        <v>Q4</v>
      </c>
      <c r="E2660" s="4">
        <f>MONTH(SalesDataTable[[#This Row],[Order Date]])</f>
        <v>12</v>
      </c>
      <c r="F2660" s="11" t="str">
        <f>TEXT(SalesDataTable[[#This Row],[Order Date]],"MMMM")</f>
        <v>December</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5.6" x14ac:dyDescent="0.3">
      <c r="A2661" s="2">
        <v>4342</v>
      </c>
      <c r="B2661" s="3">
        <v>46380</v>
      </c>
      <c r="C2661" s="4">
        <f>YEAR(SalesDataTable[[#This Row],[Order Date]])</f>
        <v>2026</v>
      </c>
      <c r="D2661" s="13" t="str">
        <f>"Q"&amp;ROUNDUP(MONTH(SalesDataTable[[#This Row],[Order Date]])/3,0)</f>
        <v>Q4</v>
      </c>
      <c r="E2661" s="4">
        <f>MONTH(SalesDataTable[[#This Row],[Order Date]])</f>
        <v>12</v>
      </c>
      <c r="F2661" s="11" t="str">
        <f>TEXT(SalesDataTable[[#This Row],[Order Date]],"MMMM")</f>
        <v>December</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5.6" x14ac:dyDescent="0.3">
      <c r="A2662" s="2">
        <v>4468</v>
      </c>
      <c r="B2662" s="3">
        <v>46380</v>
      </c>
      <c r="C2662" s="4">
        <f>YEAR(SalesDataTable[[#This Row],[Order Date]])</f>
        <v>2026</v>
      </c>
      <c r="D2662" s="13" t="str">
        <f>"Q"&amp;ROUNDUP(MONTH(SalesDataTable[[#This Row],[Order Date]])/3,0)</f>
        <v>Q4</v>
      </c>
      <c r="E2662" s="4">
        <f>MONTH(SalesDataTable[[#This Row],[Order Date]])</f>
        <v>12</v>
      </c>
      <c r="F2662" s="11" t="str">
        <f>TEXT(SalesDataTable[[#This Row],[Order Date]],"MMMM")</f>
        <v>December</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5.6" x14ac:dyDescent="0.3">
      <c r="A2663" s="2">
        <v>7</v>
      </c>
      <c r="B2663" s="3">
        <v>46381</v>
      </c>
      <c r="C2663" s="4">
        <f>YEAR(SalesDataTable[[#This Row],[Order Date]])</f>
        <v>2026</v>
      </c>
      <c r="D2663" s="13" t="str">
        <f>"Q"&amp;ROUNDUP(MONTH(SalesDataTable[[#This Row],[Order Date]])/3,0)</f>
        <v>Q4</v>
      </c>
      <c r="E2663" s="4">
        <f>MONTH(SalesDataTable[[#This Row],[Order Date]])</f>
        <v>12</v>
      </c>
      <c r="F2663" s="11" t="str">
        <f>TEXT(SalesDataTable[[#This Row],[Order Date]],"MMMM")</f>
        <v>December</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5.6" x14ac:dyDescent="0.3">
      <c r="A2664" s="2">
        <v>658</v>
      </c>
      <c r="B2664" s="3">
        <v>46381</v>
      </c>
      <c r="C2664" s="4">
        <f>YEAR(SalesDataTable[[#This Row],[Order Date]])</f>
        <v>2026</v>
      </c>
      <c r="D2664" s="13" t="str">
        <f>"Q"&amp;ROUNDUP(MONTH(SalesDataTable[[#This Row],[Order Date]])/3,0)</f>
        <v>Q4</v>
      </c>
      <c r="E2664" s="4">
        <f>MONTH(SalesDataTable[[#This Row],[Order Date]])</f>
        <v>12</v>
      </c>
      <c r="F2664" s="11" t="str">
        <f>TEXT(SalesDataTable[[#This Row],[Order Date]],"MMMM")</f>
        <v>December</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5.6" x14ac:dyDescent="0.3">
      <c r="A2665" s="2">
        <v>1192</v>
      </c>
      <c r="B2665" s="3">
        <v>46381</v>
      </c>
      <c r="C2665" s="4">
        <f>YEAR(SalesDataTable[[#This Row],[Order Date]])</f>
        <v>2026</v>
      </c>
      <c r="D2665" s="13" t="str">
        <f>"Q"&amp;ROUNDUP(MONTH(SalesDataTable[[#This Row],[Order Date]])/3,0)</f>
        <v>Q4</v>
      </c>
      <c r="E2665" s="4">
        <f>MONTH(SalesDataTable[[#This Row],[Order Date]])</f>
        <v>12</v>
      </c>
      <c r="F2665" s="11" t="str">
        <f>TEXT(SalesDataTable[[#This Row],[Order Date]],"MMMM")</f>
        <v>December</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5.6" x14ac:dyDescent="0.3">
      <c r="A2666" s="2">
        <v>3852</v>
      </c>
      <c r="B2666" s="3">
        <v>46381</v>
      </c>
      <c r="C2666" s="4">
        <f>YEAR(SalesDataTable[[#This Row],[Order Date]])</f>
        <v>2026</v>
      </c>
      <c r="D2666" s="13" t="str">
        <f>"Q"&amp;ROUNDUP(MONTH(SalesDataTable[[#This Row],[Order Date]])/3,0)</f>
        <v>Q4</v>
      </c>
      <c r="E2666" s="4">
        <f>MONTH(SalesDataTable[[#This Row],[Order Date]])</f>
        <v>12</v>
      </c>
      <c r="F2666" s="11" t="str">
        <f>TEXT(SalesDataTable[[#This Row],[Order Date]],"MMMM")</f>
        <v>December</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5.6" x14ac:dyDescent="0.3">
      <c r="A2667" s="2">
        <v>4507</v>
      </c>
      <c r="B2667" s="3">
        <v>46381</v>
      </c>
      <c r="C2667" s="4">
        <f>YEAR(SalesDataTable[[#This Row],[Order Date]])</f>
        <v>2026</v>
      </c>
      <c r="D2667" s="13" t="str">
        <f>"Q"&amp;ROUNDUP(MONTH(SalesDataTable[[#This Row],[Order Date]])/3,0)</f>
        <v>Q4</v>
      </c>
      <c r="E2667" s="4">
        <f>MONTH(SalesDataTable[[#This Row],[Order Date]])</f>
        <v>12</v>
      </c>
      <c r="F2667" s="11" t="str">
        <f>TEXT(SalesDataTable[[#This Row],[Order Date]],"MMMM")</f>
        <v>December</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5.6" x14ac:dyDescent="0.3">
      <c r="A2668" s="2">
        <v>260</v>
      </c>
      <c r="B2668" s="3">
        <v>46382</v>
      </c>
      <c r="C2668" s="4">
        <f>YEAR(SalesDataTable[[#This Row],[Order Date]])</f>
        <v>2026</v>
      </c>
      <c r="D2668" s="13" t="str">
        <f>"Q"&amp;ROUNDUP(MONTH(SalesDataTable[[#This Row],[Order Date]])/3,0)</f>
        <v>Q4</v>
      </c>
      <c r="E2668" s="4">
        <f>MONTH(SalesDataTable[[#This Row],[Order Date]])</f>
        <v>12</v>
      </c>
      <c r="F2668" s="11" t="str">
        <f>TEXT(SalesDataTable[[#This Row],[Order Date]],"MMMM")</f>
        <v>December</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5.6" x14ac:dyDescent="0.3">
      <c r="A2669" s="2">
        <v>1659</v>
      </c>
      <c r="B2669" s="3">
        <v>46382</v>
      </c>
      <c r="C2669" s="4">
        <f>YEAR(SalesDataTable[[#This Row],[Order Date]])</f>
        <v>2026</v>
      </c>
      <c r="D2669" s="13" t="str">
        <f>"Q"&amp;ROUNDUP(MONTH(SalesDataTable[[#This Row],[Order Date]])/3,0)</f>
        <v>Q4</v>
      </c>
      <c r="E2669" s="4">
        <f>MONTH(SalesDataTable[[#This Row],[Order Date]])</f>
        <v>12</v>
      </c>
      <c r="F2669" s="11" t="str">
        <f>TEXT(SalesDataTable[[#This Row],[Order Date]],"MMMM")</f>
        <v>December</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5.6" x14ac:dyDescent="0.3">
      <c r="A2670" s="2">
        <v>3188</v>
      </c>
      <c r="B2670" s="3">
        <v>46382</v>
      </c>
      <c r="C2670" s="4">
        <f>YEAR(SalesDataTable[[#This Row],[Order Date]])</f>
        <v>2026</v>
      </c>
      <c r="D2670" s="13" t="str">
        <f>"Q"&amp;ROUNDUP(MONTH(SalesDataTable[[#This Row],[Order Date]])/3,0)</f>
        <v>Q4</v>
      </c>
      <c r="E2670" s="4">
        <f>MONTH(SalesDataTable[[#This Row],[Order Date]])</f>
        <v>12</v>
      </c>
      <c r="F2670" s="11" t="str">
        <f>TEXT(SalesDataTable[[#This Row],[Order Date]],"MMMM")</f>
        <v>December</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5.6" x14ac:dyDescent="0.3">
      <c r="A2671" s="2">
        <v>3673</v>
      </c>
      <c r="B2671" s="3">
        <v>46382</v>
      </c>
      <c r="C2671" s="4">
        <f>YEAR(SalesDataTable[[#This Row],[Order Date]])</f>
        <v>2026</v>
      </c>
      <c r="D2671" s="13" t="str">
        <f>"Q"&amp;ROUNDUP(MONTH(SalesDataTable[[#This Row],[Order Date]])/3,0)</f>
        <v>Q4</v>
      </c>
      <c r="E2671" s="4">
        <f>MONTH(SalesDataTable[[#This Row],[Order Date]])</f>
        <v>12</v>
      </c>
      <c r="F2671" s="11" t="str">
        <f>TEXT(SalesDataTable[[#This Row],[Order Date]],"MMMM")</f>
        <v>December</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5.6" x14ac:dyDescent="0.3">
      <c r="A2672" s="2">
        <v>3805</v>
      </c>
      <c r="B2672" s="3">
        <v>46382</v>
      </c>
      <c r="C2672" s="4">
        <f>YEAR(SalesDataTable[[#This Row],[Order Date]])</f>
        <v>2026</v>
      </c>
      <c r="D2672" s="13" t="str">
        <f>"Q"&amp;ROUNDUP(MONTH(SalesDataTable[[#This Row],[Order Date]])/3,0)</f>
        <v>Q4</v>
      </c>
      <c r="E2672" s="4">
        <f>MONTH(SalesDataTable[[#This Row],[Order Date]])</f>
        <v>12</v>
      </c>
      <c r="F2672" s="11" t="str">
        <f>TEXT(SalesDataTable[[#This Row],[Order Date]],"MMMM")</f>
        <v>December</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5.6" x14ac:dyDescent="0.3">
      <c r="A2673" s="2">
        <v>3945</v>
      </c>
      <c r="B2673" s="3">
        <v>46382</v>
      </c>
      <c r="C2673" s="4">
        <f>YEAR(SalesDataTable[[#This Row],[Order Date]])</f>
        <v>2026</v>
      </c>
      <c r="D2673" s="13" t="str">
        <f>"Q"&amp;ROUNDUP(MONTH(SalesDataTable[[#This Row],[Order Date]])/3,0)</f>
        <v>Q4</v>
      </c>
      <c r="E2673" s="4">
        <f>MONTH(SalesDataTable[[#This Row],[Order Date]])</f>
        <v>12</v>
      </c>
      <c r="F2673" s="11" t="str">
        <f>TEXT(SalesDataTable[[#This Row],[Order Date]],"MMMM")</f>
        <v>December</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5.6" x14ac:dyDescent="0.3">
      <c r="A2674" s="2">
        <v>4266</v>
      </c>
      <c r="B2674" s="3">
        <v>46382</v>
      </c>
      <c r="C2674" s="4">
        <f>YEAR(SalesDataTable[[#This Row],[Order Date]])</f>
        <v>2026</v>
      </c>
      <c r="D2674" s="13" t="str">
        <f>"Q"&amp;ROUNDUP(MONTH(SalesDataTable[[#This Row],[Order Date]])/3,0)</f>
        <v>Q4</v>
      </c>
      <c r="E2674" s="4">
        <f>MONTH(SalesDataTable[[#This Row],[Order Date]])</f>
        <v>12</v>
      </c>
      <c r="F2674" s="11" t="str">
        <f>TEXT(SalesDataTable[[#This Row],[Order Date]],"MMMM")</f>
        <v>December</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5.6" x14ac:dyDescent="0.3">
      <c r="A2675" s="2">
        <v>606</v>
      </c>
      <c r="B2675" s="3">
        <v>46383</v>
      </c>
      <c r="C2675" s="4">
        <f>YEAR(SalesDataTable[[#This Row],[Order Date]])</f>
        <v>2026</v>
      </c>
      <c r="D2675" s="13" t="str">
        <f>"Q"&amp;ROUNDUP(MONTH(SalesDataTable[[#This Row],[Order Date]])/3,0)</f>
        <v>Q4</v>
      </c>
      <c r="E2675" s="4">
        <f>MONTH(SalesDataTable[[#This Row],[Order Date]])</f>
        <v>12</v>
      </c>
      <c r="F2675" s="11" t="str">
        <f>TEXT(SalesDataTable[[#This Row],[Order Date]],"MMMM")</f>
        <v>December</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5.6" x14ac:dyDescent="0.3">
      <c r="A2676" s="2">
        <v>1166</v>
      </c>
      <c r="B2676" s="3">
        <v>46383</v>
      </c>
      <c r="C2676" s="4">
        <f>YEAR(SalesDataTable[[#This Row],[Order Date]])</f>
        <v>2026</v>
      </c>
      <c r="D2676" s="13" t="str">
        <f>"Q"&amp;ROUNDUP(MONTH(SalesDataTable[[#This Row],[Order Date]])/3,0)</f>
        <v>Q4</v>
      </c>
      <c r="E2676" s="4">
        <f>MONTH(SalesDataTable[[#This Row],[Order Date]])</f>
        <v>12</v>
      </c>
      <c r="F2676" s="11" t="str">
        <f>TEXT(SalesDataTable[[#This Row],[Order Date]],"MMMM")</f>
        <v>December</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5.6" x14ac:dyDescent="0.3">
      <c r="A2677" s="2">
        <v>1913</v>
      </c>
      <c r="B2677" s="3">
        <v>46383</v>
      </c>
      <c r="C2677" s="4">
        <f>YEAR(SalesDataTable[[#This Row],[Order Date]])</f>
        <v>2026</v>
      </c>
      <c r="D2677" s="13" t="str">
        <f>"Q"&amp;ROUNDUP(MONTH(SalesDataTable[[#This Row],[Order Date]])/3,0)</f>
        <v>Q4</v>
      </c>
      <c r="E2677" s="4">
        <f>MONTH(SalesDataTable[[#This Row],[Order Date]])</f>
        <v>12</v>
      </c>
      <c r="F2677" s="11" t="str">
        <f>TEXT(SalesDataTable[[#This Row],[Order Date]],"MMMM")</f>
        <v>December</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5.6" x14ac:dyDescent="0.3">
      <c r="A2678" s="2">
        <v>2402</v>
      </c>
      <c r="B2678" s="3">
        <v>46383</v>
      </c>
      <c r="C2678" s="4">
        <f>YEAR(SalesDataTable[[#This Row],[Order Date]])</f>
        <v>2026</v>
      </c>
      <c r="D2678" s="13" t="str">
        <f>"Q"&amp;ROUNDUP(MONTH(SalesDataTable[[#This Row],[Order Date]])/3,0)</f>
        <v>Q4</v>
      </c>
      <c r="E2678" s="4">
        <f>MONTH(SalesDataTable[[#This Row],[Order Date]])</f>
        <v>12</v>
      </c>
      <c r="F2678" s="11" t="str">
        <f>TEXT(SalesDataTable[[#This Row],[Order Date]],"MMMM")</f>
        <v>December</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5.6" x14ac:dyDescent="0.3">
      <c r="A2679" s="2">
        <v>3192</v>
      </c>
      <c r="B2679" s="3">
        <v>46383</v>
      </c>
      <c r="C2679" s="4">
        <f>YEAR(SalesDataTable[[#This Row],[Order Date]])</f>
        <v>2026</v>
      </c>
      <c r="D2679" s="13" t="str">
        <f>"Q"&amp;ROUNDUP(MONTH(SalesDataTable[[#This Row],[Order Date]])/3,0)</f>
        <v>Q4</v>
      </c>
      <c r="E2679" s="4">
        <f>MONTH(SalesDataTable[[#This Row],[Order Date]])</f>
        <v>12</v>
      </c>
      <c r="F2679" s="11" t="str">
        <f>TEXT(SalesDataTable[[#This Row],[Order Date]],"MMMM")</f>
        <v>December</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5.6" x14ac:dyDescent="0.3">
      <c r="A2680" s="2">
        <v>3721</v>
      </c>
      <c r="B2680" s="3">
        <v>46383</v>
      </c>
      <c r="C2680" s="4">
        <f>YEAR(SalesDataTable[[#This Row],[Order Date]])</f>
        <v>2026</v>
      </c>
      <c r="D2680" s="13" t="str">
        <f>"Q"&amp;ROUNDUP(MONTH(SalesDataTable[[#This Row],[Order Date]])/3,0)</f>
        <v>Q4</v>
      </c>
      <c r="E2680" s="4">
        <f>MONTH(SalesDataTable[[#This Row],[Order Date]])</f>
        <v>12</v>
      </c>
      <c r="F2680" s="11" t="str">
        <f>TEXT(SalesDataTable[[#This Row],[Order Date]],"MMMM")</f>
        <v>December</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5.6" x14ac:dyDescent="0.3">
      <c r="A2681" s="2">
        <v>3882</v>
      </c>
      <c r="B2681" s="3">
        <v>46383</v>
      </c>
      <c r="C2681" s="4">
        <f>YEAR(SalesDataTable[[#This Row],[Order Date]])</f>
        <v>2026</v>
      </c>
      <c r="D2681" s="13" t="str">
        <f>"Q"&amp;ROUNDUP(MONTH(SalesDataTable[[#This Row],[Order Date]])/3,0)</f>
        <v>Q4</v>
      </c>
      <c r="E2681" s="4">
        <f>MONTH(SalesDataTable[[#This Row],[Order Date]])</f>
        <v>12</v>
      </c>
      <c r="F2681" s="11" t="str">
        <f>TEXT(SalesDataTable[[#This Row],[Order Date]],"MMMM")</f>
        <v>December</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5.6" x14ac:dyDescent="0.3">
      <c r="A2682" s="2">
        <v>4945</v>
      </c>
      <c r="B2682" s="3">
        <v>46383</v>
      </c>
      <c r="C2682" s="4">
        <f>YEAR(SalesDataTable[[#This Row],[Order Date]])</f>
        <v>2026</v>
      </c>
      <c r="D2682" s="13" t="str">
        <f>"Q"&amp;ROUNDUP(MONTH(SalesDataTable[[#This Row],[Order Date]])/3,0)</f>
        <v>Q4</v>
      </c>
      <c r="E2682" s="4">
        <f>MONTH(SalesDataTable[[#This Row],[Order Date]])</f>
        <v>12</v>
      </c>
      <c r="F2682" s="11" t="str">
        <f>TEXT(SalesDataTable[[#This Row],[Order Date]],"MMMM")</f>
        <v>December</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5.6" x14ac:dyDescent="0.3">
      <c r="A2683" s="2">
        <v>5084</v>
      </c>
      <c r="B2683" s="3">
        <v>46383</v>
      </c>
      <c r="C2683" s="4">
        <f>YEAR(SalesDataTable[[#This Row],[Order Date]])</f>
        <v>2026</v>
      </c>
      <c r="D2683" s="13" t="str">
        <f>"Q"&amp;ROUNDUP(MONTH(SalesDataTable[[#This Row],[Order Date]])/3,0)</f>
        <v>Q4</v>
      </c>
      <c r="E2683" s="4">
        <f>MONTH(SalesDataTable[[#This Row],[Order Date]])</f>
        <v>12</v>
      </c>
      <c r="F2683" s="11" t="str">
        <f>TEXT(SalesDataTable[[#This Row],[Order Date]],"MMMM")</f>
        <v>December</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5.6" x14ac:dyDescent="0.3">
      <c r="A2684" s="2">
        <v>246</v>
      </c>
      <c r="B2684" s="3">
        <v>46384</v>
      </c>
      <c r="C2684" s="4">
        <f>YEAR(SalesDataTable[[#This Row],[Order Date]])</f>
        <v>2026</v>
      </c>
      <c r="D2684" s="13" t="str">
        <f>"Q"&amp;ROUNDUP(MONTH(SalesDataTable[[#This Row],[Order Date]])/3,0)</f>
        <v>Q4</v>
      </c>
      <c r="E2684" s="4">
        <f>MONTH(SalesDataTable[[#This Row],[Order Date]])</f>
        <v>12</v>
      </c>
      <c r="F2684" s="11" t="str">
        <f>TEXT(SalesDataTable[[#This Row],[Order Date]],"MMMM")</f>
        <v>December</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5.6" x14ac:dyDescent="0.3">
      <c r="A2685" s="2">
        <v>537</v>
      </c>
      <c r="B2685" s="3">
        <v>46384</v>
      </c>
      <c r="C2685" s="4">
        <f>YEAR(SalesDataTable[[#This Row],[Order Date]])</f>
        <v>2026</v>
      </c>
      <c r="D2685" s="13" t="str">
        <f>"Q"&amp;ROUNDUP(MONTH(SalesDataTable[[#This Row],[Order Date]])/3,0)</f>
        <v>Q4</v>
      </c>
      <c r="E2685" s="4">
        <f>MONTH(SalesDataTable[[#This Row],[Order Date]])</f>
        <v>12</v>
      </c>
      <c r="F2685" s="11" t="str">
        <f>TEXT(SalesDataTable[[#This Row],[Order Date]],"MMMM")</f>
        <v>December</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5.6" x14ac:dyDescent="0.3">
      <c r="A2686" s="2">
        <v>968</v>
      </c>
      <c r="B2686" s="3">
        <v>46384</v>
      </c>
      <c r="C2686" s="4">
        <f>YEAR(SalesDataTable[[#This Row],[Order Date]])</f>
        <v>2026</v>
      </c>
      <c r="D2686" s="13" t="str">
        <f>"Q"&amp;ROUNDUP(MONTH(SalesDataTable[[#This Row],[Order Date]])/3,0)</f>
        <v>Q4</v>
      </c>
      <c r="E2686" s="4">
        <f>MONTH(SalesDataTable[[#This Row],[Order Date]])</f>
        <v>12</v>
      </c>
      <c r="F2686" s="11" t="str">
        <f>TEXT(SalesDataTable[[#This Row],[Order Date]],"MMMM")</f>
        <v>December</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5.6" x14ac:dyDescent="0.3">
      <c r="A2687" s="2">
        <v>1234</v>
      </c>
      <c r="B2687" s="3">
        <v>46384</v>
      </c>
      <c r="C2687" s="4">
        <f>YEAR(SalesDataTable[[#This Row],[Order Date]])</f>
        <v>2026</v>
      </c>
      <c r="D2687" s="13" t="str">
        <f>"Q"&amp;ROUNDUP(MONTH(SalesDataTable[[#This Row],[Order Date]])/3,0)</f>
        <v>Q4</v>
      </c>
      <c r="E2687" s="4">
        <f>MONTH(SalesDataTable[[#This Row],[Order Date]])</f>
        <v>12</v>
      </c>
      <c r="F2687" s="11" t="str">
        <f>TEXT(SalesDataTable[[#This Row],[Order Date]],"MMMM")</f>
        <v>December</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5.6" x14ac:dyDescent="0.3">
      <c r="A2688" s="2">
        <v>2061</v>
      </c>
      <c r="B2688" s="3">
        <v>46384</v>
      </c>
      <c r="C2688" s="4">
        <f>YEAR(SalesDataTable[[#This Row],[Order Date]])</f>
        <v>2026</v>
      </c>
      <c r="D2688" s="13" t="str">
        <f>"Q"&amp;ROUNDUP(MONTH(SalesDataTable[[#This Row],[Order Date]])/3,0)</f>
        <v>Q4</v>
      </c>
      <c r="E2688" s="4">
        <f>MONTH(SalesDataTable[[#This Row],[Order Date]])</f>
        <v>12</v>
      </c>
      <c r="F2688" s="11" t="str">
        <f>TEXT(SalesDataTable[[#This Row],[Order Date]],"MMMM")</f>
        <v>December</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5.6" x14ac:dyDescent="0.3">
      <c r="A2689" s="2">
        <v>2219</v>
      </c>
      <c r="B2689" s="3">
        <v>46384</v>
      </c>
      <c r="C2689" s="4">
        <f>YEAR(SalesDataTable[[#This Row],[Order Date]])</f>
        <v>2026</v>
      </c>
      <c r="D2689" s="13" t="str">
        <f>"Q"&amp;ROUNDUP(MONTH(SalesDataTable[[#This Row],[Order Date]])/3,0)</f>
        <v>Q4</v>
      </c>
      <c r="E2689" s="4">
        <f>MONTH(SalesDataTable[[#This Row],[Order Date]])</f>
        <v>12</v>
      </c>
      <c r="F2689" s="11" t="str">
        <f>TEXT(SalesDataTable[[#This Row],[Order Date]],"MMMM")</f>
        <v>December</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5.6" x14ac:dyDescent="0.3">
      <c r="A2690" s="2">
        <v>2651</v>
      </c>
      <c r="B2690" s="3">
        <v>46384</v>
      </c>
      <c r="C2690" s="4">
        <f>YEAR(SalesDataTable[[#This Row],[Order Date]])</f>
        <v>2026</v>
      </c>
      <c r="D2690" s="13" t="str">
        <f>"Q"&amp;ROUNDUP(MONTH(SalesDataTable[[#This Row],[Order Date]])/3,0)</f>
        <v>Q4</v>
      </c>
      <c r="E2690" s="4">
        <f>MONTH(SalesDataTable[[#This Row],[Order Date]])</f>
        <v>12</v>
      </c>
      <c r="F2690" s="11" t="str">
        <f>TEXT(SalesDataTable[[#This Row],[Order Date]],"MMMM")</f>
        <v>December</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5.6" x14ac:dyDescent="0.3">
      <c r="A2691" s="2">
        <v>3173</v>
      </c>
      <c r="B2691" s="3">
        <v>46384</v>
      </c>
      <c r="C2691" s="4">
        <f>YEAR(SalesDataTable[[#This Row],[Order Date]])</f>
        <v>2026</v>
      </c>
      <c r="D2691" s="13" t="str">
        <f>"Q"&amp;ROUNDUP(MONTH(SalesDataTable[[#This Row],[Order Date]])/3,0)</f>
        <v>Q4</v>
      </c>
      <c r="E2691" s="4">
        <f>MONTH(SalesDataTable[[#This Row],[Order Date]])</f>
        <v>12</v>
      </c>
      <c r="F2691" s="11" t="str">
        <f>TEXT(SalesDataTable[[#This Row],[Order Date]],"MMMM")</f>
        <v>December</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5.6" x14ac:dyDescent="0.3">
      <c r="A2692" s="2">
        <v>3409</v>
      </c>
      <c r="B2692" s="3">
        <v>46384</v>
      </c>
      <c r="C2692" s="4">
        <f>YEAR(SalesDataTable[[#This Row],[Order Date]])</f>
        <v>2026</v>
      </c>
      <c r="D2692" s="13" t="str">
        <f>"Q"&amp;ROUNDUP(MONTH(SalesDataTable[[#This Row],[Order Date]])/3,0)</f>
        <v>Q4</v>
      </c>
      <c r="E2692" s="4">
        <f>MONTH(SalesDataTable[[#This Row],[Order Date]])</f>
        <v>12</v>
      </c>
      <c r="F2692" s="11" t="str">
        <f>TEXT(SalesDataTable[[#This Row],[Order Date]],"MMMM")</f>
        <v>December</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5.6" x14ac:dyDescent="0.3">
      <c r="A2693" s="2">
        <v>3535</v>
      </c>
      <c r="B2693" s="3">
        <v>46384</v>
      </c>
      <c r="C2693" s="4">
        <f>YEAR(SalesDataTable[[#This Row],[Order Date]])</f>
        <v>2026</v>
      </c>
      <c r="D2693" s="13" t="str">
        <f>"Q"&amp;ROUNDUP(MONTH(SalesDataTable[[#This Row],[Order Date]])/3,0)</f>
        <v>Q4</v>
      </c>
      <c r="E2693" s="4">
        <f>MONTH(SalesDataTable[[#This Row],[Order Date]])</f>
        <v>12</v>
      </c>
      <c r="F2693" s="11" t="str">
        <f>TEXT(SalesDataTable[[#This Row],[Order Date]],"MMMM")</f>
        <v>December</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5.6" x14ac:dyDescent="0.3">
      <c r="A2694" s="2">
        <v>5134</v>
      </c>
      <c r="B2694" s="3">
        <v>46384</v>
      </c>
      <c r="C2694" s="4">
        <f>YEAR(SalesDataTable[[#This Row],[Order Date]])</f>
        <v>2026</v>
      </c>
      <c r="D2694" s="13" t="str">
        <f>"Q"&amp;ROUNDUP(MONTH(SalesDataTable[[#This Row],[Order Date]])/3,0)</f>
        <v>Q4</v>
      </c>
      <c r="E2694" s="4">
        <f>MONTH(SalesDataTable[[#This Row],[Order Date]])</f>
        <v>12</v>
      </c>
      <c r="F2694" s="11" t="str">
        <f>TEXT(SalesDataTable[[#This Row],[Order Date]],"MMMM")</f>
        <v>December</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5.6" x14ac:dyDescent="0.3">
      <c r="A2695" s="2">
        <v>2011</v>
      </c>
      <c r="B2695" s="3">
        <v>46385</v>
      </c>
      <c r="C2695" s="4">
        <f>YEAR(SalesDataTable[[#This Row],[Order Date]])</f>
        <v>2026</v>
      </c>
      <c r="D2695" s="13" t="str">
        <f>"Q"&amp;ROUNDUP(MONTH(SalesDataTable[[#This Row],[Order Date]])/3,0)</f>
        <v>Q4</v>
      </c>
      <c r="E2695" s="4">
        <f>MONTH(SalesDataTable[[#This Row],[Order Date]])</f>
        <v>12</v>
      </c>
      <c r="F2695" s="11" t="str">
        <f>TEXT(SalesDataTable[[#This Row],[Order Date]],"MMMM")</f>
        <v>December</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5.6" x14ac:dyDescent="0.3">
      <c r="A2696" s="2">
        <v>2477</v>
      </c>
      <c r="B2696" s="3">
        <v>46385</v>
      </c>
      <c r="C2696" s="4">
        <f>YEAR(SalesDataTable[[#This Row],[Order Date]])</f>
        <v>2026</v>
      </c>
      <c r="D2696" s="13" t="str">
        <f>"Q"&amp;ROUNDUP(MONTH(SalesDataTable[[#This Row],[Order Date]])/3,0)</f>
        <v>Q4</v>
      </c>
      <c r="E2696" s="4">
        <f>MONTH(SalesDataTable[[#This Row],[Order Date]])</f>
        <v>12</v>
      </c>
      <c r="F2696" s="11" t="str">
        <f>TEXT(SalesDataTable[[#This Row],[Order Date]],"MMMM")</f>
        <v>December</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5.6" x14ac:dyDescent="0.3">
      <c r="A2697" s="2">
        <v>2745</v>
      </c>
      <c r="B2697" s="3">
        <v>46385</v>
      </c>
      <c r="C2697" s="4">
        <f>YEAR(SalesDataTable[[#This Row],[Order Date]])</f>
        <v>2026</v>
      </c>
      <c r="D2697" s="13" t="str">
        <f>"Q"&amp;ROUNDUP(MONTH(SalesDataTable[[#This Row],[Order Date]])/3,0)</f>
        <v>Q4</v>
      </c>
      <c r="E2697" s="4">
        <f>MONTH(SalesDataTable[[#This Row],[Order Date]])</f>
        <v>12</v>
      </c>
      <c r="F2697" s="11" t="str">
        <f>TEXT(SalesDataTable[[#This Row],[Order Date]],"MMMM")</f>
        <v>December</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5.6" x14ac:dyDescent="0.3">
      <c r="A2698" s="2">
        <v>4427</v>
      </c>
      <c r="B2698" s="3">
        <v>46385</v>
      </c>
      <c r="C2698" s="4">
        <f>YEAR(SalesDataTable[[#This Row],[Order Date]])</f>
        <v>2026</v>
      </c>
      <c r="D2698" s="13" t="str">
        <f>"Q"&amp;ROUNDUP(MONTH(SalesDataTable[[#This Row],[Order Date]])/3,0)</f>
        <v>Q4</v>
      </c>
      <c r="E2698" s="4">
        <f>MONTH(SalesDataTable[[#This Row],[Order Date]])</f>
        <v>12</v>
      </c>
      <c r="F2698" s="11" t="str">
        <f>TEXT(SalesDataTable[[#This Row],[Order Date]],"MMMM")</f>
        <v>December</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5.6" x14ac:dyDescent="0.3">
      <c r="A2699" s="2">
        <v>377</v>
      </c>
      <c r="B2699" s="3">
        <v>46386</v>
      </c>
      <c r="C2699" s="4">
        <f>YEAR(SalesDataTable[[#This Row],[Order Date]])</f>
        <v>2026</v>
      </c>
      <c r="D2699" s="13" t="str">
        <f>"Q"&amp;ROUNDUP(MONTH(SalesDataTable[[#This Row],[Order Date]])/3,0)</f>
        <v>Q4</v>
      </c>
      <c r="E2699" s="4">
        <f>MONTH(SalesDataTable[[#This Row],[Order Date]])</f>
        <v>12</v>
      </c>
      <c r="F2699" s="11" t="str">
        <f>TEXT(SalesDataTable[[#This Row],[Order Date]],"MMMM")</f>
        <v>December</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5.6" x14ac:dyDescent="0.3">
      <c r="A2700" s="2">
        <v>1530</v>
      </c>
      <c r="B2700" s="3">
        <v>46386</v>
      </c>
      <c r="C2700" s="4">
        <f>YEAR(SalesDataTable[[#This Row],[Order Date]])</f>
        <v>2026</v>
      </c>
      <c r="D2700" s="13" t="str">
        <f>"Q"&amp;ROUNDUP(MONTH(SalesDataTable[[#This Row],[Order Date]])/3,0)</f>
        <v>Q4</v>
      </c>
      <c r="E2700" s="4">
        <f>MONTH(SalesDataTable[[#This Row],[Order Date]])</f>
        <v>12</v>
      </c>
      <c r="F2700" s="11" t="str">
        <f>TEXT(SalesDataTable[[#This Row],[Order Date]],"MMMM")</f>
        <v>December</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5.6" x14ac:dyDescent="0.3">
      <c r="A2701" s="2">
        <v>2135</v>
      </c>
      <c r="B2701" s="3">
        <v>46386</v>
      </c>
      <c r="C2701" s="4">
        <f>YEAR(SalesDataTable[[#This Row],[Order Date]])</f>
        <v>2026</v>
      </c>
      <c r="D2701" s="13" t="str">
        <f>"Q"&amp;ROUNDUP(MONTH(SalesDataTable[[#This Row],[Order Date]])/3,0)</f>
        <v>Q4</v>
      </c>
      <c r="E2701" s="4">
        <f>MONTH(SalesDataTable[[#This Row],[Order Date]])</f>
        <v>12</v>
      </c>
      <c r="F2701" s="11" t="str">
        <f>TEXT(SalesDataTable[[#This Row],[Order Date]],"MMMM")</f>
        <v>December</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5.6" x14ac:dyDescent="0.3">
      <c r="A2702" s="2">
        <v>2916</v>
      </c>
      <c r="B2702" s="3">
        <v>46386</v>
      </c>
      <c r="C2702" s="4">
        <f>YEAR(SalesDataTable[[#This Row],[Order Date]])</f>
        <v>2026</v>
      </c>
      <c r="D2702" s="13" t="str">
        <f>"Q"&amp;ROUNDUP(MONTH(SalesDataTable[[#This Row],[Order Date]])/3,0)</f>
        <v>Q4</v>
      </c>
      <c r="E2702" s="4">
        <f>MONTH(SalesDataTable[[#This Row],[Order Date]])</f>
        <v>12</v>
      </c>
      <c r="F2702" s="11" t="str">
        <f>TEXT(SalesDataTable[[#This Row],[Order Date]],"MMMM")</f>
        <v>December</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5.6" x14ac:dyDescent="0.3">
      <c r="A2703" s="2">
        <v>3449</v>
      </c>
      <c r="B2703" s="3">
        <v>46386</v>
      </c>
      <c r="C2703" s="4">
        <f>YEAR(SalesDataTable[[#This Row],[Order Date]])</f>
        <v>2026</v>
      </c>
      <c r="D2703" s="13" t="str">
        <f>"Q"&amp;ROUNDUP(MONTH(SalesDataTable[[#This Row],[Order Date]])/3,0)</f>
        <v>Q4</v>
      </c>
      <c r="E2703" s="4">
        <f>MONTH(SalesDataTable[[#This Row],[Order Date]])</f>
        <v>12</v>
      </c>
      <c r="F2703" s="11" t="str">
        <f>TEXT(SalesDataTable[[#This Row],[Order Date]],"MMMM")</f>
        <v>December</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5.6" x14ac:dyDescent="0.3">
      <c r="A2704" s="2">
        <v>3498</v>
      </c>
      <c r="B2704" s="3">
        <v>46386</v>
      </c>
      <c r="C2704" s="4">
        <f>YEAR(SalesDataTable[[#This Row],[Order Date]])</f>
        <v>2026</v>
      </c>
      <c r="D2704" s="13" t="str">
        <f>"Q"&amp;ROUNDUP(MONTH(SalesDataTable[[#This Row],[Order Date]])/3,0)</f>
        <v>Q4</v>
      </c>
      <c r="E2704" s="4">
        <f>MONTH(SalesDataTable[[#This Row],[Order Date]])</f>
        <v>12</v>
      </c>
      <c r="F2704" s="11" t="str">
        <f>TEXT(SalesDataTable[[#This Row],[Order Date]],"MMMM")</f>
        <v>December</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5.6" x14ac:dyDescent="0.3">
      <c r="A2705" s="2">
        <v>4851</v>
      </c>
      <c r="B2705" s="3">
        <v>46386</v>
      </c>
      <c r="C2705" s="4">
        <f>YEAR(SalesDataTable[[#This Row],[Order Date]])</f>
        <v>2026</v>
      </c>
      <c r="D2705" s="13" t="str">
        <f>"Q"&amp;ROUNDUP(MONTH(SalesDataTable[[#This Row],[Order Date]])/3,0)</f>
        <v>Q4</v>
      </c>
      <c r="E2705" s="4">
        <f>MONTH(SalesDataTable[[#This Row],[Order Date]])</f>
        <v>12</v>
      </c>
      <c r="F2705" s="11" t="str">
        <f>TEXT(SalesDataTable[[#This Row],[Order Date]],"MMMM")</f>
        <v>December</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5.6" x14ac:dyDescent="0.3">
      <c r="A2706" s="2">
        <v>4926</v>
      </c>
      <c r="B2706" s="3">
        <v>46386</v>
      </c>
      <c r="C2706" s="4">
        <f>YEAR(SalesDataTable[[#This Row],[Order Date]])</f>
        <v>2026</v>
      </c>
      <c r="D2706" s="13" t="str">
        <f>"Q"&amp;ROUNDUP(MONTH(SalesDataTable[[#This Row],[Order Date]])/3,0)</f>
        <v>Q4</v>
      </c>
      <c r="E2706" s="4">
        <f>MONTH(SalesDataTable[[#This Row],[Order Date]])</f>
        <v>12</v>
      </c>
      <c r="F2706" s="11" t="str">
        <f>TEXT(SalesDataTable[[#This Row],[Order Date]],"MMMM")</f>
        <v>December</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5.6" x14ac:dyDescent="0.3">
      <c r="A2707" s="2">
        <v>5035</v>
      </c>
      <c r="B2707" s="3">
        <v>46386</v>
      </c>
      <c r="C2707" s="4">
        <f>YEAR(SalesDataTable[[#This Row],[Order Date]])</f>
        <v>2026</v>
      </c>
      <c r="D2707" s="13" t="str">
        <f>"Q"&amp;ROUNDUP(MONTH(SalesDataTable[[#This Row],[Order Date]])/3,0)</f>
        <v>Q4</v>
      </c>
      <c r="E2707" s="4">
        <f>MONTH(SalesDataTable[[#This Row],[Order Date]])</f>
        <v>12</v>
      </c>
      <c r="F2707" s="11" t="str">
        <f>TEXT(SalesDataTable[[#This Row],[Order Date]],"MMMM")</f>
        <v>December</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5.6" x14ac:dyDescent="0.3">
      <c r="A2708" s="2">
        <v>5135</v>
      </c>
      <c r="B2708" s="3">
        <v>46386</v>
      </c>
      <c r="C2708" s="4">
        <f>YEAR(SalesDataTable[[#This Row],[Order Date]])</f>
        <v>2026</v>
      </c>
      <c r="D2708" s="13" t="str">
        <f>"Q"&amp;ROUNDUP(MONTH(SalesDataTable[[#This Row],[Order Date]])/3,0)</f>
        <v>Q4</v>
      </c>
      <c r="E2708" s="4">
        <f>MONTH(SalesDataTable[[#This Row],[Order Date]])</f>
        <v>12</v>
      </c>
      <c r="F2708" s="11" t="str">
        <f>TEXT(SalesDataTable[[#This Row],[Order Date]],"MMMM")</f>
        <v>December</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Detail1</vt:lpstr>
      <vt:lpstr>Pivot Table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saundaryachilka2@gmail.com</cp:lastModifiedBy>
  <dcterms:created xsi:type="dcterms:W3CDTF">2026-09-07T01:30:55Z</dcterms:created>
  <dcterms:modified xsi:type="dcterms:W3CDTF">2026-10-27T12:04:54Z</dcterms:modified>
</cp:coreProperties>
</file>