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Report" sheetId="2" r:id="rId4"/>
    <sheet state="visible" name="Lease Report 19-20" sheetId="3" r:id="rId5"/>
    <sheet state="visible" name="Lease report 20-21" sheetId="4" r:id="rId6"/>
    <sheet state="visible" name="Payment Schedule 19-20" sheetId="5" r:id="rId7"/>
    <sheet state="visible" name="Payment Schedule 20-21" sheetId="6" r:id="rId8"/>
    <sheet state="visible" name="Payment Schedule 21-22" sheetId="7" r:id="rId9"/>
  </sheets>
  <definedNames/>
  <calcPr/>
</workbook>
</file>

<file path=xl/sharedStrings.xml><?xml version="1.0" encoding="utf-8"?>
<sst xmlns="http://schemas.openxmlformats.org/spreadsheetml/2006/main" count="525" uniqueCount="156">
  <si>
    <t>Lease_Document</t>
  </si>
  <si>
    <t>Lease Report (as on 02/05/2019)</t>
  </si>
  <si>
    <t>Lease Number: LMTCL0001</t>
  </si>
  <si>
    <t>Status: Saved as Draft</t>
  </si>
  <si>
    <t>Financial Statement</t>
  </si>
  <si>
    <t>Right-of-use (Dr.)</t>
  </si>
  <si>
    <t>Lease Liability (Cr.)</t>
  </si>
  <si>
    <t>Accumulated Depreciation (Cr.)</t>
  </si>
  <si>
    <t>Depreciation (Dr.)</t>
  </si>
  <si>
    <t>Interest Expenses (Dr.)</t>
  </si>
  <si>
    <t>Bank Payment as per Terms</t>
  </si>
  <si>
    <t>Lease Number: LKTCL0002</t>
  </si>
  <si>
    <t>Lease Number: LATCL0003</t>
  </si>
  <si>
    <r>
      <t>Lessor_Name</t>
    </r>
    <r>
      <rPr>
        <rFont val="Constantia"/>
        <color rgb="FFFF0000"/>
        <sz val="11.0"/>
      </rPr>
      <t>*</t>
    </r>
  </si>
  <si>
    <t>Comments</t>
  </si>
  <si>
    <t>Lease Number: LTTCL0004</t>
  </si>
  <si>
    <r>
      <t>Contract_ID</t>
    </r>
    <r>
      <rPr>
        <rFont val="Constantia"/>
        <color rgb="FFFF0000"/>
        <sz val="11.0"/>
      </rPr>
      <t>*</t>
    </r>
  </si>
  <si>
    <r>
      <t>Legal_Entity</t>
    </r>
    <r>
      <rPr>
        <rFont val="Constantia"/>
        <color rgb="FFFF0000"/>
        <sz val="11.0"/>
      </rPr>
      <t>*</t>
    </r>
  </si>
  <si>
    <r>
      <t>Lease_Type</t>
    </r>
    <r>
      <rPr>
        <rFont val="Constantia"/>
        <color rgb="FFFF0000"/>
        <sz val="11.0"/>
      </rPr>
      <t>*</t>
    </r>
  </si>
  <si>
    <r>
      <t>Currency</t>
    </r>
    <r>
      <rPr>
        <rFont val="Constantia"/>
        <color rgb="FFFF0000"/>
        <sz val="11.0"/>
      </rPr>
      <t>*</t>
    </r>
  </si>
  <si>
    <r>
      <t>Base_Rent</t>
    </r>
    <r>
      <rPr>
        <rFont val="Constantia"/>
        <color rgb="FFFF0000"/>
        <sz val="11.0"/>
      </rPr>
      <t>*</t>
    </r>
  </si>
  <si>
    <t>Lease Number: LMTCL0005</t>
  </si>
  <si>
    <r>
      <t>Base_Rent_Freq</t>
    </r>
    <r>
      <rPr>
        <rFont val="Constantia"/>
        <color rgb="FFFF0000"/>
        <sz val="11.0"/>
      </rPr>
      <t>*</t>
    </r>
  </si>
  <si>
    <t>Statement of profit or loss (extract)</t>
  </si>
  <si>
    <r>
      <t>Lease_Start_Date</t>
    </r>
    <r>
      <rPr>
        <rFont val="Constantia"/>
        <color rgb="FFFF0000"/>
        <sz val="11.0"/>
      </rPr>
      <t>*</t>
    </r>
  </si>
  <si>
    <r>
      <t>Lease_End_Date</t>
    </r>
    <r>
      <rPr>
        <rFont val="Constantia"/>
        <color rgb="FFFF0000"/>
        <sz val="11.0"/>
      </rPr>
      <t>*</t>
    </r>
  </si>
  <si>
    <t>Payment_Day</t>
  </si>
  <si>
    <r>
      <t>First_Payment_Date</t>
    </r>
    <r>
      <rPr>
        <rFont val="Constantia"/>
        <color rgb="FFFF0000"/>
        <sz val="11.0"/>
      </rPr>
      <t>*</t>
    </r>
  </si>
  <si>
    <r>
      <t>Is_Renewal</t>
    </r>
    <r>
      <rPr>
        <rFont val="Constantia"/>
        <color rgb="FFFF0000"/>
        <sz val="11.0"/>
      </rPr>
      <t>*</t>
    </r>
  </si>
  <si>
    <r>
      <t>Renewal_Period</t>
    </r>
    <r>
      <rPr>
        <rFont val="Constantia"/>
        <color rgb="FFFF0000"/>
        <sz val="11.0"/>
      </rPr>
      <t>*</t>
    </r>
  </si>
  <si>
    <r>
      <t>Is_Escalation</t>
    </r>
    <r>
      <rPr>
        <rFont val="Constantia"/>
        <color rgb="FFFF0000"/>
        <sz val="11.0"/>
      </rPr>
      <t>*</t>
    </r>
  </si>
  <si>
    <r>
      <t>Escalation_Start_Month</t>
    </r>
    <r>
      <rPr>
        <rFont val="Constantia"/>
        <color rgb="FFFF0000"/>
        <sz val="11.0"/>
      </rPr>
      <t>*</t>
    </r>
  </si>
  <si>
    <r>
      <t>Escalation_Start_Year</t>
    </r>
    <r>
      <rPr>
        <rFont val="Constantia"/>
        <color rgb="FFFF0000"/>
        <sz val="11.0"/>
      </rPr>
      <t>*</t>
    </r>
  </si>
  <si>
    <t>Particular</t>
  </si>
  <si>
    <r>
      <t>Escalation_Freq</t>
    </r>
    <r>
      <rPr>
        <rFont val="Constantia"/>
        <color rgb="FFFF0000"/>
        <sz val="11.0"/>
      </rPr>
      <t>*</t>
    </r>
  </si>
  <si>
    <r>
      <t>Increase Amount (%)</t>
    </r>
    <r>
      <rPr>
        <rFont val="Constantia"/>
        <color rgb="FFFF0000"/>
        <sz val="11.0"/>
      </rPr>
      <t>*</t>
    </r>
  </si>
  <si>
    <r>
      <t>Increase Amount (absolute)</t>
    </r>
    <r>
      <rPr>
        <rFont val="Constantia"/>
        <color rgb="FFFF0000"/>
        <sz val="11.0"/>
      </rPr>
      <t>*</t>
    </r>
  </si>
  <si>
    <t>2020-21</t>
  </si>
  <si>
    <t>Lease Number: LKTCL0006</t>
  </si>
  <si>
    <r>
      <t>Discount_Rate</t>
    </r>
    <r>
      <rPr>
        <rFont val="Constantia"/>
        <color rgb="FFFF0000"/>
        <sz val="11.0"/>
      </rPr>
      <t>*</t>
    </r>
  </si>
  <si>
    <t>Upfront_Cost</t>
  </si>
  <si>
    <r>
      <t>IS_ARO</t>
    </r>
    <r>
      <rPr>
        <rFont val="Constantia"/>
        <color rgb="FFFF0000"/>
        <sz val="11.0"/>
      </rPr>
      <t>*</t>
    </r>
  </si>
  <si>
    <r>
      <t>ARO_Cost</t>
    </r>
    <r>
      <rPr>
        <rFont val="Constantia"/>
        <color rgb="FFFF0000"/>
        <sz val="11.0"/>
      </rPr>
      <t>*</t>
    </r>
  </si>
  <si>
    <r>
      <t>ARO_Life</t>
    </r>
    <r>
      <rPr>
        <rFont val="Constantia"/>
        <color rgb="FFFF0000"/>
        <sz val="11.0"/>
      </rPr>
      <t>*</t>
    </r>
  </si>
  <si>
    <t>2019-20</t>
  </si>
  <si>
    <r>
      <t>ARO_Discount_Rate</t>
    </r>
    <r>
      <rPr>
        <rFont val="Constantia"/>
        <color rgb="FFFF0000"/>
        <sz val="11.0"/>
      </rPr>
      <t>*</t>
    </r>
  </si>
  <si>
    <r>
      <t>Is_Non_Lease</t>
    </r>
    <r>
      <rPr>
        <rFont val="Constantia"/>
        <color rgb="FFFF0000"/>
        <sz val="11.0"/>
      </rPr>
      <t>*</t>
    </r>
  </si>
  <si>
    <r>
      <t>Non_Lease_Amount</t>
    </r>
    <r>
      <rPr>
        <rFont val="Constantia"/>
        <color rgb="FFFF0000"/>
        <sz val="11.0"/>
      </rPr>
      <t>*</t>
    </r>
  </si>
  <si>
    <t>Is_Short_Term</t>
  </si>
  <si>
    <t>Depreciation and amortization</t>
  </si>
  <si>
    <t>Residual_Value</t>
  </si>
  <si>
    <t>Is_Low_Value</t>
  </si>
  <si>
    <t>Security_Deposit</t>
  </si>
  <si>
    <t>Lease No.</t>
  </si>
  <si>
    <t>Lease Number: LKTCL0007</t>
  </si>
  <si>
    <t>M.YEDUKONDALU</t>
  </si>
  <si>
    <t>TAAPDGR0001</t>
  </si>
  <si>
    <t>Company</t>
  </si>
  <si>
    <t>LLR</t>
  </si>
  <si>
    <t>INR</t>
  </si>
  <si>
    <t>Lease Number: LSTCL0008</t>
  </si>
  <si>
    <t>MONTHLY</t>
  </si>
  <si>
    <t>No</t>
  </si>
  <si>
    <t>Yes</t>
  </si>
  <si>
    <t>October</t>
  </si>
  <si>
    <t>THREEYEARS</t>
  </si>
  <si>
    <t>Lease Number: LGTCL0009</t>
  </si>
  <si>
    <t>LMTCL0001</t>
  </si>
  <si>
    <t>KROVVIDI BHASKARA LAKSHMI</t>
  </si>
  <si>
    <t>TAAPSTM0002</t>
  </si>
  <si>
    <t>Lease Number: LRTCL0010</t>
  </si>
  <si>
    <t>Operating leases</t>
  </si>
  <si>
    <t>Rent</t>
  </si>
  <si>
    <t>LKTCL0002</t>
  </si>
  <si>
    <t>Finance costs</t>
  </si>
  <si>
    <t>A.SURESH BABU</t>
  </si>
  <si>
    <t>TAAPWYR0003</t>
  </si>
  <si>
    <t>November</t>
  </si>
  <si>
    <t>LATCL0003</t>
  </si>
  <si>
    <t>T.VENKATESWARA RAO &amp; T. SATYAVANI</t>
  </si>
  <si>
    <t>TAAPPDM0004</t>
  </si>
  <si>
    <t>LTTCL0004</t>
  </si>
  <si>
    <t>MUTYALA NARAYANA MURTHY</t>
  </si>
  <si>
    <t>TAAPRCR0005</t>
  </si>
  <si>
    <t>December</t>
  </si>
  <si>
    <t>LMTCL0005</t>
  </si>
  <si>
    <t>Interest Expenses</t>
  </si>
  <si>
    <t>K.SWATHI &amp; CH.LAXMI</t>
  </si>
  <si>
    <t>TAAPNDP0006</t>
  </si>
  <si>
    <t>Finance Income</t>
  </si>
  <si>
    <t>Total of Interest on Security Deposit for the period</t>
  </si>
  <si>
    <t>LKTCL0006</t>
  </si>
  <si>
    <t>KOTHURI. V.N.N.RAVALI D/O K. BAPUJIRAO REPRESENTED BY HER FATHER MR. KOTHURI BAPUJIRAO</t>
  </si>
  <si>
    <t>TAAPCKP0007</t>
  </si>
  <si>
    <t>Balance Sheet (extract)</t>
  </si>
  <si>
    <t>ASSETS</t>
  </si>
  <si>
    <t>LKTCL0007</t>
  </si>
  <si>
    <t>SABERA SULTANA</t>
  </si>
  <si>
    <t>TAAPABD0008</t>
  </si>
  <si>
    <t>LSTCL0008</t>
  </si>
  <si>
    <t>G.VENKATARATNACHARYULU</t>
  </si>
  <si>
    <t>TAAPMDK0010</t>
  </si>
  <si>
    <t>Non-current assets</t>
  </si>
  <si>
    <t>LGTCL0009</t>
  </si>
  <si>
    <t>ROHINI ARCADE APARTMENTS</t>
  </si>
  <si>
    <t>TAAPRAB0011</t>
  </si>
  <si>
    <t>Property, plant and equipment</t>
  </si>
  <si>
    <t>LRTCL0010</t>
  </si>
  <si>
    <r>
      <t>-</t>
    </r>
    <r>
      <rPr>
        <rFont val="Georgia"/>
        <color rgb="FF000000"/>
        <sz val="7.0"/>
      </rPr>
      <t xml:space="preserve">          </t>
    </r>
    <r>
      <rPr>
        <rFont val="Georgia"/>
        <color rgb="FF000000"/>
        <sz val="10.0"/>
      </rPr>
      <t>Right-of-use</t>
    </r>
  </si>
  <si>
    <t>Date of BS is the end date of CP and PP</t>
  </si>
  <si>
    <t>Non-current liabilities</t>
  </si>
  <si>
    <t>Other liabilities</t>
  </si>
  <si>
    <t>LL as on CP end date - total rent due over the next 12 months/rest of the contract</t>
  </si>
  <si>
    <t>Current liabilities</t>
  </si>
  <si>
    <t>Statement of cash flows (extract)</t>
  </si>
  <si>
    <t>Cash flows from operating activities</t>
  </si>
  <si>
    <t>The template needs to be changed to incorporate the new cashflows section</t>
  </si>
  <si>
    <t>Payments for short-term and low value leases</t>
  </si>
  <si>
    <t>Rent disbursed over the period</t>
  </si>
  <si>
    <t>Interest paid</t>
  </si>
  <si>
    <t>Cash flows from financing activities</t>
  </si>
  <si>
    <t>This is a new section</t>
  </si>
  <si>
    <t>Principal elements of lease payments</t>
  </si>
  <si>
    <t>Total Payment (exclude ST and LV) for the period - Interest</t>
  </si>
  <si>
    <t>Non-financial assets and liabilities</t>
  </si>
  <si>
    <t>Leases</t>
  </si>
  <si>
    <r>
      <t>(i)</t>
    </r>
    <r>
      <rPr>
        <rFont val="Georgia"/>
        <b/>
        <color rgb="FF000000"/>
        <sz val="7.0"/>
      </rPr>
      <t> </t>
    </r>
    <r>
      <rPr>
        <rFont val="Georgia"/>
        <b/>
        <color rgb="FF000000"/>
        <sz val="10.0"/>
      </rPr>
      <t>Amounts recognised in the balance sheet</t>
    </r>
  </si>
  <si>
    <t>The balance sheet shows the following amounts relating to leases:</t>
  </si>
  <si>
    <t>Total Payment Schedule</t>
  </si>
  <si>
    <t>No grouping is now present for lease type</t>
  </si>
  <si>
    <t>Lease by Lease Payment Schedules</t>
  </si>
  <si>
    <t>Lease Number</t>
  </si>
  <si>
    <t>Currency</t>
  </si>
  <si>
    <t>Status</t>
  </si>
  <si>
    <t>Saved as Draft</t>
  </si>
  <si>
    <t>Right-of-use assets *</t>
  </si>
  <si>
    <t>Properties</t>
  </si>
  <si>
    <t>Sum of right of use as on period end date</t>
  </si>
  <si>
    <t>Equipment</t>
  </si>
  <si>
    <t>Others</t>
  </si>
  <si>
    <t>Others apart from Space and Equipment</t>
  </si>
  <si>
    <t>* included in the line item ‘Property, plant and equipment’ in the balance sheet</t>
  </si>
  <si>
    <t>Lease liabilities**</t>
  </si>
  <si>
    <t>Current</t>
  </si>
  <si>
    <t>Non-Current</t>
  </si>
  <si>
    <t>**included in the line item ‘other liabilities’ in the balance sheet. For adjustments recognised on adoption of IFRS 16 on January 1, 20XX, please refer to note xxx.</t>
  </si>
  <si>
    <t>Additions to the right-of-use assets during the 2018 financial year were Currency xx,xxx,000).</t>
  </si>
  <si>
    <t>New Leases report in BI, Th sum of Right to use for all new leases during the selected period</t>
  </si>
  <si>
    <r>
      <t>(ii)</t>
    </r>
    <r>
      <rPr>
        <rFont val="Georgia"/>
        <b/>
        <color rgb="FF000000"/>
        <sz val="7.0"/>
      </rPr>
      <t> </t>
    </r>
    <r>
      <rPr>
        <rFont val="Georgia"/>
        <b/>
        <color rgb="FF000000"/>
        <sz val="10.0"/>
      </rPr>
      <t>Amounts recognised in the statement of profit or loss</t>
    </r>
  </si>
  <si>
    <t>The statement of profit or loss shows the following amounts relating to leases:</t>
  </si>
  <si>
    <t>Depreciation charge of right-of-use assets</t>
  </si>
  <si>
    <t>Interest expense (included in finance cost)</t>
  </si>
  <si>
    <t>Expense relating to short-term leases (included in other expenses)</t>
  </si>
  <si>
    <t>Expense relating to leases of low-value assets that are not short-term leases (included in other expenses)</t>
  </si>
  <si>
    <t>The total cash outflow for leases in 1st April,2020 to 31st March,2021</t>
  </si>
  <si>
    <t>Total Rent of all leases including LV and 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</si>
</sst>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\(#,##0.00\);_(* &quot;-&quot;_);_(@_)"/>
    <numFmt numFmtId="165" formatCode="mm\-dd\-yyyy"/>
    <numFmt numFmtId="166" formatCode="_(* #,##0_);_(* \(#,##0\);_(* &quot;-&quot;??_);_(@_)"/>
  </numFmts>
  <fonts count="9">
    <font>
      <sz val="11.0"/>
      <color rgb="FF000000"/>
      <name val="Calibri"/>
    </font>
    <font>
      <sz val="11.0"/>
      <color rgb="FF000000"/>
      <name val="Georgia"/>
    </font>
    <font>
      <b/>
      <sz val="9.0"/>
      <color rgb="FF000000"/>
      <name val="Constantia"/>
    </font>
    <font>
      <b/>
      <sz val="11.0"/>
      <color rgb="FF000000"/>
      <name val="Georgia"/>
    </font>
    <font>
      <b/>
      <sz val="10.0"/>
      <color rgb="FF000000"/>
      <name val="Georgia"/>
    </font>
    <font>
      <sz val="10.0"/>
      <color rgb="FF000000"/>
      <name val="Georgia"/>
    </font>
    <font>
      <sz val="11.0"/>
      <color rgb="FF000000"/>
      <name val="Constantia"/>
    </font>
    <font>
      <sz val="9.0"/>
      <color rgb="FF000000"/>
      <name val="Constantia"/>
    </font>
    <font/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A2C4C9"/>
        <bgColor rgb="FFA2C4C9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7" xfId="0" applyFont="1" applyNumberFormat="1"/>
    <xf borderId="1" fillId="2" fontId="2" numFmtId="0" xfId="0" applyBorder="1" applyFill="1" applyFont="1"/>
    <xf borderId="0" fillId="0" fontId="1" numFmtId="0" xfId="0" applyAlignment="1" applyFont="1">
      <alignment shrinkToFit="0" wrapText="1"/>
    </xf>
    <xf borderId="1" fillId="2" fontId="2" numFmtId="0" xfId="0" applyAlignment="1" applyBorder="1" applyFont="1">
      <alignment horizontal="center"/>
    </xf>
    <xf borderId="2" fillId="0" fontId="3" numFmtId="0" xfId="0" applyAlignment="1" applyBorder="1" applyFont="1">
      <alignment readingOrder="0" shrinkToFit="0" wrapText="1"/>
    </xf>
    <xf borderId="0" fillId="0" fontId="3" numFmtId="0" xfId="0" applyFont="1"/>
    <xf borderId="2" fillId="0" fontId="1" numFmtId="0" xfId="0" applyAlignment="1" applyBorder="1" applyFont="1">
      <alignment shrinkToFit="0" wrapText="1"/>
    </xf>
    <xf borderId="3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shrinkToFit="0" vertical="center" wrapText="1"/>
    </xf>
    <xf borderId="0" fillId="0" fontId="6" numFmtId="0" xfId="0" applyFont="1"/>
    <xf borderId="6" fillId="0" fontId="7" numFmtId="0" xfId="0" applyBorder="1" applyFont="1"/>
    <xf borderId="0" fillId="0" fontId="6" numFmtId="0" xfId="0" applyAlignment="1" applyFont="1">
      <alignment horizontal="center"/>
    </xf>
    <xf borderId="0" fillId="0" fontId="7" numFmtId="0" xfId="0" applyFont="1"/>
    <xf borderId="0" fillId="0" fontId="6" numFmtId="164" xfId="0" applyFont="1" applyNumberFormat="1"/>
    <xf borderId="0" fillId="0" fontId="6" numFmtId="165" xfId="0" applyFont="1" applyNumberFormat="1"/>
    <xf borderId="7" fillId="0" fontId="5" numFmtId="166" xfId="0" applyAlignment="1" applyBorder="1" applyFont="1" applyNumberFormat="1">
      <alignment horizontal="center" shrinkToFit="0" vertical="center" wrapText="1"/>
    </xf>
    <xf borderId="0" fillId="0" fontId="6" numFmtId="166" xfId="0" applyFont="1" applyNumberFormat="1"/>
    <xf borderId="7" fillId="0" fontId="5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8" fillId="0" fontId="4" numFmtId="0" xfId="0" applyAlignment="1" applyBorder="1" applyFont="1">
      <alignment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shrinkToFit="0" vertical="center" wrapText="1"/>
    </xf>
    <xf borderId="5" fillId="0" fontId="8" numFmtId="0" xfId="0" applyBorder="1" applyFont="1"/>
    <xf borderId="5" fillId="0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" fillId="3" fontId="1" numFmtId="0" xfId="0" applyAlignment="1" applyBorder="1" applyFill="1" applyFont="1">
      <alignment readingOrder="0" shrinkToFit="0" wrapText="1"/>
    </xf>
    <xf borderId="2" fillId="4" fontId="1" numFmtId="0" xfId="0" applyAlignment="1" applyBorder="1" applyFill="1" applyFont="1">
      <alignment readingOrder="0" shrinkToFit="0" wrapText="1"/>
    </xf>
    <xf borderId="0" fillId="0" fontId="1" numFmtId="166" xfId="0" applyAlignment="1" applyFont="1" applyNumberFormat="1">
      <alignment shrinkToFit="0" wrapText="1"/>
    </xf>
    <xf borderId="0" fillId="0" fontId="5" numFmtId="166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vertical="center"/>
    </xf>
    <xf borderId="2" fillId="5" fontId="1" numFmtId="0" xfId="0" applyAlignment="1" applyBorder="1" applyFill="1" applyFont="1">
      <alignment readingOrder="0" shrinkToFit="0" wrapText="1"/>
    </xf>
    <xf borderId="7" fillId="0" fontId="5" numFmtId="0" xfId="0" applyAlignment="1" applyBorder="1" applyFont="1">
      <alignment shrinkToFit="0" vertical="center" wrapText="1"/>
    </xf>
    <xf borderId="7" fillId="0" fontId="4" numFmtId="166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166" xfId="0" applyAlignment="1" applyFont="1" applyNumberForma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vertical="top"/>
    </xf>
    <xf borderId="0" fillId="0" fontId="1" numFmtId="0" xfId="0" applyAlignment="1" applyFont="1">
      <alignment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86"/>
    <col customWidth="1" min="2" max="2" width="12.43"/>
    <col customWidth="1" min="3" max="3" width="16.0"/>
    <col customWidth="1" min="4" max="4" width="12.14"/>
    <col customWidth="1" min="5" max="5" width="10.86"/>
    <col customWidth="1" min="6" max="6" width="9.43"/>
    <col customWidth="1" min="7" max="7" width="10.71"/>
    <col customWidth="1" min="8" max="8" width="14.86"/>
    <col customWidth="1" min="9" max="9" width="15.71"/>
    <col customWidth="1" min="10" max="10" width="15.0"/>
    <col customWidth="1" min="11" max="11" width="12.0"/>
    <col customWidth="1" min="12" max="12" width="18.57"/>
    <col customWidth="1" min="13" max="13" width="11.0"/>
    <col customWidth="1" min="14" max="14" width="15.0"/>
    <col customWidth="1" min="15" max="15" width="12.57"/>
    <col customWidth="1" min="16" max="16" width="21.86"/>
    <col customWidth="1" min="17" max="17" width="19.57"/>
    <col customWidth="1" min="18" max="18" width="14.86"/>
    <col customWidth="1" min="19" max="19" width="19.43"/>
    <col customWidth="1" min="20" max="20" width="25.0"/>
    <col customWidth="1" min="21" max="21" width="14.0"/>
    <col customWidth="1" min="22" max="22" width="11.86"/>
    <col customWidth="1" min="23" max="23" width="8.14"/>
    <col customWidth="1" min="24" max="24" width="10.14"/>
    <col customWidth="1" min="25" max="25" width="9.57"/>
    <col customWidth="1" min="26" max="26" width="18.71"/>
    <col customWidth="1" min="27" max="27" width="12.86"/>
    <col customWidth="1" min="28" max="28" width="18.43"/>
    <col customWidth="1" min="29" max="29" width="12.71"/>
    <col customWidth="1" min="30" max="30" width="13.43"/>
    <col customWidth="1" min="31" max="31" width="12.0"/>
    <col customWidth="1" min="32" max="32" width="14.71"/>
    <col customWidth="1" min="33" max="33" width="12.43"/>
    <col customWidth="1" min="34" max="48" width="8.71"/>
  </cols>
  <sheetData>
    <row r="1">
      <c r="A1" s="3" t="s">
        <v>0</v>
      </c>
      <c r="B1" s="5" t="s">
        <v>13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22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34</v>
      </c>
      <c r="S1" s="3" t="s">
        <v>35</v>
      </c>
      <c r="T1" s="3" t="s">
        <v>36</v>
      </c>
      <c r="U1" s="3" t="s">
        <v>39</v>
      </c>
      <c r="V1" s="3" t="s">
        <v>40</v>
      </c>
      <c r="W1" s="3" t="s">
        <v>41</v>
      </c>
      <c r="X1" s="3" t="s">
        <v>42</v>
      </c>
      <c r="Y1" s="3" t="s">
        <v>43</v>
      </c>
      <c r="Z1" s="3" t="s">
        <v>45</v>
      </c>
      <c r="AA1" s="3" t="s">
        <v>46</v>
      </c>
      <c r="AB1" s="3" t="s">
        <v>47</v>
      </c>
      <c r="AC1" s="3" t="s">
        <v>48</v>
      </c>
      <c r="AD1" s="3" t="s">
        <v>50</v>
      </c>
      <c r="AE1" s="3" t="s">
        <v>51</v>
      </c>
      <c r="AF1" s="3" t="s">
        <v>52</v>
      </c>
      <c r="AG1" s="3" t="s">
        <v>53</v>
      </c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</row>
    <row r="2">
      <c r="A2" s="13"/>
      <c r="B2" s="14" t="s">
        <v>55</v>
      </c>
      <c r="C2" s="12" t="s">
        <v>56</v>
      </c>
      <c r="D2" s="15" t="s">
        <v>57</v>
      </c>
      <c r="E2" s="12" t="s">
        <v>58</v>
      </c>
      <c r="F2" s="15" t="s">
        <v>59</v>
      </c>
      <c r="G2" s="16">
        <v>4000.0</v>
      </c>
      <c r="H2" s="15" t="s">
        <v>61</v>
      </c>
      <c r="I2" s="17">
        <v>39737.0</v>
      </c>
      <c r="J2" s="17">
        <v>47041.0</v>
      </c>
      <c r="K2" s="12"/>
      <c r="L2" s="17">
        <v>39737.0</v>
      </c>
      <c r="M2" s="12" t="s">
        <v>62</v>
      </c>
      <c r="N2" s="12"/>
      <c r="O2" s="12" t="s">
        <v>63</v>
      </c>
      <c r="P2" s="12" t="s">
        <v>64</v>
      </c>
      <c r="Q2" s="15">
        <v>2011.0</v>
      </c>
      <c r="R2" s="15" t="s">
        <v>65</v>
      </c>
      <c r="S2" s="12">
        <v>10.0</v>
      </c>
      <c r="T2" s="12"/>
      <c r="U2" s="12">
        <v>10.85</v>
      </c>
      <c r="V2" s="12"/>
      <c r="W2" s="12" t="s">
        <v>62</v>
      </c>
      <c r="X2" s="12"/>
      <c r="Y2" s="12"/>
      <c r="Z2" s="12"/>
      <c r="AA2" s="12" t="s">
        <v>62</v>
      </c>
      <c r="AB2" s="12"/>
      <c r="AC2" s="12"/>
      <c r="AD2" s="12"/>
      <c r="AE2" s="12"/>
      <c r="AF2" s="19">
        <v>12000.0</v>
      </c>
      <c r="AG2" s="12" t="s">
        <v>67</v>
      </c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>
      <c r="A3" s="13"/>
      <c r="B3" s="14" t="s">
        <v>68</v>
      </c>
      <c r="C3" s="12" t="s">
        <v>69</v>
      </c>
      <c r="D3" s="15" t="s">
        <v>57</v>
      </c>
      <c r="E3" s="12" t="s">
        <v>58</v>
      </c>
      <c r="F3" s="15" t="s">
        <v>59</v>
      </c>
      <c r="G3" s="16">
        <v>4000.0</v>
      </c>
      <c r="H3" s="15" t="s">
        <v>61</v>
      </c>
      <c r="I3" s="17">
        <v>39741.0</v>
      </c>
      <c r="J3" s="17">
        <v>47045.0</v>
      </c>
      <c r="K3" s="12"/>
      <c r="L3" s="17">
        <v>39741.0</v>
      </c>
      <c r="M3" s="12" t="s">
        <v>62</v>
      </c>
      <c r="N3" s="12"/>
      <c r="O3" s="12" t="s">
        <v>63</v>
      </c>
      <c r="P3" s="12" t="s">
        <v>64</v>
      </c>
      <c r="Q3" s="15">
        <v>2011.0</v>
      </c>
      <c r="R3" s="15" t="s">
        <v>65</v>
      </c>
      <c r="S3" s="12">
        <v>10.0</v>
      </c>
      <c r="T3" s="12"/>
      <c r="U3" s="12">
        <v>10.85</v>
      </c>
      <c r="V3" s="12"/>
      <c r="W3" s="12" t="s">
        <v>62</v>
      </c>
      <c r="X3" s="12"/>
      <c r="Y3" s="12"/>
      <c r="Z3" s="12"/>
      <c r="AA3" s="12" t="s">
        <v>62</v>
      </c>
      <c r="AB3" s="12"/>
      <c r="AC3" s="12"/>
      <c r="AD3" s="12"/>
      <c r="AE3" s="12"/>
      <c r="AF3" s="19">
        <v>12000.0</v>
      </c>
      <c r="AG3" s="12" t="s">
        <v>73</v>
      </c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</row>
    <row r="4">
      <c r="A4" s="13"/>
      <c r="B4" s="14" t="s">
        <v>75</v>
      </c>
      <c r="C4" s="12" t="s">
        <v>76</v>
      </c>
      <c r="D4" s="15" t="s">
        <v>57</v>
      </c>
      <c r="E4" s="12" t="s">
        <v>58</v>
      </c>
      <c r="F4" s="15" t="s">
        <v>59</v>
      </c>
      <c r="G4" s="16">
        <v>3300.0</v>
      </c>
      <c r="H4" s="15" t="s">
        <v>61</v>
      </c>
      <c r="I4" s="17">
        <v>39757.0</v>
      </c>
      <c r="J4" s="17">
        <v>47061.0</v>
      </c>
      <c r="K4" s="12"/>
      <c r="L4" s="17">
        <v>39757.0</v>
      </c>
      <c r="M4" s="12" t="s">
        <v>62</v>
      </c>
      <c r="N4" s="12"/>
      <c r="O4" s="12" t="s">
        <v>63</v>
      </c>
      <c r="P4" s="12" t="s">
        <v>77</v>
      </c>
      <c r="Q4" s="15">
        <v>2011.0</v>
      </c>
      <c r="R4" s="15" t="s">
        <v>65</v>
      </c>
      <c r="S4" s="12">
        <v>10.0</v>
      </c>
      <c r="T4" s="12"/>
      <c r="U4" s="12">
        <v>10.85</v>
      </c>
      <c r="V4" s="12"/>
      <c r="W4" s="12" t="s">
        <v>62</v>
      </c>
      <c r="X4" s="12"/>
      <c r="Y4" s="12"/>
      <c r="Z4" s="12"/>
      <c r="AA4" s="12" t="s">
        <v>62</v>
      </c>
      <c r="AB4" s="12"/>
      <c r="AC4" s="12"/>
      <c r="AD4" s="12"/>
      <c r="AE4" s="12"/>
      <c r="AF4" s="19">
        <v>9900.0</v>
      </c>
      <c r="AG4" s="12" t="s">
        <v>78</v>
      </c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</row>
    <row r="5">
      <c r="A5" s="13"/>
      <c r="B5" s="14" t="s">
        <v>79</v>
      </c>
      <c r="C5" s="12" t="s">
        <v>80</v>
      </c>
      <c r="D5" s="15" t="s">
        <v>57</v>
      </c>
      <c r="E5" s="12" t="s">
        <v>58</v>
      </c>
      <c r="F5" s="15" t="s">
        <v>59</v>
      </c>
      <c r="G5" s="16">
        <v>5500.0</v>
      </c>
      <c r="H5" s="15" t="s">
        <v>61</v>
      </c>
      <c r="I5" s="17">
        <v>39736.0</v>
      </c>
      <c r="J5" s="17">
        <v>47040.0</v>
      </c>
      <c r="K5" s="12"/>
      <c r="L5" s="17">
        <v>39736.0</v>
      </c>
      <c r="M5" s="12" t="s">
        <v>62</v>
      </c>
      <c r="N5" s="12"/>
      <c r="O5" s="12" t="s">
        <v>63</v>
      </c>
      <c r="P5" s="12" t="s">
        <v>64</v>
      </c>
      <c r="Q5" s="15">
        <v>2011.0</v>
      </c>
      <c r="R5" s="15" t="s">
        <v>65</v>
      </c>
      <c r="S5" s="12">
        <v>10.0</v>
      </c>
      <c r="T5" s="12"/>
      <c r="U5" s="12">
        <v>10.85</v>
      </c>
      <c r="V5" s="12"/>
      <c r="W5" s="12" t="s">
        <v>62</v>
      </c>
      <c r="X5" s="12"/>
      <c r="Y5" s="12"/>
      <c r="Z5" s="12"/>
      <c r="AA5" s="12" t="s">
        <v>62</v>
      </c>
      <c r="AB5" s="12"/>
      <c r="AC5" s="12"/>
      <c r="AD5" s="12"/>
      <c r="AE5" s="12"/>
      <c r="AF5" s="19">
        <v>16500.0</v>
      </c>
      <c r="AG5" s="12" t="s">
        <v>81</v>
      </c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</row>
    <row r="6">
      <c r="A6" s="13"/>
      <c r="B6" s="14" t="s">
        <v>82</v>
      </c>
      <c r="C6" s="12" t="s">
        <v>83</v>
      </c>
      <c r="D6" s="15" t="s">
        <v>57</v>
      </c>
      <c r="E6" s="12" t="s">
        <v>58</v>
      </c>
      <c r="F6" s="15" t="s">
        <v>59</v>
      </c>
      <c r="G6" s="16">
        <v>6500.0</v>
      </c>
      <c r="H6" s="15" t="s">
        <v>61</v>
      </c>
      <c r="I6" s="17">
        <v>39802.0</v>
      </c>
      <c r="J6" s="17">
        <v>47106.0</v>
      </c>
      <c r="K6" s="12"/>
      <c r="L6" s="17">
        <v>39802.0</v>
      </c>
      <c r="M6" s="12" t="s">
        <v>62</v>
      </c>
      <c r="N6" s="12"/>
      <c r="O6" s="12" t="s">
        <v>63</v>
      </c>
      <c r="P6" s="12" t="s">
        <v>84</v>
      </c>
      <c r="Q6" s="15">
        <v>2011.0</v>
      </c>
      <c r="R6" s="15" t="s">
        <v>65</v>
      </c>
      <c r="S6" s="12">
        <v>10.0</v>
      </c>
      <c r="T6" s="12"/>
      <c r="U6" s="12">
        <v>10.85</v>
      </c>
      <c r="V6" s="12"/>
      <c r="W6" s="12" t="s">
        <v>62</v>
      </c>
      <c r="X6" s="12"/>
      <c r="Y6" s="12"/>
      <c r="Z6" s="12"/>
      <c r="AA6" s="12" t="s">
        <v>62</v>
      </c>
      <c r="AB6" s="12"/>
      <c r="AC6" s="12"/>
      <c r="AD6" s="12"/>
      <c r="AE6" s="12"/>
      <c r="AF6" s="19">
        <v>19500.0</v>
      </c>
      <c r="AG6" s="12" t="s">
        <v>85</v>
      </c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</row>
    <row r="7">
      <c r="A7" s="13"/>
      <c r="B7" s="14" t="s">
        <v>87</v>
      </c>
      <c r="C7" s="12" t="s">
        <v>88</v>
      </c>
      <c r="D7" s="15" t="s">
        <v>57</v>
      </c>
      <c r="E7" s="12" t="s">
        <v>58</v>
      </c>
      <c r="F7" s="15" t="s">
        <v>59</v>
      </c>
      <c r="G7" s="16">
        <v>3000.0</v>
      </c>
      <c r="H7" s="15" t="s">
        <v>61</v>
      </c>
      <c r="I7" s="17">
        <v>39724.0</v>
      </c>
      <c r="J7" s="17">
        <v>47028.0</v>
      </c>
      <c r="K7" s="12"/>
      <c r="L7" s="17">
        <v>39724.0</v>
      </c>
      <c r="M7" s="12" t="s">
        <v>62</v>
      </c>
      <c r="N7" s="12"/>
      <c r="O7" s="12" t="s">
        <v>63</v>
      </c>
      <c r="P7" s="12" t="s">
        <v>64</v>
      </c>
      <c r="Q7" s="15">
        <v>2011.0</v>
      </c>
      <c r="R7" s="15" t="s">
        <v>65</v>
      </c>
      <c r="S7" s="12">
        <v>10.0</v>
      </c>
      <c r="T7" s="12"/>
      <c r="U7" s="12">
        <v>10.85</v>
      </c>
      <c r="V7" s="12"/>
      <c r="W7" s="12" t="s">
        <v>62</v>
      </c>
      <c r="X7" s="12"/>
      <c r="Y7" s="12"/>
      <c r="Z7" s="12"/>
      <c r="AA7" s="12" t="s">
        <v>62</v>
      </c>
      <c r="AB7" s="12"/>
      <c r="AC7" s="12"/>
      <c r="AD7" s="12"/>
      <c r="AE7" s="12"/>
      <c r="AF7" s="19">
        <v>18000.0</v>
      </c>
      <c r="AG7" s="12" t="s">
        <v>91</v>
      </c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</row>
    <row r="8">
      <c r="A8" s="13"/>
      <c r="B8" s="14" t="s">
        <v>92</v>
      </c>
      <c r="C8" s="12" t="s">
        <v>93</v>
      </c>
      <c r="D8" s="15" t="s">
        <v>57</v>
      </c>
      <c r="E8" s="12" t="s">
        <v>58</v>
      </c>
      <c r="F8" s="15" t="s">
        <v>59</v>
      </c>
      <c r="G8" s="16">
        <v>5000.0</v>
      </c>
      <c r="H8" s="15" t="s">
        <v>61</v>
      </c>
      <c r="I8" s="17">
        <v>39781.0</v>
      </c>
      <c r="J8" s="17">
        <v>47085.0</v>
      </c>
      <c r="K8" s="12"/>
      <c r="L8" s="17">
        <v>39781.0</v>
      </c>
      <c r="M8" s="12" t="s">
        <v>62</v>
      </c>
      <c r="N8" s="12"/>
      <c r="O8" s="12" t="s">
        <v>63</v>
      </c>
      <c r="P8" s="12" t="s">
        <v>77</v>
      </c>
      <c r="Q8" s="15">
        <v>2011.0</v>
      </c>
      <c r="R8" s="15" t="s">
        <v>65</v>
      </c>
      <c r="S8" s="12">
        <v>10.0</v>
      </c>
      <c r="T8" s="12"/>
      <c r="U8" s="12">
        <v>10.85</v>
      </c>
      <c r="V8" s="12"/>
      <c r="W8" s="12" t="s">
        <v>62</v>
      </c>
      <c r="X8" s="12"/>
      <c r="Y8" s="12"/>
      <c r="Z8" s="12"/>
      <c r="AA8" s="12" t="s">
        <v>62</v>
      </c>
      <c r="AB8" s="12"/>
      <c r="AC8" s="12"/>
      <c r="AD8" s="12"/>
      <c r="AE8" s="12"/>
      <c r="AF8" s="19">
        <v>15000.0</v>
      </c>
      <c r="AG8" s="12" t="s">
        <v>96</v>
      </c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</row>
    <row r="9">
      <c r="A9" s="13"/>
      <c r="B9" s="14" t="s">
        <v>97</v>
      </c>
      <c r="C9" s="12" t="s">
        <v>98</v>
      </c>
      <c r="D9" s="15" t="s">
        <v>57</v>
      </c>
      <c r="E9" s="12" t="s">
        <v>58</v>
      </c>
      <c r="F9" s="15" t="s">
        <v>59</v>
      </c>
      <c r="G9" s="16">
        <v>4000.0</v>
      </c>
      <c r="H9" s="15" t="s">
        <v>61</v>
      </c>
      <c r="I9" s="17">
        <v>39757.0</v>
      </c>
      <c r="J9" s="17">
        <v>47061.0</v>
      </c>
      <c r="K9" s="12"/>
      <c r="L9" s="17">
        <v>39757.0</v>
      </c>
      <c r="M9" s="12" t="s">
        <v>62</v>
      </c>
      <c r="N9" s="12"/>
      <c r="O9" s="12" t="s">
        <v>63</v>
      </c>
      <c r="P9" s="12" t="s">
        <v>77</v>
      </c>
      <c r="Q9" s="15">
        <v>2011.0</v>
      </c>
      <c r="R9" s="15" t="s">
        <v>65</v>
      </c>
      <c r="S9" s="12">
        <v>10.0</v>
      </c>
      <c r="T9" s="12"/>
      <c r="U9" s="12">
        <v>10.85</v>
      </c>
      <c r="V9" s="12"/>
      <c r="W9" s="12" t="s">
        <v>62</v>
      </c>
      <c r="X9" s="12"/>
      <c r="Y9" s="12"/>
      <c r="Z9" s="12"/>
      <c r="AA9" s="12" t="s">
        <v>62</v>
      </c>
      <c r="AB9" s="12"/>
      <c r="AC9" s="12"/>
      <c r="AD9" s="12"/>
      <c r="AE9" s="12"/>
      <c r="AF9" s="19">
        <v>16000.0</v>
      </c>
      <c r="AG9" s="12" t="s">
        <v>99</v>
      </c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</row>
    <row r="10">
      <c r="A10" s="13"/>
      <c r="B10" s="14" t="s">
        <v>100</v>
      </c>
      <c r="C10" s="12" t="s">
        <v>101</v>
      </c>
      <c r="D10" s="15" t="s">
        <v>57</v>
      </c>
      <c r="E10" s="12" t="s">
        <v>58</v>
      </c>
      <c r="F10" s="15" t="s">
        <v>59</v>
      </c>
      <c r="G10" s="16">
        <v>4000.0</v>
      </c>
      <c r="H10" s="15" t="s">
        <v>61</v>
      </c>
      <c r="I10" s="17">
        <v>39736.0</v>
      </c>
      <c r="J10" s="17">
        <v>47040.0</v>
      </c>
      <c r="K10" s="12"/>
      <c r="L10" s="17">
        <v>39736.0</v>
      </c>
      <c r="M10" s="12" t="s">
        <v>62</v>
      </c>
      <c r="N10" s="12"/>
      <c r="O10" s="12" t="s">
        <v>63</v>
      </c>
      <c r="P10" s="12" t="s">
        <v>64</v>
      </c>
      <c r="Q10" s="15">
        <v>2011.0</v>
      </c>
      <c r="R10" s="15" t="s">
        <v>65</v>
      </c>
      <c r="S10" s="12">
        <v>10.0</v>
      </c>
      <c r="T10" s="12"/>
      <c r="U10" s="12">
        <v>10.85</v>
      </c>
      <c r="V10" s="12"/>
      <c r="W10" s="12" t="s">
        <v>62</v>
      </c>
      <c r="X10" s="12"/>
      <c r="Y10" s="12"/>
      <c r="Z10" s="12"/>
      <c r="AA10" s="12" t="s">
        <v>62</v>
      </c>
      <c r="AB10" s="12"/>
      <c r="AC10" s="12"/>
      <c r="AD10" s="12"/>
      <c r="AE10" s="12"/>
      <c r="AF10" s="19">
        <v>24000.0</v>
      </c>
      <c r="AG10" s="12" t="s">
        <v>103</v>
      </c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</row>
    <row r="11">
      <c r="A11" s="13"/>
      <c r="B11" s="14" t="s">
        <v>104</v>
      </c>
      <c r="C11" s="12" t="s">
        <v>105</v>
      </c>
      <c r="D11" s="15" t="s">
        <v>57</v>
      </c>
      <c r="E11" s="12" t="s">
        <v>58</v>
      </c>
      <c r="F11" s="15" t="s">
        <v>59</v>
      </c>
      <c r="G11" s="16">
        <v>6000.0</v>
      </c>
      <c r="H11" s="15" t="s">
        <v>61</v>
      </c>
      <c r="I11" s="17">
        <v>39738.0</v>
      </c>
      <c r="J11" s="17">
        <v>47042.0</v>
      </c>
      <c r="K11" s="12"/>
      <c r="L11" s="17">
        <v>39738.0</v>
      </c>
      <c r="M11" s="12" t="s">
        <v>62</v>
      </c>
      <c r="N11" s="12"/>
      <c r="O11" s="12" t="s">
        <v>63</v>
      </c>
      <c r="P11" s="12" t="s">
        <v>64</v>
      </c>
      <c r="Q11" s="15">
        <v>2011.0</v>
      </c>
      <c r="R11" s="15" t="s">
        <v>65</v>
      </c>
      <c r="S11" s="12">
        <v>10.0</v>
      </c>
      <c r="T11" s="12"/>
      <c r="U11" s="12">
        <v>10.85</v>
      </c>
      <c r="V11" s="12"/>
      <c r="W11" s="12" t="s">
        <v>62</v>
      </c>
      <c r="X11" s="12"/>
      <c r="Y11" s="12"/>
      <c r="Z11" s="12"/>
      <c r="AA11" s="12" t="s">
        <v>62</v>
      </c>
      <c r="AB11" s="12"/>
      <c r="AC11" s="12"/>
      <c r="AD11" s="12"/>
      <c r="AE11" s="12"/>
      <c r="AF11" s="19">
        <v>18000.0</v>
      </c>
      <c r="AG11" s="12" t="s">
        <v>107</v>
      </c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R2:R11">
      <formula1>"ANNUALLY,ONETIME,MONTHLY,QUARTERLY,SIXMONTHS,TWOYEARS,THREEYEARS,FIVEYEARS,TENYEARS"</formula1>
    </dataValidation>
    <dataValidation type="list" allowBlank="1" sqref="H2:H11">
      <formula1>"MONTHLY,QUARTERLY,YEARLY,TWOYEARS,THREEYEARS,FIVEYEARS"</formula1>
    </dataValidation>
    <dataValidation type="decimal" allowBlank="1" showErrorMessage="1" sqref="V2:V11 X2:X11 AB2:AB11 AD2:AD11 AF2:AF11">
      <formula1>0.0</formula1>
      <formula2>9.99999999E8</formula2>
    </dataValidation>
    <dataValidation type="decimal" allowBlank="1" showErrorMessage="1" sqref="K2:K11">
      <formula1>1.0</formula1>
      <formula2>31.0</formula2>
    </dataValidation>
    <dataValidation type="decimal" allowBlank="1" showErrorMessage="1" sqref="Y2:Y11">
      <formula1>1.0</formula1>
      <formula2>50.0</formula2>
    </dataValidation>
    <dataValidation type="decimal" allowBlank="1" showErrorMessage="1" sqref="N2:N11">
      <formula1>1.0</formula1>
      <formula2>200.0</formula2>
    </dataValidation>
    <dataValidation type="decimal" allowBlank="1" showErrorMessage="1" sqref="S2:S11 U2:U11 Z2:Z11">
      <formula1>0.0</formula1>
      <formula2>999.0</formula2>
    </dataValidation>
    <dataValidation type="decimal" allowBlank="1" showErrorMessage="1" sqref="G2:G11 T2:T11">
      <formula1>1.0</formula1>
      <formula2>9.99999999E8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32.29"/>
    <col customWidth="1" min="4" max="4" width="38.0"/>
    <col customWidth="1" min="5" max="26" width="32.29"/>
  </cols>
  <sheetData>
    <row r="1" ht="14.25" customHeight="1">
      <c r="A1" s="1"/>
      <c r="B1" s="1"/>
      <c r="C1" s="1"/>
      <c r="D1" s="4"/>
      <c r="E1" s="6" t="s">
        <v>14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7" t="s">
        <v>23</v>
      </c>
      <c r="B2" s="1"/>
      <c r="C2" s="1"/>
      <c r="D2" s="4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9" t="s">
        <v>33</v>
      </c>
      <c r="B3" s="10" t="s">
        <v>37</v>
      </c>
      <c r="C3" s="10" t="s">
        <v>44</v>
      </c>
      <c r="D3" s="4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1" t="s">
        <v>49</v>
      </c>
      <c r="B4" s="18">
        <f>SUM('Lease report 20-21'!B8:M8)+SUM('Lease report 20-21'!B17:M17)+SUM('Lease report 20-21'!B26:M26)+SUM('Lease report 20-21'!B35:M35)+SUM('Lease report 20-21'!B44:M44)+SUM('Lease report 20-21'!B53:M53)+SUM('Lease report 20-21'!B62:M62)+SUM('Lease report 20-21'!B71:M71)+SUM('Lease report 20-21'!B80:M80)+SUM('Lease report 20-21'!B89:M89)</f>
        <v>521201.04</v>
      </c>
      <c r="C4" s="18">
        <f>SUM('Lease Report 19-20'!B8:M8)+SUM('Lease Report 19-20'!B17:M17)+SUM('Lease Report 19-20'!B26:M26)+SUM('Lease Report 19-20'!B35:M35)+SUM('Lease Report 19-20'!B44:M44)+SUM('Lease Report 19-20'!B53:M53)+SUM('Lease Report 19-20'!B62:M62)+SUM('Lease Report 19-20'!B71:M71)+SUM('Lease Report 19-20'!B80:M80)+SUM('Lease Report 19-20'!B89:M89)</f>
        <v>521201.04</v>
      </c>
      <c r="D4" s="4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1" t="s">
        <v>71</v>
      </c>
      <c r="B5" s="18">
        <v>0.0</v>
      </c>
      <c r="C5" s="18">
        <v>0.0</v>
      </c>
      <c r="D5" s="4" t="s">
        <v>72</v>
      </c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1" t="s">
        <v>74</v>
      </c>
      <c r="B6" s="18">
        <f>SUM('Lease report 20-21'!B9:M9)+SUM('Lease report 20-21'!B18:M18)+SUM('Lease report 20-21'!B27:M27)+SUM('Lease report 20-21'!B36:M36)+SUM('Lease report 20-21'!B45:M45)+SUM('Lease report 20-21'!B54:M54)+SUM('Lease report 20-21'!B63:M63)+SUM('Lease report 20-21'!B72:M72)+SUM('Lease report 20-21'!B81:M81)+SUM('Lease report 20-21'!B90:M90)</f>
        <v>492087.2</v>
      </c>
      <c r="C6" s="18">
        <f>SUM('Lease Report 19-20'!B9:M9)+SUM('Lease Report 19-20'!B18:M18)+SUM('Lease Report 19-20'!B27:M27)+SUM('Lease Report 19-20'!B36:M36)+SUM('Lease Report 19-20'!B45:M45)+SUM('Lease Report 19-20'!B54:M54)+SUM('Lease Report 19-20'!B63:M63)+SUM('Lease Report 19-20'!B72:M72)+SUM('Lease Report 19-20'!B81:M81)+SUM('Lease Report 19-20'!B90:M90)</f>
        <v>516666.28</v>
      </c>
      <c r="D6" s="4" t="s">
        <v>86</v>
      </c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1" t="s">
        <v>89</v>
      </c>
      <c r="B7" s="20" t="s">
        <v>90</v>
      </c>
      <c r="C7" s="20" t="s">
        <v>90</v>
      </c>
      <c r="D7" s="4"/>
      <c r="E7" s="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4"/>
      <c r="E8" s="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4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21" t="s">
        <v>94</v>
      </c>
      <c r="B10" s="1"/>
      <c r="C10" s="1"/>
      <c r="D10" s="4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22" t="s">
        <v>95</v>
      </c>
      <c r="B11" s="23" t="s">
        <v>37</v>
      </c>
      <c r="C11" s="23" t="s">
        <v>44</v>
      </c>
      <c r="D11" s="4"/>
      <c r="E11" s="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24" t="s">
        <v>102</v>
      </c>
      <c r="B12" s="25"/>
      <c r="C12" s="25"/>
      <c r="D12" s="4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1" t="s">
        <v>106</v>
      </c>
      <c r="B13" s="20"/>
      <c r="C13" s="20"/>
      <c r="D13" s="4"/>
      <c r="E13" s="8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6" t="s">
        <v>108</v>
      </c>
      <c r="B14" s="18">
        <f>'Lease report 20-21'!M5+'Lease report 20-21'!M14+'Lease report 20-21'!M23+'Lease report 20-21'!M32+'Lease report 20-21'!M41+'Lease report 20-21'!M50+'Lease report 20-21'!M59+'Lease report 20-21'!M68+'Lease report 20-21'!M77+'Lease report 20-21'!M86</f>
        <v>3976522.64</v>
      </c>
      <c r="C14" s="18">
        <f>'Lease Report 19-20'!M5+'Lease Report 19-20'!M14+'Lease Report 19-20'!M23+'Lease Report 19-20'!M32+'Lease Report 19-20'!M41+'Lease Report 19-20'!M50+'Lease Report 19-20'!M59+'Lease Report 19-20'!M68+'Lease Report 19-20'!M77+'Lease Report 19-20'!M86</f>
        <v>4497723.93</v>
      </c>
      <c r="D14" s="4" t="s">
        <v>109</v>
      </c>
      <c r="E14" s="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24" t="s">
        <v>110</v>
      </c>
      <c r="B15" s="18"/>
      <c r="C15" s="18"/>
      <c r="D15" s="4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1" t="s">
        <v>111</v>
      </c>
      <c r="B16" s="18">
        <f>'Lease report 20-21'!M6+'Lease report 20-21'!M15+'Lease report 20-21'!M24+'Lease report 20-21'!M33+'Lease report 20-21'!M42+'Lease report 20-21'!M51+'Lease report 20-21'!M60+'Lease report 20-21'!M69+'Lease report 20-21'!M78+'Lease report 20-21'!M87-B18</f>
        <v>3648152.1</v>
      </c>
      <c r="C16" s="18">
        <f>'Lease Report 19-20'!M6+'Lease Report 19-20'!M15+'Lease Report 19-20'!M24+'Lease Report 19-20'!M33+'Lease Report 19-20'!M42+'Lease Report 19-20'!M51+'Lease Report 19-20'!M60+'Lease Report 19-20'!M69+'Lease Report 19-20'!M78+'Lease Report 19-20'!M87-C18</f>
        <v>3951953.67</v>
      </c>
      <c r="D16" s="4" t="s">
        <v>112</v>
      </c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24" t="s">
        <v>113</v>
      </c>
      <c r="B17" s="18"/>
      <c r="C17" s="18"/>
      <c r="D17" s="4"/>
      <c r="E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1" t="s">
        <v>111</v>
      </c>
      <c r="B18" s="18">
        <f>SUM('Payment Schedule 21-22'!A3:L3)</f>
        <v>795888</v>
      </c>
      <c r="C18" s="18">
        <f>SUM('Payment Schedule 20-21'!A3:L3)</f>
        <v>756340</v>
      </c>
      <c r="D18" s="4"/>
      <c r="E18" s="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27"/>
      <c r="B19" s="28"/>
      <c r="C19" s="28"/>
      <c r="D19" s="4"/>
      <c r="E19" s="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21" t="s">
        <v>114</v>
      </c>
      <c r="B20" s="1"/>
      <c r="C20" s="1"/>
      <c r="D20" s="4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9" t="s">
        <v>115</v>
      </c>
      <c r="B21" s="10" t="s">
        <v>37</v>
      </c>
      <c r="C21" s="10" t="s">
        <v>44</v>
      </c>
      <c r="D21" s="4"/>
      <c r="E21" s="29" t="s">
        <v>116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48.75" customHeight="1">
      <c r="A22" s="11" t="s">
        <v>117</v>
      </c>
      <c r="B22" s="18">
        <f t="shared" ref="B22:C22" si="1">B5</f>
        <v>0</v>
      </c>
      <c r="C22" s="18">
        <f t="shared" si="1"/>
        <v>0</v>
      </c>
      <c r="D22" s="4" t="s">
        <v>118</v>
      </c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1" t="s">
        <v>119</v>
      </c>
      <c r="B23" s="18">
        <f t="shared" ref="B23:C23" si="2">B6</f>
        <v>492087.2</v>
      </c>
      <c r="C23" s="18">
        <f t="shared" si="2"/>
        <v>516666.28</v>
      </c>
      <c r="D23" s="4"/>
      <c r="E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24"/>
      <c r="B24" s="20"/>
      <c r="C24" s="20"/>
      <c r="D24" s="4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4"/>
      <c r="E25" s="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9" t="s">
        <v>120</v>
      </c>
      <c r="B26" s="10" t="s">
        <v>37</v>
      </c>
      <c r="C26" s="10" t="s">
        <v>44</v>
      </c>
      <c r="D26" s="4"/>
      <c r="E26" s="30" t="s">
        <v>121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1" t="s">
        <v>122</v>
      </c>
      <c r="B27" s="18">
        <f>SUM('Payment Schedule 20-21'!A3:L3)-B23</f>
        <v>264252.8</v>
      </c>
      <c r="C27" s="18">
        <f>SUM('Payment Schedule 19-20'!A3:L3)-C23</f>
        <v>206861.72</v>
      </c>
      <c r="D27" s="31" t="s">
        <v>123</v>
      </c>
      <c r="E27" s="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1"/>
      <c r="B28" s="18"/>
      <c r="C28" s="18"/>
      <c r="D28" s="4"/>
      <c r="E28" s="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27"/>
      <c r="B29" s="32"/>
      <c r="C29" s="32"/>
      <c r="D29" s="4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33"/>
      <c r="B30" s="33"/>
      <c r="C30" s="33"/>
      <c r="D30" s="4"/>
      <c r="E30" s="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21" t="s">
        <v>124</v>
      </c>
      <c r="B31" s="1"/>
      <c r="C31" s="1"/>
      <c r="D31" s="4"/>
      <c r="E31" s="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21" t="s">
        <v>125</v>
      </c>
      <c r="B32" s="1"/>
      <c r="C32" s="1"/>
      <c r="D32" s="4"/>
      <c r="E32" s="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21" t="s">
        <v>126</v>
      </c>
      <c r="B33" s="1"/>
      <c r="C33" s="1"/>
      <c r="D33" s="4"/>
      <c r="E33" s="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21"/>
      <c r="B34" s="1"/>
      <c r="C34" s="1"/>
      <c r="D34" s="4"/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34" t="s">
        <v>127</v>
      </c>
      <c r="B35" s="1"/>
      <c r="C35" s="1"/>
      <c r="D35" s="4"/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34"/>
      <c r="B36" s="1"/>
      <c r="C36" s="1"/>
      <c r="D36" s="4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9"/>
      <c r="B37" s="10" t="s">
        <v>37</v>
      </c>
      <c r="C37" s="10" t="s">
        <v>44</v>
      </c>
      <c r="D37" s="4"/>
      <c r="E37" s="35" t="s">
        <v>129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24" t="s">
        <v>135</v>
      </c>
      <c r="B38" s="36"/>
      <c r="C38" s="36"/>
      <c r="D38" s="4"/>
      <c r="E38" s="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1" t="s">
        <v>136</v>
      </c>
      <c r="B39" s="18">
        <f>'Lease report 20-21'!M5+'Lease report 20-21'!M14+'Lease report 20-21'!M23+'Lease report 20-21'!M32+'Lease report 20-21'!M41+'Lease report 20-21'!M50+'Lease report 20-21'!M59+'Lease report 20-21'!M68+'Lease report 20-21'!M77+'Lease report 20-21'!M86</f>
        <v>3976522.64</v>
      </c>
      <c r="C39" s="18">
        <f>'Lease Report 19-20'!M5+'Lease Report 19-20'!M14+'Lease Report 19-20'!M23+'Lease Report 19-20'!M32+'Lease Report 19-20'!M41+'Lease Report 19-20'!M50+'Lease Report 19-20'!M59+'Lease Report 19-20'!M68+'Lease Report 19-20'!M77+'Lease Report 19-20'!M86</f>
        <v>4497723.93</v>
      </c>
      <c r="D39" s="4" t="s">
        <v>137</v>
      </c>
      <c r="E39" s="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1" t="s">
        <v>138</v>
      </c>
      <c r="B40" s="18">
        <v>0.0</v>
      </c>
      <c r="C40" s="18">
        <v>0.0</v>
      </c>
      <c r="D40" s="4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62.25" customHeight="1">
      <c r="A41" s="11" t="s">
        <v>139</v>
      </c>
      <c r="B41" s="18">
        <v>0.0</v>
      </c>
      <c r="C41" s="18">
        <v>0.0</v>
      </c>
      <c r="D41" s="4" t="s">
        <v>140</v>
      </c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24"/>
      <c r="B42" s="37">
        <f t="shared" ref="B42:C42" si="3">SUM(B39:B41)</f>
        <v>3976522.64</v>
      </c>
      <c r="C42" s="37">
        <f t="shared" si="3"/>
        <v>4497723.93</v>
      </c>
      <c r="D42" s="4"/>
      <c r="E42" s="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38"/>
      <c r="B43" s="39"/>
      <c r="C43" s="39"/>
      <c r="D43" s="4"/>
      <c r="E43" s="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34" t="s">
        <v>141</v>
      </c>
      <c r="B44" s="1"/>
      <c r="C44" s="1"/>
      <c r="D44" s="4"/>
      <c r="E44" s="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34"/>
      <c r="B45" s="1"/>
      <c r="C45" s="1"/>
      <c r="D45" s="4"/>
      <c r="E45" s="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9"/>
      <c r="B46" s="10" t="s">
        <v>37</v>
      </c>
      <c r="C46" s="10" t="s">
        <v>44</v>
      </c>
      <c r="D46" s="4"/>
      <c r="E46" s="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24" t="s">
        <v>142</v>
      </c>
      <c r="B47" s="36"/>
      <c r="C47" s="36"/>
      <c r="D47" s="4"/>
      <c r="E47" s="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1" t="s">
        <v>143</v>
      </c>
      <c r="B48" s="18">
        <f>SUM('Payment Schedule 21-22'!A3:L3)</f>
        <v>795888</v>
      </c>
      <c r="C48" s="18">
        <f>SUM('Payment Schedule 20-21'!A3:L3)</f>
        <v>756340</v>
      </c>
      <c r="D48" s="4"/>
      <c r="E48" s="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1" t="s">
        <v>144</v>
      </c>
      <c r="B49" s="18">
        <f>'Lease report 20-21'!M6+'Lease report 20-21'!M15+'Lease report 20-21'!M24+'Lease report 20-21'!M33+'Lease report 20-21'!M42+'Lease report 20-21'!M51+'Lease report 20-21'!M60+'Lease report 20-21'!M69+'Lease report 20-21'!M78+'Lease report 20-21'!M87-B48</f>
        <v>3648152.1</v>
      </c>
      <c r="C49" s="18">
        <f>'Lease Report 19-20'!M6+'Lease Report 19-20'!M15+'Lease Report 19-20'!M24+'Lease Report 19-20'!M33+'Lease Report 19-20'!M42+'Lease Report 19-20'!M51+'Lease Report 19-20'!M60+'Lease Report 19-20'!M69+'Lease Report 19-20'!M78+'Lease Report 19-20'!M87-C48</f>
        <v>3951953.67</v>
      </c>
      <c r="D49" s="4"/>
      <c r="E49" s="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24"/>
      <c r="B50" s="37">
        <f t="shared" ref="B50:C50" si="4">SUM(B48:B49)</f>
        <v>4444040.1</v>
      </c>
      <c r="C50" s="37">
        <f t="shared" si="4"/>
        <v>4708293.67</v>
      </c>
      <c r="D50" s="4"/>
      <c r="E50" s="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34"/>
      <c r="B51" s="1"/>
      <c r="C51" s="1"/>
      <c r="D51" s="4"/>
      <c r="E51" s="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34" t="s">
        <v>145</v>
      </c>
      <c r="B52" s="1"/>
      <c r="C52" s="1"/>
      <c r="D52" s="4"/>
      <c r="E52" s="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34"/>
      <c r="B53" s="1"/>
      <c r="C53" s="1"/>
      <c r="D53" s="4"/>
      <c r="E53" s="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34" t="s">
        <v>146</v>
      </c>
      <c r="B54" s="1"/>
      <c r="C54" s="1" t="s">
        <v>147</v>
      </c>
      <c r="D54" s="4"/>
      <c r="E54" s="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34"/>
      <c r="B55" s="1"/>
      <c r="C55" s="1"/>
      <c r="D55" s="4"/>
      <c r="E55" s="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21" t="s">
        <v>148</v>
      </c>
      <c r="B56" s="1"/>
      <c r="C56" s="1"/>
      <c r="D56" s="4"/>
      <c r="E56" s="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21"/>
      <c r="B57" s="1"/>
      <c r="C57" s="1"/>
      <c r="D57" s="4"/>
      <c r="E57" s="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34" t="s">
        <v>149</v>
      </c>
      <c r="B58" s="1"/>
      <c r="C58" s="1"/>
      <c r="D58" s="4"/>
      <c r="E58" s="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34"/>
      <c r="B59" s="1"/>
      <c r="C59" s="1"/>
      <c r="D59" s="4"/>
      <c r="E59" s="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9"/>
      <c r="B60" s="10" t="s">
        <v>37</v>
      </c>
      <c r="C60" s="10" t="s">
        <v>44</v>
      </c>
      <c r="D60" s="4"/>
      <c r="E60" s="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24" t="s">
        <v>150</v>
      </c>
      <c r="B61" s="36"/>
      <c r="C61" s="36"/>
      <c r="D61" s="4"/>
      <c r="E61" s="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1" t="s">
        <v>136</v>
      </c>
      <c r="B62" s="18">
        <f>SUM('Lease report 20-21'!B8:M8)+SUM('Lease report 20-21'!B17:M17)+SUM('Lease report 20-21'!B26:M26)+SUM('Lease report 20-21'!B35:M35)+SUM('Lease report 20-21'!B44:M44)+SUM('Lease report 20-21'!B53:M53)+SUM('Lease report 20-21'!B62:M62)+SUM('Lease report 20-21'!B71:M71)+SUM('Lease report 20-21'!B80:M80)+SUM('Lease report 20-21'!B89:M89)</f>
        <v>521201.04</v>
      </c>
      <c r="C62" s="18">
        <f>SUM('Lease Report 19-20'!B8:M8)+SUM('Lease Report 19-20'!B17:M17)+SUM('Lease Report 19-20'!B26:M26)+SUM('Lease Report 19-20'!B35:M35)+SUM('Lease Report 19-20'!B44:M44)+SUM('Lease Report 19-20'!B53:M53)+SUM('Lease Report 19-20'!B62:M62)+SUM('Lease Report 19-20'!B71:M71)+SUM('Lease Report 19-20'!B80:M80)+SUM('Lease Report 19-20'!B89:M89)</f>
        <v>521201.04</v>
      </c>
      <c r="D62" s="4"/>
      <c r="E62" s="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1" t="s">
        <v>138</v>
      </c>
      <c r="B63" s="18">
        <v>0.0</v>
      </c>
      <c r="C63" s="18">
        <v>0.0</v>
      </c>
      <c r="D63" s="4"/>
      <c r="E63" s="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1" t="s">
        <v>139</v>
      </c>
      <c r="B64" s="18">
        <v>0.0</v>
      </c>
      <c r="C64" s="18">
        <v>0.0</v>
      </c>
      <c r="D64" s="4"/>
      <c r="E64" s="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24"/>
      <c r="B65" s="37">
        <f t="shared" ref="B65:C65" si="5">SUM(B62:B64)</f>
        <v>521201.04</v>
      </c>
      <c r="C65" s="37">
        <f t="shared" si="5"/>
        <v>521201.04</v>
      </c>
      <c r="D65" s="4"/>
      <c r="E65" s="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1"/>
      <c r="B66" s="40"/>
      <c r="C66" s="40"/>
      <c r="D66" s="4"/>
      <c r="E66" s="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1" t="s">
        <v>151</v>
      </c>
      <c r="B67" s="18">
        <f>SUM('Lease report 20-21'!B9:M9)+SUM('Lease report 20-21'!B18:M18)+SUM('Lease report 20-21'!B27:M27)+SUM('Lease report 20-21'!B36:M36)+SUM('Lease report 20-21'!B45:M45)+SUM('Lease report 20-21'!B54:M54)+SUM('Lease report 20-21'!B63:M63)+SUM('Lease report 20-21'!B72:M72)+SUM('Lease report 20-21'!B81:M81)+SUM('Lease report 20-21'!B90:M90)</f>
        <v>492087.2</v>
      </c>
      <c r="C67" s="18">
        <f>SUM('Lease Report 19-20'!B9:M9)+SUM('Lease Report 19-20'!B18:M18)+SUM('Lease Report 19-20'!B27:M27)+SUM('Lease Report 19-20'!B36:M36)+SUM('Lease Report 19-20'!B45:M45)+SUM('Lease Report 19-20'!B54:M54)+SUM('Lease Report 19-20'!B63:M63)+SUM('Lease Report 19-20'!B72:M72)+SUM('Lease Report 19-20'!B81:M81)+SUM('Lease Report 19-20'!B90:M90)</f>
        <v>516666.28</v>
      </c>
      <c r="D67" s="4"/>
      <c r="E67" s="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1" t="s">
        <v>152</v>
      </c>
      <c r="B68" s="18">
        <v>0.0</v>
      </c>
      <c r="C68" s="18">
        <v>0.0</v>
      </c>
      <c r="D68" s="4"/>
      <c r="E68" s="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1" t="s">
        <v>153</v>
      </c>
      <c r="B69" s="18">
        <v>0.0</v>
      </c>
      <c r="C69" s="18">
        <v>0.0</v>
      </c>
      <c r="D69" s="4"/>
      <c r="E69" s="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34"/>
      <c r="B70" s="1"/>
      <c r="C70" s="1"/>
      <c r="D70" s="4"/>
      <c r="E70" s="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75" customHeight="1">
      <c r="A71" s="27" t="s">
        <v>154</v>
      </c>
      <c r="C71" s="41">
        <f>+B22+B23+B27</f>
        <v>756340</v>
      </c>
      <c r="D71" s="42" t="s">
        <v>155</v>
      </c>
      <c r="E71" s="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34"/>
      <c r="B72" s="1"/>
      <c r="C72" s="1"/>
      <c r="D72" s="4"/>
      <c r="E72" s="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4"/>
      <c r="E73" s="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4"/>
      <c r="E74" s="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4"/>
      <c r="E75" s="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4"/>
      <c r="E76" s="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4"/>
      <c r="E77" s="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4"/>
      <c r="E78" s="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4"/>
      <c r="E79" s="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4"/>
      <c r="E80" s="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4"/>
      <c r="E81" s="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4"/>
      <c r="E82" s="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4"/>
      <c r="E83" s="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4"/>
      <c r="E84" s="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4"/>
      <c r="E85" s="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4"/>
      <c r="E86" s="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4"/>
      <c r="E87" s="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4"/>
      <c r="E88" s="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4"/>
      <c r="E89" s="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4"/>
      <c r="E90" s="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4"/>
      <c r="E91" s="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4"/>
      <c r="E92" s="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4"/>
      <c r="E93" s="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4"/>
      <c r="E94" s="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4"/>
      <c r="E95" s="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4"/>
      <c r="E96" s="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4"/>
      <c r="E97" s="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4"/>
      <c r="E98" s="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4"/>
      <c r="E99" s="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4"/>
      <c r="E100" s="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4"/>
      <c r="E101" s="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4"/>
      <c r="E102" s="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4"/>
      <c r="E103" s="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4"/>
      <c r="E104" s="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4"/>
      <c r="E105" s="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4"/>
      <c r="E106" s="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4"/>
      <c r="E107" s="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4"/>
      <c r="E108" s="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4"/>
      <c r="E109" s="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4"/>
      <c r="E110" s="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4"/>
      <c r="E111" s="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4"/>
      <c r="E112" s="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4"/>
      <c r="E113" s="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4"/>
      <c r="E114" s="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4"/>
      <c r="E115" s="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4"/>
      <c r="E116" s="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4"/>
      <c r="E117" s="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4"/>
      <c r="E118" s="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4"/>
      <c r="E119" s="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4"/>
      <c r="E120" s="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4"/>
      <c r="E121" s="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4"/>
      <c r="E122" s="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4"/>
      <c r="E123" s="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4"/>
      <c r="E124" s="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4"/>
      <c r="E125" s="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4"/>
      <c r="E126" s="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4"/>
      <c r="E127" s="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4"/>
      <c r="E128" s="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4"/>
      <c r="E129" s="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4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4"/>
      <c r="E131" s="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4"/>
      <c r="E132" s="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4"/>
      <c r="E133" s="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4"/>
      <c r="E134" s="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4"/>
      <c r="E135" s="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4"/>
      <c r="E136" s="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4"/>
      <c r="E137" s="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4"/>
      <c r="E138" s="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4"/>
      <c r="E139" s="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4"/>
      <c r="E140" s="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4"/>
      <c r="E141" s="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4"/>
      <c r="E142" s="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4"/>
      <c r="E143" s="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4"/>
      <c r="E144" s="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4"/>
      <c r="E145" s="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4"/>
      <c r="E146" s="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4"/>
      <c r="E147" s="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4"/>
      <c r="E148" s="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4"/>
      <c r="E149" s="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4"/>
      <c r="E150" s="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4"/>
      <c r="E151" s="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4"/>
      <c r="E152" s="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4"/>
      <c r="E153" s="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4"/>
      <c r="E154" s="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4"/>
      <c r="E155" s="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4"/>
      <c r="E156" s="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4"/>
      <c r="E157" s="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4"/>
      <c r="E158" s="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4"/>
      <c r="E159" s="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4"/>
      <c r="E160" s="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4"/>
      <c r="E161" s="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4"/>
      <c r="E162" s="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4"/>
      <c r="E163" s="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4"/>
      <c r="E164" s="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4"/>
      <c r="E165" s="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4"/>
      <c r="E166" s="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4"/>
      <c r="E167" s="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4"/>
      <c r="E168" s="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4"/>
      <c r="E169" s="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4"/>
      <c r="E170" s="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4"/>
      <c r="E171" s="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4"/>
      <c r="E172" s="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4"/>
      <c r="E173" s="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4"/>
      <c r="E174" s="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4"/>
      <c r="E175" s="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4"/>
      <c r="E176" s="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4"/>
      <c r="E177" s="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4"/>
      <c r="E178" s="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4"/>
      <c r="E179" s="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4"/>
      <c r="E180" s="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4"/>
      <c r="E181" s="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4"/>
      <c r="E182" s="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4"/>
      <c r="E183" s="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4"/>
      <c r="E184" s="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4"/>
      <c r="E185" s="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4"/>
      <c r="E186" s="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4"/>
      <c r="E187" s="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4"/>
      <c r="E188" s="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4"/>
      <c r="E189" s="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4"/>
      <c r="E190" s="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4"/>
      <c r="E191" s="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4"/>
      <c r="E192" s="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4"/>
      <c r="E193" s="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4"/>
      <c r="E194" s="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4"/>
      <c r="E195" s="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4"/>
      <c r="E196" s="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4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4"/>
      <c r="E198" s="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4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4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4"/>
      <c r="E201" s="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4"/>
      <c r="E202" s="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4"/>
      <c r="E203" s="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4"/>
      <c r="E204" s="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4"/>
      <c r="E205" s="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4"/>
      <c r="E206" s="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4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4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4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4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4"/>
      <c r="E211" s="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4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4"/>
      <c r="E213" s="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4"/>
      <c r="E214" s="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4"/>
      <c r="E215" s="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4"/>
      <c r="E216" s="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4"/>
      <c r="E217" s="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4"/>
      <c r="E218" s="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4"/>
      <c r="E219" s="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4"/>
      <c r="E220" s="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4"/>
      <c r="E221" s="8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4"/>
      <c r="E222" s="8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4"/>
      <c r="E223" s="8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4"/>
      <c r="E224" s="8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4"/>
      <c r="E225" s="8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4"/>
      <c r="E226" s="8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4"/>
      <c r="E227" s="8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4"/>
      <c r="E228" s="8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4"/>
      <c r="E229" s="8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4"/>
      <c r="E230" s="8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4"/>
      <c r="E231" s="8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4"/>
      <c r="E232" s="8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4"/>
      <c r="E233" s="8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4"/>
      <c r="E234" s="8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4"/>
      <c r="E235" s="8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4"/>
      <c r="E236" s="8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4"/>
      <c r="E237" s="8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4"/>
      <c r="E238" s="8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4"/>
      <c r="E239" s="8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4"/>
      <c r="E240" s="8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4"/>
      <c r="E241" s="8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4"/>
      <c r="E242" s="8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4"/>
      <c r="E243" s="8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4"/>
      <c r="E244" s="8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4"/>
      <c r="E245" s="8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4"/>
      <c r="E246" s="8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4"/>
      <c r="E247" s="8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4"/>
      <c r="E248" s="8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4"/>
      <c r="E249" s="8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4"/>
      <c r="E250" s="8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4"/>
      <c r="E251" s="8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4"/>
      <c r="E252" s="8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4"/>
      <c r="E253" s="8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4"/>
      <c r="E254" s="8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4"/>
      <c r="E255" s="8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4"/>
      <c r="E256" s="8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4"/>
      <c r="E257" s="8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4"/>
      <c r="E258" s="8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4"/>
      <c r="E259" s="8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4"/>
      <c r="E260" s="8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4"/>
      <c r="E261" s="8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4"/>
      <c r="E262" s="8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4"/>
      <c r="E263" s="8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4"/>
      <c r="E264" s="8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4"/>
      <c r="E265" s="8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4"/>
      <c r="E266" s="8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4"/>
      <c r="E267" s="8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4"/>
      <c r="E268" s="8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4"/>
      <c r="E269" s="8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4"/>
      <c r="E270" s="8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4"/>
      <c r="E271" s="8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4"/>
      <c r="E272" s="8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4"/>
      <c r="E273" s="8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4"/>
      <c r="E274" s="8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4"/>
      <c r="E275" s="8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4"/>
      <c r="E276" s="8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4"/>
      <c r="E277" s="8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4"/>
      <c r="E278" s="8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4"/>
      <c r="E279" s="8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4"/>
      <c r="E280" s="8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4"/>
      <c r="E281" s="8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4"/>
      <c r="E282" s="8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4"/>
      <c r="E283" s="8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4"/>
      <c r="E284" s="8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4"/>
      <c r="E285" s="8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4"/>
      <c r="E286" s="8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4"/>
      <c r="E287" s="8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4"/>
      <c r="E288" s="8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4"/>
      <c r="E289" s="8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4"/>
      <c r="E290" s="8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4"/>
      <c r="E291" s="8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4"/>
      <c r="E292" s="8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4"/>
      <c r="E293" s="8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4"/>
      <c r="E294" s="8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4"/>
      <c r="E295" s="8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4"/>
      <c r="E296" s="8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4"/>
      <c r="E297" s="8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4"/>
      <c r="E298" s="8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4"/>
      <c r="E299" s="8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4"/>
      <c r="E300" s="8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4"/>
      <c r="E301" s="8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4"/>
      <c r="E302" s="8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4"/>
      <c r="E303" s="8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4"/>
      <c r="E304" s="8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4"/>
      <c r="E305" s="8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4"/>
      <c r="E306" s="8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4"/>
      <c r="E307" s="8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4"/>
      <c r="E308" s="8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4"/>
      <c r="E309" s="8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4"/>
      <c r="E310" s="8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4"/>
      <c r="E311" s="8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4"/>
      <c r="E312" s="8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4"/>
      <c r="E313" s="8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4"/>
      <c r="E314" s="8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4"/>
      <c r="E315" s="8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4"/>
      <c r="E316" s="8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4"/>
      <c r="E317" s="8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4"/>
      <c r="E318" s="8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4"/>
      <c r="E319" s="8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4"/>
      <c r="E320" s="8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4"/>
      <c r="E321" s="8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4"/>
      <c r="E322" s="8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4"/>
      <c r="E323" s="8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4"/>
      <c r="E324" s="8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4"/>
      <c r="E325" s="8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4"/>
      <c r="E326" s="8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4"/>
      <c r="E327" s="8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4"/>
      <c r="E328" s="8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4"/>
      <c r="E329" s="8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4"/>
      <c r="E330" s="8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4"/>
      <c r="E331" s="8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4"/>
      <c r="E332" s="8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4"/>
      <c r="E333" s="8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4"/>
      <c r="E334" s="8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4"/>
      <c r="E335" s="8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4"/>
      <c r="E336" s="8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4"/>
      <c r="E337" s="8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4"/>
      <c r="E338" s="8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4"/>
      <c r="E339" s="8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4"/>
      <c r="E340" s="8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4"/>
      <c r="E341" s="8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4"/>
      <c r="E342" s="8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4"/>
      <c r="E343" s="8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4"/>
      <c r="E344" s="8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4"/>
      <c r="E345" s="8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4"/>
      <c r="E346" s="8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4"/>
      <c r="E347" s="8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4"/>
      <c r="E348" s="8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4"/>
      <c r="E349" s="8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4"/>
      <c r="E350" s="8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4"/>
      <c r="E351" s="8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4"/>
      <c r="E352" s="8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4"/>
      <c r="E353" s="8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4"/>
      <c r="E354" s="8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4"/>
      <c r="E355" s="8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4"/>
      <c r="E356" s="8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4"/>
      <c r="E357" s="8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4"/>
      <c r="E358" s="8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4"/>
      <c r="E359" s="8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4"/>
      <c r="E360" s="8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4"/>
      <c r="E361" s="8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4"/>
      <c r="E362" s="8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4"/>
      <c r="E363" s="8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4"/>
      <c r="E364" s="8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4"/>
      <c r="E365" s="8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4"/>
      <c r="E366" s="8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4"/>
      <c r="E367" s="8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4"/>
      <c r="E368" s="8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4"/>
      <c r="E369" s="8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4"/>
      <c r="E370" s="8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4"/>
      <c r="E371" s="8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4"/>
      <c r="E372" s="8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4"/>
      <c r="E373" s="8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4"/>
      <c r="E374" s="8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4"/>
      <c r="E375" s="8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4"/>
      <c r="E376" s="8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4"/>
      <c r="E377" s="8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4"/>
      <c r="E378" s="8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4"/>
      <c r="E379" s="8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4"/>
      <c r="E380" s="8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4"/>
      <c r="E381" s="8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4"/>
      <c r="E382" s="8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4"/>
      <c r="E383" s="8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4"/>
      <c r="E384" s="8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4"/>
      <c r="E385" s="8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4"/>
      <c r="E386" s="8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4"/>
      <c r="E387" s="8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4"/>
      <c r="E388" s="8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4"/>
      <c r="E389" s="8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4"/>
      <c r="E390" s="8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4"/>
      <c r="E391" s="8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4"/>
      <c r="E392" s="8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4"/>
      <c r="E393" s="8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4"/>
      <c r="E394" s="8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4"/>
      <c r="E395" s="8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4"/>
      <c r="E396" s="8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4"/>
      <c r="E397" s="8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4"/>
      <c r="E398" s="8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4"/>
      <c r="E399" s="8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4"/>
      <c r="E400" s="8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4"/>
      <c r="E401" s="8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4"/>
      <c r="E402" s="8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4"/>
      <c r="E403" s="8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4"/>
      <c r="E404" s="8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4"/>
      <c r="E405" s="8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4"/>
      <c r="E406" s="8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4"/>
      <c r="E407" s="8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4"/>
      <c r="E408" s="8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4"/>
      <c r="E409" s="8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4"/>
      <c r="E410" s="8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4"/>
      <c r="E411" s="8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4"/>
      <c r="E412" s="8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4"/>
      <c r="E413" s="8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4"/>
      <c r="E414" s="8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4"/>
      <c r="E415" s="8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4"/>
      <c r="E416" s="8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4"/>
      <c r="E417" s="8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4"/>
      <c r="E418" s="8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4"/>
      <c r="E419" s="8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4"/>
      <c r="E420" s="8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4"/>
      <c r="E421" s="8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4"/>
      <c r="E422" s="8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4"/>
      <c r="E423" s="8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4"/>
      <c r="E424" s="8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4"/>
      <c r="E425" s="8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4"/>
      <c r="E426" s="8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4"/>
      <c r="E427" s="8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4"/>
      <c r="E428" s="8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4"/>
      <c r="E429" s="8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4"/>
      <c r="E430" s="8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4"/>
      <c r="E431" s="8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4"/>
      <c r="E432" s="8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4"/>
      <c r="E433" s="8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4"/>
      <c r="E434" s="8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4"/>
      <c r="E435" s="8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4"/>
      <c r="E436" s="8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4"/>
      <c r="E437" s="8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4"/>
      <c r="E438" s="8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4"/>
      <c r="E439" s="8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4"/>
      <c r="E440" s="8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4"/>
      <c r="E441" s="8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4"/>
      <c r="E442" s="8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4"/>
      <c r="E443" s="8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4"/>
      <c r="E444" s="8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4"/>
      <c r="E445" s="8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4"/>
      <c r="E446" s="8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4"/>
      <c r="E447" s="8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4"/>
      <c r="E448" s="8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4"/>
      <c r="E449" s="8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4"/>
      <c r="E450" s="8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4"/>
      <c r="E451" s="8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4"/>
      <c r="E452" s="8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4"/>
      <c r="E453" s="8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4"/>
      <c r="E454" s="8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4"/>
      <c r="E455" s="8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4"/>
      <c r="E456" s="8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4"/>
      <c r="E457" s="8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4"/>
      <c r="E458" s="8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4"/>
      <c r="E459" s="8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4"/>
      <c r="E460" s="8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4"/>
      <c r="E461" s="8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4"/>
      <c r="E462" s="8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4"/>
      <c r="E463" s="8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4"/>
      <c r="E464" s="8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4"/>
      <c r="E465" s="8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4"/>
      <c r="E466" s="8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4"/>
      <c r="E467" s="8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4"/>
      <c r="E468" s="8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4"/>
      <c r="E469" s="8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4"/>
      <c r="E470" s="8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4"/>
      <c r="E471" s="8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4"/>
      <c r="E472" s="8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4"/>
      <c r="E473" s="8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4"/>
      <c r="E474" s="8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4"/>
      <c r="E475" s="8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4"/>
      <c r="E476" s="8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4"/>
      <c r="E477" s="8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4"/>
      <c r="E478" s="8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4"/>
      <c r="E479" s="8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4"/>
      <c r="E480" s="8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4"/>
      <c r="E481" s="8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4"/>
      <c r="E482" s="8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4"/>
      <c r="E483" s="8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4"/>
      <c r="E484" s="8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4"/>
      <c r="E485" s="8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4"/>
      <c r="E486" s="8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4"/>
      <c r="E487" s="8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4"/>
      <c r="E488" s="8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4"/>
      <c r="E489" s="8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4"/>
      <c r="E490" s="8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4"/>
      <c r="E491" s="8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4"/>
      <c r="E492" s="8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4"/>
      <c r="E493" s="8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4"/>
      <c r="E494" s="8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4"/>
      <c r="E495" s="8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4"/>
      <c r="E496" s="8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4"/>
      <c r="E497" s="8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4"/>
      <c r="E498" s="8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4"/>
      <c r="E499" s="8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4"/>
      <c r="E500" s="8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4"/>
      <c r="E501" s="8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4"/>
      <c r="E502" s="8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4"/>
      <c r="E503" s="8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4"/>
      <c r="E504" s="8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4"/>
      <c r="E505" s="8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4"/>
      <c r="E506" s="8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4"/>
      <c r="E507" s="8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4"/>
      <c r="E508" s="8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4"/>
      <c r="E509" s="8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4"/>
      <c r="E510" s="8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4"/>
      <c r="E511" s="8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4"/>
      <c r="E512" s="8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4"/>
      <c r="E513" s="8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4"/>
      <c r="E514" s="8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4"/>
      <c r="E515" s="8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4"/>
      <c r="E516" s="8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4"/>
      <c r="E517" s="8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4"/>
      <c r="E518" s="8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4"/>
      <c r="E519" s="8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4"/>
      <c r="E520" s="8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4"/>
      <c r="E521" s="8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4"/>
      <c r="E522" s="8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4"/>
      <c r="E523" s="8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4"/>
      <c r="E524" s="8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4"/>
      <c r="E525" s="8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4"/>
      <c r="E526" s="8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4"/>
      <c r="E527" s="8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4"/>
      <c r="E528" s="8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4"/>
      <c r="E529" s="8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4"/>
      <c r="E530" s="8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4"/>
      <c r="E531" s="8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4"/>
      <c r="E532" s="8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4"/>
      <c r="E533" s="8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4"/>
      <c r="E534" s="8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4"/>
      <c r="E535" s="8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4"/>
      <c r="E536" s="8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4"/>
      <c r="E537" s="8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4"/>
      <c r="E538" s="8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4"/>
      <c r="E539" s="8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4"/>
      <c r="E540" s="8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4"/>
      <c r="E541" s="8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4"/>
      <c r="E542" s="8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4"/>
      <c r="E543" s="8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4"/>
      <c r="E544" s="8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4"/>
      <c r="E545" s="8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4"/>
      <c r="E546" s="8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4"/>
      <c r="E547" s="8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4"/>
      <c r="E548" s="8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4"/>
      <c r="E549" s="8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4"/>
      <c r="E550" s="8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4"/>
      <c r="E551" s="8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4"/>
      <c r="E552" s="8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4"/>
      <c r="E553" s="8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4"/>
      <c r="E554" s="8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4"/>
      <c r="E555" s="8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4"/>
      <c r="E556" s="8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4"/>
      <c r="E557" s="8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4"/>
      <c r="E558" s="8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4"/>
      <c r="E559" s="8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4"/>
      <c r="E560" s="8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4"/>
      <c r="E561" s="8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4"/>
      <c r="E562" s="8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4"/>
      <c r="E563" s="8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4"/>
      <c r="E564" s="8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4"/>
      <c r="E565" s="8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4"/>
      <c r="E566" s="8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4"/>
      <c r="E567" s="8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4"/>
      <c r="E568" s="8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4"/>
      <c r="E569" s="8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4"/>
      <c r="E570" s="8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4"/>
      <c r="E571" s="8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4"/>
      <c r="E572" s="8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4"/>
      <c r="E573" s="8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4"/>
      <c r="E574" s="8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4"/>
      <c r="E575" s="8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4"/>
      <c r="E576" s="8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4"/>
      <c r="E577" s="8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4"/>
      <c r="E578" s="8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4"/>
      <c r="E579" s="8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4"/>
      <c r="E580" s="8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4"/>
      <c r="E581" s="8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4"/>
      <c r="E582" s="8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4"/>
      <c r="E583" s="8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4"/>
      <c r="E584" s="8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4"/>
      <c r="E585" s="8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4"/>
      <c r="E586" s="8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4"/>
      <c r="E587" s="8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4"/>
      <c r="E588" s="8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4"/>
      <c r="E589" s="8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4"/>
      <c r="E590" s="8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4"/>
      <c r="E591" s="8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4"/>
      <c r="E592" s="8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4"/>
      <c r="E593" s="8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4"/>
      <c r="E594" s="8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4"/>
      <c r="E595" s="8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4"/>
      <c r="E596" s="8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4"/>
      <c r="E597" s="8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4"/>
      <c r="E598" s="8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4"/>
      <c r="E599" s="8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4"/>
      <c r="E600" s="8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4"/>
      <c r="E601" s="8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4"/>
      <c r="E602" s="8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4"/>
      <c r="E603" s="8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4"/>
      <c r="E604" s="8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4"/>
      <c r="E605" s="8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4"/>
      <c r="E606" s="8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4"/>
      <c r="E607" s="8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4"/>
      <c r="E608" s="8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4"/>
      <c r="E609" s="8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4"/>
      <c r="E610" s="8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4"/>
      <c r="E611" s="8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4"/>
      <c r="E612" s="8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4"/>
      <c r="E613" s="8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4"/>
      <c r="E614" s="8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4"/>
      <c r="E615" s="8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4"/>
      <c r="E616" s="8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4"/>
      <c r="E617" s="8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4"/>
      <c r="E618" s="8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4"/>
      <c r="E619" s="8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4"/>
      <c r="E620" s="8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4"/>
      <c r="E621" s="8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4"/>
      <c r="E622" s="8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4"/>
      <c r="E623" s="8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4"/>
      <c r="E624" s="8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4"/>
      <c r="E625" s="8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4"/>
      <c r="E626" s="8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4"/>
      <c r="E627" s="8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4"/>
      <c r="E628" s="8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4"/>
      <c r="E629" s="8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4"/>
      <c r="E630" s="8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4"/>
      <c r="E631" s="8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4"/>
      <c r="E632" s="8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4"/>
      <c r="E633" s="8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4"/>
      <c r="E634" s="8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4"/>
      <c r="E635" s="8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4"/>
      <c r="E636" s="8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4"/>
      <c r="E637" s="8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4"/>
      <c r="E638" s="8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4"/>
      <c r="E639" s="8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4"/>
      <c r="E640" s="8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4"/>
      <c r="E641" s="8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4"/>
      <c r="E642" s="8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4"/>
      <c r="E643" s="8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4"/>
      <c r="E644" s="8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4"/>
      <c r="E645" s="8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4"/>
      <c r="E646" s="8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4"/>
      <c r="E647" s="8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4"/>
      <c r="E648" s="8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4"/>
      <c r="E649" s="8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4"/>
      <c r="E650" s="8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4"/>
      <c r="E651" s="8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4"/>
      <c r="E652" s="8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4"/>
      <c r="E653" s="8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4"/>
      <c r="E654" s="8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4"/>
      <c r="E655" s="8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4"/>
      <c r="E656" s="8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4"/>
      <c r="E657" s="8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4"/>
      <c r="E658" s="8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4"/>
      <c r="E659" s="8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4"/>
      <c r="E660" s="8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4"/>
      <c r="E661" s="8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4"/>
      <c r="E662" s="8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4"/>
      <c r="E663" s="8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4"/>
      <c r="E664" s="8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4"/>
      <c r="E665" s="8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4"/>
      <c r="E666" s="8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4"/>
      <c r="E667" s="8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4"/>
      <c r="E668" s="8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4"/>
      <c r="E669" s="8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4"/>
      <c r="E670" s="8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4"/>
      <c r="E671" s="8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4"/>
      <c r="E672" s="8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4"/>
      <c r="E673" s="8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4"/>
      <c r="E674" s="8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4"/>
      <c r="E675" s="8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4"/>
      <c r="E676" s="8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4"/>
      <c r="E677" s="8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4"/>
      <c r="E678" s="8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4"/>
      <c r="E679" s="8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4"/>
      <c r="E680" s="8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4"/>
      <c r="E681" s="8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4"/>
      <c r="E682" s="8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4"/>
      <c r="E683" s="8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4"/>
      <c r="E684" s="8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4"/>
      <c r="E685" s="8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4"/>
      <c r="E686" s="8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4"/>
      <c r="E687" s="8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4"/>
      <c r="E688" s="8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4"/>
      <c r="E689" s="8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4"/>
      <c r="E690" s="8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4"/>
      <c r="E691" s="8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4"/>
      <c r="E692" s="8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4"/>
      <c r="E693" s="8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4"/>
      <c r="E694" s="8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4"/>
      <c r="E695" s="8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4"/>
      <c r="E696" s="8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4"/>
      <c r="E697" s="8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4"/>
      <c r="E698" s="8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4"/>
      <c r="E699" s="8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4"/>
      <c r="E700" s="8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4"/>
      <c r="E701" s="8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4"/>
      <c r="E702" s="8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4"/>
      <c r="E703" s="8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4"/>
      <c r="E704" s="8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4"/>
      <c r="E705" s="8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4"/>
      <c r="E706" s="8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4"/>
      <c r="E707" s="8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4"/>
      <c r="E708" s="8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4"/>
      <c r="E709" s="8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4"/>
      <c r="E710" s="8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4"/>
      <c r="E711" s="8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4"/>
      <c r="E712" s="8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4"/>
      <c r="E713" s="8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4"/>
      <c r="E714" s="8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4"/>
      <c r="E715" s="8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4"/>
      <c r="E716" s="8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4"/>
      <c r="E717" s="8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4"/>
      <c r="E718" s="8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4"/>
      <c r="E719" s="8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4"/>
      <c r="E720" s="8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4"/>
      <c r="E721" s="8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4"/>
      <c r="E722" s="8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4"/>
      <c r="E723" s="8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4"/>
      <c r="E724" s="8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4"/>
      <c r="E725" s="8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4"/>
      <c r="E726" s="8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4"/>
      <c r="E727" s="8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4"/>
      <c r="E728" s="8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4"/>
      <c r="E729" s="8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4"/>
      <c r="E730" s="8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4"/>
      <c r="E731" s="8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4"/>
      <c r="E732" s="8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4"/>
      <c r="E733" s="8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4"/>
      <c r="E734" s="8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4"/>
      <c r="E735" s="8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4"/>
      <c r="E736" s="8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4"/>
      <c r="E737" s="8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4"/>
      <c r="E738" s="8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4"/>
      <c r="E739" s="8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4"/>
      <c r="E740" s="8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4"/>
      <c r="E741" s="8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4"/>
      <c r="E742" s="8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4"/>
      <c r="E743" s="8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4"/>
      <c r="E744" s="8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4"/>
      <c r="E745" s="8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4"/>
      <c r="E746" s="8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4"/>
      <c r="E747" s="8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4"/>
      <c r="E748" s="8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4"/>
      <c r="E749" s="8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4"/>
      <c r="E750" s="8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4"/>
      <c r="E751" s="8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4"/>
      <c r="E752" s="8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4"/>
      <c r="E753" s="8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4"/>
      <c r="E754" s="8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4"/>
      <c r="E755" s="8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4"/>
      <c r="E756" s="8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4"/>
      <c r="E757" s="8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4"/>
      <c r="E758" s="8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4"/>
      <c r="E759" s="8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4"/>
      <c r="E760" s="8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4"/>
      <c r="E761" s="8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4"/>
      <c r="E762" s="8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4"/>
      <c r="E763" s="8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4"/>
      <c r="E764" s="8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4"/>
      <c r="E765" s="8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4"/>
      <c r="E766" s="8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4"/>
      <c r="E767" s="8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4"/>
      <c r="E768" s="8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4"/>
      <c r="E769" s="8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4"/>
      <c r="E770" s="8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4"/>
      <c r="E771" s="8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4"/>
      <c r="E772" s="8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4"/>
      <c r="E773" s="8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4"/>
      <c r="E774" s="8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4"/>
      <c r="E775" s="8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4"/>
      <c r="E776" s="8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4"/>
      <c r="E777" s="8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4"/>
      <c r="E778" s="8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4"/>
      <c r="E779" s="8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4"/>
      <c r="E780" s="8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4"/>
      <c r="E781" s="8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4"/>
      <c r="E782" s="8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4"/>
      <c r="E783" s="8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4"/>
      <c r="E784" s="8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4"/>
      <c r="E785" s="8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4"/>
      <c r="E786" s="8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4"/>
      <c r="E787" s="8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4"/>
      <c r="E788" s="8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4"/>
      <c r="E789" s="8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4"/>
      <c r="E790" s="8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4"/>
      <c r="E791" s="8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4"/>
      <c r="E792" s="8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4"/>
      <c r="E793" s="8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4"/>
      <c r="E794" s="8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4"/>
      <c r="E795" s="8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4"/>
      <c r="E796" s="8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4"/>
      <c r="E797" s="8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4"/>
      <c r="E798" s="8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4"/>
      <c r="E799" s="8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4"/>
      <c r="E800" s="8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4"/>
      <c r="E801" s="8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4"/>
      <c r="E802" s="8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4"/>
      <c r="E803" s="8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4"/>
      <c r="E804" s="8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4"/>
      <c r="E805" s="8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4"/>
      <c r="E806" s="8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4"/>
      <c r="E807" s="8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4"/>
      <c r="E808" s="8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4"/>
      <c r="E809" s="8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4"/>
      <c r="E810" s="8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4"/>
      <c r="E811" s="8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4"/>
      <c r="E812" s="8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4"/>
      <c r="E813" s="8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4"/>
      <c r="E814" s="8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4"/>
      <c r="E815" s="8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4"/>
      <c r="E816" s="8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4"/>
      <c r="E817" s="8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4"/>
      <c r="E818" s="8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4"/>
      <c r="E819" s="8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4"/>
      <c r="E820" s="8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4"/>
      <c r="E821" s="8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4"/>
      <c r="E822" s="8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4"/>
      <c r="E823" s="8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4"/>
      <c r="E824" s="8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4"/>
      <c r="E825" s="8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4"/>
      <c r="E826" s="8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4"/>
      <c r="E827" s="8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4"/>
      <c r="E828" s="8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4"/>
      <c r="E829" s="8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4"/>
      <c r="E830" s="8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4"/>
      <c r="E831" s="8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4"/>
      <c r="E832" s="8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4"/>
      <c r="E833" s="8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4"/>
      <c r="E834" s="8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4"/>
      <c r="E835" s="8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4"/>
      <c r="E836" s="8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4"/>
      <c r="E837" s="8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4"/>
      <c r="E838" s="8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4"/>
      <c r="E839" s="8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4"/>
      <c r="E840" s="8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4"/>
      <c r="E841" s="8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4"/>
      <c r="E842" s="8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4"/>
      <c r="E843" s="8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4"/>
      <c r="E844" s="8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4"/>
      <c r="E845" s="8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4"/>
      <c r="E846" s="8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4"/>
      <c r="E847" s="8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4"/>
      <c r="E848" s="8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4"/>
      <c r="E849" s="8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4"/>
      <c r="E850" s="8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4"/>
      <c r="E851" s="8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4"/>
      <c r="E852" s="8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4"/>
      <c r="E853" s="8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4"/>
      <c r="E854" s="8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4"/>
      <c r="E855" s="8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4"/>
      <c r="E856" s="8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4"/>
      <c r="E857" s="8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4"/>
      <c r="E858" s="8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4"/>
      <c r="E859" s="8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4"/>
      <c r="E860" s="8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4"/>
      <c r="E861" s="8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4"/>
      <c r="E862" s="8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4"/>
      <c r="E863" s="8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4"/>
      <c r="E864" s="8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4"/>
      <c r="E865" s="8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4"/>
      <c r="E866" s="8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4"/>
      <c r="E867" s="8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4"/>
      <c r="E868" s="8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4"/>
      <c r="E869" s="8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4"/>
      <c r="E870" s="8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4"/>
      <c r="E871" s="8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4"/>
      <c r="E872" s="8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4"/>
      <c r="E873" s="8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4"/>
      <c r="E874" s="8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4"/>
      <c r="E875" s="8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4"/>
      <c r="E876" s="8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4"/>
      <c r="E877" s="8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4"/>
      <c r="E878" s="8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4"/>
      <c r="E879" s="8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4"/>
      <c r="E880" s="8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4"/>
      <c r="E881" s="8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4"/>
      <c r="E882" s="8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4"/>
      <c r="E883" s="8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4"/>
      <c r="E884" s="8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4"/>
      <c r="E885" s="8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4"/>
      <c r="E886" s="8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4"/>
      <c r="E887" s="8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4"/>
      <c r="E888" s="8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4"/>
      <c r="E889" s="8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4"/>
      <c r="E890" s="8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4"/>
      <c r="E891" s="8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4"/>
      <c r="E892" s="8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4"/>
      <c r="E893" s="8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4"/>
      <c r="E894" s="8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4"/>
      <c r="E895" s="8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4"/>
      <c r="E896" s="8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4"/>
      <c r="E897" s="8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4"/>
      <c r="E898" s="8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4"/>
      <c r="E899" s="8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4"/>
      <c r="E900" s="8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4"/>
      <c r="E901" s="8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4"/>
      <c r="E902" s="8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4"/>
      <c r="E903" s="8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4"/>
      <c r="E904" s="8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4"/>
      <c r="E905" s="8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4"/>
      <c r="E906" s="8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4"/>
      <c r="E907" s="8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4"/>
      <c r="E908" s="8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4"/>
      <c r="E909" s="8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4"/>
      <c r="E910" s="8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4"/>
      <c r="E911" s="8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4"/>
      <c r="E912" s="8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4"/>
      <c r="E913" s="8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4"/>
      <c r="E914" s="8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4"/>
      <c r="E915" s="8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4"/>
      <c r="E916" s="8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4"/>
      <c r="E917" s="8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4"/>
      <c r="E918" s="8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4"/>
      <c r="E919" s="8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4"/>
      <c r="E920" s="8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4"/>
      <c r="E921" s="8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4"/>
      <c r="E922" s="8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4"/>
      <c r="E923" s="8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4"/>
      <c r="E924" s="8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4"/>
      <c r="E925" s="8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4"/>
      <c r="E926" s="8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4"/>
      <c r="E927" s="8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4"/>
      <c r="E928" s="8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4"/>
      <c r="E929" s="8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4"/>
      <c r="E930" s="8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4"/>
      <c r="E931" s="8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4"/>
      <c r="E932" s="8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4"/>
      <c r="E933" s="8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4"/>
      <c r="E934" s="8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4"/>
      <c r="E935" s="8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4"/>
      <c r="E936" s="8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4"/>
      <c r="E937" s="8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4"/>
      <c r="E938" s="8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4"/>
      <c r="E939" s="8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4"/>
      <c r="E940" s="8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4"/>
      <c r="E941" s="8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4"/>
      <c r="E942" s="8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4"/>
      <c r="E943" s="8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4"/>
      <c r="E944" s="8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4"/>
      <c r="E945" s="8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4"/>
      <c r="E946" s="8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4"/>
      <c r="E947" s="8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4"/>
      <c r="E948" s="8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4"/>
      <c r="E949" s="8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4"/>
      <c r="E950" s="8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4"/>
      <c r="E951" s="8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4"/>
      <c r="E952" s="8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4"/>
      <c r="E953" s="8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4"/>
      <c r="E954" s="8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4"/>
      <c r="E955" s="8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4"/>
      <c r="E956" s="8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4"/>
      <c r="E957" s="8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4"/>
      <c r="E958" s="8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4"/>
      <c r="E959" s="8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4"/>
      <c r="E960" s="8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4"/>
      <c r="E961" s="8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4"/>
      <c r="E962" s="8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4"/>
      <c r="E963" s="8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4"/>
      <c r="E964" s="8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4"/>
      <c r="E965" s="8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4"/>
      <c r="E966" s="8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4"/>
      <c r="E967" s="8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4"/>
      <c r="E968" s="8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4"/>
      <c r="E969" s="8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4"/>
      <c r="E970" s="8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4"/>
      <c r="E971" s="8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4"/>
      <c r="E972" s="8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4"/>
      <c r="E973" s="8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4"/>
      <c r="E974" s="8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4"/>
      <c r="E975" s="8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4"/>
      <c r="E976" s="8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4"/>
      <c r="E977" s="8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4"/>
      <c r="E978" s="8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4"/>
      <c r="E979" s="8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4"/>
      <c r="E980" s="8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4"/>
      <c r="E981" s="8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4"/>
      <c r="E982" s="8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4"/>
      <c r="E983" s="8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4"/>
      <c r="E984" s="8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4"/>
      <c r="E985" s="8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4"/>
      <c r="E986" s="8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4"/>
      <c r="E987" s="8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4"/>
      <c r="E988" s="8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4"/>
      <c r="E989" s="8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4"/>
      <c r="E990" s="8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4"/>
      <c r="E991" s="8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4"/>
      <c r="E992" s="8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4"/>
      <c r="E993" s="8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4"/>
      <c r="E994" s="8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4"/>
      <c r="E995" s="8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4"/>
      <c r="E996" s="8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4"/>
      <c r="E997" s="8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4"/>
      <c r="E998" s="8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4"/>
      <c r="E999" s="8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4"/>
      <c r="E1000" s="8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11:B12"/>
    <mergeCell ref="C11:C12"/>
    <mergeCell ref="A71:B7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9.29"/>
    <col customWidth="1" min="2" max="26" width="8.71"/>
  </cols>
  <sheetData>
    <row r="1">
      <c r="A1" t="s">
        <v>1</v>
      </c>
    </row>
    <row r="3">
      <c r="A3" t="s">
        <v>2</v>
      </c>
      <c r="B3" t="s">
        <v>3</v>
      </c>
    </row>
    <row r="4">
      <c r="A4" t="s">
        <v>4</v>
      </c>
      <c r="B4" s="2">
        <v>43556.0</v>
      </c>
      <c r="C4" s="2">
        <v>43586.0</v>
      </c>
      <c r="D4" s="2">
        <v>43617.0</v>
      </c>
      <c r="E4" s="2">
        <v>43647.0</v>
      </c>
      <c r="F4" s="2">
        <v>43678.0</v>
      </c>
      <c r="G4" s="2">
        <v>43709.0</v>
      </c>
      <c r="H4" s="2">
        <v>43739.0</v>
      </c>
      <c r="I4" s="2">
        <v>43770.0</v>
      </c>
      <c r="J4" s="2">
        <v>43800.0</v>
      </c>
      <c r="K4" s="2">
        <v>43831.0</v>
      </c>
      <c r="L4" s="2">
        <v>43862.0</v>
      </c>
      <c r="M4" s="2">
        <v>43891.0</v>
      </c>
    </row>
    <row r="5">
      <c r="A5" t="s">
        <v>5</v>
      </c>
      <c r="B5">
        <v>437095.63</v>
      </c>
      <c r="C5">
        <v>433261.46</v>
      </c>
      <c r="D5">
        <v>429427.29</v>
      </c>
      <c r="E5">
        <v>425593.11</v>
      </c>
      <c r="F5">
        <v>421758.94</v>
      </c>
      <c r="G5">
        <v>417924.77</v>
      </c>
      <c r="H5">
        <v>414090.6</v>
      </c>
      <c r="I5">
        <v>410256.43</v>
      </c>
      <c r="J5">
        <v>406422.25</v>
      </c>
      <c r="K5">
        <v>402588.08</v>
      </c>
      <c r="L5">
        <v>398753.91</v>
      </c>
      <c r="M5">
        <v>394919.74</v>
      </c>
    </row>
    <row r="6">
      <c r="A6" t="s">
        <v>6</v>
      </c>
      <c r="B6">
        <v>431753.12</v>
      </c>
      <c r="C6">
        <v>430284.75</v>
      </c>
      <c r="D6">
        <v>428803.11</v>
      </c>
      <c r="E6">
        <v>427308.06</v>
      </c>
      <c r="F6">
        <v>425799.5</v>
      </c>
      <c r="G6">
        <v>424277.3</v>
      </c>
      <c r="H6">
        <v>422741.34</v>
      </c>
      <c r="I6">
        <v>421191.49</v>
      </c>
      <c r="J6">
        <v>419627.62</v>
      </c>
      <c r="K6">
        <v>418049.62</v>
      </c>
      <c r="L6">
        <v>416457.34</v>
      </c>
      <c r="M6">
        <v>414850.68</v>
      </c>
    </row>
    <row r="7">
      <c r="A7" t="s">
        <v>7</v>
      </c>
      <c r="B7">
        <v>3834.17</v>
      </c>
      <c r="C7">
        <v>7668.34</v>
      </c>
      <c r="D7">
        <v>11502.52</v>
      </c>
      <c r="E7">
        <v>15336.69</v>
      </c>
      <c r="F7">
        <v>19170.86</v>
      </c>
      <c r="G7">
        <v>23005.03</v>
      </c>
      <c r="H7">
        <v>26839.21</v>
      </c>
      <c r="I7">
        <v>30673.38</v>
      </c>
      <c r="J7">
        <v>34507.55</v>
      </c>
      <c r="K7">
        <v>38341.72</v>
      </c>
      <c r="L7">
        <v>42175.89</v>
      </c>
      <c r="M7">
        <v>46010.07</v>
      </c>
    </row>
    <row r="8">
      <c r="A8" t="s">
        <v>8</v>
      </c>
      <c r="B8">
        <v>3834.17</v>
      </c>
      <c r="C8">
        <v>3834.17</v>
      </c>
      <c r="D8">
        <v>3834.17</v>
      </c>
      <c r="E8">
        <v>3834.17</v>
      </c>
      <c r="F8">
        <v>3834.17</v>
      </c>
      <c r="G8">
        <v>3834.17</v>
      </c>
      <c r="H8">
        <v>3834.17</v>
      </c>
      <c r="I8">
        <v>3834.17</v>
      </c>
      <c r="J8">
        <v>3834.17</v>
      </c>
      <c r="K8">
        <v>3834.17</v>
      </c>
      <c r="L8">
        <v>3834.17</v>
      </c>
      <c r="M8">
        <v>3834.17</v>
      </c>
    </row>
    <row r="9">
      <c r="A9" t="s">
        <v>9</v>
      </c>
      <c r="B9">
        <v>3868.79</v>
      </c>
      <c r="C9">
        <v>3855.63</v>
      </c>
      <c r="D9">
        <v>3842.35</v>
      </c>
      <c r="E9">
        <v>3828.96</v>
      </c>
      <c r="F9">
        <v>3815.44</v>
      </c>
      <c r="G9">
        <v>3801.8</v>
      </c>
      <c r="H9">
        <v>3788.04</v>
      </c>
      <c r="I9">
        <v>3774.15</v>
      </c>
      <c r="J9">
        <v>3760.14</v>
      </c>
      <c r="K9">
        <v>3746.0</v>
      </c>
      <c r="L9">
        <v>3731.73</v>
      </c>
      <c r="M9">
        <v>3717.33</v>
      </c>
    </row>
    <row r="10">
      <c r="A10" t="s">
        <v>10</v>
      </c>
      <c r="B10">
        <v>5324.0</v>
      </c>
      <c r="C10">
        <v>5324.0</v>
      </c>
      <c r="D10">
        <v>5324.0</v>
      </c>
      <c r="E10">
        <v>5324.0</v>
      </c>
      <c r="F10">
        <v>5324.0</v>
      </c>
      <c r="G10">
        <v>5324.0</v>
      </c>
      <c r="H10">
        <v>5324.0</v>
      </c>
      <c r="I10">
        <v>5324.0</v>
      </c>
      <c r="J10">
        <v>5324.0</v>
      </c>
      <c r="K10">
        <v>5324.0</v>
      </c>
      <c r="L10">
        <v>5324.0</v>
      </c>
      <c r="M10">
        <v>5324.0</v>
      </c>
    </row>
    <row r="12">
      <c r="A12" t="s">
        <v>11</v>
      </c>
      <c r="B12" t="s">
        <v>3</v>
      </c>
    </row>
    <row r="13">
      <c r="A13" t="s">
        <v>4</v>
      </c>
      <c r="B13" s="2">
        <v>43556.0</v>
      </c>
      <c r="C13" s="2">
        <v>43586.0</v>
      </c>
      <c r="D13" s="2">
        <v>43617.0</v>
      </c>
      <c r="E13" s="2">
        <v>43647.0</v>
      </c>
      <c r="F13" s="2">
        <v>43678.0</v>
      </c>
      <c r="G13" s="2">
        <v>43709.0</v>
      </c>
      <c r="H13" s="2">
        <v>43739.0</v>
      </c>
      <c r="I13" s="2">
        <v>43770.0</v>
      </c>
      <c r="J13" s="2">
        <v>43800.0</v>
      </c>
      <c r="K13" s="2">
        <v>43831.0</v>
      </c>
      <c r="L13" s="2">
        <v>43862.0</v>
      </c>
      <c r="M13" s="2">
        <v>43891.0</v>
      </c>
    </row>
    <row r="14">
      <c r="A14" t="s">
        <v>5</v>
      </c>
      <c r="B14">
        <v>437100.65</v>
      </c>
      <c r="C14">
        <v>433266.43</v>
      </c>
      <c r="D14">
        <v>429432.22</v>
      </c>
      <c r="E14">
        <v>425598.0</v>
      </c>
      <c r="F14">
        <v>421763.78</v>
      </c>
      <c r="G14">
        <v>417929.57</v>
      </c>
      <c r="H14">
        <v>414095.35</v>
      </c>
      <c r="I14">
        <v>410261.14</v>
      </c>
      <c r="J14">
        <v>406426.92</v>
      </c>
      <c r="K14">
        <v>402592.7</v>
      </c>
      <c r="L14">
        <v>398758.49</v>
      </c>
      <c r="M14">
        <v>394924.27</v>
      </c>
    </row>
    <row r="15">
      <c r="A15" t="s">
        <v>6</v>
      </c>
      <c r="B15">
        <v>431753.12</v>
      </c>
      <c r="C15">
        <v>430284.75</v>
      </c>
      <c r="D15">
        <v>428803.11</v>
      </c>
      <c r="E15">
        <v>427308.06</v>
      </c>
      <c r="F15">
        <v>425799.5</v>
      </c>
      <c r="G15">
        <v>424277.3</v>
      </c>
      <c r="H15">
        <v>422741.34</v>
      </c>
      <c r="I15">
        <v>421191.49</v>
      </c>
      <c r="J15">
        <v>419627.62</v>
      </c>
      <c r="K15">
        <v>418049.62</v>
      </c>
      <c r="L15">
        <v>416457.34</v>
      </c>
      <c r="M15">
        <v>414850.68</v>
      </c>
    </row>
    <row r="16">
      <c r="A16" t="s">
        <v>7</v>
      </c>
      <c r="B16">
        <v>3834.22</v>
      </c>
      <c r="C16">
        <v>7668.43</v>
      </c>
      <c r="D16">
        <v>11502.65</v>
      </c>
      <c r="E16">
        <v>15336.86</v>
      </c>
      <c r="F16">
        <v>19171.08</v>
      </c>
      <c r="G16">
        <v>23005.3</v>
      </c>
      <c r="H16">
        <v>26839.51</v>
      </c>
      <c r="I16">
        <v>30673.73</v>
      </c>
      <c r="J16">
        <v>34507.95</v>
      </c>
      <c r="K16">
        <v>38342.16</v>
      </c>
      <c r="L16">
        <v>42176.38</v>
      </c>
      <c r="M16">
        <v>46010.59</v>
      </c>
    </row>
    <row r="17">
      <c r="A17" t="s">
        <v>8</v>
      </c>
      <c r="B17">
        <v>3834.22</v>
      </c>
      <c r="C17">
        <v>3834.22</v>
      </c>
      <c r="D17">
        <v>3834.22</v>
      </c>
      <c r="E17">
        <v>3834.22</v>
      </c>
      <c r="F17">
        <v>3834.22</v>
      </c>
      <c r="G17">
        <v>3834.22</v>
      </c>
      <c r="H17">
        <v>3834.22</v>
      </c>
      <c r="I17">
        <v>3834.22</v>
      </c>
      <c r="J17">
        <v>3834.22</v>
      </c>
      <c r="K17">
        <v>3834.22</v>
      </c>
      <c r="L17">
        <v>3834.22</v>
      </c>
      <c r="M17">
        <v>3834.22</v>
      </c>
    </row>
    <row r="18">
      <c r="A18" t="s">
        <v>9</v>
      </c>
      <c r="B18">
        <v>3868.79</v>
      </c>
      <c r="C18">
        <v>3855.63</v>
      </c>
      <c r="D18">
        <v>3842.35</v>
      </c>
      <c r="E18">
        <v>3828.96</v>
      </c>
      <c r="F18">
        <v>3815.44</v>
      </c>
      <c r="G18">
        <v>3801.8</v>
      </c>
      <c r="H18">
        <v>3788.04</v>
      </c>
      <c r="I18">
        <v>3774.15</v>
      </c>
      <c r="J18">
        <v>3760.14</v>
      </c>
      <c r="K18">
        <v>3746.0</v>
      </c>
      <c r="L18">
        <v>3731.73</v>
      </c>
      <c r="M18">
        <v>3717.33</v>
      </c>
    </row>
    <row r="19">
      <c r="A19" t="s">
        <v>10</v>
      </c>
      <c r="B19">
        <v>5324.0</v>
      </c>
      <c r="C19">
        <v>5324.0</v>
      </c>
      <c r="D19">
        <v>5324.0</v>
      </c>
      <c r="E19">
        <v>5324.0</v>
      </c>
      <c r="F19">
        <v>5324.0</v>
      </c>
      <c r="G19">
        <v>5324.0</v>
      </c>
      <c r="H19">
        <v>5324.0</v>
      </c>
      <c r="I19">
        <v>5324.0</v>
      </c>
      <c r="J19">
        <v>5324.0</v>
      </c>
      <c r="K19">
        <v>5324.0</v>
      </c>
      <c r="L19">
        <v>5324.0</v>
      </c>
      <c r="M19">
        <v>5324.0</v>
      </c>
    </row>
    <row r="21" ht="15.75" customHeight="1">
      <c r="A21" t="s">
        <v>12</v>
      </c>
      <c r="B21" t="s">
        <v>3</v>
      </c>
    </row>
    <row r="22" ht="15.75" customHeight="1">
      <c r="A22" t="s">
        <v>4</v>
      </c>
      <c r="B22" s="2">
        <v>43556.0</v>
      </c>
      <c r="C22" s="2">
        <v>43586.0</v>
      </c>
      <c r="D22" s="2">
        <v>43617.0</v>
      </c>
      <c r="E22" s="2">
        <v>43647.0</v>
      </c>
      <c r="F22" s="2">
        <v>43678.0</v>
      </c>
      <c r="G22" s="2">
        <v>43709.0</v>
      </c>
      <c r="H22" s="2">
        <v>43739.0</v>
      </c>
      <c r="I22" s="2">
        <v>43770.0</v>
      </c>
      <c r="J22" s="2">
        <v>43800.0</v>
      </c>
      <c r="K22" s="2">
        <v>43831.0</v>
      </c>
      <c r="L22" s="2">
        <v>43862.0</v>
      </c>
      <c r="M22" s="2">
        <v>43891.0</v>
      </c>
    </row>
    <row r="23" ht="15.75" customHeight="1">
      <c r="A23" t="s">
        <v>5</v>
      </c>
      <c r="B23">
        <v>361828.02</v>
      </c>
      <c r="C23">
        <v>358681.69</v>
      </c>
      <c r="D23">
        <v>355535.36</v>
      </c>
      <c r="E23">
        <v>352389.03</v>
      </c>
      <c r="F23">
        <v>349242.7</v>
      </c>
      <c r="G23">
        <v>346096.37</v>
      </c>
      <c r="H23">
        <v>342950.04</v>
      </c>
      <c r="I23">
        <v>339803.71</v>
      </c>
      <c r="J23">
        <v>336657.38</v>
      </c>
      <c r="K23">
        <v>333511.05</v>
      </c>
      <c r="L23">
        <v>330364.72</v>
      </c>
      <c r="M23">
        <v>327218.39</v>
      </c>
    </row>
    <row r="24" ht="15.75" customHeight="1">
      <c r="A24" t="s">
        <v>6</v>
      </c>
      <c r="B24">
        <v>357393.49</v>
      </c>
      <c r="C24">
        <v>356192.91</v>
      </c>
      <c r="D24">
        <v>354981.47</v>
      </c>
      <c r="E24">
        <v>353759.09</v>
      </c>
      <c r="F24">
        <v>352525.64</v>
      </c>
      <c r="G24">
        <v>351281.05</v>
      </c>
      <c r="H24">
        <v>350025.2</v>
      </c>
      <c r="I24">
        <v>348758.0</v>
      </c>
      <c r="J24">
        <v>347479.34</v>
      </c>
      <c r="K24">
        <v>346189.12</v>
      </c>
      <c r="L24">
        <v>344887.23</v>
      </c>
      <c r="M24">
        <v>343573.57</v>
      </c>
    </row>
    <row r="25" ht="15.75" customHeight="1">
      <c r="A25" t="s">
        <v>7</v>
      </c>
      <c r="B25">
        <v>3146.33</v>
      </c>
      <c r="C25">
        <v>6292.66</v>
      </c>
      <c r="D25">
        <v>9438.99</v>
      </c>
      <c r="E25">
        <v>12585.32</v>
      </c>
      <c r="F25">
        <v>15731.65</v>
      </c>
      <c r="G25">
        <v>18877.98</v>
      </c>
      <c r="H25">
        <v>22024.31</v>
      </c>
      <c r="I25">
        <v>25170.65</v>
      </c>
      <c r="J25">
        <v>28316.98</v>
      </c>
      <c r="K25">
        <v>31463.31</v>
      </c>
      <c r="L25">
        <v>34609.64</v>
      </c>
      <c r="M25">
        <v>37755.97</v>
      </c>
    </row>
    <row r="26" ht="15.75" customHeight="1">
      <c r="A26" t="s">
        <v>8</v>
      </c>
      <c r="B26">
        <v>3146.33</v>
      </c>
      <c r="C26">
        <v>3146.33</v>
      </c>
      <c r="D26">
        <v>3146.33</v>
      </c>
      <c r="E26">
        <v>3146.33</v>
      </c>
      <c r="F26">
        <v>3146.33</v>
      </c>
      <c r="G26">
        <v>3146.33</v>
      </c>
      <c r="H26">
        <v>3146.33</v>
      </c>
      <c r="I26">
        <v>3146.33</v>
      </c>
      <c r="J26">
        <v>3146.33</v>
      </c>
      <c r="K26">
        <v>3146.33</v>
      </c>
      <c r="L26">
        <v>3146.33</v>
      </c>
      <c r="M26">
        <v>3146.33</v>
      </c>
    </row>
    <row r="27" ht="15.75" customHeight="1">
      <c r="A27" t="s">
        <v>9</v>
      </c>
      <c r="B27">
        <v>3202.48</v>
      </c>
      <c r="C27">
        <v>3191.72</v>
      </c>
      <c r="D27">
        <v>3180.86</v>
      </c>
      <c r="E27">
        <v>3169.91</v>
      </c>
      <c r="F27">
        <v>3158.86</v>
      </c>
      <c r="G27">
        <v>3147.71</v>
      </c>
      <c r="H27">
        <v>3136.45</v>
      </c>
      <c r="I27">
        <v>3125.1</v>
      </c>
      <c r="J27">
        <v>3113.64</v>
      </c>
      <c r="K27">
        <v>3102.08</v>
      </c>
      <c r="L27">
        <v>3090.41</v>
      </c>
      <c r="M27">
        <v>3078.64</v>
      </c>
    </row>
    <row r="28" ht="15.75" customHeight="1">
      <c r="A28" t="s">
        <v>10</v>
      </c>
      <c r="B28">
        <v>4392.3</v>
      </c>
      <c r="C28">
        <v>4392.3</v>
      </c>
      <c r="D28">
        <v>4392.3</v>
      </c>
      <c r="E28">
        <v>4392.3</v>
      </c>
      <c r="F28">
        <v>4392.3</v>
      </c>
      <c r="G28">
        <v>4392.3</v>
      </c>
      <c r="H28">
        <v>4392.3</v>
      </c>
      <c r="I28">
        <v>4392.3</v>
      </c>
      <c r="J28">
        <v>4392.3</v>
      </c>
      <c r="K28">
        <v>4392.3</v>
      </c>
      <c r="L28">
        <v>4392.3</v>
      </c>
      <c r="M28">
        <v>4392.3</v>
      </c>
    </row>
    <row r="29" ht="15.75" customHeight="1"/>
    <row r="30" ht="15.75" customHeight="1">
      <c r="A30" t="s">
        <v>15</v>
      </c>
      <c r="B30" t="s">
        <v>3</v>
      </c>
    </row>
    <row r="31" ht="15.75" customHeight="1">
      <c r="A31" t="s">
        <v>4</v>
      </c>
      <c r="B31" s="2">
        <v>43556.0</v>
      </c>
      <c r="C31" s="2">
        <v>43586.0</v>
      </c>
      <c r="D31" s="2">
        <v>43617.0</v>
      </c>
      <c r="E31" s="2">
        <v>43647.0</v>
      </c>
      <c r="F31" s="2">
        <v>43678.0</v>
      </c>
      <c r="G31" s="2">
        <v>43709.0</v>
      </c>
      <c r="H31" s="2">
        <v>43739.0</v>
      </c>
      <c r="I31" s="2">
        <v>43770.0</v>
      </c>
      <c r="J31" s="2">
        <v>43800.0</v>
      </c>
      <c r="K31" s="2">
        <v>43831.0</v>
      </c>
      <c r="L31" s="2">
        <v>43862.0</v>
      </c>
      <c r="M31" s="2">
        <v>43891.0</v>
      </c>
    </row>
    <row r="32" ht="15.75" customHeight="1">
      <c r="A32" t="s">
        <v>5</v>
      </c>
      <c r="B32">
        <v>601004.77</v>
      </c>
      <c r="C32">
        <v>595732.8</v>
      </c>
      <c r="D32">
        <v>590460.82</v>
      </c>
      <c r="E32">
        <v>585188.85</v>
      </c>
      <c r="F32">
        <v>579916.88</v>
      </c>
      <c r="G32">
        <v>574644.91</v>
      </c>
      <c r="H32">
        <v>569372.94</v>
      </c>
      <c r="I32">
        <v>564100.97</v>
      </c>
      <c r="J32">
        <v>558828.99</v>
      </c>
      <c r="K32">
        <v>553557.02</v>
      </c>
      <c r="L32">
        <v>548285.05</v>
      </c>
      <c r="M32">
        <v>543013.08</v>
      </c>
    </row>
    <row r="33" ht="15.75" customHeight="1">
      <c r="A33" t="s">
        <v>6</v>
      </c>
      <c r="B33">
        <v>593660.54</v>
      </c>
      <c r="C33">
        <v>591641.54</v>
      </c>
      <c r="D33">
        <v>589604.27</v>
      </c>
      <c r="E33">
        <v>587548.59</v>
      </c>
      <c r="F33">
        <v>585474.32</v>
      </c>
      <c r="G33">
        <v>583381.29</v>
      </c>
      <c r="H33">
        <v>581269.34</v>
      </c>
      <c r="I33">
        <v>579138.29</v>
      </c>
      <c r="J33">
        <v>576987.98</v>
      </c>
      <c r="K33">
        <v>574818.22</v>
      </c>
      <c r="L33">
        <v>572628.85</v>
      </c>
      <c r="M33">
        <v>570419.68</v>
      </c>
    </row>
    <row r="34" ht="15.75" customHeight="1">
      <c r="A34" t="s">
        <v>7</v>
      </c>
      <c r="B34">
        <v>5271.97</v>
      </c>
      <c r="C34">
        <v>10543.94</v>
      </c>
      <c r="D34">
        <v>15815.91</v>
      </c>
      <c r="E34">
        <v>21087.89</v>
      </c>
      <c r="F34">
        <v>26359.86</v>
      </c>
      <c r="G34">
        <v>31631.83</v>
      </c>
      <c r="H34">
        <v>36903.8</v>
      </c>
      <c r="I34">
        <v>42175.77</v>
      </c>
      <c r="J34">
        <v>47447.74</v>
      </c>
      <c r="K34">
        <v>52719.72</v>
      </c>
      <c r="L34">
        <v>57991.69</v>
      </c>
      <c r="M34">
        <v>63263.66</v>
      </c>
    </row>
    <row r="35" ht="15.75" customHeight="1">
      <c r="A35" t="s">
        <v>8</v>
      </c>
      <c r="B35">
        <v>5271.97</v>
      </c>
      <c r="C35">
        <v>5271.97</v>
      </c>
      <c r="D35">
        <v>5271.97</v>
      </c>
      <c r="E35">
        <v>5271.97</v>
      </c>
      <c r="F35">
        <v>5271.97</v>
      </c>
      <c r="G35">
        <v>5271.97</v>
      </c>
      <c r="H35">
        <v>5271.97</v>
      </c>
      <c r="I35">
        <v>5271.97</v>
      </c>
      <c r="J35">
        <v>5271.97</v>
      </c>
      <c r="K35">
        <v>5271.97</v>
      </c>
      <c r="L35">
        <v>5271.97</v>
      </c>
      <c r="M35">
        <v>5271.97</v>
      </c>
    </row>
    <row r="36" ht="15.75" customHeight="1">
      <c r="A36" t="s">
        <v>9</v>
      </c>
      <c r="B36">
        <v>5319.58</v>
      </c>
      <c r="C36">
        <v>5301.49</v>
      </c>
      <c r="D36">
        <v>5283.24</v>
      </c>
      <c r="E36">
        <v>5264.82</v>
      </c>
      <c r="F36">
        <v>5246.23</v>
      </c>
      <c r="G36">
        <v>5227.47</v>
      </c>
      <c r="H36">
        <v>5208.55</v>
      </c>
      <c r="I36">
        <v>5189.45</v>
      </c>
      <c r="J36">
        <v>5170.19</v>
      </c>
      <c r="K36">
        <v>5150.74</v>
      </c>
      <c r="L36">
        <v>5131.13</v>
      </c>
      <c r="M36">
        <v>5111.33</v>
      </c>
    </row>
    <row r="37" ht="15.75" customHeight="1">
      <c r="A37" t="s">
        <v>10</v>
      </c>
      <c r="B37">
        <v>7320.5</v>
      </c>
      <c r="C37">
        <v>7320.5</v>
      </c>
      <c r="D37">
        <v>7320.5</v>
      </c>
      <c r="E37">
        <v>7320.5</v>
      </c>
      <c r="F37">
        <v>7320.5</v>
      </c>
      <c r="G37">
        <v>7320.5</v>
      </c>
      <c r="H37">
        <v>7320.5</v>
      </c>
      <c r="I37">
        <v>7320.5</v>
      </c>
      <c r="J37">
        <v>7320.5</v>
      </c>
      <c r="K37">
        <v>7320.5</v>
      </c>
      <c r="L37">
        <v>7320.5</v>
      </c>
      <c r="M37">
        <v>7320.5</v>
      </c>
    </row>
    <row r="38" ht="15.75" customHeight="1"/>
    <row r="39" ht="15.75" customHeight="1">
      <c r="A39" t="s">
        <v>21</v>
      </c>
      <c r="B39" t="s">
        <v>3</v>
      </c>
    </row>
    <row r="40" ht="15.75" customHeight="1">
      <c r="A40" t="s">
        <v>4</v>
      </c>
      <c r="B40" s="2">
        <v>43556.0</v>
      </c>
      <c r="C40" s="2">
        <v>43586.0</v>
      </c>
      <c r="D40" s="2">
        <v>43617.0</v>
      </c>
      <c r="E40" s="2">
        <v>43647.0</v>
      </c>
      <c r="F40" s="2">
        <v>43678.0</v>
      </c>
      <c r="G40" s="2">
        <v>43709.0</v>
      </c>
      <c r="H40" s="2">
        <v>43739.0</v>
      </c>
      <c r="I40" s="2">
        <v>43770.0</v>
      </c>
      <c r="J40" s="2">
        <v>43800.0</v>
      </c>
      <c r="K40" s="2">
        <v>43831.0</v>
      </c>
      <c r="L40" s="2">
        <v>43862.0</v>
      </c>
      <c r="M40" s="2">
        <v>43891.0</v>
      </c>
    </row>
    <row r="41" ht="15.75" customHeight="1">
      <c r="A41" t="s">
        <v>5</v>
      </c>
      <c r="B41">
        <v>715130.97</v>
      </c>
      <c r="C41">
        <v>708966.05</v>
      </c>
      <c r="D41">
        <v>702801.13</v>
      </c>
      <c r="E41">
        <v>696636.2</v>
      </c>
      <c r="F41">
        <v>690471.28</v>
      </c>
      <c r="G41">
        <v>684306.36</v>
      </c>
      <c r="H41">
        <v>678141.44</v>
      </c>
      <c r="I41">
        <v>671976.52</v>
      </c>
      <c r="J41">
        <v>665811.59</v>
      </c>
      <c r="K41">
        <v>659646.67</v>
      </c>
      <c r="L41">
        <v>653481.75</v>
      </c>
      <c r="M41">
        <v>647316.83</v>
      </c>
    </row>
    <row r="42" ht="15.75" customHeight="1">
      <c r="A42" t="s">
        <v>6</v>
      </c>
      <c r="B42">
        <v>706293.4</v>
      </c>
      <c r="C42">
        <v>703949.74</v>
      </c>
      <c r="D42">
        <v>701584.9</v>
      </c>
      <c r="E42">
        <v>699198.67</v>
      </c>
      <c r="F42">
        <v>696790.87</v>
      </c>
      <c r="G42">
        <v>694361.29</v>
      </c>
      <c r="H42">
        <v>691909.75</v>
      </c>
      <c r="I42">
        <v>689436.05</v>
      </c>
      <c r="J42">
        <v>686939.97</v>
      </c>
      <c r="K42">
        <v>684421.33</v>
      </c>
      <c r="L42">
        <v>681879.92</v>
      </c>
      <c r="M42">
        <v>679315.53</v>
      </c>
    </row>
    <row r="43" ht="15.75" customHeight="1">
      <c r="A43" t="s">
        <v>7</v>
      </c>
      <c r="B43">
        <v>6164.92</v>
      </c>
      <c r="C43">
        <v>12329.84</v>
      </c>
      <c r="D43">
        <v>18494.77</v>
      </c>
      <c r="E43">
        <v>24659.69</v>
      </c>
      <c r="F43">
        <v>30824.61</v>
      </c>
      <c r="G43">
        <v>36989.53</v>
      </c>
      <c r="H43">
        <v>43154.46</v>
      </c>
      <c r="I43">
        <v>49319.38</v>
      </c>
      <c r="J43">
        <v>55484.3</v>
      </c>
      <c r="K43">
        <v>61649.22</v>
      </c>
      <c r="L43">
        <v>67814.14</v>
      </c>
      <c r="M43">
        <v>73979.07</v>
      </c>
    </row>
    <row r="44" ht="15.75" customHeight="1">
      <c r="A44" t="s">
        <v>8</v>
      </c>
      <c r="B44">
        <v>6164.92</v>
      </c>
      <c r="C44">
        <v>6164.92</v>
      </c>
      <c r="D44">
        <v>6164.92</v>
      </c>
      <c r="E44">
        <v>6164.92</v>
      </c>
      <c r="F44">
        <v>6164.92</v>
      </c>
      <c r="G44">
        <v>6164.92</v>
      </c>
      <c r="H44">
        <v>6164.92</v>
      </c>
      <c r="I44">
        <v>6164.92</v>
      </c>
      <c r="J44">
        <v>6164.92</v>
      </c>
      <c r="K44">
        <v>6164.92</v>
      </c>
      <c r="L44">
        <v>6164.92</v>
      </c>
      <c r="M44">
        <v>6164.92</v>
      </c>
    </row>
    <row r="45" ht="15.75" customHeight="1">
      <c r="A45" t="s">
        <v>9</v>
      </c>
      <c r="B45">
        <v>6328.85</v>
      </c>
      <c r="C45">
        <v>6307.85</v>
      </c>
      <c r="D45">
        <v>6286.65</v>
      </c>
      <c r="E45">
        <v>6265.27</v>
      </c>
      <c r="F45">
        <v>6243.7</v>
      </c>
      <c r="G45">
        <v>6221.93</v>
      </c>
      <c r="H45">
        <v>6199.96</v>
      </c>
      <c r="I45">
        <v>6177.79</v>
      </c>
      <c r="J45">
        <v>6155.43</v>
      </c>
      <c r="K45">
        <v>6132.86</v>
      </c>
      <c r="L45">
        <v>6110.09</v>
      </c>
      <c r="M45">
        <v>6087.11</v>
      </c>
    </row>
    <row r="46" ht="15.75" customHeight="1">
      <c r="A46" t="s">
        <v>10</v>
      </c>
      <c r="B46">
        <v>8651.5</v>
      </c>
      <c r="C46">
        <v>8651.5</v>
      </c>
      <c r="D46">
        <v>8651.5</v>
      </c>
      <c r="E46">
        <v>8651.5</v>
      </c>
      <c r="F46">
        <v>8651.5</v>
      </c>
      <c r="G46">
        <v>8651.5</v>
      </c>
      <c r="H46">
        <v>8651.5</v>
      </c>
      <c r="I46">
        <v>8651.5</v>
      </c>
      <c r="J46">
        <v>8651.5</v>
      </c>
      <c r="K46">
        <v>8651.5</v>
      </c>
      <c r="L46">
        <v>8651.5</v>
      </c>
      <c r="M46">
        <v>8651.5</v>
      </c>
    </row>
    <row r="47" ht="15.75" customHeight="1"/>
    <row r="48" ht="15.75" customHeight="1">
      <c r="A48" t="s">
        <v>38</v>
      </c>
      <c r="B48" t="s">
        <v>3</v>
      </c>
    </row>
    <row r="49" ht="15.75" customHeight="1">
      <c r="A49" t="s">
        <v>4</v>
      </c>
      <c r="B49" s="2">
        <v>43556.0</v>
      </c>
      <c r="C49" s="2">
        <v>43586.0</v>
      </c>
      <c r="D49" s="2">
        <v>43617.0</v>
      </c>
      <c r="E49" s="2">
        <v>43647.0</v>
      </c>
      <c r="F49" s="2">
        <v>43678.0</v>
      </c>
      <c r="G49" s="2">
        <v>43709.0</v>
      </c>
      <c r="H49" s="2">
        <v>43739.0</v>
      </c>
      <c r="I49" s="2">
        <v>43770.0</v>
      </c>
      <c r="J49" s="2">
        <v>43800.0</v>
      </c>
      <c r="K49" s="2">
        <v>43831.0</v>
      </c>
      <c r="L49" s="2">
        <v>43862.0</v>
      </c>
      <c r="M49" s="2">
        <v>43891.0</v>
      </c>
    </row>
    <row r="50" ht="15.75" customHeight="1">
      <c r="A50" t="s">
        <v>5</v>
      </c>
      <c r="B50">
        <v>333537.95</v>
      </c>
      <c r="C50">
        <v>330612.17</v>
      </c>
      <c r="D50">
        <v>327686.4</v>
      </c>
      <c r="E50">
        <v>324760.63</v>
      </c>
      <c r="F50">
        <v>321834.86</v>
      </c>
      <c r="G50">
        <v>318909.09</v>
      </c>
      <c r="H50">
        <v>315983.32</v>
      </c>
      <c r="I50">
        <v>313057.55</v>
      </c>
      <c r="J50">
        <v>310131.77</v>
      </c>
      <c r="K50">
        <v>307206.0</v>
      </c>
      <c r="L50">
        <v>304280.23</v>
      </c>
      <c r="M50">
        <v>301354.46</v>
      </c>
    </row>
    <row r="51" ht="15.75" customHeight="1">
      <c r="A51" t="s">
        <v>6</v>
      </c>
      <c r="B51">
        <v>323814.84</v>
      </c>
      <c r="C51">
        <v>322713.56</v>
      </c>
      <c r="D51">
        <v>321602.33</v>
      </c>
      <c r="E51">
        <v>320481.05</v>
      </c>
      <c r="F51">
        <v>319349.63</v>
      </c>
      <c r="G51">
        <v>318207.98</v>
      </c>
      <c r="H51">
        <v>317056.0</v>
      </c>
      <c r="I51">
        <v>315893.62</v>
      </c>
      <c r="J51">
        <v>314720.72</v>
      </c>
      <c r="K51">
        <v>313537.21</v>
      </c>
      <c r="L51">
        <v>312343.01</v>
      </c>
      <c r="M51">
        <v>311138.01</v>
      </c>
    </row>
    <row r="52" ht="15.75" customHeight="1">
      <c r="A52" t="s">
        <v>7</v>
      </c>
      <c r="B52">
        <v>2925.77</v>
      </c>
      <c r="C52">
        <v>5851.54</v>
      </c>
      <c r="D52">
        <v>8777.31</v>
      </c>
      <c r="E52">
        <v>11703.09</v>
      </c>
      <c r="F52">
        <v>14628.86</v>
      </c>
      <c r="G52">
        <v>17554.63</v>
      </c>
      <c r="H52">
        <v>20480.4</v>
      </c>
      <c r="I52">
        <v>23406.17</v>
      </c>
      <c r="J52">
        <v>26331.94</v>
      </c>
      <c r="K52">
        <v>29257.71</v>
      </c>
      <c r="L52">
        <v>32183.49</v>
      </c>
      <c r="M52">
        <v>35109.26</v>
      </c>
    </row>
    <row r="53" ht="15.75" customHeight="1">
      <c r="A53" t="s">
        <v>8</v>
      </c>
      <c r="B53">
        <v>2925.77</v>
      </c>
      <c r="C53">
        <v>2925.77</v>
      </c>
      <c r="D53">
        <v>2925.77</v>
      </c>
      <c r="E53">
        <v>2925.77</v>
      </c>
      <c r="F53">
        <v>2925.77</v>
      </c>
      <c r="G53">
        <v>2925.77</v>
      </c>
      <c r="H53">
        <v>2925.77</v>
      </c>
      <c r="I53">
        <v>2925.77</v>
      </c>
      <c r="J53">
        <v>2925.77</v>
      </c>
      <c r="K53">
        <v>2925.77</v>
      </c>
      <c r="L53">
        <v>2925.77</v>
      </c>
      <c r="M53">
        <v>2925.77</v>
      </c>
    </row>
    <row r="54" ht="15.75" customHeight="1">
      <c r="A54" t="s">
        <v>9</v>
      </c>
      <c r="B54">
        <v>2901.59</v>
      </c>
      <c r="C54">
        <v>2891.72</v>
      </c>
      <c r="D54">
        <v>2881.77</v>
      </c>
      <c r="E54">
        <v>2871.72</v>
      </c>
      <c r="F54">
        <v>2861.58</v>
      </c>
      <c r="G54">
        <v>2851.35</v>
      </c>
      <c r="H54">
        <v>2841.03</v>
      </c>
      <c r="I54">
        <v>2830.61</v>
      </c>
      <c r="J54">
        <v>2820.1</v>
      </c>
      <c r="K54">
        <v>2809.5</v>
      </c>
      <c r="L54">
        <v>2798.8</v>
      </c>
      <c r="M54">
        <v>2788.0</v>
      </c>
    </row>
    <row r="55" ht="15.75" customHeight="1">
      <c r="A55" t="s">
        <v>10</v>
      </c>
      <c r="B55">
        <v>3993.0</v>
      </c>
      <c r="C55">
        <v>3993.0</v>
      </c>
      <c r="D55">
        <v>3993.0</v>
      </c>
      <c r="E55">
        <v>3993.0</v>
      </c>
      <c r="F55">
        <v>3993.0</v>
      </c>
      <c r="G55">
        <v>3993.0</v>
      </c>
      <c r="H55">
        <v>3993.0</v>
      </c>
      <c r="I55">
        <v>3993.0</v>
      </c>
      <c r="J55">
        <v>3993.0</v>
      </c>
      <c r="K55">
        <v>3993.0</v>
      </c>
      <c r="L55">
        <v>3993.0</v>
      </c>
      <c r="M55">
        <v>3993.0</v>
      </c>
    </row>
    <row r="56" ht="15.75" customHeight="1"/>
    <row r="57" ht="15.75" customHeight="1">
      <c r="A57" t="s">
        <v>54</v>
      </c>
      <c r="B57" t="s">
        <v>3</v>
      </c>
    </row>
    <row r="58" ht="15.75" customHeight="1">
      <c r="A58" t="s">
        <v>4</v>
      </c>
      <c r="B58" s="2">
        <v>43556.0</v>
      </c>
      <c r="C58" s="2">
        <v>43586.0</v>
      </c>
      <c r="D58" s="2">
        <v>43617.0</v>
      </c>
      <c r="E58" s="2">
        <v>43647.0</v>
      </c>
      <c r="F58" s="2">
        <v>43678.0</v>
      </c>
      <c r="G58" s="2">
        <v>43709.0</v>
      </c>
      <c r="H58" s="2">
        <v>43739.0</v>
      </c>
      <c r="I58" s="2">
        <v>43770.0</v>
      </c>
      <c r="J58" s="2">
        <v>43800.0</v>
      </c>
      <c r="K58" s="2">
        <v>43831.0</v>
      </c>
      <c r="L58" s="2">
        <v>43862.0</v>
      </c>
      <c r="M58" s="2">
        <v>43891.0</v>
      </c>
    </row>
    <row r="59" ht="15.75" customHeight="1">
      <c r="A59" t="s">
        <v>5</v>
      </c>
      <c r="B59">
        <v>548261.58</v>
      </c>
      <c r="C59">
        <v>543494.09</v>
      </c>
      <c r="D59">
        <v>538726.6</v>
      </c>
      <c r="E59">
        <v>533959.11</v>
      </c>
      <c r="F59">
        <v>529191.61</v>
      </c>
      <c r="G59">
        <v>524424.12</v>
      </c>
      <c r="H59">
        <v>519656.63</v>
      </c>
      <c r="I59">
        <v>514889.14</v>
      </c>
      <c r="J59">
        <v>510121.64</v>
      </c>
      <c r="K59">
        <v>505354.15</v>
      </c>
      <c r="L59">
        <v>500586.66</v>
      </c>
      <c r="M59">
        <v>495819.17</v>
      </c>
    </row>
    <row r="60" ht="15.75" customHeight="1">
      <c r="A60" t="s">
        <v>6</v>
      </c>
      <c r="B60">
        <v>541505.29</v>
      </c>
      <c r="C60">
        <v>539686.23</v>
      </c>
      <c r="D60">
        <v>537850.72</v>
      </c>
      <c r="E60">
        <v>535998.61</v>
      </c>
      <c r="F60">
        <v>534129.76</v>
      </c>
      <c r="G60">
        <v>532244.01</v>
      </c>
      <c r="H60">
        <v>530341.21</v>
      </c>
      <c r="I60">
        <v>528421.21</v>
      </c>
      <c r="J60">
        <v>526483.85</v>
      </c>
      <c r="K60">
        <v>524528.97</v>
      </c>
      <c r="L60">
        <v>522556.41</v>
      </c>
      <c r="M60">
        <v>520566.02</v>
      </c>
    </row>
    <row r="61" ht="15.75" customHeight="1">
      <c r="A61" t="s">
        <v>7</v>
      </c>
      <c r="B61">
        <v>4767.49</v>
      </c>
      <c r="C61">
        <v>9534.98</v>
      </c>
      <c r="D61">
        <v>14302.48</v>
      </c>
      <c r="E61">
        <v>19069.97</v>
      </c>
      <c r="F61">
        <v>23837.46</v>
      </c>
      <c r="G61">
        <v>28604.95</v>
      </c>
      <c r="H61">
        <v>33372.44</v>
      </c>
      <c r="I61">
        <v>38139.94</v>
      </c>
      <c r="J61">
        <v>42907.43</v>
      </c>
      <c r="K61">
        <v>47674.92</v>
      </c>
      <c r="L61">
        <v>52442.41</v>
      </c>
      <c r="M61">
        <v>57209.9</v>
      </c>
    </row>
    <row r="62" ht="15.75" customHeight="1">
      <c r="A62" t="s">
        <v>8</v>
      </c>
      <c r="B62">
        <v>4767.49</v>
      </c>
      <c r="C62">
        <v>4767.49</v>
      </c>
      <c r="D62">
        <v>4767.49</v>
      </c>
      <c r="E62">
        <v>4767.49</v>
      </c>
      <c r="F62">
        <v>4767.49</v>
      </c>
      <c r="G62">
        <v>4767.49</v>
      </c>
      <c r="H62">
        <v>4767.49</v>
      </c>
      <c r="I62">
        <v>4767.49</v>
      </c>
      <c r="J62">
        <v>4767.49</v>
      </c>
      <c r="K62">
        <v>4767.49</v>
      </c>
      <c r="L62">
        <v>4767.49</v>
      </c>
      <c r="M62">
        <v>4767.49</v>
      </c>
    </row>
    <row r="63" ht="15.75" customHeight="1">
      <c r="A63" t="s">
        <v>9</v>
      </c>
      <c r="B63">
        <v>4852.24</v>
      </c>
      <c r="C63">
        <v>4835.94</v>
      </c>
      <c r="D63">
        <v>4819.49</v>
      </c>
      <c r="E63">
        <v>4802.89</v>
      </c>
      <c r="F63">
        <v>4786.15</v>
      </c>
      <c r="G63">
        <v>4769.25</v>
      </c>
      <c r="H63">
        <v>4752.2</v>
      </c>
      <c r="I63">
        <v>4735.0</v>
      </c>
      <c r="J63">
        <v>4717.64</v>
      </c>
      <c r="K63">
        <v>4700.12</v>
      </c>
      <c r="L63">
        <v>4682.44</v>
      </c>
      <c r="M63">
        <v>4664.61</v>
      </c>
    </row>
    <row r="64" ht="15.75" customHeight="1">
      <c r="A64" t="s">
        <v>10</v>
      </c>
      <c r="B64">
        <v>6655.0</v>
      </c>
      <c r="C64">
        <v>6655.0</v>
      </c>
      <c r="D64">
        <v>6655.0</v>
      </c>
      <c r="E64">
        <v>6655.0</v>
      </c>
      <c r="F64">
        <v>6655.0</v>
      </c>
      <c r="G64">
        <v>6655.0</v>
      </c>
      <c r="H64">
        <v>6655.0</v>
      </c>
      <c r="I64">
        <v>6655.0</v>
      </c>
      <c r="J64">
        <v>6655.0</v>
      </c>
      <c r="K64">
        <v>6655.0</v>
      </c>
      <c r="L64">
        <v>6655.0</v>
      </c>
      <c r="M64">
        <v>6655.0</v>
      </c>
    </row>
    <row r="65" ht="15.75" customHeight="1"/>
    <row r="66" ht="15.75" customHeight="1">
      <c r="A66" t="s">
        <v>60</v>
      </c>
      <c r="B66" t="s">
        <v>3</v>
      </c>
    </row>
    <row r="67" ht="15.75" customHeight="1">
      <c r="A67" t="s">
        <v>4</v>
      </c>
      <c r="B67" s="2">
        <v>43556.0</v>
      </c>
      <c r="C67" s="2">
        <v>43586.0</v>
      </c>
      <c r="D67" s="2">
        <v>43617.0</v>
      </c>
      <c r="E67" s="2">
        <v>43647.0</v>
      </c>
      <c r="F67" s="2">
        <v>43678.0</v>
      </c>
      <c r="G67" s="2">
        <v>43709.0</v>
      </c>
      <c r="H67" s="2">
        <v>43739.0</v>
      </c>
      <c r="I67" s="2">
        <v>43770.0</v>
      </c>
      <c r="J67" s="2">
        <v>43800.0</v>
      </c>
      <c r="K67" s="2">
        <v>43831.0</v>
      </c>
      <c r="L67" s="2">
        <v>43862.0</v>
      </c>
      <c r="M67" s="2">
        <v>43891.0</v>
      </c>
    </row>
    <row r="68" ht="15.75" customHeight="1">
      <c r="A68" t="s">
        <v>5</v>
      </c>
      <c r="B68">
        <v>441139.4</v>
      </c>
      <c r="C68">
        <v>437303.41</v>
      </c>
      <c r="D68">
        <v>433467.41</v>
      </c>
      <c r="E68">
        <v>429631.42</v>
      </c>
      <c r="F68">
        <v>425795.42</v>
      </c>
      <c r="G68">
        <v>421959.43</v>
      </c>
      <c r="H68">
        <v>418123.43</v>
      </c>
      <c r="I68">
        <v>414287.44</v>
      </c>
      <c r="J68">
        <v>410451.44</v>
      </c>
      <c r="K68">
        <v>406615.45</v>
      </c>
      <c r="L68">
        <v>402779.45</v>
      </c>
      <c r="M68">
        <v>398943.46</v>
      </c>
    </row>
    <row r="69" ht="15.75" customHeight="1">
      <c r="A69" t="s">
        <v>6</v>
      </c>
      <c r="B69">
        <v>433204.23</v>
      </c>
      <c r="C69">
        <v>431748.98</v>
      </c>
      <c r="D69">
        <v>430280.58</v>
      </c>
      <c r="E69">
        <v>428798.89</v>
      </c>
      <c r="F69">
        <v>427303.81</v>
      </c>
      <c r="G69">
        <v>425795.21</v>
      </c>
      <c r="H69">
        <v>424272.97</v>
      </c>
      <c r="I69">
        <v>422736.97</v>
      </c>
      <c r="J69">
        <v>421187.08</v>
      </c>
      <c r="K69">
        <v>419623.17</v>
      </c>
      <c r="L69">
        <v>418045.13</v>
      </c>
      <c r="M69">
        <v>416452.81</v>
      </c>
    </row>
    <row r="70" ht="15.75" customHeight="1">
      <c r="A70" t="s">
        <v>7</v>
      </c>
      <c r="B70">
        <v>3835.99</v>
      </c>
      <c r="C70">
        <v>7671.99</v>
      </c>
      <c r="D70">
        <v>11507.98</v>
      </c>
      <c r="E70">
        <v>15343.98</v>
      </c>
      <c r="F70">
        <v>19179.97</v>
      </c>
      <c r="G70">
        <v>23015.97</v>
      </c>
      <c r="H70">
        <v>26851.96</v>
      </c>
      <c r="I70">
        <v>30687.96</v>
      </c>
      <c r="J70">
        <v>34523.95</v>
      </c>
      <c r="K70">
        <v>38359.95</v>
      </c>
      <c r="L70">
        <v>42195.94</v>
      </c>
      <c r="M70">
        <v>46031.94</v>
      </c>
    </row>
    <row r="71" ht="15.75" customHeight="1">
      <c r="A71" t="s">
        <v>8</v>
      </c>
      <c r="B71">
        <v>3835.99</v>
      </c>
      <c r="C71">
        <v>3835.99</v>
      </c>
      <c r="D71">
        <v>3835.99</v>
      </c>
      <c r="E71">
        <v>3835.99</v>
      </c>
      <c r="F71">
        <v>3835.99</v>
      </c>
      <c r="G71">
        <v>3835.99</v>
      </c>
      <c r="H71">
        <v>3835.99</v>
      </c>
      <c r="I71">
        <v>3835.99</v>
      </c>
      <c r="J71">
        <v>3835.99</v>
      </c>
      <c r="K71">
        <v>3835.99</v>
      </c>
      <c r="L71">
        <v>3835.99</v>
      </c>
      <c r="M71">
        <v>3835.99</v>
      </c>
    </row>
    <row r="72" ht="15.75" customHeight="1">
      <c r="A72" t="s">
        <v>9</v>
      </c>
      <c r="B72">
        <v>3881.79</v>
      </c>
      <c r="C72">
        <v>3868.75</v>
      </c>
      <c r="D72">
        <v>3855.59</v>
      </c>
      <c r="E72">
        <v>3842.32</v>
      </c>
      <c r="F72">
        <v>3828.92</v>
      </c>
      <c r="G72">
        <v>3815.4</v>
      </c>
      <c r="H72">
        <v>3801.76</v>
      </c>
      <c r="I72">
        <v>3788.0</v>
      </c>
      <c r="J72">
        <v>3774.11</v>
      </c>
      <c r="K72">
        <v>3760.1</v>
      </c>
      <c r="L72">
        <v>3745.96</v>
      </c>
      <c r="M72">
        <v>3731.69</v>
      </c>
    </row>
    <row r="73" ht="15.75" customHeight="1">
      <c r="A73" t="s">
        <v>10</v>
      </c>
      <c r="B73">
        <v>5324.0</v>
      </c>
      <c r="C73">
        <v>5324.0</v>
      </c>
      <c r="D73">
        <v>5324.0</v>
      </c>
      <c r="E73">
        <v>5324.0</v>
      </c>
      <c r="F73">
        <v>5324.0</v>
      </c>
      <c r="G73">
        <v>5324.0</v>
      </c>
      <c r="H73">
        <v>5324.0</v>
      </c>
      <c r="I73">
        <v>5324.0</v>
      </c>
      <c r="J73">
        <v>5324.0</v>
      </c>
      <c r="K73">
        <v>5324.0</v>
      </c>
      <c r="L73">
        <v>5324.0</v>
      </c>
      <c r="M73">
        <v>5324.0</v>
      </c>
    </row>
    <row r="74" ht="15.75" customHeight="1"/>
    <row r="75" ht="15.75" customHeight="1">
      <c r="A75" t="s">
        <v>66</v>
      </c>
      <c r="B75" t="s">
        <v>3</v>
      </c>
    </row>
    <row r="76" ht="15.75" customHeight="1">
      <c r="A76" t="s">
        <v>4</v>
      </c>
      <c r="B76" s="2">
        <v>43556.0</v>
      </c>
      <c r="C76" s="2">
        <v>43586.0</v>
      </c>
      <c r="D76" s="2">
        <v>43617.0</v>
      </c>
      <c r="E76" s="2">
        <v>43647.0</v>
      </c>
      <c r="F76" s="2">
        <v>43678.0</v>
      </c>
      <c r="G76" s="2">
        <v>43709.0</v>
      </c>
      <c r="H76" s="2">
        <v>43739.0</v>
      </c>
      <c r="I76" s="2">
        <v>43770.0</v>
      </c>
      <c r="J76" s="2">
        <v>43800.0</v>
      </c>
      <c r="K76" s="2">
        <v>43831.0</v>
      </c>
      <c r="L76" s="2">
        <v>43862.0</v>
      </c>
      <c r="M76" s="2">
        <v>43891.0</v>
      </c>
    </row>
    <row r="77" ht="15.75" customHeight="1">
      <c r="A77" t="s">
        <v>5</v>
      </c>
      <c r="B77">
        <v>444747.45</v>
      </c>
      <c r="C77">
        <v>440846.15</v>
      </c>
      <c r="D77">
        <v>436944.86</v>
      </c>
      <c r="E77">
        <v>433043.57</v>
      </c>
      <c r="F77">
        <v>429142.27</v>
      </c>
      <c r="G77">
        <v>425240.98</v>
      </c>
      <c r="H77">
        <v>421339.69</v>
      </c>
      <c r="I77">
        <v>417438.39</v>
      </c>
      <c r="J77">
        <v>413537.1</v>
      </c>
      <c r="K77">
        <v>409635.81</v>
      </c>
      <c r="L77">
        <v>405734.51</v>
      </c>
      <c r="M77">
        <v>401833.22</v>
      </c>
    </row>
    <row r="78" ht="15.75" customHeight="1">
      <c r="A78" t="s">
        <v>6</v>
      </c>
      <c r="B78">
        <v>431753.12</v>
      </c>
      <c r="C78">
        <v>430284.75</v>
      </c>
      <c r="D78">
        <v>428803.11</v>
      </c>
      <c r="E78">
        <v>427308.06</v>
      </c>
      <c r="F78">
        <v>425799.5</v>
      </c>
      <c r="G78">
        <v>424277.3</v>
      </c>
      <c r="H78">
        <v>422741.34</v>
      </c>
      <c r="I78">
        <v>421191.49</v>
      </c>
      <c r="J78">
        <v>419627.62</v>
      </c>
      <c r="K78">
        <v>418049.62</v>
      </c>
      <c r="L78">
        <v>416457.34</v>
      </c>
      <c r="M78">
        <v>414850.68</v>
      </c>
    </row>
    <row r="79" ht="15.75" customHeight="1">
      <c r="A79" t="s">
        <v>7</v>
      </c>
      <c r="B79">
        <v>3901.29</v>
      </c>
      <c r="C79">
        <v>7802.59</v>
      </c>
      <c r="D79">
        <v>11703.88</v>
      </c>
      <c r="E79">
        <v>15605.17</v>
      </c>
      <c r="F79">
        <v>19506.47</v>
      </c>
      <c r="G79">
        <v>23407.76</v>
      </c>
      <c r="H79">
        <v>27309.05</v>
      </c>
      <c r="I79">
        <v>31210.35</v>
      </c>
      <c r="J79">
        <v>35111.64</v>
      </c>
      <c r="K79">
        <v>39012.93</v>
      </c>
      <c r="L79">
        <v>42914.23</v>
      </c>
      <c r="M79">
        <v>46815.52</v>
      </c>
    </row>
    <row r="80" ht="15.75" customHeight="1">
      <c r="A80" t="s">
        <v>8</v>
      </c>
      <c r="B80">
        <v>3901.29</v>
      </c>
      <c r="C80">
        <v>3901.29</v>
      </c>
      <c r="D80">
        <v>3901.29</v>
      </c>
      <c r="E80">
        <v>3901.29</v>
      </c>
      <c r="F80">
        <v>3901.29</v>
      </c>
      <c r="G80">
        <v>3901.29</v>
      </c>
      <c r="H80">
        <v>3901.29</v>
      </c>
      <c r="I80">
        <v>3901.29</v>
      </c>
      <c r="J80">
        <v>3901.29</v>
      </c>
      <c r="K80">
        <v>3901.29</v>
      </c>
      <c r="L80">
        <v>3901.29</v>
      </c>
      <c r="M80">
        <v>3901.29</v>
      </c>
    </row>
    <row r="81" ht="15.75" customHeight="1">
      <c r="A81" t="s">
        <v>9</v>
      </c>
      <c r="B81">
        <v>3868.79</v>
      </c>
      <c r="C81">
        <v>3855.63</v>
      </c>
      <c r="D81">
        <v>3842.35</v>
      </c>
      <c r="E81">
        <v>3828.96</v>
      </c>
      <c r="F81">
        <v>3815.44</v>
      </c>
      <c r="G81">
        <v>3801.8</v>
      </c>
      <c r="H81">
        <v>3788.04</v>
      </c>
      <c r="I81">
        <v>3774.15</v>
      </c>
      <c r="J81">
        <v>3760.14</v>
      </c>
      <c r="K81">
        <v>3746.0</v>
      </c>
      <c r="L81">
        <v>3731.73</v>
      </c>
      <c r="M81">
        <v>3717.33</v>
      </c>
    </row>
    <row r="82" ht="15.75" customHeight="1">
      <c r="A82" t="s">
        <v>10</v>
      </c>
      <c r="B82">
        <v>5324.0</v>
      </c>
      <c r="C82">
        <v>5324.0</v>
      </c>
      <c r="D82">
        <v>5324.0</v>
      </c>
      <c r="E82">
        <v>5324.0</v>
      </c>
      <c r="F82">
        <v>5324.0</v>
      </c>
      <c r="G82">
        <v>5324.0</v>
      </c>
      <c r="H82">
        <v>5324.0</v>
      </c>
      <c r="I82">
        <v>5324.0</v>
      </c>
      <c r="J82">
        <v>5324.0</v>
      </c>
      <c r="K82">
        <v>5324.0</v>
      </c>
      <c r="L82">
        <v>5324.0</v>
      </c>
      <c r="M82">
        <v>5324.0</v>
      </c>
    </row>
    <row r="83" ht="15.75" customHeight="1"/>
    <row r="84" ht="15.75" customHeight="1">
      <c r="A84" t="s">
        <v>70</v>
      </c>
      <c r="B84" t="s">
        <v>3</v>
      </c>
    </row>
    <row r="85" ht="15.75" customHeight="1">
      <c r="A85" t="s">
        <v>4</v>
      </c>
      <c r="B85" s="2">
        <v>43556.0</v>
      </c>
      <c r="C85" s="2">
        <v>43586.0</v>
      </c>
      <c r="D85" s="2">
        <v>43617.0</v>
      </c>
      <c r="E85" s="2">
        <v>43647.0</v>
      </c>
      <c r="F85" s="2">
        <v>43678.0</v>
      </c>
      <c r="G85" s="2">
        <v>43709.0</v>
      </c>
      <c r="H85" s="2">
        <v>43739.0</v>
      </c>
      <c r="I85" s="2">
        <v>43770.0</v>
      </c>
      <c r="J85" s="2">
        <v>43800.0</v>
      </c>
      <c r="K85" s="2">
        <v>43831.0</v>
      </c>
      <c r="L85" s="2">
        <v>43862.0</v>
      </c>
      <c r="M85" s="2">
        <v>43891.0</v>
      </c>
    </row>
    <row r="86" ht="15.75" customHeight="1">
      <c r="A86" t="s">
        <v>5</v>
      </c>
      <c r="B86">
        <v>655645.33</v>
      </c>
      <c r="C86">
        <v>649894.05</v>
      </c>
      <c r="D86">
        <v>644142.78</v>
      </c>
      <c r="E86">
        <v>638391.51</v>
      </c>
      <c r="F86">
        <v>632640.23</v>
      </c>
      <c r="G86">
        <v>626888.96</v>
      </c>
      <c r="H86">
        <v>621137.68</v>
      </c>
      <c r="I86">
        <v>615386.41</v>
      </c>
      <c r="J86">
        <v>609635.13</v>
      </c>
      <c r="K86">
        <v>603883.86</v>
      </c>
      <c r="L86">
        <v>598132.58</v>
      </c>
      <c r="M86">
        <v>592381.31</v>
      </c>
    </row>
    <row r="87" ht="15.75" customHeight="1">
      <c r="A87" t="s">
        <v>6</v>
      </c>
      <c r="B87">
        <v>647629.68</v>
      </c>
      <c r="C87">
        <v>645427.13</v>
      </c>
      <c r="D87">
        <v>643204.66</v>
      </c>
      <c r="E87">
        <v>640962.1</v>
      </c>
      <c r="F87">
        <v>638699.25</v>
      </c>
      <c r="G87">
        <v>636415.95</v>
      </c>
      <c r="H87">
        <v>634112.01</v>
      </c>
      <c r="I87">
        <v>631787.23</v>
      </c>
      <c r="J87">
        <v>629441.43</v>
      </c>
      <c r="K87">
        <v>627074.43</v>
      </c>
      <c r="L87">
        <v>624686.02</v>
      </c>
      <c r="M87">
        <v>622276.01</v>
      </c>
    </row>
    <row r="88" ht="15.75" customHeight="1">
      <c r="A88" t="s">
        <v>7</v>
      </c>
      <c r="B88">
        <v>5751.27</v>
      </c>
      <c r="C88">
        <v>11502.55</v>
      </c>
      <c r="D88">
        <v>17253.82</v>
      </c>
      <c r="E88">
        <v>23005.1</v>
      </c>
      <c r="F88">
        <v>28756.37</v>
      </c>
      <c r="G88">
        <v>34507.65</v>
      </c>
      <c r="H88">
        <v>40258.92</v>
      </c>
      <c r="I88">
        <v>46010.2</v>
      </c>
      <c r="J88">
        <v>51761.47</v>
      </c>
      <c r="K88">
        <v>57512.75</v>
      </c>
      <c r="L88">
        <v>63264.02</v>
      </c>
      <c r="M88">
        <v>69015.3</v>
      </c>
    </row>
    <row r="89" ht="15.75" customHeight="1">
      <c r="A89" t="s">
        <v>8</v>
      </c>
      <c r="B89">
        <v>5751.27</v>
      </c>
      <c r="C89">
        <v>5751.27</v>
      </c>
      <c r="D89">
        <v>5751.27</v>
      </c>
      <c r="E89">
        <v>5751.27</v>
      </c>
      <c r="F89">
        <v>5751.27</v>
      </c>
      <c r="G89">
        <v>5751.27</v>
      </c>
      <c r="H89">
        <v>5751.27</v>
      </c>
      <c r="I89">
        <v>5751.27</v>
      </c>
      <c r="J89">
        <v>5751.27</v>
      </c>
      <c r="K89">
        <v>5751.27</v>
      </c>
      <c r="L89">
        <v>5751.27</v>
      </c>
      <c r="M89">
        <v>5751.27</v>
      </c>
    </row>
    <row r="90" ht="15.75" customHeight="1">
      <c r="A90" t="s">
        <v>9</v>
      </c>
      <c r="B90">
        <v>5803.18</v>
      </c>
      <c r="C90">
        <v>5783.44</v>
      </c>
      <c r="D90">
        <v>5763.53</v>
      </c>
      <c r="E90">
        <v>5743.44</v>
      </c>
      <c r="F90">
        <v>5723.16</v>
      </c>
      <c r="G90">
        <v>5702.7</v>
      </c>
      <c r="H90">
        <v>5682.05</v>
      </c>
      <c r="I90">
        <v>5661.22</v>
      </c>
      <c r="J90">
        <v>5640.2</v>
      </c>
      <c r="K90">
        <v>5618.99</v>
      </c>
      <c r="L90">
        <v>5597.59</v>
      </c>
      <c r="M90">
        <v>5576.0</v>
      </c>
    </row>
    <row r="91" ht="15.75" customHeight="1">
      <c r="A91" t="s">
        <v>10</v>
      </c>
      <c r="B91">
        <v>7986.0</v>
      </c>
      <c r="C91">
        <v>7986.0</v>
      </c>
      <c r="D91">
        <v>7986.0</v>
      </c>
      <c r="E91">
        <v>7986.0</v>
      </c>
      <c r="F91">
        <v>7986.0</v>
      </c>
      <c r="G91">
        <v>7986.0</v>
      </c>
      <c r="H91">
        <v>7986.0</v>
      </c>
      <c r="I91">
        <v>7986.0</v>
      </c>
      <c r="J91">
        <v>7986.0</v>
      </c>
      <c r="K91">
        <v>7986.0</v>
      </c>
      <c r="L91">
        <v>7986.0</v>
      </c>
      <c r="M91">
        <v>7986.0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9.29"/>
    <col customWidth="1" min="2" max="26" width="8.71"/>
  </cols>
  <sheetData>
    <row r="1">
      <c r="A1" t="s">
        <v>1</v>
      </c>
    </row>
    <row r="3">
      <c r="A3" t="s">
        <v>2</v>
      </c>
      <c r="B3" t="s">
        <v>3</v>
      </c>
    </row>
    <row r="4">
      <c r="A4" t="s">
        <v>4</v>
      </c>
      <c r="B4" s="2">
        <v>43922.0</v>
      </c>
      <c r="C4" s="2">
        <v>43952.0</v>
      </c>
      <c r="D4" s="2">
        <v>43983.0</v>
      </c>
      <c r="E4" s="2">
        <v>44013.0</v>
      </c>
      <c r="F4" s="2">
        <v>44044.0</v>
      </c>
      <c r="G4" s="2">
        <v>44075.0</v>
      </c>
      <c r="H4" s="2">
        <v>44105.0</v>
      </c>
      <c r="I4" s="2">
        <v>44136.0</v>
      </c>
      <c r="J4" s="2">
        <v>44166.0</v>
      </c>
      <c r="K4" s="2">
        <v>44197.0</v>
      </c>
      <c r="L4" s="2">
        <v>44228.0</v>
      </c>
      <c r="M4" s="2">
        <v>44256.0</v>
      </c>
    </row>
    <row r="5">
      <c r="A5" t="s">
        <v>5</v>
      </c>
      <c r="B5">
        <v>391085.57</v>
      </c>
      <c r="C5">
        <v>387251.39</v>
      </c>
      <c r="D5">
        <v>383417.22</v>
      </c>
      <c r="E5">
        <v>379583.05</v>
      </c>
      <c r="F5">
        <v>375748.88</v>
      </c>
      <c r="G5">
        <v>371914.7</v>
      </c>
      <c r="H5">
        <v>368080.53</v>
      </c>
      <c r="I5">
        <v>364246.36</v>
      </c>
      <c r="J5">
        <v>360412.19</v>
      </c>
      <c r="K5">
        <v>356578.02</v>
      </c>
      <c r="L5">
        <v>352743.84</v>
      </c>
      <c r="M5">
        <v>348909.67</v>
      </c>
    </row>
    <row r="6">
      <c r="A6" t="s">
        <v>6</v>
      </c>
      <c r="B6">
        <v>413229.48</v>
      </c>
      <c r="C6">
        <v>411593.62</v>
      </c>
      <c r="D6">
        <v>409942.98</v>
      </c>
      <c r="E6">
        <v>408277.41</v>
      </c>
      <c r="F6">
        <v>406596.78</v>
      </c>
      <c r="G6">
        <v>404900.95</v>
      </c>
      <c r="H6">
        <v>402652.58</v>
      </c>
      <c r="I6">
        <v>400383.88</v>
      </c>
      <c r="J6">
        <v>398094.67</v>
      </c>
      <c r="K6">
        <v>395784.75</v>
      </c>
      <c r="L6">
        <v>393453.96</v>
      </c>
      <c r="M6">
        <v>391102.08</v>
      </c>
    </row>
    <row r="7">
      <c r="A7" t="s">
        <v>7</v>
      </c>
      <c r="B7">
        <v>49844.24</v>
      </c>
      <c r="C7">
        <v>53678.41</v>
      </c>
      <c r="D7">
        <v>57512.58</v>
      </c>
      <c r="E7">
        <v>61346.76</v>
      </c>
      <c r="F7">
        <v>65180.93</v>
      </c>
      <c r="G7">
        <v>69015.1</v>
      </c>
      <c r="H7">
        <v>72849.27</v>
      </c>
      <c r="I7">
        <v>76683.44</v>
      </c>
      <c r="J7">
        <v>80517.62</v>
      </c>
      <c r="K7">
        <v>84351.79</v>
      </c>
      <c r="L7">
        <v>88185.96</v>
      </c>
      <c r="M7">
        <v>92020.13</v>
      </c>
    </row>
    <row r="8">
      <c r="A8" t="s">
        <v>8</v>
      </c>
      <c r="B8">
        <v>3834.17</v>
      </c>
      <c r="C8">
        <v>3834.17</v>
      </c>
      <c r="D8">
        <v>3834.17</v>
      </c>
      <c r="E8">
        <v>3834.17</v>
      </c>
      <c r="F8">
        <v>3834.17</v>
      </c>
      <c r="G8">
        <v>3834.17</v>
      </c>
      <c r="H8">
        <v>3834.17</v>
      </c>
      <c r="I8">
        <v>3834.17</v>
      </c>
      <c r="J8">
        <v>3834.17</v>
      </c>
      <c r="K8">
        <v>3834.17</v>
      </c>
      <c r="L8">
        <v>3834.17</v>
      </c>
      <c r="M8">
        <v>3834.17</v>
      </c>
    </row>
    <row r="9">
      <c r="A9" t="s">
        <v>9</v>
      </c>
      <c r="B9">
        <v>3702.8</v>
      </c>
      <c r="C9">
        <v>3688.15</v>
      </c>
      <c r="D9">
        <v>3673.35</v>
      </c>
      <c r="E9">
        <v>3658.43</v>
      </c>
      <c r="F9">
        <v>3643.37</v>
      </c>
      <c r="G9">
        <v>3628.17</v>
      </c>
      <c r="H9">
        <v>3608.03</v>
      </c>
      <c r="I9">
        <v>3587.7</v>
      </c>
      <c r="J9">
        <v>3567.19</v>
      </c>
      <c r="K9">
        <v>3546.49</v>
      </c>
      <c r="L9">
        <v>3525.6</v>
      </c>
      <c r="M9">
        <v>3504.53</v>
      </c>
    </row>
    <row r="10">
      <c r="A10" t="s">
        <v>10</v>
      </c>
      <c r="B10">
        <v>5324.0</v>
      </c>
      <c r="C10">
        <v>5324.0</v>
      </c>
      <c r="D10">
        <v>5324.0</v>
      </c>
      <c r="E10">
        <v>5324.0</v>
      </c>
      <c r="F10">
        <v>5324.0</v>
      </c>
      <c r="G10">
        <v>5324.0</v>
      </c>
      <c r="H10">
        <v>5856.4</v>
      </c>
      <c r="I10">
        <v>5856.4</v>
      </c>
      <c r="J10">
        <v>5856.4</v>
      </c>
      <c r="K10">
        <v>5856.4</v>
      </c>
      <c r="L10">
        <v>5856.4</v>
      </c>
      <c r="M10">
        <v>5856.4</v>
      </c>
    </row>
    <row r="12">
      <c r="A12" t="s">
        <v>11</v>
      </c>
      <c r="B12" t="s">
        <v>3</v>
      </c>
    </row>
    <row r="13">
      <c r="A13" t="s">
        <v>4</v>
      </c>
      <c r="B13" s="2">
        <v>43922.0</v>
      </c>
      <c r="C13" s="2">
        <v>43952.0</v>
      </c>
      <c r="D13" s="2">
        <v>43983.0</v>
      </c>
      <c r="E13" s="2">
        <v>44013.0</v>
      </c>
      <c r="F13" s="2">
        <v>44044.0</v>
      </c>
      <c r="G13" s="2">
        <v>44075.0</v>
      </c>
      <c r="H13" s="2">
        <v>44105.0</v>
      </c>
      <c r="I13" s="2">
        <v>44136.0</v>
      </c>
      <c r="J13" s="2">
        <v>44166.0</v>
      </c>
      <c r="K13" s="2">
        <v>44197.0</v>
      </c>
      <c r="L13" s="2">
        <v>44228.0</v>
      </c>
      <c r="M13" s="2">
        <v>44256.0</v>
      </c>
    </row>
    <row r="14">
      <c r="A14" t="s">
        <v>5</v>
      </c>
      <c r="B14">
        <v>391090.05</v>
      </c>
      <c r="C14">
        <v>387255.84</v>
      </c>
      <c r="D14">
        <v>383421.62</v>
      </c>
      <c r="E14">
        <v>379587.41</v>
      </c>
      <c r="F14">
        <v>375753.19</v>
      </c>
      <c r="G14">
        <v>371918.97</v>
      </c>
      <c r="H14">
        <v>368084.76</v>
      </c>
      <c r="I14">
        <v>364250.54</v>
      </c>
      <c r="J14">
        <v>360416.32</v>
      </c>
      <c r="K14">
        <v>356582.11</v>
      </c>
      <c r="L14">
        <v>352747.89</v>
      </c>
      <c r="M14">
        <v>348913.68</v>
      </c>
    </row>
    <row r="15">
      <c r="A15" t="s">
        <v>6</v>
      </c>
      <c r="B15">
        <v>413229.48</v>
      </c>
      <c r="C15">
        <v>411593.62</v>
      </c>
      <c r="D15">
        <v>409942.98</v>
      </c>
      <c r="E15">
        <v>408277.41</v>
      </c>
      <c r="F15">
        <v>406596.78</v>
      </c>
      <c r="G15">
        <v>404900.95</v>
      </c>
      <c r="H15">
        <v>402652.58</v>
      </c>
      <c r="I15">
        <v>400383.88</v>
      </c>
      <c r="J15">
        <v>398094.67</v>
      </c>
      <c r="K15">
        <v>395784.75</v>
      </c>
      <c r="L15">
        <v>393453.96</v>
      </c>
      <c r="M15">
        <v>391102.08</v>
      </c>
    </row>
    <row r="16">
      <c r="A16" t="s">
        <v>7</v>
      </c>
      <c r="B16">
        <v>49844.81</v>
      </c>
      <c r="C16">
        <v>53679.03</v>
      </c>
      <c r="D16">
        <v>57513.24</v>
      </c>
      <c r="E16">
        <v>61347.46</v>
      </c>
      <c r="F16">
        <v>65181.68</v>
      </c>
      <c r="G16">
        <v>69015.89</v>
      </c>
      <c r="H16">
        <v>72850.11</v>
      </c>
      <c r="I16">
        <v>76684.32</v>
      </c>
      <c r="J16">
        <v>80518.54</v>
      </c>
      <c r="K16">
        <v>84352.76</v>
      </c>
      <c r="L16">
        <v>88186.97</v>
      </c>
      <c r="M16">
        <v>92021.19</v>
      </c>
    </row>
    <row r="17">
      <c r="A17" t="s">
        <v>8</v>
      </c>
      <c r="B17">
        <v>3834.22</v>
      </c>
      <c r="C17">
        <v>3834.22</v>
      </c>
      <c r="D17">
        <v>3834.22</v>
      </c>
      <c r="E17">
        <v>3834.22</v>
      </c>
      <c r="F17">
        <v>3834.22</v>
      </c>
      <c r="G17">
        <v>3834.22</v>
      </c>
      <c r="H17">
        <v>3834.22</v>
      </c>
      <c r="I17">
        <v>3834.22</v>
      </c>
      <c r="J17">
        <v>3834.22</v>
      </c>
      <c r="K17">
        <v>3834.22</v>
      </c>
      <c r="L17">
        <v>3834.22</v>
      </c>
      <c r="M17">
        <v>3834.22</v>
      </c>
    </row>
    <row r="18">
      <c r="A18" t="s">
        <v>9</v>
      </c>
      <c r="B18">
        <v>3702.8</v>
      </c>
      <c r="C18">
        <v>3688.15</v>
      </c>
      <c r="D18">
        <v>3673.35</v>
      </c>
      <c r="E18">
        <v>3658.43</v>
      </c>
      <c r="F18">
        <v>3643.37</v>
      </c>
      <c r="G18">
        <v>3628.17</v>
      </c>
      <c r="H18">
        <v>3608.03</v>
      </c>
      <c r="I18">
        <v>3587.7</v>
      </c>
      <c r="J18">
        <v>3567.19</v>
      </c>
      <c r="K18">
        <v>3546.49</v>
      </c>
      <c r="L18">
        <v>3525.6</v>
      </c>
      <c r="M18">
        <v>3504.53</v>
      </c>
    </row>
    <row r="19">
      <c r="A19" t="s">
        <v>10</v>
      </c>
      <c r="B19">
        <v>5324.0</v>
      </c>
      <c r="C19">
        <v>5324.0</v>
      </c>
      <c r="D19">
        <v>5324.0</v>
      </c>
      <c r="E19">
        <v>5324.0</v>
      </c>
      <c r="F19">
        <v>5324.0</v>
      </c>
      <c r="G19">
        <v>5324.0</v>
      </c>
      <c r="H19">
        <v>5856.4</v>
      </c>
      <c r="I19">
        <v>5856.4</v>
      </c>
      <c r="J19">
        <v>5856.4</v>
      </c>
      <c r="K19">
        <v>5856.4</v>
      </c>
      <c r="L19">
        <v>5856.4</v>
      </c>
      <c r="M19">
        <v>5856.4</v>
      </c>
    </row>
    <row r="21" ht="15.75" customHeight="1">
      <c r="A21" t="s">
        <v>12</v>
      </c>
      <c r="B21" t="s">
        <v>3</v>
      </c>
    </row>
    <row r="22" ht="15.75" customHeight="1">
      <c r="A22" t="s">
        <v>4</v>
      </c>
      <c r="B22" s="2">
        <v>43922.0</v>
      </c>
      <c r="C22" s="2">
        <v>43952.0</v>
      </c>
      <c r="D22" s="2">
        <v>43983.0</v>
      </c>
      <c r="E22" s="2">
        <v>44013.0</v>
      </c>
      <c r="F22" s="2">
        <v>44044.0</v>
      </c>
      <c r="G22" s="2">
        <v>44075.0</v>
      </c>
      <c r="H22" s="2">
        <v>44105.0</v>
      </c>
      <c r="I22" s="2">
        <v>44136.0</v>
      </c>
      <c r="J22" s="2">
        <v>44166.0</v>
      </c>
      <c r="K22" s="2">
        <v>44197.0</v>
      </c>
      <c r="L22" s="2">
        <v>44228.0</v>
      </c>
      <c r="M22" s="2">
        <v>44256.0</v>
      </c>
    </row>
    <row r="23" ht="15.75" customHeight="1">
      <c r="A23" t="s">
        <v>5</v>
      </c>
      <c r="B23">
        <v>324072.06</v>
      </c>
      <c r="C23">
        <v>320925.73</v>
      </c>
      <c r="D23">
        <v>317779.4</v>
      </c>
      <c r="E23">
        <v>314633.06</v>
      </c>
      <c r="F23">
        <v>311486.73</v>
      </c>
      <c r="G23">
        <v>308340.4</v>
      </c>
      <c r="H23">
        <v>305194.07</v>
      </c>
      <c r="I23">
        <v>302047.74</v>
      </c>
      <c r="J23">
        <v>298901.41</v>
      </c>
      <c r="K23">
        <v>295755.08</v>
      </c>
      <c r="L23">
        <v>292608.75</v>
      </c>
      <c r="M23">
        <v>289462.42</v>
      </c>
    </row>
    <row r="24" ht="15.75" customHeight="1">
      <c r="A24" t="s">
        <v>6</v>
      </c>
      <c r="B24">
        <v>342248.04</v>
      </c>
      <c r="C24">
        <v>340910.51</v>
      </c>
      <c r="D24">
        <v>339560.9</v>
      </c>
      <c r="E24">
        <v>338199.08</v>
      </c>
      <c r="F24">
        <v>336824.95</v>
      </c>
      <c r="G24">
        <v>335438.4</v>
      </c>
      <c r="H24">
        <v>334039.31</v>
      </c>
      <c r="I24">
        <v>332184.36</v>
      </c>
      <c r="J24">
        <v>330312.65</v>
      </c>
      <c r="K24">
        <v>328424.01</v>
      </c>
      <c r="L24">
        <v>326518.3</v>
      </c>
      <c r="M24">
        <v>324595.35</v>
      </c>
    </row>
    <row r="25" ht="15.75" customHeight="1">
      <c r="A25" t="s">
        <v>7</v>
      </c>
      <c r="B25">
        <v>40902.3</v>
      </c>
      <c r="C25">
        <v>44048.63</v>
      </c>
      <c r="D25">
        <v>47194.96</v>
      </c>
      <c r="E25">
        <v>50341.29</v>
      </c>
      <c r="F25">
        <v>53487.62</v>
      </c>
      <c r="G25">
        <v>56633.95</v>
      </c>
      <c r="H25">
        <v>59780.28</v>
      </c>
      <c r="I25">
        <v>62926.61</v>
      </c>
      <c r="J25">
        <v>66072.94</v>
      </c>
      <c r="K25">
        <v>69219.27</v>
      </c>
      <c r="L25">
        <v>72365.6</v>
      </c>
      <c r="M25">
        <v>75511.94</v>
      </c>
    </row>
    <row r="26" ht="15.75" customHeight="1">
      <c r="A26" t="s">
        <v>8</v>
      </c>
      <c r="B26">
        <v>3146.33</v>
      </c>
      <c r="C26">
        <v>3146.33</v>
      </c>
      <c r="D26">
        <v>3146.33</v>
      </c>
      <c r="E26">
        <v>3146.33</v>
      </c>
      <c r="F26">
        <v>3146.33</v>
      </c>
      <c r="G26">
        <v>3146.33</v>
      </c>
      <c r="H26">
        <v>3146.33</v>
      </c>
      <c r="I26">
        <v>3146.33</v>
      </c>
      <c r="J26">
        <v>3146.33</v>
      </c>
      <c r="K26">
        <v>3146.33</v>
      </c>
      <c r="L26">
        <v>3146.33</v>
      </c>
      <c r="M26">
        <v>3146.33</v>
      </c>
    </row>
    <row r="27" ht="15.75" customHeight="1">
      <c r="A27" t="s">
        <v>9</v>
      </c>
      <c r="B27">
        <v>3066.76</v>
      </c>
      <c r="C27">
        <v>3054.78</v>
      </c>
      <c r="D27">
        <v>3042.69</v>
      </c>
      <c r="E27">
        <v>3030.48</v>
      </c>
      <c r="F27">
        <v>3018.17</v>
      </c>
      <c r="G27">
        <v>3005.75</v>
      </c>
      <c r="H27">
        <v>2993.21</v>
      </c>
      <c r="I27">
        <v>2976.59</v>
      </c>
      <c r="J27">
        <v>2959.82</v>
      </c>
      <c r="K27">
        <v>2942.89</v>
      </c>
      <c r="L27">
        <v>2925.82</v>
      </c>
      <c r="M27">
        <v>2908.58</v>
      </c>
    </row>
    <row r="28" ht="15.75" customHeight="1">
      <c r="A28" t="s">
        <v>10</v>
      </c>
      <c r="B28">
        <v>4392.3</v>
      </c>
      <c r="C28">
        <v>4392.3</v>
      </c>
      <c r="D28">
        <v>4392.3</v>
      </c>
      <c r="E28">
        <v>4392.3</v>
      </c>
      <c r="F28">
        <v>4392.3</v>
      </c>
      <c r="G28">
        <v>4392.3</v>
      </c>
      <c r="H28">
        <v>4392.3</v>
      </c>
      <c r="I28">
        <v>4831.53</v>
      </c>
      <c r="J28">
        <v>4831.53</v>
      </c>
      <c r="K28">
        <v>4831.53</v>
      </c>
      <c r="L28">
        <v>4831.53</v>
      </c>
      <c r="M28">
        <v>4831.53</v>
      </c>
    </row>
    <row r="29" ht="15.75" customHeight="1"/>
    <row r="30" ht="15.75" customHeight="1">
      <c r="A30" t="s">
        <v>15</v>
      </c>
      <c r="B30" t="s">
        <v>3</v>
      </c>
    </row>
    <row r="31" ht="15.75" customHeight="1">
      <c r="A31" t="s">
        <v>4</v>
      </c>
      <c r="B31" s="2">
        <v>43922.0</v>
      </c>
      <c r="C31" s="2">
        <v>43952.0</v>
      </c>
      <c r="D31" s="2">
        <v>43983.0</v>
      </c>
      <c r="E31" s="2">
        <v>44013.0</v>
      </c>
      <c r="F31" s="2">
        <v>44044.0</v>
      </c>
      <c r="G31" s="2">
        <v>44075.0</v>
      </c>
      <c r="H31" s="2">
        <v>44105.0</v>
      </c>
      <c r="I31" s="2">
        <v>44136.0</v>
      </c>
      <c r="J31" s="2">
        <v>44166.0</v>
      </c>
      <c r="K31" s="2">
        <v>44197.0</v>
      </c>
      <c r="L31" s="2">
        <v>44228.0</v>
      </c>
      <c r="M31" s="2">
        <v>44256.0</v>
      </c>
    </row>
    <row r="32" ht="15.75" customHeight="1">
      <c r="A32" t="s">
        <v>5</v>
      </c>
      <c r="B32">
        <v>537741.11</v>
      </c>
      <c r="C32">
        <v>532469.14</v>
      </c>
      <c r="D32">
        <v>527197.16</v>
      </c>
      <c r="E32">
        <v>521925.19</v>
      </c>
      <c r="F32">
        <v>516653.22</v>
      </c>
      <c r="G32">
        <v>511381.25</v>
      </c>
      <c r="H32">
        <v>506109.28</v>
      </c>
      <c r="I32">
        <v>500837.31</v>
      </c>
      <c r="J32">
        <v>495565.33</v>
      </c>
      <c r="K32">
        <v>490293.36</v>
      </c>
      <c r="L32">
        <v>485021.39</v>
      </c>
      <c r="M32">
        <v>479749.42</v>
      </c>
    </row>
    <row r="33" ht="15.75" customHeight="1">
      <c r="A33" t="s">
        <v>6</v>
      </c>
      <c r="B33">
        <v>568190.53</v>
      </c>
      <c r="C33">
        <v>565941.23</v>
      </c>
      <c r="D33">
        <v>563671.6</v>
      </c>
      <c r="E33">
        <v>561381.44</v>
      </c>
      <c r="F33">
        <v>559070.57</v>
      </c>
      <c r="G33">
        <v>556738.81</v>
      </c>
      <c r="H33">
        <v>553647.3</v>
      </c>
      <c r="I33">
        <v>550527.84</v>
      </c>
      <c r="J33">
        <v>547380.17</v>
      </c>
      <c r="K33">
        <v>544204.04</v>
      </c>
      <c r="L33">
        <v>540999.19</v>
      </c>
      <c r="M33">
        <v>537765.37</v>
      </c>
    </row>
    <row r="34" ht="15.75" customHeight="1">
      <c r="A34" t="s">
        <v>7</v>
      </c>
      <c r="B34">
        <v>68535.63</v>
      </c>
      <c r="C34">
        <v>73807.6</v>
      </c>
      <c r="D34">
        <v>79079.57</v>
      </c>
      <c r="E34">
        <v>84351.55</v>
      </c>
      <c r="F34">
        <v>89623.52</v>
      </c>
      <c r="G34">
        <v>94895.49</v>
      </c>
      <c r="H34">
        <v>100167.46</v>
      </c>
      <c r="I34">
        <v>105439.43</v>
      </c>
      <c r="J34">
        <v>110711.4</v>
      </c>
      <c r="K34">
        <v>115983.38</v>
      </c>
      <c r="L34">
        <v>121255.35</v>
      </c>
      <c r="M34">
        <v>126527.32</v>
      </c>
    </row>
    <row r="35" ht="15.75" customHeight="1">
      <c r="A35" t="s">
        <v>8</v>
      </c>
      <c r="B35">
        <v>5271.97</v>
      </c>
      <c r="C35">
        <v>5271.97</v>
      </c>
      <c r="D35">
        <v>5271.97</v>
      </c>
      <c r="E35">
        <v>5271.97</v>
      </c>
      <c r="F35">
        <v>5271.97</v>
      </c>
      <c r="G35">
        <v>5271.97</v>
      </c>
      <c r="H35">
        <v>5271.97</v>
      </c>
      <c r="I35">
        <v>5271.97</v>
      </c>
      <c r="J35">
        <v>5271.97</v>
      </c>
      <c r="K35">
        <v>5271.97</v>
      </c>
      <c r="L35">
        <v>5271.97</v>
      </c>
      <c r="M35">
        <v>5271.97</v>
      </c>
    </row>
    <row r="36" ht="15.75" customHeight="1">
      <c r="A36" t="s">
        <v>9</v>
      </c>
      <c r="B36">
        <v>5091.36</v>
      </c>
      <c r="C36">
        <v>5071.2</v>
      </c>
      <c r="D36">
        <v>5050.86</v>
      </c>
      <c r="E36">
        <v>5030.34</v>
      </c>
      <c r="F36">
        <v>5009.63</v>
      </c>
      <c r="G36">
        <v>4988.74</v>
      </c>
      <c r="H36">
        <v>4961.04</v>
      </c>
      <c r="I36">
        <v>4933.09</v>
      </c>
      <c r="J36">
        <v>4904.88</v>
      </c>
      <c r="K36">
        <v>4876.42</v>
      </c>
      <c r="L36">
        <v>4847.7</v>
      </c>
      <c r="M36">
        <v>4818.73</v>
      </c>
    </row>
    <row r="37" ht="15.75" customHeight="1">
      <c r="A37" t="s">
        <v>10</v>
      </c>
      <c r="B37">
        <v>7320.5</v>
      </c>
      <c r="C37">
        <v>7320.5</v>
      </c>
      <c r="D37">
        <v>7320.5</v>
      </c>
      <c r="E37">
        <v>7320.5</v>
      </c>
      <c r="F37">
        <v>7320.5</v>
      </c>
      <c r="G37">
        <v>7320.5</v>
      </c>
      <c r="H37">
        <v>8052.55</v>
      </c>
      <c r="I37">
        <v>8052.55</v>
      </c>
      <c r="J37">
        <v>8052.55</v>
      </c>
      <c r="K37">
        <v>8052.55</v>
      </c>
      <c r="L37">
        <v>8052.55</v>
      </c>
      <c r="M37">
        <v>8052.55</v>
      </c>
    </row>
    <row r="38" ht="15.75" customHeight="1"/>
    <row r="39" ht="15.75" customHeight="1">
      <c r="A39" t="s">
        <v>21</v>
      </c>
      <c r="B39" t="s">
        <v>3</v>
      </c>
    </row>
    <row r="40" ht="15.75" customHeight="1">
      <c r="A40" t="s">
        <v>4</v>
      </c>
      <c r="B40" s="2">
        <v>43922.0</v>
      </c>
      <c r="C40" s="2">
        <v>43952.0</v>
      </c>
      <c r="D40" s="2">
        <v>43983.0</v>
      </c>
      <c r="E40" s="2">
        <v>44013.0</v>
      </c>
      <c r="F40" s="2">
        <v>44044.0</v>
      </c>
      <c r="G40" s="2">
        <v>44075.0</v>
      </c>
      <c r="H40" s="2">
        <v>44105.0</v>
      </c>
      <c r="I40" s="2">
        <v>44136.0</v>
      </c>
      <c r="J40" s="2">
        <v>44166.0</v>
      </c>
      <c r="K40" s="2">
        <v>44197.0</v>
      </c>
      <c r="L40" s="2">
        <v>44228.0</v>
      </c>
      <c r="M40" s="2">
        <v>44256.0</v>
      </c>
    </row>
    <row r="41" ht="15.75" customHeight="1">
      <c r="A41" t="s">
        <v>5</v>
      </c>
      <c r="B41">
        <v>641151.9</v>
      </c>
      <c r="C41">
        <v>634986.98</v>
      </c>
      <c r="D41">
        <v>628822.06</v>
      </c>
      <c r="E41">
        <v>622657.14</v>
      </c>
      <c r="F41">
        <v>616492.22</v>
      </c>
      <c r="G41">
        <v>610327.29</v>
      </c>
      <c r="H41">
        <v>604162.37</v>
      </c>
      <c r="I41">
        <v>597997.45</v>
      </c>
      <c r="J41">
        <v>591832.53</v>
      </c>
      <c r="K41">
        <v>585667.61</v>
      </c>
      <c r="L41">
        <v>579502.68</v>
      </c>
      <c r="M41">
        <v>573337.76</v>
      </c>
    </row>
    <row r="42" ht="15.75" customHeight="1">
      <c r="A42" t="s">
        <v>6</v>
      </c>
      <c r="B42">
        <v>676727.95</v>
      </c>
      <c r="C42">
        <v>674116.97</v>
      </c>
      <c r="D42">
        <v>671482.39</v>
      </c>
      <c r="E42">
        <v>668823.98</v>
      </c>
      <c r="F42">
        <v>666141.54</v>
      </c>
      <c r="G42">
        <v>663434.85</v>
      </c>
      <c r="H42">
        <v>660703.68</v>
      </c>
      <c r="I42">
        <v>657947.82</v>
      </c>
      <c r="J42">
        <v>654294.07</v>
      </c>
      <c r="K42">
        <v>650607.28</v>
      </c>
      <c r="L42">
        <v>646887.16</v>
      </c>
      <c r="M42">
        <v>643133.4</v>
      </c>
    </row>
    <row r="43" ht="15.75" customHeight="1">
      <c r="A43" t="s">
        <v>7</v>
      </c>
      <c r="B43">
        <v>80143.99</v>
      </c>
      <c r="C43">
        <v>86308.91</v>
      </c>
      <c r="D43">
        <v>92473.83</v>
      </c>
      <c r="E43">
        <v>98638.75</v>
      </c>
      <c r="F43">
        <v>104803.68</v>
      </c>
      <c r="G43">
        <v>110968.6</v>
      </c>
      <c r="H43">
        <v>117133.52</v>
      </c>
      <c r="I43">
        <v>123298.44</v>
      </c>
      <c r="J43">
        <v>129463.37</v>
      </c>
      <c r="K43">
        <v>135628.29</v>
      </c>
      <c r="L43">
        <v>141793.21</v>
      </c>
      <c r="M43">
        <v>147958.13</v>
      </c>
    </row>
    <row r="44" ht="15.75" customHeight="1">
      <c r="A44" t="s">
        <v>8</v>
      </c>
      <c r="B44">
        <v>6164.92</v>
      </c>
      <c r="C44">
        <v>6164.92</v>
      </c>
      <c r="D44">
        <v>6164.92</v>
      </c>
      <c r="E44">
        <v>6164.92</v>
      </c>
      <c r="F44">
        <v>6164.92</v>
      </c>
      <c r="G44">
        <v>6164.92</v>
      </c>
      <c r="H44">
        <v>6164.92</v>
      </c>
      <c r="I44">
        <v>6164.92</v>
      </c>
      <c r="J44">
        <v>6164.92</v>
      </c>
      <c r="K44">
        <v>6164.92</v>
      </c>
      <c r="L44">
        <v>6164.92</v>
      </c>
      <c r="M44">
        <v>6164.92</v>
      </c>
    </row>
    <row r="45" ht="15.75" customHeight="1">
      <c r="A45" t="s">
        <v>9</v>
      </c>
      <c r="B45">
        <v>6063.92</v>
      </c>
      <c r="C45">
        <v>6040.52</v>
      </c>
      <c r="D45">
        <v>6016.92</v>
      </c>
      <c r="E45">
        <v>5993.1</v>
      </c>
      <c r="F45">
        <v>5969.06</v>
      </c>
      <c r="G45">
        <v>5944.81</v>
      </c>
      <c r="H45">
        <v>5920.33</v>
      </c>
      <c r="I45">
        <v>5895.64</v>
      </c>
      <c r="J45">
        <v>5862.9</v>
      </c>
      <c r="K45">
        <v>5829.86</v>
      </c>
      <c r="L45">
        <v>5796.53</v>
      </c>
      <c r="M45">
        <v>5762.89</v>
      </c>
    </row>
    <row r="46" ht="15.75" customHeight="1">
      <c r="A46" t="s">
        <v>10</v>
      </c>
      <c r="B46">
        <v>8651.5</v>
      </c>
      <c r="C46">
        <v>8651.5</v>
      </c>
      <c r="D46">
        <v>8651.5</v>
      </c>
      <c r="E46">
        <v>8651.5</v>
      </c>
      <c r="F46">
        <v>8651.5</v>
      </c>
      <c r="G46">
        <v>8651.5</v>
      </c>
      <c r="H46">
        <v>8651.5</v>
      </c>
      <c r="I46">
        <v>8651.5</v>
      </c>
      <c r="J46">
        <v>9516.65</v>
      </c>
      <c r="K46">
        <v>9516.65</v>
      </c>
      <c r="L46">
        <v>9516.65</v>
      </c>
      <c r="M46">
        <v>9516.65</v>
      </c>
    </row>
    <row r="47" ht="15.75" customHeight="1"/>
    <row r="48" ht="15.75" customHeight="1">
      <c r="A48" t="s">
        <v>38</v>
      </c>
      <c r="B48" t="s">
        <v>3</v>
      </c>
    </row>
    <row r="49" ht="15.75" customHeight="1">
      <c r="A49" t="s">
        <v>4</v>
      </c>
      <c r="B49" s="2">
        <v>43922.0</v>
      </c>
      <c r="C49" s="2">
        <v>43952.0</v>
      </c>
      <c r="D49" s="2">
        <v>43983.0</v>
      </c>
      <c r="E49" s="2">
        <v>44013.0</v>
      </c>
      <c r="F49" s="2">
        <v>44044.0</v>
      </c>
      <c r="G49" s="2">
        <v>44075.0</v>
      </c>
      <c r="H49" s="2">
        <v>44105.0</v>
      </c>
      <c r="I49" s="2">
        <v>44136.0</v>
      </c>
      <c r="J49" s="2">
        <v>44166.0</v>
      </c>
      <c r="K49" s="2">
        <v>44197.0</v>
      </c>
      <c r="L49" s="2">
        <v>44228.0</v>
      </c>
      <c r="M49" s="2">
        <v>44256.0</v>
      </c>
    </row>
    <row r="50" ht="15.75" customHeight="1">
      <c r="A50" t="s">
        <v>5</v>
      </c>
      <c r="B50">
        <v>298428.69</v>
      </c>
      <c r="C50">
        <v>295502.92</v>
      </c>
      <c r="D50">
        <v>292577.15</v>
      </c>
      <c r="E50">
        <v>289651.37</v>
      </c>
      <c r="F50">
        <v>286725.6</v>
      </c>
      <c r="G50">
        <v>283799.83</v>
      </c>
      <c r="H50">
        <v>280874.06</v>
      </c>
      <c r="I50">
        <v>277948.29</v>
      </c>
      <c r="J50">
        <v>275022.52</v>
      </c>
      <c r="K50">
        <v>272096.75</v>
      </c>
      <c r="L50">
        <v>269170.97</v>
      </c>
      <c r="M50">
        <v>266245.2</v>
      </c>
    </row>
    <row r="51" ht="15.75" customHeight="1">
      <c r="A51" t="s">
        <v>6</v>
      </c>
      <c r="B51">
        <v>309922.11</v>
      </c>
      <c r="C51">
        <v>308695.22</v>
      </c>
      <c r="D51">
        <v>307457.23</v>
      </c>
      <c r="E51">
        <v>306208.06</v>
      </c>
      <c r="F51">
        <v>304947.58</v>
      </c>
      <c r="G51">
        <v>303675.72</v>
      </c>
      <c r="H51">
        <v>301989.44</v>
      </c>
      <c r="I51">
        <v>300287.91</v>
      </c>
      <c r="J51">
        <v>298571.0</v>
      </c>
      <c r="K51">
        <v>296838.57</v>
      </c>
      <c r="L51">
        <v>295090.47</v>
      </c>
      <c r="M51">
        <v>293326.56</v>
      </c>
    </row>
    <row r="52" ht="15.75" customHeight="1">
      <c r="A52" t="s">
        <v>7</v>
      </c>
      <c r="B52">
        <v>38035.03</v>
      </c>
      <c r="C52">
        <v>40960.8</v>
      </c>
      <c r="D52">
        <v>43886.57</v>
      </c>
      <c r="E52">
        <v>46812.34</v>
      </c>
      <c r="F52">
        <v>49738.11</v>
      </c>
      <c r="G52">
        <v>52663.89</v>
      </c>
      <c r="H52">
        <v>55589.66</v>
      </c>
      <c r="I52">
        <v>58515.43</v>
      </c>
      <c r="J52">
        <v>61441.2</v>
      </c>
      <c r="K52">
        <v>64366.97</v>
      </c>
      <c r="L52">
        <v>67292.74</v>
      </c>
      <c r="M52">
        <v>70218.51</v>
      </c>
    </row>
    <row r="53" ht="15.75" customHeight="1">
      <c r="A53" t="s">
        <v>8</v>
      </c>
      <c r="B53">
        <v>2925.77</v>
      </c>
      <c r="C53">
        <v>2925.77</v>
      </c>
      <c r="D53">
        <v>2925.77</v>
      </c>
      <c r="E53">
        <v>2925.77</v>
      </c>
      <c r="F53">
        <v>2925.77</v>
      </c>
      <c r="G53">
        <v>2925.77</v>
      </c>
      <c r="H53">
        <v>2925.77</v>
      </c>
      <c r="I53">
        <v>2925.77</v>
      </c>
      <c r="J53">
        <v>2925.77</v>
      </c>
      <c r="K53">
        <v>2925.77</v>
      </c>
      <c r="L53">
        <v>2925.77</v>
      </c>
      <c r="M53">
        <v>2925.77</v>
      </c>
    </row>
    <row r="54" ht="15.75" customHeight="1">
      <c r="A54" t="s">
        <v>9</v>
      </c>
      <c r="B54">
        <v>2777.1</v>
      </c>
      <c r="C54">
        <v>2766.11</v>
      </c>
      <c r="D54">
        <v>2755.02</v>
      </c>
      <c r="E54">
        <v>2743.82</v>
      </c>
      <c r="F54">
        <v>2732.53</v>
      </c>
      <c r="G54">
        <v>2721.13</v>
      </c>
      <c r="H54">
        <v>2706.02</v>
      </c>
      <c r="I54">
        <v>2690.77</v>
      </c>
      <c r="J54">
        <v>2675.39</v>
      </c>
      <c r="K54">
        <v>2659.87</v>
      </c>
      <c r="L54">
        <v>2644.2</v>
      </c>
      <c r="M54">
        <v>2628.4</v>
      </c>
    </row>
    <row r="55" ht="15.75" customHeight="1">
      <c r="A55" t="s">
        <v>10</v>
      </c>
      <c r="B55">
        <v>3993.0</v>
      </c>
      <c r="C55">
        <v>3993.0</v>
      </c>
      <c r="D55">
        <v>3993.0</v>
      </c>
      <c r="E55">
        <v>3993.0</v>
      </c>
      <c r="F55">
        <v>3993.0</v>
      </c>
      <c r="G55">
        <v>3993.0</v>
      </c>
      <c r="H55">
        <v>4392.3</v>
      </c>
      <c r="I55">
        <v>4392.3</v>
      </c>
      <c r="J55">
        <v>4392.3</v>
      </c>
      <c r="K55">
        <v>4392.3</v>
      </c>
      <c r="L55">
        <v>4392.3</v>
      </c>
      <c r="M55">
        <v>4392.3</v>
      </c>
    </row>
    <row r="56" ht="15.75" customHeight="1"/>
    <row r="57" ht="15.75" customHeight="1">
      <c r="A57" t="s">
        <v>54</v>
      </c>
      <c r="B57" t="s">
        <v>3</v>
      </c>
    </row>
    <row r="58" ht="15.75" customHeight="1">
      <c r="A58" t="s">
        <v>4</v>
      </c>
      <c r="B58" s="2">
        <v>43922.0</v>
      </c>
      <c r="C58" s="2">
        <v>43952.0</v>
      </c>
      <c r="D58" s="2">
        <v>43983.0</v>
      </c>
      <c r="E58" s="2">
        <v>44013.0</v>
      </c>
      <c r="F58" s="2">
        <v>44044.0</v>
      </c>
      <c r="G58" s="2">
        <v>44075.0</v>
      </c>
      <c r="H58" s="2">
        <v>44105.0</v>
      </c>
      <c r="I58" s="2">
        <v>44136.0</v>
      </c>
      <c r="J58" s="2">
        <v>44166.0</v>
      </c>
      <c r="K58" s="2">
        <v>44197.0</v>
      </c>
      <c r="L58" s="2">
        <v>44228.0</v>
      </c>
      <c r="M58" s="2">
        <v>44256.0</v>
      </c>
    </row>
    <row r="59" ht="15.75" customHeight="1">
      <c r="A59" t="s">
        <v>5</v>
      </c>
      <c r="B59">
        <v>491051.68</v>
      </c>
      <c r="C59">
        <v>486284.18</v>
      </c>
      <c r="D59">
        <v>481516.69</v>
      </c>
      <c r="E59">
        <v>476749.2</v>
      </c>
      <c r="F59">
        <v>471981.71</v>
      </c>
      <c r="G59">
        <v>467214.22</v>
      </c>
      <c r="H59">
        <v>462446.72</v>
      </c>
      <c r="I59">
        <v>457679.23</v>
      </c>
      <c r="J59">
        <v>452911.74</v>
      </c>
      <c r="K59">
        <v>448144.25</v>
      </c>
      <c r="L59">
        <v>443376.76</v>
      </c>
      <c r="M59">
        <v>438609.26</v>
      </c>
    </row>
    <row r="60" ht="15.75" customHeight="1">
      <c r="A60" t="s">
        <v>6</v>
      </c>
      <c r="B60">
        <v>518557.63</v>
      </c>
      <c r="C60">
        <v>516531.08</v>
      </c>
      <c r="D60">
        <v>514486.21</v>
      </c>
      <c r="E60">
        <v>512422.85</v>
      </c>
      <c r="F60">
        <v>510340.84</v>
      </c>
      <c r="G60">
        <v>508240.0</v>
      </c>
      <c r="H60">
        <v>506120.16</v>
      </c>
      <c r="I60">
        <v>503309.64</v>
      </c>
      <c r="J60">
        <v>500473.71</v>
      </c>
      <c r="K60">
        <v>497612.14</v>
      </c>
      <c r="L60">
        <v>494724.69</v>
      </c>
      <c r="M60">
        <v>491811.14</v>
      </c>
    </row>
    <row r="61" ht="15.75" customHeight="1">
      <c r="A61" t="s">
        <v>7</v>
      </c>
      <c r="B61">
        <v>61977.4</v>
      </c>
      <c r="C61">
        <v>66744.89</v>
      </c>
      <c r="D61">
        <v>71512.38</v>
      </c>
      <c r="E61">
        <v>76279.87</v>
      </c>
      <c r="F61">
        <v>81047.36</v>
      </c>
      <c r="G61">
        <v>85814.86</v>
      </c>
      <c r="H61">
        <v>90582.35</v>
      </c>
      <c r="I61">
        <v>95349.84</v>
      </c>
      <c r="J61">
        <v>100117.33</v>
      </c>
      <c r="K61">
        <v>104884.82</v>
      </c>
      <c r="L61">
        <v>109652.32</v>
      </c>
      <c r="M61">
        <v>114419.81</v>
      </c>
    </row>
    <row r="62" ht="15.75" customHeight="1">
      <c r="A62" t="s">
        <v>8</v>
      </c>
      <c r="B62">
        <v>4767.49</v>
      </c>
      <c r="C62">
        <v>4767.49</v>
      </c>
      <c r="D62">
        <v>4767.49</v>
      </c>
      <c r="E62">
        <v>4767.49</v>
      </c>
      <c r="F62">
        <v>4767.49</v>
      </c>
      <c r="G62">
        <v>4767.49</v>
      </c>
      <c r="H62">
        <v>4767.49</v>
      </c>
      <c r="I62">
        <v>4767.49</v>
      </c>
      <c r="J62">
        <v>4767.49</v>
      </c>
      <c r="K62">
        <v>4767.49</v>
      </c>
      <c r="L62">
        <v>4767.49</v>
      </c>
      <c r="M62">
        <v>4767.49</v>
      </c>
    </row>
    <row r="63" ht="15.75" customHeight="1">
      <c r="A63" t="s">
        <v>9</v>
      </c>
      <c r="B63">
        <v>4646.61</v>
      </c>
      <c r="C63">
        <v>4628.45</v>
      </c>
      <c r="D63">
        <v>4610.13</v>
      </c>
      <c r="E63">
        <v>4591.64</v>
      </c>
      <c r="F63">
        <v>4572.98</v>
      </c>
      <c r="G63">
        <v>4554.16</v>
      </c>
      <c r="H63">
        <v>4535.16</v>
      </c>
      <c r="I63">
        <v>4509.98</v>
      </c>
      <c r="J63">
        <v>4484.57</v>
      </c>
      <c r="K63">
        <v>4458.93</v>
      </c>
      <c r="L63">
        <v>4433.05</v>
      </c>
      <c r="M63">
        <v>4406.95</v>
      </c>
    </row>
    <row r="64" ht="15.75" customHeight="1">
      <c r="A64" t="s">
        <v>10</v>
      </c>
      <c r="B64">
        <v>6655.0</v>
      </c>
      <c r="C64">
        <v>6655.0</v>
      </c>
      <c r="D64">
        <v>6655.0</v>
      </c>
      <c r="E64">
        <v>6655.0</v>
      </c>
      <c r="F64">
        <v>6655.0</v>
      </c>
      <c r="G64">
        <v>6655.0</v>
      </c>
      <c r="H64">
        <v>6655.0</v>
      </c>
      <c r="I64">
        <v>7320.5</v>
      </c>
      <c r="J64">
        <v>7320.5</v>
      </c>
      <c r="K64">
        <v>7320.5</v>
      </c>
      <c r="L64">
        <v>7320.5</v>
      </c>
      <c r="M64">
        <v>7320.5</v>
      </c>
    </row>
    <row r="65" ht="15.75" customHeight="1"/>
    <row r="66" ht="15.75" customHeight="1">
      <c r="A66" t="s">
        <v>60</v>
      </c>
      <c r="B66" t="s">
        <v>3</v>
      </c>
    </row>
    <row r="67" ht="15.75" customHeight="1">
      <c r="A67" t="s">
        <v>4</v>
      </c>
      <c r="B67" s="2">
        <v>43922.0</v>
      </c>
      <c r="C67" s="2">
        <v>43952.0</v>
      </c>
      <c r="D67" s="2">
        <v>43983.0</v>
      </c>
      <c r="E67" s="2">
        <v>44013.0</v>
      </c>
      <c r="F67" s="2">
        <v>44044.0</v>
      </c>
      <c r="G67" s="2">
        <v>44075.0</v>
      </c>
      <c r="H67" s="2">
        <v>44105.0</v>
      </c>
      <c r="I67" s="2">
        <v>44136.0</v>
      </c>
      <c r="J67" s="2">
        <v>44166.0</v>
      </c>
      <c r="K67" s="2">
        <v>44197.0</v>
      </c>
      <c r="L67" s="2">
        <v>44228.0</v>
      </c>
      <c r="M67" s="2">
        <v>44256.0</v>
      </c>
    </row>
    <row r="68" ht="15.75" customHeight="1">
      <c r="A68" t="s">
        <v>5</v>
      </c>
      <c r="B68">
        <v>395107.46</v>
      </c>
      <c r="C68">
        <v>391271.47</v>
      </c>
      <c r="D68">
        <v>387435.47</v>
      </c>
      <c r="E68">
        <v>383599.48</v>
      </c>
      <c r="F68">
        <v>379763.48</v>
      </c>
      <c r="G68">
        <v>375927.49</v>
      </c>
      <c r="H68">
        <v>372091.5</v>
      </c>
      <c r="I68">
        <v>368255.5</v>
      </c>
      <c r="J68">
        <v>364419.51</v>
      </c>
      <c r="K68">
        <v>360583.51</v>
      </c>
      <c r="L68">
        <v>356747.52</v>
      </c>
      <c r="M68">
        <v>352911.52</v>
      </c>
    </row>
    <row r="69" ht="15.75" customHeight="1">
      <c r="A69" t="s">
        <v>6</v>
      </c>
      <c r="B69">
        <v>414846.1</v>
      </c>
      <c r="C69">
        <v>413224.87</v>
      </c>
      <c r="D69">
        <v>411588.97</v>
      </c>
      <c r="E69">
        <v>409938.28</v>
      </c>
      <c r="F69">
        <v>408272.67</v>
      </c>
      <c r="G69">
        <v>406592.0</v>
      </c>
      <c r="H69">
        <v>404896.13</v>
      </c>
      <c r="I69">
        <v>402647.71</v>
      </c>
      <c r="J69">
        <v>400378.97</v>
      </c>
      <c r="K69">
        <v>398089.71</v>
      </c>
      <c r="L69">
        <v>395779.75</v>
      </c>
      <c r="M69">
        <v>393448.91</v>
      </c>
    </row>
    <row r="70" ht="15.75" customHeight="1">
      <c r="A70" t="s">
        <v>7</v>
      </c>
      <c r="B70">
        <v>49867.93</v>
      </c>
      <c r="C70">
        <v>53703.93</v>
      </c>
      <c r="D70">
        <v>57539.92</v>
      </c>
      <c r="E70">
        <v>61375.92</v>
      </c>
      <c r="F70">
        <v>65211.91</v>
      </c>
      <c r="G70">
        <v>69047.91</v>
      </c>
      <c r="H70">
        <v>72883.9</v>
      </c>
      <c r="I70">
        <v>76719.9</v>
      </c>
      <c r="J70">
        <v>80555.89</v>
      </c>
      <c r="K70">
        <v>84391.89</v>
      </c>
      <c r="L70">
        <v>88227.88</v>
      </c>
      <c r="M70">
        <v>92063.88</v>
      </c>
    </row>
    <row r="71" ht="15.75" customHeight="1">
      <c r="A71" t="s">
        <v>8</v>
      </c>
      <c r="B71">
        <v>3835.99</v>
      </c>
      <c r="C71">
        <v>3835.99</v>
      </c>
      <c r="D71">
        <v>3835.99</v>
      </c>
      <c r="E71">
        <v>3835.99</v>
      </c>
      <c r="F71">
        <v>3835.99</v>
      </c>
      <c r="G71">
        <v>3835.99</v>
      </c>
      <c r="H71">
        <v>3835.99</v>
      </c>
      <c r="I71">
        <v>3835.99</v>
      </c>
      <c r="J71">
        <v>3835.99</v>
      </c>
      <c r="K71">
        <v>3835.99</v>
      </c>
      <c r="L71">
        <v>3835.99</v>
      </c>
      <c r="M71">
        <v>3835.99</v>
      </c>
    </row>
    <row r="72" ht="15.75" customHeight="1">
      <c r="A72" t="s">
        <v>9</v>
      </c>
      <c r="B72">
        <v>3717.29</v>
      </c>
      <c r="C72">
        <v>3702.76</v>
      </c>
      <c r="D72">
        <v>3688.1</v>
      </c>
      <c r="E72">
        <v>3673.31</v>
      </c>
      <c r="F72">
        <v>3658.39</v>
      </c>
      <c r="G72">
        <v>3643.33</v>
      </c>
      <c r="H72">
        <v>3628.13</v>
      </c>
      <c r="I72">
        <v>3607.98</v>
      </c>
      <c r="J72">
        <v>3587.65</v>
      </c>
      <c r="K72">
        <v>3567.14</v>
      </c>
      <c r="L72">
        <v>3546.44</v>
      </c>
      <c r="M72">
        <v>3525.56</v>
      </c>
    </row>
    <row r="73" ht="15.75" customHeight="1">
      <c r="A73" t="s">
        <v>10</v>
      </c>
      <c r="B73">
        <v>5324.0</v>
      </c>
      <c r="C73">
        <v>5324.0</v>
      </c>
      <c r="D73">
        <v>5324.0</v>
      </c>
      <c r="E73">
        <v>5324.0</v>
      </c>
      <c r="F73">
        <v>5324.0</v>
      </c>
      <c r="G73">
        <v>5324.0</v>
      </c>
      <c r="H73">
        <v>5324.0</v>
      </c>
      <c r="I73">
        <v>5856.4</v>
      </c>
      <c r="J73">
        <v>5856.4</v>
      </c>
      <c r="K73">
        <v>5856.4</v>
      </c>
      <c r="L73">
        <v>5856.4</v>
      </c>
      <c r="M73">
        <v>5856.4</v>
      </c>
    </row>
    <row r="74" ht="15.75" customHeight="1"/>
    <row r="75" ht="15.75" customHeight="1">
      <c r="A75" t="s">
        <v>66</v>
      </c>
      <c r="B75" t="s">
        <v>3</v>
      </c>
    </row>
    <row r="76" ht="15.75" customHeight="1">
      <c r="A76" t="s">
        <v>4</v>
      </c>
      <c r="B76" s="2">
        <v>43922.0</v>
      </c>
      <c r="C76" s="2">
        <v>43952.0</v>
      </c>
      <c r="D76" s="2">
        <v>43983.0</v>
      </c>
      <c r="E76" s="2">
        <v>44013.0</v>
      </c>
      <c r="F76" s="2">
        <v>44044.0</v>
      </c>
      <c r="G76" s="2">
        <v>44075.0</v>
      </c>
      <c r="H76" s="2">
        <v>44105.0</v>
      </c>
      <c r="I76" s="2">
        <v>44136.0</v>
      </c>
      <c r="J76" s="2">
        <v>44166.0</v>
      </c>
      <c r="K76" s="2">
        <v>44197.0</v>
      </c>
      <c r="L76" s="2">
        <v>44228.0</v>
      </c>
      <c r="M76" s="2">
        <v>44256.0</v>
      </c>
    </row>
    <row r="77" ht="15.75" customHeight="1">
      <c r="A77" t="s">
        <v>5</v>
      </c>
      <c r="B77">
        <v>397931.93</v>
      </c>
      <c r="C77">
        <v>394030.63</v>
      </c>
      <c r="D77">
        <v>390129.34</v>
      </c>
      <c r="E77">
        <v>386228.05</v>
      </c>
      <c r="F77">
        <v>382326.75</v>
      </c>
      <c r="G77">
        <v>378425.46</v>
      </c>
      <c r="H77">
        <v>374524.17</v>
      </c>
      <c r="I77">
        <v>370622.87</v>
      </c>
      <c r="J77">
        <v>366721.58</v>
      </c>
      <c r="K77">
        <v>362820.28</v>
      </c>
      <c r="L77">
        <v>358918.99</v>
      </c>
      <c r="M77">
        <v>355017.7</v>
      </c>
    </row>
    <row r="78" ht="15.75" customHeight="1">
      <c r="A78" t="s">
        <v>6</v>
      </c>
      <c r="B78">
        <v>413229.48</v>
      </c>
      <c r="C78">
        <v>411593.62</v>
      </c>
      <c r="D78">
        <v>409942.98</v>
      </c>
      <c r="E78">
        <v>408277.41</v>
      </c>
      <c r="F78">
        <v>406596.78</v>
      </c>
      <c r="G78">
        <v>404900.95</v>
      </c>
      <c r="H78">
        <v>402652.58</v>
      </c>
      <c r="I78">
        <v>400383.88</v>
      </c>
      <c r="J78">
        <v>398094.67</v>
      </c>
      <c r="K78">
        <v>395784.75</v>
      </c>
      <c r="L78">
        <v>393453.96</v>
      </c>
      <c r="M78">
        <v>391102.08</v>
      </c>
    </row>
    <row r="79" ht="15.75" customHeight="1">
      <c r="A79" t="s">
        <v>7</v>
      </c>
      <c r="B79">
        <v>50716.81</v>
      </c>
      <c r="C79">
        <v>54618.11</v>
      </c>
      <c r="D79">
        <v>58519.4</v>
      </c>
      <c r="E79">
        <v>62420.69</v>
      </c>
      <c r="F79">
        <v>66321.99</v>
      </c>
      <c r="G79">
        <v>70223.28</v>
      </c>
      <c r="H79">
        <v>74124.57</v>
      </c>
      <c r="I79">
        <v>78025.87</v>
      </c>
      <c r="J79">
        <v>81927.16</v>
      </c>
      <c r="K79">
        <v>85828.45</v>
      </c>
      <c r="L79">
        <v>89729.75</v>
      </c>
      <c r="M79">
        <v>93631.04</v>
      </c>
    </row>
    <row r="80" ht="15.75" customHeight="1">
      <c r="A80" t="s">
        <v>8</v>
      </c>
      <c r="B80">
        <v>3901.29</v>
      </c>
      <c r="C80">
        <v>3901.29</v>
      </c>
      <c r="D80">
        <v>3901.29</v>
      </c>
      <c r="E80">
        <v>3901.29</v>
      </c>
      <c r="F80">
        <v>3901.29</v>
      </c>
      <c r="G80">
        <v>3901.29</v>
      </c>
      <c r="H80">
        <v>3901.29</v>
      </c>
      <c r="I80">
        <v>3901.29</v>
      </c>
      <c r="J80">
        <v>3901.29</v>
      </c>
      <c r="K80">
        <v>3901.29</v>
      </c>
      <c r="L80">
        <v>3901.29</v>
      </c>
      <c r="M80">
        <v>3901.29</v>
      </c>
    </row>
    <row r="81" ht="15.75" customHeight="1">
      <c r="A81" t="s">
        <v>9</v>
      </c>
      <c r="B81">
        <v>3702.8</v>
      </c>
      <c r="C81">
        <v>3688.15</v>
      </c>
      <c r="D81">
        <v>3673.35</v>
      </c>
      <c r="E81">
        <v>3658.43</v>
      </c>
      <c r="F81">
        <v>3643.37</v>
      </c>
      <c r="G81">
        <v>3628.17</v>
      </c>
      <c r="H81">
        <v>3608.03</v>
      </c>
      <c r="I81">
        <v>3587.7</v>
      </c>
      <c r="J81">
        <v>3567.19</v>
      </c>
      <c r="K81">
        <v>3546.49</v>
      </c>
      <c r="L81">
        <v>3525.6</v>
      </c>
      <c r="M81">
        <v>3504.53</v>
      </c>
    </row>
    <row r="82" ht="15.75" customHeight="1">
      <c r="A82" t="s">
        <v>10</v>
      </c>
      <c r="B82">
        <v>5324.0</v>
      </c>
      <c r="C82">
        <v>5324.0</v>
      </c>
      <c r="D82">
        <v>5324.0</v>
      </c>
      <c r="E82">
        <v>5324.0</v>
      </c>
      <c r="F82">
        <v>5324.0</v>
      </c>
      <c r="G82">
        <v>5324.0</v>
      </c>
      <c r="H82">
        <v>5856.4</v>
      </c>
      <c r="I82">
        <v>5856.4</v>
      </c>
      <c r="J82">
        <v>5856.4</v>
      </c>
      <c r="K82">
        <v>5856.4</v>
      </c>
      <c r="L82">
        <v>5856.4</v>
      </c>
      <c r="M82">
        <v>5856.4</v>
      </c>
    </row>
    <row r="83" ht="15.75" customHeight="1"/>
    <row r="84" ht="15.75" customHeight="1">
      <c r="A84" t="s">
        <v>70</v>
      </c>
      <c r="B84" t="s">
        <v>3</v>
      </c>
    </row>
    <row r="85" ht="15.75" customHeight="1">
      <c r="A85" t="s">
        <v>4</v>
      </c>
      <c r="B85" s="2">
        <v>43922.0</v>
      </c>
      <c r="C85" s="2">
        <v>43952.0</v>
      </c>
      <c r="D85" s="2">
        <v>43983.0</v>
      </c>
      <c r="E85" s="2">
        <v>44013.0</v>
      </c>
      <c r="F85" s="2">
        <v>44044.0</v>
      </c>
      <c r="G85" s="2">
        <v>44075.0</v>
      </c>
      <c r="H85" s="2">
        <v>44105.0</v>
      </c>
      <c r="I85" s="2">
        <v>44136.0</v>
      </c>
      <c r="J85" s="2">
        <v>44166.0</v>
      </c>
      <c r="K85" s="2">
        <v>44197.0</v>
      </c>
      <c r="L85" s="2">
        <v>44228.0</v>
      </c>
      <c r="M85" s="2">
        <v>44256.0</v>
      </c>
    </row>
    <row r="86" ht="15.75" customHeight="1">
      <c r="A86" t="s">
        <v>5</v>
      </c>
      <c r="B86">
        <v>586630.03</v>
      </c>
      <c r="C86">
        <v>580878.76</v>
      </c>
      <c r="D86">
        <v>575127.48</v>
      </c>
      <c r="E86">
        <v>569376.21</v>
      </c>
      <c r="F86">
        <v>563624.93</v>
      </c>
      <c r="G86">
        <v>557873.66</v>
      </c>
      <c r="H86">
        <v>552122.38</v>
      </c>
      <c r="I86">
        <v>546371.11</v>
      </c>
      <c r="J86">
        <v>540619.83</v>
      </c>
      <c r="K86">
        <v>534868.56</v>
      </c>
      <c r="L86">
        <v>529117.28</v>
      </c>
      <c r="M86">
        <v>523366.01</v>
      </c>
    </row>
    <row r="87" ht="15.75" customHeight="1">
      <c r="A87" t="s">
        <v>6</v>
      </c>
      <c r="B87">
        <v>619844.22</v>
      </c>
      <c r="C87">
        <v>617390.44</v>
      </c>
      <c r="D87">
        <v>614914.47</v>
      </c>
      <c r="E87">
        <v>612416.11</v>
      </c>
      <c r="F87">
        <v>609895.17</v>
      </c>
      <c r="G87">
        <v>607351.43</v>
      </c>
      <c r="H87">
        <v>603978.87</v>
      </c>
      <c r="I87">
        <v>600575.82</v>
      </c>
      <c r="J87">
        <v>597142.0</v>
      </c>
      <c r="K87">
        <v>593677.13</v>
      </c>
      <c r="L87">
        <v>590180.93</v>
      </c>
      <c r="M87">
        <v>586653.13</v>
      </c>
    </row>
    <row r="88" ht="15.75" customHeight="1">
      <c r="A88" t="s">
        <v>7</v>
      </c>
      <c r="B88">
        <v>74766.57</v>
      </c>
      <c r="C88">
        <v>80517.85</v>
      </c>
      <c r="D88">
        <v>86269.12</v>
      </c>
      <c r="E88">
        <v>92020.4</v>
      </c>
      <c r="F88">
        <v>97771.67</v>
      </c>
      <c r="G88">
        <v>103522.95</v>
      </c>
      <c r="H88">
        <v>109274.22</v>
      </c>
      <c r="I88">
        <v>115025.5</v>
      </c>
      <c r="J88">
        <v>120776.77</v>
      </c>
      <c r="K88">
        <v>126528.05</v>
      </c>
      <c r="L88">
        <v>132279.32</v>
      </c>
      <c r="M88">
        <v>138030.6</v>
      </c>
    </row>
    <row r="89" ht="15.75" customHeight="1">
      <c r="A89" t="s">
        <v>8</v>
      </c>
      <c r="B89">
        <v>5751.27</v>
      </c>
      <c r="C89">
        <v>5751.27</v>
      </c>
      <c r="D89">
        <v>5751.27</v>
      </c>
      <c r="E89">
        <v>5751.27</v>
      </c>
      <c r="F89">
        <v>5751.27</v>
      </c>
      <c r="G89">
        <v>5751.27</v>
      </c>
      <c r="H89">
        <v>5751.27</v>
      </c>
      <c r="I89">
        <v>5751.27</v>
      </c>
      <c r="J89">
        <v>5751.27</v>
      </c>
      <c r="K89">
        <v>5751.27</v>
      </c>
      <c r="L89">
        <v>5751.27</v>
      </c>
      <c r="M89">
        <v>5751.27</v>
      </c>
    </row>
    <row r="90" ht="15.75" customHeight="1">
      <c r="A90" t="s">
        <v>9</v>
      </c>
      <c r="B90">
        <v>5554.21</v>
      </c>
      <c r="C90">
        <v>5532.22</v>
      </c>
      <c r="D90">
        <v>5510.03</v>
      </c>
      <c r="E90">
        <v>5487.64</v>
      </c>
      <c r="F90">
        <v>5465.06</v>
      </c>
      <c r="G90">
        <v>5442.26</v>
      </c>
      <c r="H90">
        <v>5412.04</v>
      </c>
      <c r="I90">
        <v>5381.55</v>
      </c>
      <c r="J90">
        <v>5350.78</v>
      </c>
      <c r="K90">
        <v>5319.73</v>
      </c>
      <c r="L90">
        <v>5288.4</v>
      </c>
      <c r="M90">
        <v>5256.79</v>
      </c>
    </row>
    <row r="91" ht="15.75" customHeight="1">
      <c r="A91" t="s">
        <v>10</v>
      </c>
      <c r="B91">
        <v>7986.0</v>
      </c>
      <c r="C91">
        <v>7986.0</v>
      </c>
      <c r="D91">
        <v>7986.0</v>
      </c>
      <c r="E91">
        <v>7986.0</v>
      </c>
      <c r="F91">
        <v>7986.0</v>
      </c>
      <c r="G91">
        <v>7986.0</v>
      </c>
      <c r="H91">
        <v>8784.6</v>
      </c>
      <c r="I91">
        <v>8784.6</v>
      </c>
      <c r="J91">
        <v>8784.6</v>
      </c>
      <c r="K91">
        <v>8784.6</v>
      </c>
      <c r="L91">
        <v>8784.6</v>
      </c>
      <c r="M91">
        <v>8784.6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>
      <c r="A1" t="s">
        <v>128</v>
      </c>
    </row>
    <row r="2">
      <c r="A2" s="2">
        <v>43556.0</v>
      </c>
      <c r="B2" s="2">
        <v>43586.0</v>
      </c>
      <c r="C2" s="2">
        <v>43617.0</v>
      </c>
      <c r="D2" s="2">
        <v>43647.0</v>
      </c>
      <c r="E2" s="2">
        <v>43678.0</v>
      </c>
      <c r="F2" s="2">
        <v>43709.0</v>
      </c>
      <c r="G2" s="2">
        <v>43739.0</v>
      </c>
      <c r="H2" s="2">
        <v>43770.0</v>
      </c>
      <c r="I2" s="2">
        <v>43800.0</v>
      </c>
      <c r="J2" s="2">
        <v>43831.0</v>
      </c>
      <c r="K2" s="2">
        <v>43862.0</v>
      </c>
      <c r="L2" s="2">
        <v>43891.0</v>
      </c>
    </row>
    <row r="3">
      <c r="A3">
        <v>60294.0</v>
      </c>
      <c r="B3">
        <v>60294.0</v>
      </c>
      <c r="C3">
        <v>60294.0</v>
      </c>
      <c r="D3">
        <v>60294.0</v>
      </c>
      <c r="E3">
        <v>60294.0</v>
      </c>
      <c r="F3">
        <v>60294.0</v>
      </c>
      <c r="G3">
        <v>60294.0</v>
      </c>
      <c r="H3">
        <v>60294.0</v>
      </c>
      <c r="I3">
        <v>60294.0</v>
      </c>
      <c r="J3">
        <v>60294.0</v>
      </c>
      <c r="K3">
        <v>60294.0</v>
      </c>
      <c r="L3">
        <v>60294.0</v>
      </c>
    </row>
    <row r="5">
      <c r="A5" t="s">
        <v>130</v>
      </c>
    </row>
    <row r="6">
      <c r="A6" t="s">
        <v>131</v>
      </c>
      <c r="B6" t="s">
        <v>132</v>
      </c>
      <c r="C6" t="s">
        <v>133</v>
      </c>
      <c r="D6" s="2">
        <v>43556.0</v>
      </c>
      <c r="E6" s="2">
        <v>43586.0</v>
      </c>
      <c r="F6" s="2">
        <v>43617.0</v>
      </c>
      <c r="G6" s="2">
        <v>43647.0</v>
      </c>
      <c r="H6" s="2">
        <v>43678.0</v>
      </c>
      <c r="I6" s="2">
        <v>43709.0</v>
      </c>
      <c r="J6" s="2">
        <v>43739.0</v>
      </c>
      <c r="K6" s="2">
        <v>43770.0</v>
      </c>
      <c r="L6" s="2">
        <v>43800.0</v>
      </c>
      <c r="M6" s="2">
        <v>43831.0</v>
      </c>
      <c r="N6" s="2">
        <v>43862.0</v>
      </c>
      <c r="O6" s="2">
        <v>43891.0</v>
      </c>
    </row>
    <row r="7">
      <c r="A7" t="s">
        <v>91</v>
      </c>
      <c r="B7" t="s">
        <v>59</v>
      </c>
      <c r="C7" t="s">
        <v>134</v>
      </c>
      <c r="D7">
        <v>3993.0</v>
      </c>
      <c r="E7">
        <v>3993.0</v>
      </c>
      <c r="F7">
        <v>3993.0</v>
      </c>
      <c r="G7">
        <v>3993.0</v>
      </c>
      <c r="H7">
        <v>3993.0</v>
      </c>
      <c r="I7">
        <v>3993.0</v>
      </c>
      <c r="J7">
        <v>3993.0</v>
      </c>
      <c r="K7">
        <v>3993.0</v>
      </c>
      <c r="L7">
        <v>3993.0</v>
      </c>
      <c r="M7">
        <v>3993.0</v>
      </c>
      <c r="N7">
        <v>3993.0</v>
      </c>
      <c r="O7">
        <v>3993.0</v>
      </c>
    </row>
    <row r="8">
      <c r="A8" t="s">
        <v>81</v>
      </c>
      <c r="B8" t="s">
        <v>59</v>
      </c>
      <c r="C8" t="s">
        <v>134</v>
      </c>
      <c r="D8">
        <v>7321.0</v>
      </c>
      <c r="E8">
        <v>7321.0</v>
      </c>
      <c r="F8">
        <v>7321.0</v>
      </c>
      <c r="G8">
        <v>7321.0</v>
      </c>
      <c r="H8">
        <v>7321.0</v>
      </c>
      <c r="I8">
        <v>7321.0</v>
      </c>
      <c r="J8">
        <v>7321.0</v>
      </c>
      <c r="K8">
        <v>7321.0</v>
      </c>
      <c r="L8">
        <v>7321.0</v>
      </c>
      <c r="M8">
        <v>7321.0</v>
      </c>
      <c r="N8">
        <v>7321.0</v>
      </c>
      <c r="O8">
        <v>7321.0</v>
      </c>
    </row>
    <row r="9">
      <c r="A9" t="s">
        <v>67</v>
      </c>
      <c r="B9" t="s">
        <v>59</v>
      </c>
      <c r="C9" t="s">
        <v>134</v>
      </c>
      <c r="D9">
        <v>5324.0</v>
      </c>
      <c r="E9">
        <v>5324.0</v>
      </c>
      <c r="F9">
        <v>5324.0</v>
      </c>
      <c r="G9">
        <v>5324.0</v>
      </c>
      <c r="H9">
        <v>5324.0</v>
      </c>
      <c r="I9">
        <v>5324.0</v>
      </c>
      <c r="J9">
        <v>5324.0</v>
      </c>
      <c r="K9">
        <v>5324.0</v>
      </c>
      <c r="L9">
        <v>5324.0</v>
      </c>
      <c r="M9">
        <v>5324.0</v>
      </c>
      <c r="N9">
        <v>5324.0</v>
      </c>
      <c r="O9">
        <v>5324.0</v>
      </c>
    </row>
    <row r="10">
      <c r="A10" t="s">
        <v>73</v>
      </c>
      <c r="B10" t="s">
        <v>59</v>
      </c>
      <c r="C10" t="s">
        <v>134</v>
      </c>
      <c r="D10">
        <v>5324.0</v>
      </c>
      <c r="E10">
        <v>5324.0</v>
      </c>
      <c r="F10">
        <v>5324.0</v>
      </c>
      <c r="G10">
        <v>5324.0</v>
      </c>
      <c r="H10">
        <v>5324.0</v>
      </c>
      <c r="I10">
        <v>5324.0</v>
      </c>
      <c r="J10">
        <v>5324.0</v>
      </c>
      <c r="K10">
        <v>5324.0</v>
      </c>
      <c r="L10">
        <v>5324.0</v>
      </c>
      <c r="M10">
        <v>5324.0</v>
      </c>
      <c r="N10">
        <v>5324.0</v>
      </c>
      <c r="O10">
        <v>5324.0</v>
      </c>
    </row>
    <row r="11">
      <c r="A11" t="s">
        <v>78</v>
      </c>
      <c r="B11" t="s">
        <v>59</v>
      </c>
      <c r="C11" t="s">
        <v>134</v>
      </c>
      <c r="D11">
        <v>4392.0</v>
      </c>
      <c r="E11">
        <v>4392.0</v>
      </c>
      <c r="F11">
        <v>4392.0</v>
      </c>
      <c r="G11">
        <v>4392.0</v>
      </c>
      <c r="H11">
        <v>4392.0</v>
      </c>
      <c r="I11">
        <v>4392.0</v>
      </c>
      <c r="J11">
        <v>4392.0</v>
      </c>
      <c r="K11">
        <v>4392.0</v>
      </c>
      <c r="L11">
        <v>4392.0</v>
      </c>
      <c r="M11">
        <v>4392.0</v>
      </c>
      <c r="N11">
        <v>4392.0</v>
      </c>
      <c r="O11">
        <v>4392.0</v>
      </c>
    </row>
    <row r="12">
      <c r="A12" t="s">
        <v>85</v>
      </c>
      <c r="B12" t="s">
        <v>59</v>
      </c>
      <c r="C12" t="s">
        <v>134</v>
      </c>
      <c r="D12">
        <v>8652.0</v>
      </c>
      <c r="E12">
        <v>8652.0</v>
      </c>
      <c r="F12">
        <v>8652.0</v>
      </c>
      <c r="G12">
        <v>8652.0</v>
      </c>
      <c r="H12">
        <v>8652.0</v>
      </c>
      <c r="I12">
        <v>8652.0</v>
      </c>
      <c r="J12">
        <v>8652.0</v>
      </c>
      <c r="K12">
        <v>8652.0</v>
      </c>
      <c r="L12">
        <v>8652.0</v>
      </c>
      <c r="M12">
        <v>8652.0</v>
      </c>
      <c r="N12">
        <v>8652.0</v>
      </c>
      <c r="O12">
        <v>8652.0</v>
      </c>
    </row>
    <row r="13">
      <c r="A13" t="s">
        <v>103</v>
      </c>
      <c r="B13" t="s">
        <v>59</v>
      </c>
      <c r="C13" t="s">
        <v>134</v>
      </c>
      <c r="D13">
        <v>5324.0</v>
      </c>
      <c r="E13">
        <v>5324.0</v>
      </c>
      <c r="F13">
        <v>5324.0</v>
      </c>
      <c r="G13">
        <v>5324.0</v>
      </c>
      <c r="H13">
        <v>5324.0</v>
      </c>
      <c r="I13">
        <v>5324.0</v>
      </c>
      <c r="J13">
        <v>5324.0</v>
      </c>
      <c r="K13">
        <v>5324.0</v>
      </c>
      <c r="L13">
        <v>5324.0</v>
      </c>
      <c r="M13">
        <v>5324.0</v>
      </c>
      <c r="N13">
        <v>5324.0</v>
      </c>
      <c r="O13">
        <v>5324.0</v>
      </c>
    </row>
    <row r="14">
      <c r="A14" t="s">
        <v>107</v>
      </c>
      <c r="B14" t="s">
        <v>59</v>
      </c>
      <c r="C14" t="s">
        <v>134</v>
      </c>
      <c r="D14">
        <v>7986.0</v>
      </c>
      <c r="E14">
        <v>7986.0</v>
      </c>
      <c r="F14">
        <v>7986.0</v>
      </c>
      <c r="G14">
        <v>7986.0</v>
      </c>
      <c r="H14">
        <v>7986.0</v>
      </c>
      <c r="I14">
        <v>7986.0</v>
      </c>
      <c r="J14">
        <v>7986.0</v>
      </c>
      <c r="K14">
        <v>7986.0</v>
      </c>
      <c r="L14">
        <v>7986.0</v>
      </c>
      <c r="M14">
        <v>7986.0</v>
      </c>
      <c r="N14">
        <v>7986.0</v>
      </c>
      <c r="O14">
        <v>7986.0</v>
      </c>
    </row>
    <row r="15">
      <c r="A15" t="s">
        <v>99</v>
      </c>
      <c r="B15" t="s">
        <v>59</v>
      </c>
      <c r="C15" t="s">
        <v>134</v>
      </c>
      <c r="D15">
        <v>5324.0</v>
      </c>
      <c r="E15">
        <v>5324.0</v>
      </c>
      <c r="F15">
        <v>5324.0</v>
      </c>
      <c r="G15">
        <v>5324.0</v>
      </c>
      <c r="H15">
        <v>5324.0</v>
      </c>
      <c r="I15">
        <v>5324.0</v>
      </c>
      <c r="J15">
        <v>5324.0</v>
      </c>
      <c r="K15">
        <v>5324.0</v>
      </c>
      <c r="L15">
        <v>5324.0</v>
      </c>
      <c r="M15">
        <v>5324.0</v>
      </c>
      <c r="N15">
        <v>5324.0</v>
      </c>
      <c r="O15">
        <v>5324.0</v>
      </c>
    </row>
    <row r="16">
      <c r="A16" t="s">
        <v>96</v>
      </c>
      <c r="B16" t="s">
        <v>59</v>
      </c>
      <c r="C16" t="s">
        <v>134</v>
      </c>
      <c r="D16">
        <v>6655.0</v>
      </c>
      <c r="E16">
        <v>6655.0</v>
      </c>
      <c r="F16">
        <v>6655.0</v>
      </c>
      <c r="G16">
        <v>6655.0</v>
      </c>
      <c r="H16">
        <v>6655.0</v>
      </c>
      <c r="I16">
        <v>6655.0</v>
      </c>
      <c r="J16">
        <v>6655.0</v>
      </c>
      <c r="K16">
        <v>6655.0</v>
      </c>
      <c r="L16">
        <v>6655.0</v>
      </c>
      <c r="M16">
        <v>6655.0</v>
      </c>
      <c r="N16">
        <v>6655.0</v>
      </c>
      <c r="O16">
        <v>6655.0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>
      <c r="A1" t="s">
        <v>128</v>
      </c>
    </row>
    <row r="2">
      <c r="A2" s="2">
        <v>43922.0</v>
      </c>
      <c r="B2" s="2">
        <v>43952.0</v>
      </c>
      <c r="C2" s="2">
        <v>43983.0</v>
      </c>
      <c r="D2" s="2">
        <v>44013.0</v>
      </c>
      <c r="E2" s="2">
        <v>44044.0</v>
      </c>
      <c r="F2" s="2">
        <v>44075.0</v>
      </c>
      <c r="G2" s="2">
        <v>44105.0</v>
      </c>
      <c r="H2" s="2">
        <v>44136.0</v>
      </c>
      <c r="I2" s="2">
        <v>44166.0</v>
      </c>
      <c r="J2" s="2">
        <v>44197.0</v>
      </c>
      <c r="K2" s="2">
        <v>44228.0</v>
      </c>
      <c r="L2" s="2">
        <v>44256.0</v>
      </c>
    </row>
    <row r="3">
      <c r="A3">
        <v>60294.0</v>
      </c>
      <c r="B3">
        <v>60294.0</v>
      </c>
      <c r="C3">
        <v>60294.0</v>
      </c>
      <c r="D3">
        <v>60294.0</v>
      </c>
      <c r="E3">
        <v>60294.0</v>
      </c>
      <c r="F3">
        <v>60294.0</v>
      </c>
      <c r="G3">
        <v>63821.0</v>
      </c>
      <c r="H3">
        <v>65459.0</v>
      </c>
      <c r="I3">
        <v>66324.0</v>
      </c>
      <c r="J3">
        <v>66324.0</v>
      </c>
      <c r="K3">
        <v>66324.0</v>
      </c>
      <c r="L3">
        <v>66324.0</v>
      </c>
    </row>
    <row r="5">
      <c r="A5" t="s">
        <v>130</v>
      </c>
    </row>
    <row r="6">
      <c r="A6" t="s">
        <v>131</v>
      </c>
      <c r="B6" t="s">
        <v>132</v>
      </c>
      <c r="C6" t="s">
        <v>133</v>
      </c>
      <c r="D6" s="2">
        <v>43922.0</v>
      </c>
      <c r="E6" s="2">
        <v>43952.0</v>
      </c>
      <c r="F6" s="2">
        <v>43983.0</v>
      </c>
      <c r="G6" s="2">
        <v>44013.0</v>
      </c>
      <c r="H6" s="2">
        <v>44044.0</v>
      </c>
      <c r="I6" s="2">
        <v>44075.0</v>
      </c>
      <c r="J6" s="2">
        <v>44105.0</v>
      </c>
      <c r="K6" s="2">
        <v>44136.0</v>
      </c>
      <c r="L6" s="2">
        <v>44166.0</v>
      </c>
      <c r="M6" s="2">
        <v>44197.0</v>
      </c>
      <c r="N6" s="2">
        <v>44228.0</v>
      </c>
      <c r="O6" s="2">
        <v>44256.0</v>
      </c>
    </row>
    <row r="7">
      <c r="A7" t="s">
        <v>73</v>
      </c>
      <c r="B7" t="s">
        <v>59</v>
      </c>
      <c r="C7" t="s">
        <v>134</v>
      </c>
      <c r="D7">
        <v>5324.0</v>
      </c>
      <c r="E7">
        <v>5324.0</v>
      </c>
      <c r="F7">
        <v>5324.0</v>
      </c>
      <c r="G7">
        <v>5324.0</v>
      </c>
      <c r="H7">
        <v>5324.0</v>
      </c>
      <c r="I7">
        <v>5324.0</v>
      </c>
      <c r="J7">
        <v>5856.0</v>
      </c>
      <c r="K7">
        <v>5856.0</v>
      </c>
      <c r="L7">
        <v>5856.0</v>
      </c>
      <c r="M7">
        <v>5856.0</v>
      </c>
      <c r="N7">
        <v>5856.0</v>
      </c>
      <c r="O7">
        <v>5856.0</v>
      </c>
    </row>
    <row r="8">
      <c r="A8" t="s">
        <v>78</v>
      </c>
      <c r="B8" t="s">
        <v>59</v>
      </c>
      <c r="C8" t="s">
        <v>134</v>
      </c>
      <c r="D8">
        <v>4392.0</v>
      </c>
      <c r="E8">
        <v>4392.0</v>
      </c>
      <c r="F8">
        <v>4392.0</v>
      </c>
      <c r="G8">
        <v>4392.0</v>
      </c>
      <c r="H8">
        <v>4392.0</v>
      </c>
      <c r="I8">
        <v>4392.0</v>
      </c>
      <c r="J8">
        <v>4392.0</v>
      </c>
      <c r="K8">
        <v>4832.0</v>
      </c>
      <c r="L8">
        <v>4832.0</v>
      </c>
      <c r="M8">
        <v>4832.0</v>
      </c>
      <c r="N8">
        <v>4832.0</v>
      </c>
      <c r="O8">
        <v>4832.0</v>
      </c>
    </row>
    <row r="9">
      <c r="A9" t="s">
        <v>85</v>
      </c>
      <c r="B9" t="s">
        <v>59</v>
      </c>
      <c r="C9" t="s">
        <v>134</v>
      </c>
      <c r="D9">
        <v>8652.0</v>
      </c>
      <c r="E9">
        <v>8652.0</v>
      </c>
      <c r="F9">
        <v>8652.0</v>
      </c>
      <c r="G9">
        <v>8652.0</v>
      </c>
      <c r="H9">
        <v>8652.0</v>
      </c>
      <c r="I9">
        <v>8652.0</v>
      </c>
      <c r="J9">
        <v>8652.0</v>
      </c>
      <c r="K9">
        <v>8652.0</v>
      </c>
      <c r="L9">
        <v>9517.0</v>
      </c>
      <c r="M9">
        <v>9517.0</v>
      </c>
      <c r="N9">
        <v>9517.0</v>
      </c>
      <c r="O9">
        <v>9517.0</v>
      </c>
    </row>
    <row r="10">
      <c r="A10" t="s">
        <v>91</v>
      </c>
      <c r="B10" t="s">
        <v>59</v>
      </c>
      <c r="C10" t="s">
        <v>134</v>
      </c>
      <c r="D10">
        <v>3993.0</v>
      </c>
      <c r="E10">
        <v>3993.0</v>
      </c>
      <c r="F10">
        <v>3993.0</v>
      </c>
      <c r="G10">
        <v>3993.0</v>
      </c>
      <c r="H10">
        <v>3993.0</v>
      </c>
      <c r="I10">
        <v>3993.0</v>
      </c>
      <c r="J10">
        <v>4392.0</v>
      </c>
      <c r="K10">
        <v>4392.0</v>
      </c>
      <c r="L10">
        <v>4392.0</v>
      </c>
      <c r="M10">
        <v>4392.0</v>
      </c>
      <c r="N10">
        <v>4392.0</v>
      </c>
      <c r="O10">
        <v>4392.0</v>
      </c>
    </row>
    <row r="11">
      <c r="A11" t="s">
        <v>81</v>
      </c>
      <c r="B11" t="s">
        <v>59</v>
      </c>
      <c r="C11" t="s">
        <v>134</v>
      </c>
      <c r="D11">
        <v>7321.0</v>
      </c>
      <c r="E11">
        <v>7321.0</v>
      </c>
      <c r="F11">
        <v>7321.0</v>
      </c>
      <c r="G11">
        <v>7321.0</v>
      </c>
      <c r="H11">
        <v>7321.0</v>
      </c>
      <c r="I11">
        <v>7321.0</v>
      </c>
      <c r="J11">
        <v>8053.0</v>
      </c>
      <c r="K11">
        <v>8053.0</v>
      </c>
      <c r="L11">
        <v>8053.0</v>
      </c>
      <c r="M11">
        <v>8053.0</v>
      </c>
      <c r="N11">
        <v>8053.0</v>
      </c>
      <c r="O11">
        <v>8053.0</v>
      </c>
    </row>
    <row r="12">
      <c r="A12" t="s">
        <v>67</v>
      </c>
      <c r="B12" t="s">
        <v>59</v>
      </c>
      <c r="C12" t="s">
        <v>134</v>
      </c>
      <c r="D12">
        <v>5324.0</v>
      </c>
      <c r="E12">
        <v>5324.0</v>
      </c>
      <c r="F12">
        <v>5324.0</v>
      </c>
      <c r="G12">
        <v>5324.0</v>
      </c>
      <c r="H12">
        <v>5324.0</v>
      </c>
      <c r="I12">
        <v>5324.0</v>
      </c>
      <c r="J12">
        <v>5856.0</v>
      </c>
      <c r="K12">
        <v>5856.0</v>
      </c>
      <c r="L12">
        <v>5856.0</v>
      </c>
      <c r="M12">
        <v>5856.0</v>
      </c>
      <c r="N12">
        <v>5856.0</v>
      </c>
      <c r="O12">
        <v>5856.0</v>
      </c>
    </row>
    <row r="13">
      <c r="A13" t="s">
        <v>99</v>
      </c>
      <c r="B13" t="s">
        <v>59</v>
      </c>
      <c r="C13" t="s">
        <v>134</v>
      </c>
      <c r="D13">
        <v>5324.0</v>
      </c>
      <c r="E13">
        <v>5324.0</v>
      </c>
      <c r="F13">
        <v>5324.0</v>
      </c>
      <c r="G13">
        <v>5324.0</v>
      </c>
      <c r="H13">
        <v>5324.0</v>
      </c>
      <c r="I13">
        <v>5324.0</v>
      </c>
      <c r="J13">
        <v>5324.0</v>
      </c>
      <c r="K13">
        <v>5856.0</v>
      </c>
      <c r="L13">
        <v>5856.0</v>
      </c>
      <c r="M13">
        <v>5856.0</v>
      </c>
      <c r="N13">
        <v>5856.0</v>
      </c>
      <c r="O13">
        <v>5856.0</v>
      </c>
    </row>
    <row r="14">
      <c r="A14" t="s">
        <v>96</v>
      </c>
      <c r="B14" t="s">
        <v>59</v>
      </c>
      <c r="C14" t="s">
        <v>134</v>
      </c>
      <c r="D14">
        <v>6655.0</v>
      </c>
      <c r="E14">
        <v>6655.0</v>
      </c>
      <c r="F14">
        <v>6655.0</v>
      </c>
      <c r="G14">
        <v>6655.0</v>
      </c>
      <c r="H14">
        <v>6655.0</v>
      </c>
      <c r="I14">
        <v>6655.0</v>
      </c>
      <c r="J14">
        <v>6655.0</v>
      </c>
      <c r="K14">
        <v>7321.0</v>
      </c>
      <c r="L14">
        <v>7321.0</v>
      </c>
      <c r="M14">
        <v>7321.0</v>
      </c>
      <c r="N14">
        <v>7321.0</v>
      </c>
      <c r="O14">
        <v>7321.0</v>
      </c>
    </row>
    <row r="15">
      <c r="A15" t="s">
        <v>103</v>
      </c>
      <c r="B15" t="s">
        <v>59</v>
      </c>
      <c r="C15" t="s">
        <v>134</v>
      </c>
      <c r="D15">
        <v>5324.0</v>
      </c>
      <c r="E15">
        <v>5324.0</v>
      </c>
      <c r="F15">
        <v>5324.0</v>
      </c>
      <c r="G15">
        <v>5324.0</v>
      </c>
      <c r="H15">
        <v>5324.0</v>
      </c>
      <c r="I15">
        <v>5324.0</v>
      </c>
      <c r="J15">
        <v>5856.0</v>
      </c>
      <c r="K15">
        <v>5856.0</v>
      </c>
      <c r="L15">
        <v>5856.0</v>
      </c>
      <c r="M15">
        <v>5856.0</v>
      </c>
      <c r="N15">
        <v>5856.0</v>
      </c>
      <c r="O15">
        <v>5856.0</v>
      </c>
    </row>
    <row r="16">
      <c r="A16" t="s">
        <v>107</v>
      </c>
      <c r="B16" t="s">
        <v>59</v>
      </c>
      <c r="C16" t="s">
        <v>134</v>
      </c>
      <c r="D16">
        <v>7986.0</v>
      </c>
      <c r="E16">
        <v>7986.0</v>
      </c>
      <c r="F16">
        <v>7986.0</v>
      </c>
      <c r="G16">
        <v>7986.0</v>
      </c>
      <c r="H16">
        <v>7986.0</v>
      </c>
      <c r="I16">
        <v>7986.0</v>
      </c>
      <c r="J16">
        <v>8785.0</v>
      </c>
      <c r="K16">
        <v>8785.0</v>
      </c>
      <c r="L16">
        <v>8785.0</v>
      </c>
      <c r="M16">
        <v>8785.0</v>
      </c>
      <c r="N16">
        <v>8785.0</v>
      </c>
      <c r="O16">
        <v>8785.0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>
      <c r="A1" t="s">
        <v>128</v>
      </c>
    </row>
    <row r="2">
      <c r="A2" s="2">
        <v>44287.0</v>
      </c>
      <c r="B2" s="2">
        <v>44317.0</v>
      </c>
      <c r="C2" s="2">
        <v>44348.0</v>
      </c>
      <c r="D2" s="2">
        <v>44378.0</v>
      </c>
      <c r="E2" s="2">
        <v>44409.0</v>
      </c>
      <c r="F2" s="2">
        <v>44440.0</v>
      </c>
      <c r="G2" s="2">
        <v>44470.0</v>
      </c>
      <c r="H2" s="2">
        <v>44501.0</v>
      </c>
      <c r="I2" s="2">
        <v>44531.0</v>
      </c>
      <c r="J2" s="2">
        <v>44562.0</v>
      </c>
      <c r="K2" s="2">
        <v>44593.0</v>
      </c>
      <c r="L2" s="2">
        <v>44621.0</v>
      </c>
    </row>
    <row r="3">
      <c r="A3">
        <v>66324.0</v>
      </c>
      <c r="B3">
        <v>66324.0</v>
      </c>
      <c r="C3">
        <v>66324.0</v>
      </c>
      <c r="D3">
        <v>66324.0</v>
      </c>
      <c r="E3">
        <v>66324.0</v>
      </c>
      <c r="F3">
        <v>66324.0</v>
      </c>
      <c r="G3">
        <v>66324.0</v>
      </c>
      <c r="H3">
        <v>66324.0</v>
      </c>
      <c r="I3">
        <v>66324.0</v>
      </c>
      <c r="J3">
        <v>66324.0</v>
      </c>
      <c r="K3">
        <v>66324.0</v>
      </c>
      <c r="L3">
        <v>66324.0</v>
      </c>
    </row>
    <row r="5">
      <c r="A5" t="s">
        <v>130</v>
      </c>
    </row>
    <row r="6">
      <c r="A6" t="s">
        <v>131</v>
      </c>
      <c r="B6" t="s">
        <v>132</v>
      </c>
      <c r="C6" t="s">
        <v>133</v>
      </c>
      <c r="D6" s="2">
        <v>44287.0</v>
      </c>
      <c r="E6" s="2">
        <v>44317.0</v>
      </c>
      <c r="F6" s="2">
        <v>44348.0</v>
      </c>
      <c r="G6" s="2">
        <v>44378.0</v>
      </c>
      <c r="H6" s="2">
        <v>44409.0</v>
      </c>
      <c r="I6" s="2">
        <v>44440.0</v>
      </c>
      <c r="J6" s="2">
        <v>44470.0</v>
      </c>
      <c r="K6" s="2">
        <v>44501.0</v>
      </c>
      <c r="L6" s="2">
        <v>44531.0</v>
      </c>
      <c r="M6" s="2">
        <v>44562.0</v>
      </c>
      <c r="N6" s="2">
        <v>44593.0</v>
      </c>
      <c r="O6" s="2">
        <v>44621.0</v>
      </c>
    </row>
    <row r="7">
      <c r="A7" t="s">
        <v>67</v>
      </c>
      <c r="B7" t="s">
        <v>59</v>
      </c>
      <c r="C7" t="s">
        <v>134</v>
      </c>
      <c r="D7">
        <v>5856.0</v>
      </c>
      <c r="E7">
        <v>5856.0</v>
      </c>
      <c r="F7">
        <v>5856.0</v>
      </c>
      <c r="G7">
        <v>5856.0</v>
      </c>
      <c r="H7">
        <v>5856.0</v>
      </c>
      <c r="I7">
        <v>5856.0</v>
      </c>
      <c r="J7">
        <v>5856.0</v>
      </c>
      <c r="K7">
        <v>5856.0</v>
      </c>
      <c r="L7">
        <v>5856.0</v>
      </c>
      <c r="M7">
        <v>5856.0</v>
      </c>
      <c r="N7">
        <v>5856.0</v>
      </c>
      <c r="O7">
        <v>5856.0</v>
      </c>
    </row>
    <row r="8">
      <c r="A8" t="s">
        <v>73</v>
      </c>
      <c r="B8" t="s">
        <v>59</v>
      </c>
      <c r="C8" t="s">
        <v>134</v>
      </c>
      <c r="D8">
        <v>5856.0</v>
      </c>
      <c r="E8">
        <v>5856.0</v>
      </c>
      <c r="F8">
        <v>5856.0</v>
      </c>
      <c r="G8">
        <v>5856.0</v>
      </c>
      <c r="H8">
        <v>5856.0</v>
      </c>
      <c r="I8">
        <v>5856.0</v>
      </c>
      <c r="J8">
        <v>5856.0</v>
      </c>
      <c r="K8">
        <v>5856.0</v>
      </c>
      <c r="L8">
        <v>5856.0</v>
      </c>
      <c r="M8">
        <v>5856.0</v>
      </c>
      <c r="N8">
        <v>5856.0</v>
      </c>
      <c r="O8">
        <v>5856.0</v>
      </c>
    </row>
    <row r="9">
      <c r="A9" t="s">
        <v>78</v>
      </c>
      <c r="B9" t="s">
        <v>59</v>
      </c>
      <c r="C9" t="s">
        <v>134</v>
      </c>
      <c r="D9">
        <v>4832.0</v>
      </c>
      <c r="E9">
        <v>4832.0</v>
      </c>
      <c r="F9">
        <v>4832.0</v>
      </c>
      <c r="G9">
        <v>4832.0</v>
      </c>
      <c r="H9">
        <v>4832.0</v>
      </c>
      <c r="I9">
        <v>4832.0</v>
      </c>
      <c r="J9">
        <v>4832.0</v>
      </c>
      <c r="K9">
        <v>4832.0</v>
      </c>
      <c r="L9">
        <v>4832.0</v>
      </c>
      <c r="M9">
        <v>4832.0</v>
      </c>
      <c r="N9">
        <v>4832.0</v>
      </c>
      <c r="O9">
        <v>4832.0</v>
      </c>
    </row>
    <row r="10">
      <c r="A10" t="s">
        <v>81</v>
      </c>
      <c r="B10" t="s">
        <v>59</v>
      </c>
      <c r="C10" t="s">
        <v>134</v>
      </c>
      <c r="D10">
        <v>8053.0</v>
      </c>
      <c r="E10">
        <v>8053.0</v>
      </c>
      <c r="F10">
        <v>8053.0</v>
      </c>
      <c r="G10">
        <v>8053.0</v>
      </c>
      <c r="H10">
        <v>8053.0</v>
      </c>
      <c r="I10">
        <v>8053.0</v>
      </c>
      <c r="J10">
        <v>8053.0</v>
      </c>
      <c r="K10">
        <v>8053.0</v>
      </c>
      <c r="L10">
        <v>8053.0</v>
      </c>
      <c r="M10">
        <v>8053.0</v>
      </c>
      <c r="N10">
        <v>8053.0</v>
      </c>
      <c r="O10">
        <v>8053.0</v>
      </c>
    </row>
    <row r="11">
      <c r="A11" t="s">
        <v>85</v>
      </c>
      <c r="B11" t="s">
        <v>59</v>
      </c>
      <c r="C11" t="s">
        <v>134</v>
      </c>
      <c r="D11">
        <v>9517.0</v>
      </c>
      <c r="E11">
        <v>9517.0</v>
      </c>
      <c r="F11">
        <v>9517.0</v>
      </c>
      <c r="G11">
        <v>9517.0</v>
      </c>
      <c r="H11">
        <v>9517.0</v>
      </c>
      <c r="I11">
        <v>9517.0</v>
      </c>
      <c r="J11">
        <v>9517.0</v>
      </c>
      <c r="K11">
        <v>9517.0</v>
      </c>
      <c r="L11">
        <v>9517.0</v>
      </c>
      <c r="M11">
        <v>9517.0</v>
      </c>
      <c r="N11">
        <v>9517.0</v>
      </c>
      <c r="O11">
        <v>9517.0</v>
      </c>
    </row>
    <row r="12">
      <c r="A12" t="s">
        <v>91</v>
      </c>
      <c r="B12" t="s">
        <v>59</v>
      </c>
      <c r="C12" t="s">
        <v>134</v>
      </c>
      <c r="D12">
        <v>4392.0</v>
      </c>
      <c r="E12">
        <v>4392.0</v>
      </c>
      <c r="F12">
        <v>4392.0</v>
      </c>
      <c r="G12">
        <v>4392.0</v>
      </c>
      <c r="H12">
        <v>4392.0</v>
      </c>
      <c r="I12">
        <v>4392.0</v>
      </c>
      <c r="J12">
        <v>4392.0</v>
      </c>
      <c r="K12">
        <v>4392.0</v>
      </c>
      <c r="L12">
        <v>4392.0</v>
      </c>
      <c r="M12">
        <v>4392.0</v>
      </c>
      <c r="N12">
        <v>4392.0</v>
      </c>
      <c r="O12">
        <v>4392.0</v>
      </c>
    </row>
    <row r="13">
      <c r="A13" t="s">
        <v>96</v>
      </c>
      <c r="B13" t="s">
        <v>59</v>
      </c>
      <c r="C13" t="s">
        <v>134</v>
      </c>
      <c r="D13">
        <v>7321.0</v>
      </c>
      <c r="E13">
        <v>7321.0</v>
      </c>
      <c r="F13">
        <v>7321.0</v>
      </c>
      <c r="G13">
        <v>7321.0</v>
      </c>
      <c r="H13">
        <v>7321.0</v>
      </c>
      <c r="I13">
        <v>7321.0</v>
      </c>
      <c r="J13">
        <v>7321.0</v>
      </c>
      <c r="K13">
        <v>7321.0</v>
      </c>
      <c r="L13">
        <v>7321.0</v>
      </c>
      <c r="M13">
        <v>7321.0</v>
      </c>
      <c r="N13">
        <v>7321.0</v>
      </c>
      <c r="O13">
        <v>7321.0</v>
      </c>
    </row>
    <row r="14">
      <c r="A14" t="s">
        <v>107</v>
      </c>
      <c r="B14" t="s">
        <v>59</v>
      </c>
      <c r="C14" t="s">
        <v>134</v>
      </c>
      <c r="D14">
        <v>8785.0</v>
      </c>
      <c r="E14">
        <v>8785.0</v>
      </c>
      <c r="F14">
        <v>8785.0</v>
      </c>
      <c r="G14">
        <v>8785.0</v>
      </c>
      <c r="H14">
        <v>8785.0</v>
      </c>
      <c r="I14">
        <v>8785.0</v>
      </c>
      <c r="J14">
        <v>8785.0</v>
      </c>
      <c r="K14">
        <v>8785.0</v>
      </c>
      <c r="L14">
        <v>8785.0</v>
      </c>
      <c r="M14">
        <v>8785.0</v>
      </c>
      <c r="N14">
        <v>8785.0</v>
      </c>
      <c r="O14">
        <v>8785.0</v>
      </c>
    </row>
    <row r="15">
      <c r="A15" t="s">
        <v>99</v>
      </c>
      <c r="B15" t="s">
        <v>59</v>
      </c>
      <c r="C15" t="s">
        <v>134</v>
      </c>
      <c r="D15">
        <v>5856.0</v>
      </c>
      <c r="E15">
        <v>5856.0</v>
      </c>
      <c r="F15">
        <v>5856.0</v>
      </c>
      <c r="G15">
        <v>5856.0</v>
      </c>
      <c r="H15">
        <v>5856.0</v>
      </c>
      <c r="I15">
        <v>5856.0</v>
      </c>
      <c r="J15">
        <v>5856.0</v>
      </c>
      <c r="K15">
        <v>5856.0</v>
      </c>
      <c r="L15">
        <v>5856.0</v>
      </c>
      <c r="M15">
        <v>5856.0</v>
      </c>
      <c r="N15">
        <v>5856.0</v>
      </c>
      <c r="O15">
        <v>5856.0</v>
      </c>
    </row>
    <row r="16">
      <c r="A16" t="s">
        <v>103</v>
      </c>
      <c r="B16" t="s">
        <v>59</v>
      </c>
      <c r="C16" t="s">
        <v>134</v>
      </c>
      <c r="D16">
        <v>5856.0</v>
      </c>
      <c r="E16">
        <v>5856.0</v>
      </c>
      <c r="F16">
        <v>5856.0</v>
      </c>
      <c r="G16">
        <v>5856.0</v>
      </c>
      <c r="H16">
        <v>5856.0</v>
      </c>
      <c r="I16">
        <v>5856.0</v>
      </c>
      <c r="J16">
        <v>5856.0</v>
      </c>
      <c r="K16">
        <v>5856.0</v>
      </c>
      <c r="L16">
        <v>5856.0</v>
      </c>
      <c r="M16">
        <v>5856.0</v>
      </c>
      <c r="N16">
        <v>5856.0</v>
      </c>
      <c r="O16">
        <v>5856.0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