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39d5b4e18630ebec/Documents/"/>
    </mc:Choice>
  </mc:AlternateContent>
  <xr:revisionPtr revIDLastSave="7" documentId="8_{91B19018-EA9F-4746-8A8F-71CC3BAE0783}" xr6:coauthVersionLast="47" xr6:coauthVersionMax="47" xr10:uidLastSave="{784387FC-2F18-4C8A-838F-2FC72CEB410C}"/>
  <bookViews>
    <workbookView xWindow="-108" yWindow="-108" windowWidth="23256" windowHeight="12456" activeTab="2" xr2:uid="{B8C2A9C3-562A-4506-98F9-B476F9EA2E43}"/>
  </bookViews>
  <sheets>
    <sheet name="Sheet1" sheetId="1" r:id="rId1"/>
    <sheet name="pivot table" sheetId="2" r:id="rId2"/>
    <sheet name="dashboard" sheetId="4" r:id="rId3"/>
  </sheets>
  <definedNames>
    <definedName name="NativeTimeline_OrderDate">#N/A</definedName>
    <definedName name="Slicer_Item">#N/A</definedName>
    <definedName name="Slicer_Manager">#N/A</definedName>
    <definedName name="Slicer_SalesMan">#N/A</definedName>
  </definedNames>
  <calcPr calcId="191029"/>
  <pivotCaches>
    <pivotCache cacheId="3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8" i="1" l="1"/>
  <c r="B48" i="1"/>
  <c r="I47" i="1"/>
  <c r="B47" i="1"/>
  <c r="I46" i="1"/>
  <c r="B46" i="1"/>
  <c r="I45" i="1"/>
  <c r="B45" i="1"/>
  <c r="I44" i="1"/>
  <c r="B44" i="1"/>
  <c r="I43" i="1"/>
  <c r="B43" i="1"/>
  <c r="I39" i="1"/>
  <c r="B39" i="1"/>
  <c r="I38" i="1"/>
  <c r="B38" i="1"/>
  <c r="I37" i="1"/>
  <c r="B37" i="1"/>
  <c r="I36" i="1"/>
  <c r="B36" i="1"/>
  <c r="I35" i="1"/>
  <c r="B35" i="1"/>
  <c r="I34" i="1"/>
  <c r="B34" i="1"/>
  <c r="I33" i="1"/>
  <c r="B33" i="1"/>
  <c r="I32" i="1"/>
  <c r="B32" i="1"/>
  <c r="I31" i="1"/>
  <c r="B31" i="1"/>
  <c r="I30" i="1"/>
  <c r="B30" i="1"/>
  <c r="I29" i="1"/>
  <c r="B29" i="1"/>
  <c r="I28" i="1"/>
  <c r="B28" i="1"/>
  <c r="I27" i="1"/>
  <c r="B27" i="1"/>
  <c r="I25" i="1"/>
  <c r="B25" i="1"/>
  <c r="I24" i="1"/>
  <c r="B24" i="1"/>
  <c r="I23" i="1"/>
  <c r="B23" i="1"/>
  <c r="I22" i="1"/>
  <c r="B22" i="1"/>
  <c r="I21" i="1"/>
  <c r="B21" i="1"/>
  <c r="I20" i="1"/>
  <c r="B20" i="1"/>
  <c r="I19" i="1"/>
  <c r="B19" i="1"/>
  <c r="I18" i="1"/>
  <c r="B18" i="1"/>
  <c r="I17" i="1"/>
  <c r="B17" i="1"/>
  <c r="I16" i="1"/>
  <c r="B16" i="1"/>
  <c r="I15" i="1"/>
  <c r="B15" i="1"/>
  <c r="I14" i="1"/>
  <c r="B14" i="1"/>
  <c r="I13" i="1"/>
  <c r="B13" i="1"/>
  <c r="I12" i="1"/>
  <c r="B12" i="1"/>
  <c r="I11" i="1"/>
  <c r="B11" i="1"/>
  <c r="I10" i="1"/>
  <c r="B10" i="1"/>
  <c r="I9" i="1"/>
  <c r="B9" i="1"/>
  <c r="I8" i="1"/>
  <c r="B8" i="1"/>
  <c r="I7" i="1"/>
  <c r="B7" i="1"/>
  <c r="I6" i="1"/>
  <c r="B6" i="1"/>
  <c r="I5" i="1"/>
  <c r="B5" i="1"/>
  <c r="I4" i="1"/>
  <c r="B4" i="1"/>
  <c r="I3" i="1"/>
  <c r="B3" i="1"/>
  <c r="I2" i="1"/>
  <c r="B2" i="1"/>
</calcChain>
</file>

<file path=xl/sharedStrings.xml><?xml version="1.0" encoding="utf-8"?>
<sst xmlns="http://schemas.openxmlformats.org/spreadsheetml/2006/main" count="235" uniqueCount="42">
  <si>
    <t>OrderDate</t>
  </si>
  <si>
    <t>Month</t>
  </si>
  <si>
    <t>Region</t>
  </si>
  <si>
    <t>Manager</t>
  </si>
  <si>
    <t>SalesMan</t>
  </si>
  <si>
    <t>Item</t>
  </si>
  <si>
    <t>Units</t>
  </si>
  <si>
    <t>Unit_price</t>
  </si>
  <si>
    <t>Sale_amt</t>
  </si>
  <si>
    <t>Central</t>
  </si>
  <si>
    <t>Douglas</t>
  </si>
  <si>
    <t>John</t>
  </si>
  <si>
    <t>Desk</t>
  </si>
  <si>
    <t>Television</t>
  </si>
  <si>
    <t>Home Theater</t>
  </si>
  <si>
    <t>Hermann</t>
  </si>
  <si>
    <t>Shelli</t>
  </si>
  <si>
    <t>Luis</t>
  </si>
  <si>
    <t>Sigal</t>
  </si>
  <si>
    <t>Video Games</t>
  </si>
  <si>
    <t>Martha</t>
  </si>
  <si>
    <t>Steven</t>
  </si>
  <si>
    <t>Timothy</t>
  </si>
  <si>
    <t>David</t>
  </si>
  <si>
    <t>Cell Phone</t>
  </si>
  <si>
    <t>Feb</t>
  </si>
  <si>
    <t>East</t>
  </si>
  <si>
    <t>Karen</t>
  </si>
  <si>
    <t>Alexander</t>
  </si>
  <si>
    <t>Diana</t>
  </si>
  <si>
    <t>Oct</t>
  </si>
  <si>
    <t>Nov</t>
  </si>
  <si>
    <t>Apr</t>
  </si>
  <si>
    <t>West</t>
  </si>
  <si>
    <t>Michael</t>
  </si>
  <si>
    <t>Stephen</t>
  </si>
  <si>
    <t>Sep</t>
  </si>
  <si>
    <t>Row Labels</t>
  </si>
  <si>
    <t>Grand Total</t>
  </si>
  <si>
    <t>Sum of Sale_amt</t>
  </si>
  <si>
    <t>party name</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</si>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</sst>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0.00_);_(* \(#,##0.00\);_(* &quot;-&quot;??_);_(@_)"/>
    <numFmt numFmtId="165" formatCode="m/d/yy;@"/>
  </numFmts>
  <fonts count="5" x14ac:knownFonts="1">
    <font>
      <sz val="11"/>
      <color theme="1"/>
      <name val="Calibri"/>
      <family val="2"/>
      <scheme val="minor"/>
    </font>
    <font>
      <sz val="11"/>
      <color theme="1"/>
      <name val="Calibri"/>
      <family val="2"/>
      <scheme val="minor"/>
    </font>
    <font>
      <sz val="11"/>
      <color theme="1"/>
      <name val="Calibri"/>
      <family val="2"/>
    </font>
    <font>
      <sz val="11"/>
      <name val="Arial"/>
      <family val="2"/>
    </font>
    <font>
      <sz val="11"/>
      <color theme="1"/>
      <name val="Arial"/>
      <family val="2"/>
    </font>
  </fonts>
  <fills count="4">
    <fill>
      <patternFill patternType="none"/>
    </fill>
    <fill>
      <patternFill patternType="gray125"/>
    </fill>
    <fill>
      <patternFill patternType="solid">
        <fgColor rgb="FFFFFFFF"/>
        <bgColor indexed="64"/>
      </patternFill>
    </fill>
    <fill>
      <patternFill patternType="solid">
        <fgColor theme="2" tint="-0.89999084444715716"/>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43" fontId="2" fillId="0" borderId="0" xfId="1" applyFont="1" applyBorder="1" applyAlignment="1">
      <alignment horizontal="left" vertical="center"/>
    </xf>
    <xf numFmtId="165" fontId="2" fillId="0" borderId="0" xfId="0" applyNumberFormat="1" applyFont="1" applyAlignment="1">
      <alignment vertical="center"/>
    </xf>
    <xf numFmtId="0" fontId="2" fillId="0" borderId="0" xfId="0" applyFont="1" applyAlignment="1">
      <alignment vertical="center"/>
    </xf>
    <xf numFmtId="0" fontId="3" fillId="2" borderId="0" xfId="0" applyFont="1" applyFill="1" applyAlignment="1">
      <alignment vertical="top" wrapText="1"/>
    </xf>
    <xf numFmtId="0" fontId="4" fillId="2" borderId="1" xfId="0" applyFont="1" applyFill="1" applyBorder="1" applyAlignment="1">
      <alignment vertical="top" wrapText="1"/>
    </xf>
    <xf numFmtId="0" fontId="2" fillId="0" borderId="0" xfId="0" applyFont="1" applyAlignment="1">
      <alignment horizontal="left" vertical="center"/>
    </xf>
    <xf numFmtId="164" fontId="0" fillId="0" borderId="0" xfId="0" applyNumberFormat="1"/>
    <xf numFmtId="0" fontId="3" fillId="0" borderId="0" xfId="0" applyFont="1"/>
    <xf numFmtId="0" fontId="4" fillId="0" borderId="1" xfId="0" applyFont="1" applyBorder="1" applyAlignment="1">
      <alignment vertical="top" wrapText="1"/>
    </xf>
    <xf numFmtId="0" fontId="3" fillId="0" borderId="1" xfId="0" applyFont="1" applyBorder="1"/>
    <xf numFmtId="0" fontId="3" fillId="2" borderId="1" xfId="0" applyFont="1" applyFill="1" applyBorder="1" applyAlignment="1">
      <alignment vertical="top" wrapText="1"/>
    </xf>
    <xf numFmtId="0" fontId="4" fillId="0" borderId="0" xfId="0" applyFont="1" applyAlignment="1">
      <alignment vertical="top" wrapText="1"/>
    </xf>
    <xf numFmtId="0" fontId="0" fillId="0" borderId="0" xfId="0" pivotButton="1"/>
    <xf numFmtId="0" fontId="0" fillId="0" borderId="0" xfId="0" applyAlignment="1">
      <alignment horizontal="left"/>
    </xf>
    <xf numFmtId="0" fontId="0" fillId="3" borderId="0" xfId="0" applyFill="1"/>
    <xf numFmtId="0" fontId="0" fillId="0" borderId="0" xfId="0" applyNumberFormat="1"/>
  </cellXfs>
  <cellStyles count="2">
    <cellStyle name="Comma" xfId="1" builtinId="3"/>
    <cellStyle name="Normal" xfId="0" builtinId="0"/>
  </cellStyles>
  <dxfs count="9">
    <dxf>
      <numFmt numFmtId="164" formatCode="_(* #,##0.00_);_(* \(#,##0.00\);_(* &quot;-&quot;??_);_(@_)"/>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auto="1"/>
        <name val="Arial"/>
        <family val="2"/>
        <scheme val="none"/>
      </font>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m/d/yy;@"/>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m/d/yy;@"/>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new1.xlsx]pivot table!PivotTable5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table'!$A$4:$A$8</c:f>
              <c:strCache>
                <c:ptCount val="4"/>
                <c:pt idx="0">
                  <c:v>Douglas</c:v>
                </c:pt>
                <c:pt idx="1">
                  <c:v>Hermann</c:v>
                </c:pt>
                <c:pt idx="2">
                  <c:v>Martha</c:v>
                </c:pt>
                <c:pt idx="3">
                  <c:v>Timothy</c:v>
                </c:pt>
              </c:strCache>
            </c:strRef>
          </c:cat>
          <c:val>
            <c:numRef>
              <c:f>'pivot table'!$B$4:$B$8</c:f>
              <c:numCache>
                <c:formatCode>General</c:formatCode>
                <c:ptCount val="4"/>
                <c:pt idx="0">
                  <c:v>242431</c:v>
                </c:pt>
                <c:pt idx="1">
                  <c:v>365108.5</c:v>
                </c:pt>
                <c:pt idx="2">
                  <c:v>508493</c:v>
                </c:pt>
                <c:pt idx="3">
                  <c:v>252193</c:v>
                </c:pt>
              </c:numCache>
            </c:numRef>
          </c:val>
          <c:extLst>
            <c:ext xmlns:c16="http://schemas.microsoft.com/office/drawing/2014/chart" uri="{C3380CC4-5D6E-409C-BE32-E72D297353CC}">
              <c16:uniqueId val="{00000000-75C9-4522-A034-5D21E05894A1}"/>
            </c:ext>
          </c:extLst>
        </c:ser>
        <c:dLbls>
          <c:dLblPos val="inEnd"/>
          <c:showLegendKey val="0"/>
          <c:showVal val="1"/>
          <c:showCatName val="0"/>
          <c:showSerName val="0"/>
          <c:showPercent val="0"/>
          <c:showBubbleSize val="0"/>
        </c:dLbls>
        <c:gapWidth val="315"/>
        <c:overlap val="-40"/>
        <c:axId val="134213776"/>
        <c:axId val="134214256"/>
      </c:barChart>
      <c:catAx>
        <c:axId val="134213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256"/>
        <c:crosses val="autoZero"/>
        <c:auto val="1"/>
        <c:lblAlgn val="ctr"/>
        <c:lblOffset val="100"/>
        <c:noMultiLvlLbl val="0"/>
      </c:catAx>
      <c:valAx>
        <c:axId val="134214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new1.xlsx]pivot table!PivotTable8</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table'!$D$4:$D$15</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table'!$E$4:$E$15</c:f>
              <c:numCache>
                <c:formatCode>General</c:formatCode>
                <c:ptCount val="11"/>
                <c:pt idx="0">
                  <c:v>460</c:v>
                </c:pt>
                <c:pt idx="1">
                  <c:v>240</c:v>
                </c:pt>
                <c:pt idx="2">
                  <c:v>221</c:v>
                </c:pt>
                <c:pt idx="3">
                  <c:v>156</c:v>
                </c:pt>
                <c:pt idx="4">
                  <c:v>185</c:v>
                </c:pt>
                <c:pt idx="5">
                  <c:v>281</c:v>
                </c:pt>
                <c:pt idx="6">
                  <c:v>89</c:v>
                </c:pt>
                <c:pt idx="7">
                  <c:v>193</c:v>
                </c:pt>
                <c:pt idx="8">
                  <c:v>173</c:v>
                </c:pt>
                <c:pt idx="9">
                  <c:v>218</c:v>
                </c:pt>
                <c:pt idx="10">
                  <c:v>183</c:v>
                </c:pt>
              </c:numCache>
            </c:numRef>
          </c:val>
          <c:extLst>
            <c:ext xmlns:c16="http://schemas.microsoft.com/office/drawing/2014/chart" uri="{C3380CC4-5D6E-409C-BE32-E72D297353CC}">
              <c16:uniqueId val="{00000000-E5CE-431F-8A9B-1A86E95A6FC9}"/>
            </c:ext>
          </c:extLst>
        </c:ser>
        <c:dLbls>
          <c:dLblPos val="inEnd"/>
          <c:showLegendKey val="0"/>
          <c:showVal val="1"/>
          <c:showCatName val="0"/>
          <c:showSerName val="0"/>
          <c:showPercent val="0"/>
          <c:showBubbleSize val="0"/>
        </c:dLbls>
        <c:gapWidth val="115"/>
        <c:overlap val="-20"/>
        <c:axId val="134212336"/>
        <c:axId val="176568784"/>
      </c:barChart>
      <c:catAx>
        <c:axId val="134212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568784"/>
        <c:crosses val="autoZero"/>
        <c:auto val="1"/>
        <c:lblAlgn val="ctr"/>
        <c:lblOffset val="100"/>
        <c:noMultiLvlLbl val="0"/>
      </c:catAx>
      <c:valAx>
        <c:axId val="176568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21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new1.xlsx]pivot table!PivotTable9</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F8-45B8-80BE-0780191E055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F8-45B8-80BE-0780191E055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F8-45B8-80BE-0780191E055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F8-45B8-80BE-0780191E055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F8-45B8-80BE-0780191E05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table'!$G$4:$G$9</c:f>
              <c:strCache>
                <c:ptCount val="5"/>
                <c:pt idx="0">
                  <c:v>Cell Phone</c:v>
                </c:pt>
                <c:pt idx="1">
                  <c:v>Desk</c:v>
                </c:pt>
                <c:pt idx="2">
                  <c:v>Home Theater</c:v>
                </c:pt>
                <c:pt idx="3">
                  <c:v>Television</c:v>
                </c:pt>
                <c:pt idx="4">
                  <c:v>Video Games</c:v>
                </c:pt>
              </c:strCache>
            </c:strRef>
          </c:cat>
          <c:val>
            <c:numRef>
              <c:f>'pivot table'!$H$4:$H$9</c:f>
              <c:numCache>
                <c:formatCode>General</c:formatCode>
                <c:ptCount val="5"/>
                <c:pt idx="0">
                  <c:v>556</c:v>
                </c:pt>
                <c:pt idx="1">
                  <c:v>10</c:v>
                </c:pt>
                <c:pt idx="2">
                  <c:v>722</c:v>
                </c:pt>
                <c:pt idx="3">
                  <c:v>716</c:v>
                </c:pt>
                <c:pt idx="4">
                  <c:v>395</c:v>
                </c:pt>
              </c:numCache>
            </c:numRef>
          </c:val>
          <c:extLst>
            <c:ext xmlns:c16="http://schemas.microsoft.com/office/drawing/2014/chart" uri="{C3380CC4-5D6E-409C-BE32-E72D297353CC}">
              <c16:uniqueId val="{0000000A-B3F8-45B8-80BE-0780191E055D}"/>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121920</xdr:colOff>
      <xdr:row>0</xdr:row>
      <xdr:rowOff>129540</xdr:rowOff>
    </xdr:from>
    <xdr:to>
      <xdr:col>5</xdr:col>
      <xdr:colOff>60960</xdr:colOff>
      <xdr:row>15</xdr:row>
      <xdr:rowOff>114300</xdr:rowOff>
    </xdr:to>
    <xdr:graphicFrame macro="">
      <xdr:nvGraphicFramePr>
        <xdr:cNvPr id="2" name="Chart 1">
          <a:extLst>
            <a:ext uri="{FF2B5EF4-FFF2-40B4-BE49-F238E27FC236}">
              <a16:creationId xmlns:a16="http://schemas.microsoft.com/office/drawing/2014/main" id="{1F9617D0-A145-4292-94EC-E7D083489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0</xdr:row>
      <xdr:rowOff>121920</xdr:rowOff>
    </xdr:from>
    <xdr:to>
      <xdr:col>11</xdr:col>
      <xdr:colOff>312420</xdr:colOff>
      <xdr:row>15</xdr:row>
      <xdr:rowOff>91440</xdr:rowOff>
    </xdr:to>
    <xdr:graphicFrame macro="">
      <xdr:nvGraphicFramePr>
        <xdr:cNvPr id="3" name="Chart 2">
          <a:extLst>
            <a:ext uri="{FF2B5EF4-FFF2-40B4-BE49-F238E27FC236}">
              <a16:creationId xmlns:a16="http://schemas.microsoft.com/office/drawing/2014/main" id="{93267BBE-005E-49A0-8E65-4597BDC0D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457200</xdr:colOff>
      <xdr:row>0</xdr:row>
      <xdr:rowOff>121920</xdr:rowOff>
    </xdr:from>
    <xdr:to>
      <xdr:col>16</xdr:col>
      <xdr:colOff>586740</xdr:colOff>
      <xdr:row>15</xdr:row>
      <xdr:rowOff>68580</xdr:rowOff>
    </xdr:to>
    <xdr:graphicFrame macro="">
      <xdr:nvGraphicFramePr>
        <xdr:cNvPr id="4" name="Chart 3">
          <a:extLst>
            <a:ext uri="{FF2B5EF4-FFF2-40B4-BE49-F238E27FC236}">
              <a16:creationId xmlns:a16="http://schemas.microsoft.com/office/drawing/2014/main" id="{5D3D7A3A-337D-42EA-8625-2D0C6310B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472440</xdr:colOff>
      <xdr:row>15</xdr:row>
      <xdr:rowOff>160020</xdr:rowOff>
    </xdr:from>
    <xdr:to>
      <xdr:col>16</xdr:col>
      <xdr:colOff>594360</xdr:colOff>
      <xdr:row>25</xdr:row>
      <xdr:rowOff>91439</xdr:rowOff>
    </xdr:to>
    <mc:AlternateContent xmlns:mc="http://schemas.openxmlformats.org/markup-compatibility/2006" xmlns:a14="http://schemas.microsoft.com/office/drawing/2010/main">
      <mc:Choice Requires="a14">
        <xdr:graphicFrame macro="">
          <xdr:nvGraphicFramePr>
            <xdr:cNvPr id="5" name="Manager">
              <a:extLst>
                <a:ext uri="{FF2B5EF4-FFF2-40B4-BE49-F238E27FC236}">
                  <a16:creationId xmlns:a16="http://schemas.microsoft.com/office/drawing/2014/main" id="{352B0042-195A-F461-405B-F0269A1FF06C}"/>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7178040" y="2903220"/>
              <a:ext cx="3169920" cy="1760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198120</xdr:colOff>
      <xdr:row>15</xdr:row>
      <xdr:rowOff>144781</xdr:rowOff>
    </xdr:from>
    <xdr:to>
      <xdr:col>11</xdr:col>
      <xdr:colOff>335280</xdr:colOff>
      <xdr:row>26</xdr:row>
      <xdr:rowOff>22860</xdr:rowOff>
    </xdr:to>
    <mc:AlternateContent xmlns:mc="http://schemas.openxmlformats.org/markup-compatibility/2006" xmlns:a14="http://schemas.microsoft.com/office/drawing/2010/main">
      <mc:Choice Requires="a14">
        <xdr:graphicFrame macro="">
          <xdr:nvGraphicFramePr>
            <xdr:cNvPr id="6" name="SalesMan">
              <a:extLst>
                <a:ext uri="{FF2B5EF4-FFF2-40B4-BE49-F238E27FC236}">
                  <a16:creationId xmlns:a16="http://schemas.microsoft.com/office/drawing/2014/main" id="{5B8C5EEB-1A63-67B7-BED0-8BB5A3305783}"/>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3246120" y="2887981"/>
              <a:ext cx="3794760" cy="1889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22860</xdr:rowOff>
    </xdr:from>
    <xdr:to>
      <xdr:col>5</xdr:col>
      <xdr:colOff>68580</xdr:colOff>
      <xdr:row>25</xdr:row>
      <xdr:rowOff>167640</xdr:rowOff>
    </xdr:to>
    <mc:AlternateContent xmlns:mc="http://schemas.openxmlformats.org/markup-compatibility/2006" xmlns:a14="http://schemas.microsoft.com/office/drawing/2010/main">
      <mc:Choice Requires="a14">
        <xdr:graphicFrame macro="">
          <xdr:nvGraphicFramePr>
            <xdr:cNvPr id="7" name="Item">
              <a:extLst>
                <a:ext uri="{FF2B5EF4-FFF2-40B4-BE49-F238E27FC236}">
                  <a16:creationId xmlns:a16="http://schemas.microsoft.com/office/drawing/2014/main" id="{60A7F417-F695-398B-25B2-EA410576739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0" y="2948940"/>
              <a:ext cx="311658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129540</xdr:colOff>
      <xdr:row>12</xdr:row>
      <xdr:rowOff>38100</xdr:rowOff>
    </xdr:from>
    <xdr:to>
      <xdr:col>23</xdr:col>
      <xdr:colOff>30480</xdr:colOff>
      <xdr:row>19</xdr:row>
      <xdr:rowOff>129540</xdr:rowOff>
    </xdr:to>
    <mc:AlternateContent xmlns:mc="http://schemas.openxmlformats.org/markup-compatibility/2006" xmlns:tsle="http://schemas.microsoft.com/office/drawing/2012/timeslicer">
      <mc:Choice Requires="tsle">
        <xdr:graphicFrame macro="">
          <xdr:nvGraphicFramePr>
            <xdr:cNvPr id="8" name="OrderDate">
              <a:extLst>
                <a:ext uri="{FF2B5EF4-FFF2-40B4-BE49-F238E27FC236}">
                  <a16:creationId xmlns:a16="http://schemas.microsoft.com/office/drawing/2014/main" id="{7022CE34-FFCB-A33D-FC92-B59648FBF1E0}"/>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10492740" y="2232660"/>
              <a:ext cx="35585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17</xdr:col>
      <xdr:colOff>502920</xdr:colOff>
      <xdr:row>3</xdr:row>
      <xdr:rowOff>106680</xdr:rowOff>
    </xdr:from>
    <xdr:to>
      <xdr:col>21</xdr:col>
      <xdr:colOff>266700</xdr:colOff>
      <xdr:row>7</xdr:row>
      <xdr:rowOff>137160</xdr:rowOff>
    </xdr:to>
    <xdr:sp macro="" textlink="">
      <xdr:nvSpPr>
        <xdr:cNvPr id="9" name="Rectangle 8">
          <a:extLst>
            <a:ext uri="{FF2B5EF4-FFF2-40B4-BE49-F238E27FC236}">
              <a16:creationId xmlns:a16="http://schemas.microsoft.com/office/drawing/2014/main" id="{4F2C31E8-4042-F668-C34A-3402FE8867B9}"/>
            </a:ext>
          </a:extLst>
        </xdr:cNvPr>
        <xdr:cNvSpPr/>
      </xdr:nvSpPr>
      <xdr:spPr>
        <a:xfrm>
          <a:off x="10866120" y="655320"/>
          <a:ext cx="2202180" cy="76200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accent1">
                  <a:lumMod val="75000"/>
                </a:schemeClr>
              </a:solidFill>
            </a:rPr>
            <a:t>Performance</a:t>
          </a:r>
          <a:r>
            <a:rPr lang="en-IN" sz="1800" b="1" baseline="0">
              <a:solidFill>
                <a:schemeClr val="accent1">
                  <a:lumMod val="75000"/>
                </a:schemeClr>
              </a:solidFill>
            </a:rPr>
            <a:t> Dahboard</a:t>
          </a:r>
          <a:endParaRPr lang="en-IN" sz="1800" b="1">
            <a:solidFill>
              <a:schemeClr val="accent1">
                <a:lumMod val="75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 refreshedDate="45488.480347106481" createdVersion="8" refreshedVersion="8" minRefreshableVersion="3" recordCount="48" xr:uid="{F9C33A3C-A93A-42AE-BC89-66688BED9753}">
  <cacheSource type="worksheet">
    <worksheetSource name="Table1"/>
  </cacheSource>
  <cacheFields count="9">
    <cacheField name="OrderDate" numFmtId="165">
      <sharedItems containsSemiMixedTypes="0" containsNonDate="0" containsDate="1" containsString="0" minDate="2018-01-06T00:00:00" maxDate="2019-12-22T00:00:00" count="43">
        <d v="2018-09-01T00:00:00"/>
        <d v="2018-12-12T00:00:00"/>
        <d v="2019-02-01T00:00:00"/>
        <d v="2018-01-23T00:00:00"/>
        <d v="2018-02-09T00:00:00"/>
        <d v="2018-05-05T00:00:00"/>
        <d v="2018-06-25T00:00:00"/>
        <d v="2018-10-05T00:00:00"/>
        <d v="2018-11-25T00:00:00"/>
        <d v="2019-03-24T00:00:00"/>
        <d v="2019-06-17T00:00:00"/>
        <d v="2019-07-21T00:00:00"/>
        <d v="2019-08-07T00:00:00"/>
        <d v="2019-11-17T00:00:00"/>
        <d v="2019-12-04T00:00:00"/>
        <d v="2018-04-18T00:00:00"/>
        <d v="2019-04-10T00:00:00"/>
        <d v="2019-10-31T00:00:00"/>
        <d v="2019-12-21T00:00:00"/>
        <d v="2018-02-26T00:00:00"/>
        <d v="2019-01-15T00:00:00"/>
        <d v="2019-05-14T00:00:00"/>
        <d v="2019-05-31T00:00:00"/>
        <d v="2019-09-10T00:00:00"/>
        <d v="2018-07-29T00:00:00"/>
        <d v="2018-11-08T00:00:00"/>
        <d v="2018-12-29T00:00:00"/>
        <d v="2018-01-06T00:00:00"/>
        <d v="2018-04-01T00:00:00"/>
        <d v="2018-06-08T00:00:00"/>
        <d v="2018-07-12T00:00:00"/>
        <d v="2018-08-15T00:00:00"/>
        <d v="2018-09-18T00:00:00"/>
        <d v="2018-10-22T00:00:00"/>
        <d v="2019-02-18T00:00:00"/>
        <d v="2019-04-27T00:00:00"/>
        <d v="2019-07-04T00:00:00"/>
        <d v="2018-05-22T00:00:00"/>
        <d v="2019-10-14T00:00:00"/>
        <d v="2018-03-15T00:00:00"/>
        <d v="2019-03-07T00:00:00"/>
        <d v="2019-08-24T00:00:00"/>
        <d v="2019-09-27T00:00:00"/>
      </sharedItems>
    </cacheField>
    <cacheField name="Month" numFmtId="165">
      <sharedItems containsNonDate="0"/>
    </cacheField>
    <cacheField name="Region" numFmtId="0">
      <sharedItems/>
    </cacheField>
    <cacheField name="Manager" numFmtId="0">
      <sharedItems count="4">
        <s v="Douglas"/>
        <s v="Hermann"/>
        <s v="Martha"/>
        <s v="Timothy"/>
      </sharedItems>
    </cacheField>
    <cacheField name="SalesMan" numFmtId="0">
      <sharedItems count="11">
        <s v="John"/>
        <s v="Shelli"/>
        <s v="Luis"/>
        <s v="Sigal"/>
        <s v="Steven"/>
        <s v="David"/>
        <s v="Karen"/>
        <s v="Alexander"/>
        <s v="Diana"/>
        <s v="Michael"/>
        <s v="Stephen"/>
      </sharedItems>
    </cacheField>
    <cacheField name="Item" numFmtId="0">
      <sharedItems count="5">
        <s v="Desk"/>
        <s v="Television"/>
        <s v="Home Theater"/>
        <s v="Video Games"/>
        <s v="Cell Phone"/>
      </sharedItems>
    </cacheField>
    <cacheField name="Units" numFmtId="0">
      <sharedItems containsSemiMixedTypes="0" containsString="0" containsNumber="1" containsInteger="1" minValue="2" maxValue="96"/>
    </cacheField>
    <cacheField name="Unit_price" numFmtId="43">
      <sharedItems containsSemiMixedTypes="0" containsString="0" containsNumber="1" minValue="58.5" maxValue="1198"/>
    </cacheField>
    <cacheField name="Sale_amt" numFmtId="164">
      <sharedItems containsSemiMixedTypes="0" containsString="0" containsNumber="1" minValue="250" maxValue="113810"/>
    </cacheField>
  </cacheFields>
  <extLst>
    <ext xmlns:x14="http://schemas.microsoft.com/office/spreadsheetml/2009/9/main" uri="{725AE2AE-9491-48be-B2B4-4EB974FC3084}">
      <x14:pivotCacheDefinition pivotCacheId="1487324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s v="Sep"/>
    <s v="Central"/>
    <x v="0"/>
    <x v="0"/>
    <x v="0"/>
    <n v="2"/>
    <n v="125"/>
    <n v="250"/>
  </r>
  <r>
    <x v="1"/>
    <s v="Dec"/>
    <s v="Central"/>
    <x v="0"/>
    <x v="0"/>
    <x v="1"/>
    <n v="67"/>
    <n v="1198"/>
    <n v="80266"/>
  </r>
  <r>
    <x v="2"/>
    <s v="Feb"/>
    <s v="Central"/>
    <x v="0"/>
    <x v="0"/>
    <x v="2"/>
    <n v="87"/>
    <n v="500"/>
    <n v="43500"/>
  </r>
  <r>
    <x v="3"/>
    <s v="Jan"/>
    <s v="Central"/>
    <x v="1"/>
    <x v="1"/>
    <x v="2"/>
    <n v="50"/>
    <n v="500"/>
    <n v="25000"/>
  </r>
  <r>
    <x v="4"/>
    <s v="Feb"/>
    <s v="Central"/>
    <x v="1"/>
    <x v="2"/>
    <x v="1"/>
    <n v="36"/>
    <n v="1198"/>
    <n v="43128"/>
  </r>
  <r>
    <x v="5"/>
    <s v="May"/>
    <s v="Central"/>
    <x v="1"/>
    <x v="2"/>
    <x v="1"/>
    <n v="90"/>
    <n v="1198"/>
    <n v="107820"/>
  </r>
  <r>
    <x v="6"/>
    <s v="Jun"/>
    <s v="Central"/>
    <x v="1"/>
    <x v="3"/>
    <x v="1"/>
    <n v="90"/>
    <n v="1198"/>
    <n v="107820"/>
  </r>
  <r>
    <x v="7"/>
    <s v="Oct"/>
    <s v="Central"/>
    <x v="1"/>
    <x v="3"/>
    <x v="2"/>
    <n v="28"/>
    <n v="500"/>
    <n v="14000"/>
  </r>
  <r>
    <x v="8"/>
    <s v="Nov"/>
    <s v="Central"/>
    <x v="1"/>
    <x v="1"/>
    <x v="3"/>
    <n v="96"/>
    <n v="58.5"/>
    <n v="5616"/>
  </r>
  <r>
    <x v="9"/>
    <s v="Mar"/>
    <s v="Central"/>
    <x v="1"/>
    <x v="2"/>
    <x v="3"/>
    <n v="50"/>
    <n v="58.5"/>
    <n v="2925"/>
  </r>
  <r>
    <x v="10"/>
    <s v="Jun"/>
    <s v="Central"/>
    <x v="1"/>
    <x v="1"/>
    <x v="0"/>
    <n v="5"/>
    <n v="125"/>
    <n v="625"/>
  </r>
  <r>
    <x v="11"/>
    <s v="Jul"/>
    <s v="Central"/>
    <x v="1"/>
    <x v="3"/>
    <x v="3"/>
    <n v="55"/>
    <n v="58.5"/>
    <n v="3217.5"/>
  </r>
  <r>
    <x v="12"/>
    <s v="Aug"/>
    <s v="Central"/>
    <x v="1"/>
    <x v="1"/>
    <x v="3"/>
    <n v="42"/>
    <n v="58.5"/>
    <n v="2457"/>
  </r>
  <r>
    <x v="13"/>
    <s v="Nov"/>
    <s v="Central"/>
    <x v="1"/>
    <x v="2"/>
    <x v="2"/>
    <n v="11"/>
    <n v="500"/>
    <n v="5500"/>
  </r>
  <r>
    <x v="14"/>
    <s v="Dec"/>
    <s v="Central"/>
    <x v="1"/>
    <x v="2"/>
    <x v="2"/>
    <n v="94"/>
    <n v="500"/>
    <n v="47000"/>
  </r>
  <r>
    <x v="15"/>
    <s v="Apr"/>
    <s v="Central"/>
    <x v="2"/>
    <x v="4"/>
    <x v="1"/>
    <n v="75"/>
    <n v="1198"/>
    <n v="89850"/>
  </r>
  <r>
    <x v="16"/>
    <s v="Apr"/>
    <s v="Central"/>
    <x v="2"/>
    <x v="4"/>
    <x v="1"/>
    <n v="66"/>
    <n v="1198"/>
    <n v="79068"/>
  </r>
  <r>
    <x v="17"/>
    <s v="Oct"/>
    <s v="Central"/>
    <x v="2"/>
    <x v="4"/>
    <x v="1"/>
    <n v="14"/>
    <n v="1198"/>
    <n v="16772"/>
  </r>
  <r>
    <x v="18"/>
    <s v="Dec"/>
    <s v="Central"/>
    <x v="2"/>
    <x v="4"/>
    <x v="2"/>
    <n v="28"/>
    <n v="500"/>
    <n v="14000"/>
  </r>
  <r>
    <x v="19"/>
    <s v="Feb"/>
    <s v="Central"/>
    <x v="3"/>
    <x v="5"/>
    <x v="4"/>
    <n v="27"/>
    <n v="225"/>
    <n v="6075"/>
  </r>
  <r>
    <x v="20"/>
    <s v="Jan"/>
    <s v="Central"/>
    <x v="3"/>
    <x v="5"/>
    <x v="2"/>
    <n v="46"/>
    <n v="500"/>
    <n v="23000"/>
  </r>
  <r>
    <x v="21"/>
    <s v="May"/>
    <s v="Central"/>
    <x v="3"/>
    <x v="5"/>
    <x v="1"/>
    <n v="53"/>
    <n v="1198"/>
    <n v="63494"/>
  </r>
  <r>
    <x v="22"/>
    <s v="May"/>
    <s v="Central"/>
    <x v="3"/>
    <x v="5"/>
    <x v="2"/>
    <n v="80"/>
    <n v="500"/>
    <n v="40000"/>
  </r>
  <r>
    <x v="23"/>
    <s v="Sep"/>
    <s v="Central"/>
    <x v="3"/>
    <x v="5"/>
    <x v="1"/>
    <n v="7"/>
    <n v="1198"/>
    <n v="8386"/>
  </r>
  <r>
    <x v="19"/>
    <s v="Feb"/>
    <s v="Central"/>
    <x v="3"/>
    <x v="5"/>
    <x v="4"/>
    <n v="27"/>
    <n v="225"/>
    <n v="6075"/>
  </r>
  <r>
    <x v="24"/>
    <s v="Jul"/>
    <s v="East"/>
    <x v="0"/>
    <x v="6"/>
    <x v="2"/>
    <n v="81"/>
    <n v="500"/>
    <n v="40500"/>
  </r>
  <r>
    <x v="25"/>
    <s v="Nov"/>
    <s v="East"/>
    <x v="0"/>
    <x v="6"/>
    <x v="4"/>
    <n v="15"/>
    <n v="225"/>
    <n v="3375"/>
  </r>
  <r>
    <x v="26"/>
    <s v="Dec"/>
    <s v="East"/>
    <x v="0"/>
    <x v="6"/>
    <x v="3"/>
    <n v="74"/>
    <n v="58.5"/>
    <n v="4329"/>
  </r>
  <r>
    <x v="27"/>
    <s v="Jan"/>
    <s v="East"/>
    <x v="2"/>
    <x v="7"/>
    <x v="1"/>
    <n v="95"/>
    <n v="1198"/>
    <n v="113810"/>
  </r>
  <r>
    <x v="28"/>
    <s v="Apr"/>
    <s v="East"/>
    <x v="2"/>
    <x v="7"/>
    <x v="2"/>
    <n v="60"/>
    <n v="500"/>
    <n v="30000"/>
  </r>
  <r>
    <x v="29"/>
    <s v="Jun"/>
    <s v="East"/>
    <x v="2"/>
    <x v="7"/>
    <x v="2"/>
    <n v="60"/>
    <n v="500"/>
    <n v="30000"/>
  </r>
  <r>
    <x v="30"/>
    <s v="Jul"/>
    <s v="East"/>
    <x v="2"/>
    <x v="8"/>
    <x v="2"/>
    <n v="29"/>
    <n v="500"/>
    <n v="14500"/>
  </r>
  <r>
    <x v="31"/>
    <s v="Aug"/>
    <s v="East"/>
    <x v="2"/>
    <x v="7"/>
    <x v="1"/>
    <n v="35"/>
    <n v="1198"/>
    <n v="41930"/>
  </r>
  <r>
    <x v="32"/>
    <s v="Sep"/>
    <s v="East"/>
    <x v="2"/>
    <x v="7"/>
    <x v="3"/>
    <n v="16"/>
    <n v="58.5"/>
    <n v="936"/>
  </r>
  <r>
    <x v="33"/>
    <s v="Oct"/>
    <s v="East"/>
    <x v="2"/>
    <x v="7"/>
    <x v="4"/>
    <n v="64"/>
    <n v="225"/>
    <n v="14400"/>
  </r>
  <r>
    <x v="34"/>
    <s v="Feb"/>
    <s v="East"/>
    <x v="2"/>
    <x v="7"/>
    <x v="2"/>
    <n v="4"/>
    <n v="500"/>
    <n v="2000"/>
  </r>
  <r>
    <x v="35"/>
    <s v="Apr"/>
    <s v="East"/>
    <x v="2"/>
    <x v="8"/>
    <x v="4"/>
    <n v="96"/>
    <n v="225"/>
    <n v="21600"/>
  </r>
  <r>
    <x v="36"/>
    <s v="Jul"/>
    <s v="East"/>
    <x v="2"/>
    <x v="7"/>
    <x v="3"/>
    <n v="62"/>
    <n v="58.5"/>
    <n v="3627"/>
  </r>
  <r>
    <x v="33"/>
    <s v="Oct"/>
    <s v="East"/>
    <x v="2"/>
    <x v="7"/>
    <x v="4"/>
    <n v="64"/>
    <n v="225"/>
    <n v="14400"/>
  </r>
  <r>
    <x v="25"/>
    <s v="Nov"/>
    <s v="East"/>
    <x v="0"/>
    <x v="6"/>
    <x v="4"/>
    <n v="15"/>
    <n v="225"/>
    <n v="3375"/>
  </r>
  <r>
    <x v="35"/>
    <s v="Apr"/>
    <s v="East"/>
    <x v="2"/>
    <x v="8"/>
    <x v="4"/>
    <n v="96"/>
    <n v="225"/>
    <n v="21600"/>
  </r>
  <r>
    <x v="37"/>
    <s v="May"/>
    <s v="West"/>
    <x v="0"/>
    <x v="9"/>
    <x v="1"/>
    <n v="32"/>
    <n v="1198"/>
    <n v="38336"/>
  </r>
  <r>
    <x v="38"/>
    <s v="Oct"/>
    <s v="West"/>
    <x v="0"/>
    <x v="9"/>
    <x v="2"/>
    <n v="57"/>
    <n v="500"/>
    <n v="28500"/>
  </r>
  <r>
    <x v="39"/>
    <s v="Mar"/>
    <s v="West"/>
    <x v="3"/>
    <x v="10"/>
    <x v="1"/>
    <n v="56"/>
    <n v="1198"/>
    <n v="67088"/>
  </r>
  <r>
    <x v="40"/>
    <s v="Mar"/>
    <s v="West"/>
    <x v="3"/>
    <x v="10"/>
    <x v="2"/>
    <n v="7"/>
    <n v="500"/>
    <n v="3500"/>
  </r>
  <r>
    <x v="41"/>
    <s v="Aug"/>
    <s v="West"/>
    <x v="3"/>
    <x v="10"/>
    <x v="0"/>
    <n v="3"/>
    <n v="125"/>
    <n v="375"/>
  </r>
  <r>
    <x v="42"/>
    <s v="Sep"/>
    <s v="West"/>
    <x v="3"/>
    <x v="10"/>
    <x v="4"/>
    <n v="76"/>
    <n v="225"/>
    <n v="17100"/>
  </r>
  <r>
    <x v="42"/>
    <s v="Sep"/>
    <s v="West"/>
    <x v="3"/>
    <x v="10"/>
    <x v="4"/>
    <n v="76"/>
    <n v="225"/>
    <n v="17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CEB07-8DDE-4F40-B6C2-096280F873E0}" name="PivotTable8" cacheId="3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D3:E15" firstHeaderRow="1" firstDataRow="1" firstDataCol="1"/>
  <pivotFields count="9">
    <pivotField numFmtId="165" showAll="0">
      <items count="44">
        <item x="27"/>
        <item x="3"/>
        <item x="4"/>
        <item x="19"/>
        <item x="39"/>
        <item x="28"/>
        <item x="15"/>
        <item x="5"/>
        <item x="37"/>
        <item x="29"/>
        <item x="6"/>
        <item x="30"/>
        <item x="24"/>
        <item x="31"/>
        <item x="0"/>
        <item x="32"/>
        <item x="7"/>
        <item x="33"/>
        <item x="25"/>
        <item x="8"/>
        <item x="1"/>
        <item x="26"/>
        <item x="20"/>
        <item x="2"/>
        <item x="34"/>
        <item x="40"/>
        <item x="9"/>
        <item x="16"/>
        <item x="35"/>
        <item x="21"/>
        <item x="22"/>
        <item x="10"/>
        <item x="36"/>
        <item x="11"/>
        <item x="12"/>
        <item x="41"/>
        <item x="23"/>
        <item x="42"/>
        <item x="38"/>
        <item x="17"/>
        <item x="13"/>
        <item x="14"/>
        <item x="18"/>
        <item t="default"/>
      </items>
    </pivotField>
    <pivotField showAll="0"/>
    <pivotField showAll="0"/>
    <pivotField showAll="0">
      <items count="5">
        <item x="0"/>
        <item x="1"/>
        <item x="2"/>
        <item x="3"/>
        <item t="default"/>
      </items>
    </pivotField>
    <pivotField axis="axisRow" showAll="0">
      <items count="12">
        <item x="7"/>
        <item x="5"/>
        <item x="8"/>
        <item x="0"/>
        <item x="6"/>
        <item x="2"/>
        <item x="9"/>
        <item x="1"/>
        <item x="3"/>
        <item x="10"/>
        <item x="4"/>
        <item t="default"/>
      </items>
    </pivotField>
    <pivotField showAll="0">
      <items count="6">
        <item x="4"/>
        <item x="0"/>
        <item x="2"/>
        <item x="1"/>
        <item x="3"/>
        <item t="default"/>
      </items>
    </pivotField>
    <pivotField dataField="1" showAll="0"/>
    <pivotField numFmtId="43" showAll="0"/>
    <pivotField numFmtId="164" showAll="0"/>
  </pivotFields>
  <rowFields count="1">
    <field x="4"/>
  </rowFields>
  <rowItems count="12">
    <i>
      <x/>
    </i>
    <i>
      <x v="1"/>
    </i>
    <i>
      <x v="2"/>
    </i>
    <i>
      <x v="3"/>
    </i>
    <i>
      <x v="4"/>
    </i>
    <i>
      <x v="5"/>
    </i>
    <i>
      <x v="6"/>
    </i>
    <i>
      <x v="7"/>
    </i>
    <i>
      <x v="8"/>
    </i>
    <i>
      <x v="9"/>
    </i>
    <i>
      <x v="10"/>
    </i>
    <i t="grand">
      <x/>
    </i>
  </rowItems>
  <colItems count="1">
    <i/>
  </colItems>
  <dataFields count="1">
    <dataField name="Sum of Unit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AB9210-43A3-40D8-9D19-6FAA1D97A26C}"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arty name">
  <location ref="A3:B8" firstHeaderRow="1" firstDataRow="1" firstDataCol="1"/>
  <pivotFields count="9">
    <pivotField numFmtId="165" showAll="0"/>
    <pivotField showAll="0"/>
    <pivotField showAll="0"/>
    <pivotField axis="axisRow" showAll="0">
      <items count="5">
        <item x="0"/>
        <item x="1"/>
        <item x="2"/>
        <item x="3"/>
        <item t="default"/>
      </items>
    </pivotField>
    <pivotField showAll="0">
      <items count="12">
        <item x="7"/>
        <item x="5"/>
        <item x="8"/>
        <item x="0"/>
        <item x="6"/>
        <item x="2"/>
        <item x="9"/>
        <item x="1"/>
        <item x="3"/>
        <item x="10"/>
        <item x="4"/>
        <item t="default"/>
      </items>
    </pivotField>
    <pivotField showAll="0">
      <items count="6">
        <item x="4"/>
        <item x="0"/>
        <item x="2"/>
        <item x="1"/>
        <item x="3"/>
        <item t="default"/>
      </items>
    </pivotField>
    <pivotField showAll="0"/>
    <pivotField numFmtId="43" showAll="0"/>
    <pivotField dataField="1" numFmtId="164" showAll="0"/>
  </pivotFields>
  <rowFields count="1">
    <field x="3"/>
  </rowFields>
  <rowItems count="5">
    <i>
      <x/>
    </i>
    <i>
      <x v="1"/>
    </i>
    <i>
      <x v="2"/>
    </i>
    <i>
      <x v="3"/>
    </i>
    <i t="grand">
      <x/>
    </i>
  </rowItems>
  <colItems count="1">
    <i/>
  </colItems>
  <dataFields count="1">
    <dataField name="Sum of Sale_amt" fld="8" baseField="3"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12DCDC-53F8-4643-968D-779B4A60FDDF}"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3:H9" firstHeaderRow="1" firstDataRow="1" firstDataCol="1"/>
  <pivotFields count="9">
    <pivotField numFmtId="165" showAll="0"/>
    <pivotField showAll="0"/>
    <pivotField showAll="0"/>
    <pivotField showAll="0">
      <items count="5">
        <item x="0"/>
        <item x="1"/>
        <item x="2"/>
        <item x="3"/>
        <item t="default"/>
      </items>
    </pivotField>
    <pivotField showAll="0">
      <items count="12">
        <item x="7"/>
        <item x="5"/>
        <item x="8"/>
        <item x="0"/>
        <item x="6"/>
        <item x="2"/>
        <item x="9"/>
        <item x="1"/>
        <item x="3"/>
        <item x="10"/>
        <item x="4"/>
        <item t="default"/>
      </items>
    </pivotField>
    <pivotField axis="axisRow" showAll="0">
      <items count="6">
        <item x="4"/>
        <item x="0"/>
        <item x="2"/>
        <item x="1"/>
        <item x="3"/>
        <item t="default"/>
      </items>
    </pivotField>
    <pivotField dataField="1" showAll="0"/>
    <pivotField numFmtId="43" showAll="0"/>
    <pivotField numFmtId="164" showAll="0"/>
  </pivotFields>
  <rowFields count="1">
    <field x="5"/>
  </rowFields>
  <rowItems count="6">
    <i>
      <x/>
    </i>
    <i>
      <x v="1"/>
    </i>
    <i>
      <x v="2"/>
    </i>
    <i>
      <x v="3"/>
    </i>
    <i>
      <x v="4"/>
    </i>
    <i t="grand">
      <x/>
    </i>
  </rowItems>
  <colItems count="1">
    <i/>
  </colItems>
  <dataFields count="1">
    <dataField name="Sum of Units" fld="6"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188DB7D7-43D9-4E38-BB51-EC5AE0E8D29D}" sourceName="Manager">
  <pivotTables>
    <pivotTable tabId="2" name="PivotTable9"/>
    <pivotTable tabId="2" name="PivotTable5"/>
    <pivotTable tabId="2" name="PivotTable8"/>
  </pivotTables>
  <data>
    <tabular pivotCacheId="148732430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DFBF51EC-AC28-4330-9BC8-EB48B99AA79C}" sourceName="SalesMan">
  <pivotTables>
    <pivotTable tabId="2" name="PivotTable9"/>
    <pivotTable tabId="2" name="PivotTable5"/>
    <pivotTable tabId="2" name="PivotTable8"/>
  </pivotTables>
  <data>
    <tabular pivotCacheId="1487324303">
      <items count="11">
        <i x="7" s="1"/>
        <i x="5" s="1"/>
        <i x="8" s="1"/>
        <i x="0" s="1"/>
        <i x="6" s="1"/>
        <i x="2" s="1"/>
        <i x="9" s="1"/>
        <i x="1" s="1"/>
        <i x="3" s="1"/>
        <i x="1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0811415-095C-4F13-8204-F717987B91AD}" sourceName="Item">
  <pivotTables>
    <pivotTable tabId="2" name="PivotTable9"/>
    <pivotTable tabId="2" name="PivotTable5"/>
    <pivotTable tabId="2" name="PivotTable8"/>
  </pivotTables>
  <data>
    <tabular pivotCacheId="1487324303">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03C6B059-0F26-4663-B0BA-E6EC2ED35C33}" cache="Slicer_Manager" caption="Manager" rowHeight="234950"/>
  <slicer name="SalesMan" xr10:uid="{BD216EC0-6C75-45A4-A323-5CA4FA3C6DAB}" cache="Slicer_SalesMan" caption="SalesMan" columnCount="2" rowHeight="234950"/>
  <slicer name="Item" xr10:uid="{A44B722A-9AF7-4B2F-AD3B-5FAAC45C4A3D}" cache="Slicer_Item" caption="Ite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1483DA-0D40-4169-8083-F435F5B2A3FB}" name="Table1" displayName="Table1" ref="A1:I49" totalsRowShown="0">
  <autoFilter ref="A1:I49" xr:uid="{3D1483DA-0D40-4169-8083-F435F5B2A3FB}"/>
  <tableColumns count="9">
    <tableColumn id="1" xr3:uid="{DC054F42-8326-4F2F-8B54-88AFCE6D5A63}" name="OrderDate" dataDxfId="8"/>
    <tableColumn id="2" xr3:uid="{7B187B21-143F-4D0D-812F-279FFDBBFE48}" name="Month" dataDxfId="7"/>
    <tableColumn id="3" xr3:uid="{CC2257D5-528D-4208-AD6E-911B290DEAF5}" name="Region" dataDxfId="6"/>
    <tableColumn id="4" xr3:uid="{B904DC1D-FCCE-49E5-A8FB-79943CD31886}" name="Manager" dataDxfId="5"/>
    <tableColumn id="5" xr3:uid="{BAD18DB8-1FF9-42F0-8661-F9B9DF2A72FE}" name="SalesMan" dataDxfId="4"/>
    <tableColumn id="6" xr3:uid="{17FE7249-BE9E-45A6-9F00-B10D51FEEAB9}" name="Item" dataDxfId="3"/>
    <tableColumn id="7" xr3:uid="{084317AE-9865-4D40-B59D-3832FD0F9CF6}" name="Units" dataDxfId="2"/>
    <tableColumn id="8" xr3:uid="{29D88994-3194-42CF-8C4D-C3075CFBA93A}" name="Unit_price" dataDxfId="1" dataCellStyle="Comma"/>
    <tableColumn id="9" xr3:uid="{217D117B-9F06-495E-8498-FD89E45A55CC}" name="Sale_am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4A9175B1-0CF6-4C76-B6E3-A0E0C9F85611}" sourceName="OrderDate">
  <pivotTables>
    <pivotTable tabId="2" name="PivotTable8"/>
  </pivotTables>
  <state minimalRefreshVersion="6" lastRefreshVersion="6" pivotCacheId="1487324303"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A4F3D791-1018-47EA-A7AF-3650BF8A1AE6}" cache="NativeTimeline_OrderDate" caption="OrderDate" level="2" selectionLevel="2" scrollPosition="2018-09-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3049-70AE-4C52-8EF8-868726D0D5A8}">
  <dimension ref="A1:I49"/>
  <sheetViews>
    <sheetView workbookViewId="0">
      <selection activeCell="L11" sqref="L11"/>
    </sheetView>
  </sheetViews>
  <sheetFormatPr defaultRowHeight="14.4" x14ac:dyDescent="0.3"/>
  <cols>
    <col min="1" max="1" width="11.5546875" customWidth="1"/>
    <col min="2" max="3" width="8.6640625" customWidth="1"/>
    <col min="4" max="4" width="10.44140625" customWidth="1"/>
    <col min="5" max="5" width="11" customWidth="1"/>
    <col min="6" max="6" width="12.6640625" bestFit="1" customWidth="1"/>
    <col min="7" max="7" width="7.21875" customWidth="1"/>
    <col min="8" max="8" width="12.44140625" customWidth="1"/>
    <col min="9" max="9" width="11.5546875" bestFit="1" customWidth="1"/>
  </cols>
  <sheetData>
    <row r="1" spans="1:9" ht="15" thickBot="1" x14ac:dyDescent="0.35">
      <c r="A1" t="s">
        <v>0</v>
      </c>
      <c r="B1" t="s">
        <v>1</v>
      </c>
      <c r="C1" t="s">
        <v>2</v>
      </c>
      <c r="D1" t="s">
        <v>3</v>
      </c>
      <c r="E1" t="s">
        <v>4</v>
      </c>
      <c r="F1" t="s">
        <v>5</v>
      </c>
      <c r="G1" t="s">
        <v>6</v>
      </c>
      <c r="H1" s="1" t="s">
        <v>7</v>
      </c>
      <c r="I1" t="s">
        <v>8</v>
      </c>
    </row>
    <row r="2" spans="1:9" ht="15" thickBot="1" x14ac:dyDescent="0.35">
      <c r="A2" s="2">
        <v>43344</v>
      </c>
      <c r="B2" s="2" t="str">
        <f t="shared" ref="B2:B25" si="0">TEXT(A2,"mmm")</f>
        <v>Sep</v>
      </c>
      <c r="C2" s="3" t="s">
        <v>9</v>
      </c>
      <c r="D2" s="4" t="s">
        <v>10</v>
      </c>
      <c r="E2" s="5" t="s">
        <v>11</v>
      </c>
      <c r="F2" s="6" t="s">
        <v>12</v>
      </c>
      <c r="G2" s="3">
        <v>2</v>
      </c>
      <c r="H2" s="1">
        <v>125</v>
      </c>
      <c r="I2" s="7">
        <f t="shared" ref="I2:I25" si="1">G2*H2</f>
        <v>250</v>
      </c>
    </row>
    <row r="3" spans="1:9" ht="15" thickBot="1" x14ac:dyDescent="0.35">
      <c r="A3" s="2">
        <v>43446</v>
      </c>
      <c r="B3" s="2" t="str">
        <f t="shared" si="0"/>
        <v>Dec</v>
      </c>
      <c r="C3" s="3" t="s">
        <v>9</v>
      </c>
      <c r="D3" s="4" t="s">
        <v>10</v>
      </c>
      <c r="E3" s="5" t="s">
        <v>11</v>
      </c>
      <c r="F3" s="6" t="s">
        <v>13</v>
      </c>
      <c r="G3" s="3">
        <v>67</v>
      </c>
      <c r="H3" s="1">
        <v>1198</v>
      </c>
      <c r="I3" s="7">
        <f t="shared" si="1"/>
        <v>80266</v>
      </c>
    </row>
    <row r="4" spans="1:9" ht="15" thickBot="1" x14ac:dyDescent="0.35">
      <c r="A4" s="2">
        <v>43497</v>
      </c>
      <c r="B4" s="2" t="str">
        <f t="shared" si="0"/>
        <v>Feb</v>
      </c>
      <c r="C4" s="3" t="s">
        <v>9</v>
      </c>
      <c r="D4" s="4" t="s">
        <v>10</v>
      </c>
      <c r="E4" s="5" t="s">
        <v>11</v>
      </c>
      <c r="F4" s="6" t="s">
        <v>14</v>
      </c>
      <c r="G4" s="3">
        <v>87</v>
      </c>
      <c r="H4" s="1">
        <v>500</v>
      </c>
      <c r="I4" s="7">
        <f t="shared" si="1"/>
        <v>43500</v>
      </c>
    </row>
    <row r="5" spans="1:9" ht="15" thickBot="1" x14ac:dyDescent="0.35">
      <c r="A5" s="2">
        <v>43123</v>
      </c>
      <c r="B5" s="2" t="str">
        <f t="shared" si="0"/>
        <v>Jan</v>
      </c>
      <c r="C5" s="3" t="s">
        <v>9</v>
      </c>
      <c r="D5" s="8" t="s">
        <v>15</v>
      </c>
      <c r="E5" s="5" t="s">
        <v>16</v>
      </c>
      <c r="F5" s="6" t="s">
        <v>14</v>
      </c>
      <c r="G5" s="3">
        <v>50</v>
      </c>
      <c r="H5" s="1">
        <v>500</v>
      </c>
      <c r="I5" s="7">
        <f t="shared" si="1"/>
        <v>25000</v>
      </c>
    </row>
    <row r="6" spans="1:9" ht="15" thickBot="1" x14ac:dyDescent="0.35">
      <c r="A6" s="2">
        <v>43140</v>
      </c>
      <c r="B6" s="2" t="str">
        <f t="shared" si="0"/>
        <v>Feb</v>
      </c>
      <c r="C6" s="3" t="s">
        <v>9</v>
      </c>
      <c r="D6" s="8" t="s">
        <v>15</v>
      </c>
      <c r="E6" s="5" t="s">
        <v>17</v>
      </c>
      <c r="F6" s="6" t="s">
        <v>13</v>
      </c>
      <c r="G6" s="3">
        <v>36</v>
      </c>
      <c r="H6" s="1">
        <v>1198</v>
      </c>
      <c r="I6" s="7">
        <f t="shared" si="1"/>
        <v>43128</v>
      </c>
    </row>
    <row r="7" spans="1:9" ht="15" thickBot="1" x14ac:dyDescent="0.35">
      <c r="A7" s="2">
        <v>43225</v>
      </c>
      <c r="B7" s="2" t="str">
        <f t="shared" si="0"/>
        <v>May</v>
      </c>
      <c r="C7" s="3" t="s">
        <v>9</v>
      </c>
      <c r="D7" s="8" t="s">
        <v>15</v>
      </c>
      <c r="E7" s="5" t="s">
        <v>17</v>
      </c>
      <c r="F7" s="6" t="s">
        <v>13</v>
      </c>
      <c r="G7" s="3">
        <v>90</v>
      </c>
      <c r="H7" s="1">
        <v>1198</v>
      </c>
      <c r="I7" s="7">
        <f t="shared" si="1"/>
        <v>107820</v>
      </c>
    </row>
    <row r="8" spans="1:9" ht="15" thickBot="1" x14ac:dyDescent="0.35">
      <c r="A8" s="2">
        <v>43276</v>
      </c>
      <c r="B8" s="2" t="str">
        <f t="shared" si="0"/>
        <v>Jun</v>
      </c>
      <c r="C8" s="3" t="s">
        <v>9</v>
      </c>
      <c r="D8" s="8" t="s">
        <v>15</v>
      </c>
      <c r="E8" s="5" t="s">
        <v>18</v>
      </c>
      <c r="F8" s="6" t="s">
        <v>13</v>
      </c>
      <c r="G8" s="3">
        <v>90</v>
      </c>
      <c r="H8" s="1">
        <v>1198</v>
      </c>
      <c r="I8" s="7">
        <f t="shared" si="1"/>
        <v>107820</v>
      </c>
    </row>
    <row r="9" spans="1:9" ht="15" thickBot="1" x14ac:dyDescent="0.35">
      <c r="A9" s="2">
        <v>43378</v>
      </c>
      <c r="B9" s="2" t="str">
        <f t="shared" si="0"/>
        <v>Oct</v>
      </c>
      <c r="C9" s="3" t="s">
        <v>9</v>
      </c>
      <c r="D9" s="8" t="s">
        <v>15</v>
      </c>
      <c r="E9" s="5" t="s">
        <v>18</v>
      </c>
      <c r="F9" s="6" t="s">
        <v>14</v>
      </c>
      <c r="G9" s="3">
        <v>28</v>
      </c>
      <c r="H9" s="1">
        <v>500</v>
      </c>
      <c r="I9" s="7">
        <f t="shared" si="1"/>
        <v>14000</v>
      </c>
    </row>
    <row r="10" spans="1:9" ht="15" thickBot="1" x14ac:dyDescent="0.35">
      <c r="A10" s="2">
        <v>43429</v>
      </c>
      <c r="B10" s="2" t="str">
        <f t="shared" si="0"/>
        <v>Nov</v>
      </c>
      <c r="C10" s="3" t="s">
        <v>9</v>
      </c>
      <c r="D10" s="8" t="s">
        <v>15</v>
      </c>
      <c r="E10" s="5" t="s">
        <v>16</v>
      </c>
      <c r="F10" s="6" t="s">
        <v>19</v>
      </c>
      <c r="G10" s="3">
        <v>96</v>
      </c>
      <c r="H10" s="1">
        <v>58.5</v>
      </c>
      <c r="I10" s="7">
        <f t="shared" si="1"/>
        <v>5616</v>
      </c>
    </row>
    <row r="11" spans="1:9" ht="15" thickBot="1" x14ac:dyDescent="0.35">
      <c r="A11" s="2">
        <v>43548</v>
      </c>
      <c r="B11" s="2" t="str">
        <f t="shared" si="0"/>
        <v>Mar</v>
      </c>
      <c r="C11" s="3" t="s">
        <v>9</v>
      </c>
      <c r="D11" s="8" t="s">
        <v>15</v>
      </c>
      <c r="E11" s="5" t="s">
        <v>17</v>
      </c>
      <c r="F11" s="6" t="s">
        <v>19</v>
      </c>
      <c r="G11" s="3">
        <v>50</v>
      </c>
      <c r="H11" s="1">
        <v>58.5</v>
      </c>
      <c r="I11" s="7">
        <f t="shared" si="1"/>
        <v>2925</v>
      </c>
    </row>
    <row r="12" spans="1:9" ht="15" thickBot="1" x14ac:dyDescent="0.35">
      <c r="A12" s="2">
        <v>43633</v>
      </c>
      <c r="B12" s="2" t="str">
        <f t="shared" si="0"/>
        <v>Jun</v>
      </c>
      <c r="C12" s="3" t="s">
        <v>9</v>
      </c>
      <c r="D12" s="8" t="s">
        <v>15</v>
      </c>
      <c r="E12" s="5" t="s">
        <v>16</v>
      </c>
      <c r="F12" s="6" t="s">
        <v>12</v>
      </c>
      <c r="G12" s="3">
        <v>5</v>
      </c>
      <c r="H12" s="1">
        <v>125</v>
      </c>
      <c r="I12" s="7">
        <f t="shared" si="1"/>
        <v>625</v>
      </c>
    </row>
    <row r="13" spans="1:9" ht="15" thickBot="1" x14ac:dyDescent="0.35">
      <c r="A13" s="2">
        <v>43667</v>
      </c>
      <c r="B13" s="2" t="str">
        <f t="shared" si="0"/>
        <v>Jul</v>
      </c>
      <c r="C13" s="3" t="s">
        <v>9</v>
      </c>
      <c r="D13" s="8" t="s">
        <v>15</v>
      </c>
      <c r="E13" s="5" t="s">
        <v>18</v>
      </c>
      <c r="F13" s="6" t="s">
        <v>19</v>
      </c>
      <c r="G13" s="3">
        <v>55</v>
      </c>
      <c r="H13" s="1">
        <v>58.5</v>
      </c>
      <c r="I13" s="7">
        <f t="shared" si="1"/>
        <v>3217.5</v>
      </c>
    </row>
    <row r="14" spans="1:9" ht="15" thickBot="1" x14ac:dyDescent="0.35">
      <c r="A14" s="2">
        <v>43684</v>
      </c>
      <c r="B14" s="2" t="str">
        <f t="shared" si="0"/>
        <v>Aug</v>
      </c>
      <c r="C14" s="3" t="s">
        <v>9</v>
      </c>
      <c r="D14" s="8" t="s">
        <v>15</v>
      </c>
      <c r="E14" s="5" t="s">
        <v>16</v>
      </c>
      <c r="F14" s="6" t="s">
        <v>19</v>
      </c>
      <c r="G14" s="3">
        <v>42</v>
      </c>
      <c r="H14" s="1">
        <v>58.5</v>
      </c>
      <c r="I14" s="7">
        <f t="shared" si="1"/>
        <v>2457</v>
      </c>
    </row>
    <row r="15" spans="1:9" ht="15" thickBot="1" x14ac:dyDescent="0.35">
      <c r="A15" s="2">
        <v>43786</v>
      </c>
      <c r="B15" s="2" t="str">
        <f t="shared" si="0"/>
        <v>Nov</v>
      </c>
      <c r="C15" s="3" t="s">
        <v>9</v>
      </c>
      <c r="D15" s="8" t="s">
        <v>15</v>
      </c>
      <c r="E15" s="5" t="s">
        <v>17</v>
      </c>
      <c r="F15" s="6" t="s">
        <v>14</v>
      </c>
      <c r="G15" s="3">
        <v>11</v>
      </c>
      <c r="H15" s="1">
        <v>500</v>
      </c>
      <c r="I15" s="7">
        <f t="shared" si="1"/>
        <v>5500</v>
      </c>
    </row>
    <row r="16" spans="1:9" ht="15" thickBot="1" x14ac:dyDescent="0.35">
      <c r="A16" s="2">
        <v>43803</v>
      </c>
      <c r="B16" s="2" t="str">
        <f t="shared" si="0"/>
        <v>Dec</v>
      </c>
      <c r="C16" s="3" t="s">
        <v>9</v>
      </c>
      <c r="D16" s="8" t="s">
        <v>15</v>
      </c>
      <c r="E16" s="5" t="s">
        <v>17</v>
      </c>
      <c r="F16" s="6" t="s">
        <v>14</v>
      </c>
      <c r="G16" s="3">
        <v>94</v>
      </c>
      <c r="H16" s="1">
        <v>500</v>
      </c>
      <c r="I16" s="7">
        <f t="shared" si="1"/>
        <v>47000</v>
      </c>
    </row>
    <row r="17" spans="1:9" ht="15" thickBot="1" x14ac:dyDescent="0.35">
      <c r="A17" s="2">
        <v>43208</v>
      </c>
      <c r="B17" s="2" t="str">
        <f t="shared" si="0"/>
        <v>Apr</v>
      </c>
      <c r="C17" s="3" t="s">
        <v>9</v>
      </c>
      <c r="D17" s="9" t="s">
        <v>20</v>
      </c>
      <c r="E17" s="5" t="s">
        <v>21</v>
      </c>
      <c r="F17" s="6" t="s">
        <v>13</v>
      </c>
      <c r="G17" s="3">
        <v>75</v>
      </c>
      <c r="H17" s="1">
        <v>1198</v>
      </c>
      <c r="I17" s="7">
        <f t="shared" si="1"/>
        <v>89850</v>
      </c>
    </row>
    <row r="18" spans="1:9" ht="15" thickBot="1" x14ac:dyDescent="0.35">
      <c r="A18" s="2">
        <v>43565</v>
      </c>
      <c r="B18" s="2" t="str">
        <f t="shared" si="0"/>
        <v>Apr</v>
      </c>
      <c r="C18" s="3" t="s">
        <v>9</v>
      </c>
      <c r="D18" s="9" t="s">
        <v>20</v>
      </c>
      <c r="E18" s="5" t="s">
        <v>21</v>
      </c>
      <c r="F18" s="6" t="s">
        <v>13</v>
      </c>
      <c r="G18" s="3">
        <v>66</v>
      </c>
      <c r="H18" s="1">
        <v>1198</v>
      </c>
      <c r="I18" s="7">
        <f t="shared" si="1"/>
        <v>79068</v>
      </c>
    </row>
    <row r="19" spans="1:9" ht="15" thickBot="1" x14ac:dyDescent="0.35">
      <c r="A19" s="2">
        <v>43769</v>
      </c>
      <c r="B19" s="2" t="str">
        <f t="shared" si="0"/>
        <v>Oct</v>
      </c>
      <c r="C19" s="3" t="s">
        <v>9</v>
      </c>
      <c r="D19" s="9" t="s">
        <v>20</v>
      </c>
      <c r="E19" s="5" t="s">
        <v>21</v>
      </c>
      <c r="F19" s="6" t="s">
        <v>13</v>
      </c>
      <c r="G19" s="3">
        <v>14</v>
      </c>
      <c r="H19" s="1">
        <v>1198</v>
      </c>
      <c r="I19" s="7">
        <f t="shared" si="1"/>
        <v>16772</v>
      </c>
    </row>
    <row r="20" spans="1:9" ht="15" thickBot="1" x14ac:dyDescent="0.35">
      <c r="A20" s="2">
        <v>43820</v>
      </c>
      <c r="B20" s="2" t="str">
        <f t="shared" si="0"/>
        <v>Dec</v>
      </c>
      <c r="C20" s="3" t="s">
        <v>9</v>
      </c>
      <c r="D20" s="9" t="s">
        <v>20</v>
      </c>
      <c r="E20" s="5" t="s">
        <v>21</v>
      </c>
      <c r="F20" s="6" t="s">
        <v>14</v>
      </c>
      <c r="G20" s="3">
        <v>28</v>
      </c>
      <c r="H20" s="1">
        <v>500</v>
      </c>
      <c r="I20" s="7">
        <f t="shared" si="1"/>
        <v>14000</v>
      </c>
    </row>
    <row r="21" spans="1:9" ht="15" thickBot="1" x14ac:dyDescent="0.35">
      <c r="A21" s="2">
        <v>43157</v>
      </c>
      <c r="B21" s="2" t="str">
        <f t="shared" si="0"/>
        <v>Feb</v>
      </c>
      <c r="C21" s="3" t="s">
        <v>9</v>
      </c>
      <c r="D21" s="10" t="s">
        <v>22</v>
      </c>
      <c r="E21" s="5" t="s">
        <v>23</v>
      </c>
      <c r="F21" s="6" t="s">
        <v>24</v>
      </c>
      <c r="G21" s="3">
        <v>27</v>
      </c>
      <c r="H21" s="1">
        <v>225</v>
      </c>
      <c r="I21" s="7">
        <f t="shared" si="1"/>
        <v>6075</v>
      </c>
    </row>
    <row r="22" spans="1:9" ht="15" thickBot="1" x14ac:dyDescent="0.35">
      <c r="A22" s="2">
        <v>43480</v>
      </c>
      <c r="B22" s="2" t="str">
        <f t="shared" si="0"/>
        <v>Jan</v>
      </c>
      <c r="C22" s="3" t="s">
        <v>9</v>
      </c>
      <c r="D22" s="10" t="s">
        <v>22</v>
      </c>
      <c r="E22" s="5" t="s">
        <v>23</v>
      </c>
      <c r="F22" s="6" t="s">
        <v>14</v>
      </c>
      <c r="G22" s="3">
        <v>46</v>
      </c>
      <c r="H22" s="1">
        <v>500</v>
      </c>
      <c r="I22" s="7">
        <f t="shared" si="1"/>
        <v>23000</v>
      </c>
    </row>
    <row r="23" spans="1:9" ht="15" thickBot="1" x14ac:dyDescent="0.35">
      <c r="A23" s="2">
        <v>43599</v>
      </c>
      <c r="B23" s="2" t="str">
        <f t="shared" si="0"/>
        <v>May</v>
      </c>
      <c r="C23" s="3" t="s">
        <v>9</v>
      </c>
      <c r="D23" s="8" t="s">
        <v>22</v>
      </c>
      <c r="E23" s="5" t="s">
        <v>23</v>
      </c>
      <c r="F23" s="6" t="s">
        <v>13</v>
      </c>
      <c r="G23" s="3">
        <v>53</v>
      </c>
      <c r="H23" s="1">
        <v>1198</v>
      </c>
      <c r="I23" s="7">
        <f t="shared" si="1"/>
        <v>63494</v>
      </c>
    </row>
    <row r="24" spans="1:9" ht="15" thickBot="1" x14ac:dyDescent="0.35">
      <c r="A24" s="2">
        <v>43616</v>
      </c>
      <c r="B24" s="2" t="str">
        <f t="shared" si="0"/>
        <v>May</v>
      </c>
      <c r="C24" s="3" t="s">
        <v>9</v>
      </c>
      <c r="D24" s="8" t="s">
        <v>22</v>
      </c>
      <c r="E24" s="5" t="s">
        <v>23</v>
      </c>
      <c r="F24" s="6" t="s">
        <v>14</v>
      </c>
      <c r="G24" s="3">
        <v>80</v>
      </c>
      <c r="H24" s="1">
        <v>500</v>
      </c>
      <c r="I24" s="7">
        <f t="shared" si="1"/>
        <v>40000</v>
      </c>
    </row>
    <row r="25" spans="1:9" ht="15" thickBot="1" x14ac:dyDescent="0.35">
      <c r="A25" s="2">
        <v>43718</v>
      </c>
      <c r="B25" s="2" t="str">
        <f t="shared" si="0"/>
        <v>Sep</v>
      </c>
      <c r="C25" s="3" t="s">
        <v>9</v>
      </c>
      <c r="D25" s="8" t="s">
        <v>22</v>
      </c>
      <c r="E25" s="5" t="s">
        <v>23</v>
      </c>
      <c r="F25" s="6" t="s">
        <v>13</v>
      </c>
      <c r="G25" s="3">
        <v>7</v>
      </c>
      <c r="H25" s="1">
        <v>1198</v>
      </c>
      <c r="I25" s="7">
        <f t="shared" si="1"/>
        <v>8386</v>
      </c>
    </row>
    <row r="26" spans="1:9" ht="15" thickBot="1" x14ac:dyDescent="0.35">
      <c r="A26" s="2">
        <v>43157</v>
      </c>
      <c r="B26" s="2" t="s">
        <v>25</v>
      </c>
      <c r="C26" s="3" t="s">
        <v>9</v>
      </c>
      <c r="D26" s="8" t="s">
        <v>22</v>
      </c>
      <c r="E26" s="5" t="s">
        <v>23</v>
      </c>
      <c r="F26" s="6" t="s">
        <v>24</v>
      </c>
      <c r="G26" s="3">
        <v>27</v>
      </c>
      <c r="H26" s="1">
        <v>225</v>
      </c>
      <c r="I26" s="7">
        <v>6075</v>
      </c>
    </row>
    <row r="27" spans="1:9" ht="15" thickBot="1" x14ac:dyDescent="0.35">
      <c r="A27" s="2">
        <v>43310</v>
      </c>
      <c r="B27" s="2" t="str">
        <f t="shared" ref="B27:B39" si="2">TEXT(A27,"mmm")</f>
        <v>Jul</v>
      </c>
      <c r="C27" s="3" t="s">
        <v>26</v>
      </c>
      <c r="D27" s="4" t="s">
        <v>10</v>
      </c>
      <c r="E27" s="5" t="s">
        <v>27</v>
      </c>
      <c r="F27" s="6" t="s">
        <v>14</v>
      </c>
      <c r="G27" s="3">
        <v>81</v>
      </c>
      <c r="H27" s="1">
        <v>500</v>
      </c>
      <c r="I27" s="7">
        <f t="shared" ref="I27:I39" si="3">G27*H27</f>
        <v>40500</v>
      </c>
    </row>
    <row r="28" spans="1:9" ht="15" thickBot="1" x14ac:dyDescent="0.35">
      <c r="A28" s="2">
        <v>43412</v>
      </c>
      <c r="B28" s="2" t="str">
        <f t="shared" si="2"/>
        <v>Nov</v>
      </c>
      <c r="C28" s="3" t="s">
        <v>26</v>
      </c>
      <c r="D28" s="11" t="s">
        <v>10</v>
      </c>
      <c r="E28" s="5" t="s">
        <v>27</v>
      </c>
      <c r="F28" s="6" t="s">
        <v>24</v>
      </c>
      <c r="G28" s="3">
        <v>15</v>
      </c>
      <c r="H28" s="1">
        <v>225</v>
      </c>
      <c r="I28" s="7">
        <f t="shared" si="3"/>
        <v>3375</v>
      </c>
    </row>
    <row r="29" spans="1:9" ht="15" thickBot="1" x14ac:dyDescent="0.35">
      <c r="A29" s="2">
        <v>43463</v>
      </c>
      <c r="B29" s="2" t="str">
        <f t="shared" si="2"/>
        <v>Dec</v>
      </c>
      <c r="C29" s="3" t="s">
        <v>26</v>
      </c>
      <c r="D29" s="11" t="s">
        <v>10</v>
      </c>
      <c r="E29" s="5" t="s">
        <v>27</v>
      </c>
      <c r="F29" s="6" t="s">
        <v>19</v>
      </c>
      <c r="G29" s="3">
        <v>74</v>
      </c>
      <c r="H29" s="1">
        <v>58.5</v>
      </c>
      <c r="I29" s="7">
        <f t="shared" si="3"/>
        <v>4329</v>
      </c>
    </row>
    <row r="30" spans="1:9" ht="15" thickBot="1" x14ac:dyDescent="0.35">
      <c r="A30" s="2">
        <v>43106</v>
      </c>
      <c r="B30" s="2" t="str">
        <f t="shared" si="2"/>
        <v>Jan</v>
      </c>
      <c r="C30" s="3" t="s">
        <v>26</v>
      </c>
      <c r="D30" s="8" t="s">
        <v>20</v>
      </c>
      <c r="E30" s="5" t="s">
        <v>28</v>
      </c>
      <c r="F30" s="6" t="s">
        <v>13</v>
      </c>
      <c r="G30" s="3">
        <v>95</v>
      </c>
      <c r="H30" s="1">
        <v>1198</v>
      </c>
      <c r="I30" s="7">
        <f t="shared" si="3"/>
        <v>113810</v>
      </c>
    </row>
    <row r="31" spans="1:9" ht="15" thickBot="1" x14ac:dyDescent="0.35">
      <c r="A31" s="2">
        <v>43191</v>
      </c>
      <c r="B31" s="2" t="str">
        <f t="shared" si="2"/>
        <v>Apr</v>
      </c>
      <c r="C31" s="3" t="s">
        <v>26</v>
      </c>
      <c r="D31" s="8" t="s">
        <v>20</v>
      </c>
      <c r="E31" s="5" t="s">
        <v>28</v>
      </c>
      <c r="F31" s="6" t="s">
        <v>14</v>
      </c>
      <c r="G31" s="3">
        <v>60</v>
      </c>
      <c r="H31" s="1">
        <v>500</v>
      </c>
      <c r="I31" s="7">
        <f t="shared" si="3"/>
        <v>30000</v>
      </c>
    </row>
    <row r="32" spans="1:9" ht="15" thickBot="1" x14ac:dyDescent="0.35">
      <c r="A32" s="2">
        <v>43259</v>
      </c>
      <c r="B32" s="2" t="str">
        <f t="shared" si="2"/>
        <v>Jun</v>
      </c>
      <c r="C32" s="3" t="s">
        <v>26</v>
      </c>
      <c r="D32" s="8" t="s">
        <v>20</v>
      </c>
      <c r="E32" s="5" t="s">
        <v>28</v>
      </c>
      <c r="F32" s="6" t="s">
        <v>14</v>
      </c>
      <c r="G32" s="3">
        <v>60</v>
      </c>
      <c r="H32" s="1">
        <v>500</v>
      </c>
      <c r="I32" s="7">
        <f t="shared" si="3"/>
        <v>30000</v>
      </c>
    </row>
    <row r="33" spans="1:9" ht="15" thickBot="1" x14ac:dyDescent="0.35">
      <c r="A33" s="2">
        <v>43293</v>
      </c>
      <c r="B33" s="2" t="str">
        <f t="shared" si="2"/>
        <v>Jul</v>
      </c>
      <c r="C33" s="3" t="s">
        <v>26</v>
      </c>
      <c r="D33" s="12" t="s">
        <v>20</v>
      </c>
      <c r="E33" s="5" t="s">
        <v>29</v>
      </c>
      <c r="F33" s="6" t="s">
        <v>14</v>
      </c>
      <c r="G33" s="3">
        <v>29</v>
      </c>
      <c r="H33" s="1">
        <v>500</v>
      </c>
      <c r="I33" s="7">
        <f t="shared" si="3"/>
        <v>14500</v>
      </c>
    </row>
    <row r="34" spans="1:9" ht="15" thickBot="1" x14ac:dyDescent="0.35">
      <c r="A34" s="2">
        <v>43327</v>
      </c>
      <c r="B34" s="2" t="str">
        <f t="shared" si="2"/>
        <v>Aug</v>
      </c>
      <c r="C34" s="3" t="s">
        <v>26</v>
      </c>
      <c r="D34" s="8" t="s">
        <v>20</v>
      </c>
      <c r="E34" s="5" t="s">
        <v>28</v>
      </c>
      <c r="F34" s="6" t="s">
        <v>13</v>
      </c>
      <c r="G34" s="3">
        <v>35</v>
      </c>
      <c r="H34" s="1">
        <v>1198</v>
      </c>
      <c r="I34" s="7">
        <f t="shared" si="3"/>
        <v>41930</v>
      </c>
    </row>
    <row r="35" spans="1:9" ht="15" thickBot="1" x14ac:dyDescent="0.35">
      <c r="A35" s="2">
        <v>43361</v>
      </c>
      <c r="B35" s="2" t="str">
        <f t="shared" si="2"/>
        <v>Sep</v>
      </c>
      <c r="C35" s="3" t="s">
        <v>26</v>
      </c>
      <c r="D35" s="8" t="s">
        <v>20</v>
      </c>
      <c r="E35" s="5" t="s">
        <v>28</v>
      </c>
      <c r="F35" s="6" t="s">
        <v>19</v>
      </c>
      <c r="G35" s="3">
        <v>16</v>
      </c>
      <c r="H35" s="1">
        <v>58.5</v>
      </c>
      <c r="I35" s="7">
        <f t="shared" si="3"/>
        <v>936</v>
      </c>
    </row>
    <row r="36" spans="1:9" ht="15" thickBot="1" x14ac:dyDescent="0.35">
      <c r="A36" s="2">
        <v>43395</v>
      </c>
      <c r="B36" s="2" t="str">
        <f t="shared" si="2"/>
        <v>Oct</v>
      </c>
      <c r="C36" s="3" t="s">
        <v>26</v>
      </c>
      <c r="D36" s="8" t="s">
        <v>20</v>
      </c>
      <c r="E36" s="5" t="s">
        <v>28</v>
      </c>
      <c r="F36" s="6" t="s">
        <v>24</v>
      </c>
      <c r="G36" s="3">
        <v>64</v>
      </c>
      <c r="H36" s="1">
        <v>225</v>
      </c>
      <c r="I36" s="7">
        <f t="shared" si="3"/>
        <v>14400</v>
      </c>
    </row>
    <row r="37" spans="1:9" ht="15" thickBot="1" x14ac:dyDescent="0.35">
      <c r="A37" s="2">
        <v>43514</v>
      </c>
      <c r="B37" s="2" t="str">
        <f t="shared" si="2"/>
        <v>Feb</v>
      </c>
      <c r="C37" s="3" t="s">
        <v>26</v>
      </c>
      <c r="D37" s="12" t="s">
        <v>20</v>
      </c>
      <c r="E37" s="5" t="s">
        <v>28</v>
      </c>
      <c r="F37" s="6" t="s">
        <v>14</v>
      </c>
      <c r="G37" s="3">
        <v>4</v>
      </c>
      <c r="H37" s="1">
        <v>500</v>
      </c>
      <c r="I37" s="7">
        <f t="shared" si="3"/>
        <v>2000</v>
      </c>
    </row>
    <row r="38" spans="1:9" ht="15" thickBot="1" x14ac:dyDescent="0.35">
      <c r="A38" s="2">
        <v>43582</v>
      </c>
      <c r="B38" s="2" t="str">
        <f t="shared" si="2"/>
        <v>Apr</v>
      </c>
      <c r="C38" s="3" t="s">
        <v>26</v>
      </c>
      <c r="D38" s="12" t="s">
        <v>20</v>
      </c>
      <c r="E38" s="5" t="s">
        <v>29</v>
      </c>
      <c r="F38" s="6" t="s">
        <v>24</v>
      </c>
      <c r="G38" s="3">
        <v>96</v>
      </c>
      <c r="H38" s="1">
        <v>225</v>
      </c>
      <c r="I38" s="7">
        <f t="shared" si="3"/>
        <v>21600</v>
      </c>
    </row>
    <row r="39" spans="1:9" ht="15" thickBot="1" x14ac:dyDescent="0.35">
      <c r="A39" s="2">
        <v>43650</v>
      </c>
      <c r="B39" s="2" t="str">
        <f t="shared" si="2"/>
        <v>Jul</v>
      </c>
      <c r="C39" s="3" t="s">
        <v>26</v>
      </c>
      <c r="D39" s="12" t="s">
        <v>20</v>
      </c>
      <c r="E39" s="5" t="s">
        <v>28</v>
      </c>
      <c r="F39" s="6" t="s">
        <v>19</v>
      </c>
      <c r="G39" s="3">
        <v>62</v>
      </c>
      <c r="H39" s="1">
        <v>58.5</v>
      </c>
      <c r="I39" s="7">
        <f t="shared" si="3"/>
        <v>3627</v>
      </c>
    </row>
    <row r="40" spans="1:9" ht="15" thickBot="1" x14ac:dyDescent="0.35">
      <c r="A40" s="2">
        <v>43395</v>
      </c>
      <c r="B40" s="2" t="s">
        <v>30</v>
      </c>
      <c r="C40" s="3" t="s">
        <v>26</v>
      </c>
      <c r="D40" s="8" t="s">
        <v>20</v>
      </c>
      <c r="E40" s="5" t="s">
        <v>28</v>
      </c>
      <c r="F40" s="6" t="s">
        <v>24</v>
      </c>
      <c r="G40" s="3">
        <v>64</v>
      </c>
      <c r="H40" s="1">
        <v>225</v>
      </c>
      <c r="I40" s="7">
        <v>14400</v>
      </c>
    </row>
    <row r="41" spans="1:9" ht="15" thickBot="1" x14ac:dyDescent="0.35">
      <c r="A41" s="2">
        <v>43412</v>
      </c>
      <c r="B41" s="2" t="s">
        <v>31</v>
      </c>
      <c r="C41" s="3" t="s">
        <v>26</v>
      </c>
      <c r="D41" s="4" t="s">
        <v>10</v>
      </c>
      <c r="E41" s="5" t="s">
        <v>27</v>
      </c>
      <c r="F41" s="6" t="s">
        <v>24</v>
      </c>
      <c r="G41" s="3">
        <v>15</v>
      </c>
      <c r="H41" s="1">
        <v>225</v>
      </c>
      <c r="I41" s="7">
        <v>3375</v>
      </c>
    </row>
    <row r="42" spans="1:9" ht="15" thickBot="1" x14ac:dyDescent="0.35">
      <c r="A42" s="2">
        <v>43582</v>
      </c>
      <c r="B42" s="2" t="s">
        <v>32</v>
      </c>
      <c r="C42" s="3" t="s">
        <v>26</v>
      </c>
      <c r="D42" s="12" t="s">
        <v>20</v>
      </c>
      <c r="E42" s="5" t="s">
        <v>29</v>
      </c>
      <c r="F42" s="6" t="s">
        <v>24</v>
      </c>
      <c r="G42" s="3">
        <v>96</v>
      </c>
      <c r="H42" s="1">
        <v>225</v>
      </c>
      <c r="I42" s="7">
        <v>21600</v>
      </c>
    </row>
    <row r="43" spans="1:9" ht="15" thickBot="1" x14ac:dyDescent="0.35">
      <c r="A43" s="2">
        <v>43242</v>
      </c>
      <c r="B43" s="2" t="str">
        <f t="shared" ref="B43:B48" si="4">TEXT(A43,"mmm")</f>
        <v>May</v>
      </c>
      <c r="C43" s="3" t="s">
        <v>33</v>
      </c>
      <c r="D43" s="4" t="s">
        <v>10</v>
      </c>
      <c r="E43" s="5" t="s">
        <v>34</v>
      </c>
      <c r="F43" s="6" t="s">
        <v>13</v>
      </c>
      <c r="G43" s="3">
        <v>32</v>
      </c>
      <c r="H43" s="1">
        <v>1198</v>
      </c>
      <c r="I43" s="7">
        <f t="shared" ref="I43:I48" si="5">G43*H43</f>
        <v>38336</v>
      </c>
    </row>
    <row r="44" spans="1:9" ht="15" thickBot="1" x14ac:dyDescent="0.35">
      <c r="A44" s="2">
        <v>43752</v>
      </c>
      <c r="B44" s="2" t="str">
        <f t="shared" si="4"/>
        <v>Oct</v>
      </c>
      <c r="C44" s="3" t="s">
        <v>33</v>
      </c>
      <c r="D44" s="4" t="s">
        <v>10</v>
      </c>
      <c r="E44" s="5" t="s">
        <v>34</v>
      </c>
      <c r="F44" s="6" t="s">
        <v>14</v>
      </c>
      <c r="G44" s="3">
        <v>57</v>
      </c>
      <c r="H44" s="1">
        <v>500</v>
      </c>
      <c r="I44" s="7">
        <f t="shared" si="5"/>
        <v>28500</v>
      </c>
    </row>
    <row r="45" spans="1:9" ht="15" thickBot="1" x14ac:dyDescent="0.35">
      <c r="A45" s="2">
        <v>43174</v>
      </c>
      <c r="B45" s="2" t="str">
        <f t="shared" si="4"/>
        <v>Mar</v>
      </c>
      <c r="C45" s="3" t="s">
        <v>33</v>
      </c>
      <c r="D45" s="8" t="s">
        <v>22</v>
      </c>
      <c r="E45" s="5" t="s">
        <v>35</v>
      </c>
      <c r="F45" s="6" t="s">
        <v>13</v>
      </c>
      <c r="G45" s="3">
        <v>56</v>
      </c>
      <c r="H45" s="1">
        <v>1198</v>
      </c>
      <c r="I45" s="7">
        <f t="shared" si="5"/>
        <v>67088</v>
      </c>
    </row>
    <row r="46" spans="1:9" ht="15" thickBot="1" x14ac:dyDescent="0.35">
      <c r="A46" s="2">
        <v>43531</v>
      </c>
      <c r="B46" s="2" t="str">
        <f t="shared" si="4"/>
        <v>Mar</v>
      </c>
      <c r="C46" s="3" t="s">
        <v>33</v>
      </c>
      <c r="D46" s="10" t="s">
        <v>22</v>
      </c>
      <c r="E46" s="5" t="s">
        <v>35</v>
      </c>
      <c r="F46" s="6" t="s">
        <v>14</v>
      </c>
      <c r="G46" s="3">
        <v>7</v>
      </c>
      <c r="H46" s="1">
        <v>500</v>
      </c>
      <c r="I46" s="7">
        <f t="shared" si="5"/>
        <v>3500</v>
      </c>
    </row>
    <row r="47" spans="1:9" ht="15" thickBot="1" x14ac:dyDescent="0.35">
      <c r="A47" s="2">
        <v>43701</v>
      </c>
      <c r="B47" s="2" t="str">
        <f t="shared" si="4"/>
        <v>Aug</v>
      </c>
      <c r="C47" s="3" t="s">
        <v>33</v>
      </c>
      <c r="D47" s="10" t="s">
        <v>22</v>
      </c>
      <c r="E47" s="5" t="s">
        <v>35</v>
      </c>
      <c r="F47" s="6" t="s">
        <v>12</v>
      </c>
      <c r="G47" s="3">
        <v>3</v>
      </c>
      <c r="H47" s="1">
        <v>125</v>
      </c>
      <c r="I47" s="7">
        <f t="shared" si="5"/>
        <v>375</v>
      </c>
    </row>
    <row r="48" spans="1:9" ht="15" thickBot="1" x14ac:dyDescent="0.35">
      <c r="A48" s="2">
        <v>43735</v>
      </c>
      <c r="B48" s="2" t="str">
        <f t="shared" si="4"/>
        <v>Sep</v>
      </c>
      <c r="C48" s="3" t="s">
        <v>33</v>
      </c>
      <c r="D48" s="8" t="s">
        <v>22</v>
      </c>
      <c r="E48" s="5" t="s">
        <v>35</v>
      </c>
      <c r="F48" s="6" t="s">
        <v>24</v>
      </c>
      <c r="G48" s="3">
        <v>76</v>
      </c>
      <c r="H48" s="1">
        <v>225</v>
      </c>
      <c r="I48" s="7">
        <f t="shared" si="5"/>
        <v>17100</v>
      </c>
    </row>
    <row r="49" spans="1:9" ht="15" thickBot="1" x14ac:dyDescent="0.35">
      <c r="A49" s="2">
        <v>43735</v>
      </c>
      <c r="B49" s="2" t="s">
        <v>36</v>
      </c>
      <c r="C49" s="3" t="s">
        <v>33</v>
      </c>
      <c r="D49" s="8" t="s">
        <v>22</v>
      </c>
      <c r="E49" s="5" t="s">
        <v>35</v>
      </c>
      <c r="F49" s="6" t="s">
        <v>24</v>
      </c>
      <c r="G49" s="3">
        <v>76</v>
      </c>
      <c r="H49" s="1">
        <v>225</v>
      </c>
      <c r="I49" s="7">
        <v>17100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31754-9905-4046-AFF8-DA603E2FB6A2}">
  <dimension ref="A3:H15"/>
  <sheetViews>
    <sheetView workbookViewId="0">
      <selection activeCell="H6" sqref="H6"/>
    </sheetView>
  </sheetViews>
  <sheetFormatPr defaultRowHeight="14.4" x14ac:dyDescent="0.3"/>
  <cols>
    <col min="1" max="1" width="12.88671875" bestFit="1" customWidth="1"/>
    <col min="2" max="2" width="15.33203125" bestFit="1" customWidth="1"/>
    <col min="4" max="4" width="12.5546875" bestFit="1" customWidth="1"/>
    <col min="5" max="5" width="11.77734375" bestFit="1" customWidth="1"/>
    <col min="7" max="7" width="12.6640625" bestFit="1" customWidth="1"/>
    <col min="8" max="8" width="11.77734375" bestFit="1" customWidth="1"/>
  </cols>
  <sheetData>
    <row r="3" spans="1:8" x14ac:dyDescent="0.3">
      <c r="A3" s="13" t="s">
        <v>40</v>
      </c>
      <c r="B3" t="s">
        <v>39</v>
      </c>
      <c r="D3" s="13" t="s">
        <v>37</v>
      </c>
      <c r="E3" t="s">
        <v>41</v>
      </c>
      <c r="G3" s="13" t="s">
        <v>37</v>
      </c>
      <c r="H3" t="s">
        <v>41</v>
      </c>
    </row>
    <row r="4" spans="1:8" x14ac:dyDescent="0.3">
      <c r="A4" s="14" t="s">
        <v>10</v>
      </c>
      <c r="B4" s="16">
        <v>242431</v>
      </c>
      <c r="D4" s="14" t="s">
        <v>28</v>
      </c>
      <c r="E4" s="16">
        <v>460</v>
      </c>
      <c r="G4" s="14" t="s">
        <v>24</v>
      </c>
      <c r="H4" s="16">
        <v>556</v>
      </c>
    </row>
    <row r="5" spans="1:8" x14ac:dyDescent="0.3">
      <c r="A5" s="14" t="s">
        <v>15</v>
      </c>
      <c r="B5" s="16">
        <v>365108.5</v>
      </c>
      <c r="D5" s="14" t="s">
        <v>23</v>
      </c>
      <c r="E5" s="16">
        <v>240</v>
      </c>
      <c r="G5" s="14" t="s">
        <v>12</v>
      </c>
      <c r="H5" s="16">
        <v>10</v>
      </c>
    </row>
    <row r="6" spans="1:8" x14ac:dyDescent="0.3">
      <c r="A6" s="14" t="s">
        <v>20</v>
      </c>
      <c r="B6" s="16">
        <v>508493</v>
      </c>
      <c r="D6" s="14" t="s">
        <v>29</v>
      </c>
      <c r="E6" s="16">
        <v>221</v>
      </c>
      <c r="G6" s="14" t="s">
        <v>14</v>
      </c>
      <c r="H6" s="16">
        <v>722</v>
      </c>
    </row>
    <row r="7" spans="1:8" x14ac:dyDescent="0.3">
      <c r="A7" s="14" t="s">
        <v>22</v>
      </c>
      <c r="B7" s="16">
        <v>252193</v>
      </c>
      <c r="D7" s="14" t="s">
        <v>11</v>
      </c>
      <c r="E7" s="16">
        <v>156</v>
      </c>
      <c r="G7" s="14" t="s">
        <v>13</v>
      </c>
      <c r="H7" s="16">
        <v>716</v>
      </c>
    </row>
    <row r="8" spans="1:8" x14ac:dyDescent="0.3">
      <c r="A8" s="14" t="s">
        <v>38</v>
      </c>
      <c r="B8" s="16">
        <v>1368225.5</v>
      </c>
      <c r="D8" s="14" t="s">
        <v>27</v>
      </c>
      <c r="E8" s="16">
        <v>185</v>
      </c>
      <c r="G8" s="14" t="s">
        <v>19</v>
      </c>
      <c r="H8" s="16">
        <v>395</v>
      </c>
    </row>
    <row r="9" spans="1:8" x14ac:dyDescent="0.3">
      <c r="D9" s="14" t="s">
        <v>17</v>
      </c>
      <c r="E9" s="16">
        <v>281</v>
      </c>
      <c r="G9" s="14" t="s">
        <v>38</v>
      </c>
      <c r="H9" s="16">
        <v>2399</v>
      </c>
    </row>
    <row r="10" spans="1:8" x14ac:dyDescent="0.3">
      <c r="D10" s="14" t="s">
        <v>34</v>
      </c>
      <c r="E10" s="16">
        <v>89</v>
      </c>
    </row>
    <row r="11" spans="1:8" x14ac:dyDescent="0.3">
      <c r="D11" s="14" t="s">
        <v>16</v>
      </c>
      <c r="E11" s="16">
        <v>193</v>
      </c>
    </row>
    <row r="12" spans="1:8" x14ac:dyDescent="0.3">
      <c r="D12" s="14" t="s">
        <v>18</v>
      </c>
      <c r="E12" s="16">
        <v>173</v>
      </c>
    </row>
    <row r="13" spans="1:8" x14ac:dyDescent="0.3">
      <c r="D13" s="14" t="s">
        <v>35</v>
      </c>
      <c r="E13" s="16">
        <v>218</v>
      </c>
    </row>
    <row r="14" spans="1:8" x14ac:dyDescent="0.3">
      <c r="D14" s="14" t="s">
        <v>21</v>
      </c>
      <c r="E14" s="16">
        <v>183</v>
      </c>
    </row>
    <row r="15" spans="1:8" x14ac:dyDescent="0.3">
      <c r="D15" s="14" t="s">
        <v>38</v>
      </c>
      <c r="E15" s="16">
        <v>2399</v>
      </c>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CF59-49BD-481C-96B5-9F1165B44E3E}">
  <dimension ref="A1"/>
  <sheetViews>
    <sheetView showGridLines="0" tabSelected="1" workbookViewId="0">
      <selection activeCell="T11" sqref="T11"/>
    </sheetView>
  </sheetViews>
  <sheetFormatPr defaultRowHeight="14.4" x14ac:dyDescent="0.3"/>
  <cols>
    <col min="1" max="16384" width="8.8867187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gupta</dc:creator>
  <cp:lastModifiedBy>saurabh gupta</cp:lastModifiedBy>
  <cp:lastPrinted>2024-07-15T06:23:05Z</cp:lastPrinted>
  <dcterms:created xsi:type="dcterms:W3CDTF">2024-07-15T04:52:25Z</dcterms:created>
  <dcterms:modified xsi:type="dcterms:W3CDTF">2024-07-15T06:26:55Z</dcterms:modified>
</cp:coreProperties>
</file>