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gnacin-my.sharepoint.com/personal/21110188_iitgn_ac_in/Documents/Desktop/Imbesideu/EDA/"/>
    </mc:Choice>
  </mc:AlternateContent>
  <xr:revisionPtr revIDLastSave="83" documentId="8_{BB70CB03-F989-48FA-8F7C-03F2973730BC}" xr6:coauthVersionLast="47" xr6:coauthVersionMax="47" xr10:uidLastSave="{6238A3A2-E318-4EED-B06B-FD3F5D9E2D70}"/>
  <bookViews>
    <workbookView xWindow="-96" yWindow="0" windowWidth="11712" windowHeight="12336" xr2:uid="{F0E39711-238E-4F3C-A6DB-C3420ECE3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O2" i="1" a="1"/>
  <c r="O2" i="1" s="1"/>
  <c r="K11" i="1"/>
  <c r="K10" i="1"/>
  <c r="K9" i="1"/>
  <c r="K8" i="1"/>
  <c r="K7" i="1"/>
  <c r="K6" i="1"/>
  <c r="K5" i="1"/>
  <c r="K4" i="1"/>
  <c r="K3" i="1"/>
  <c r="K2" i="1"/>
  <c r="D3" i="1"/>
  <c r="D4" i="1"/>
  <c r="D5" i="1"/>
  <c r="D6" i="1"/>
  <c r="D7" i="1"/>
  <c r="D8" i="1"/>
  <c r="D9" i="1"/>
  <c r="D10" i="1"/>
  <c r="D11" i="1"/>
  <c r="D2" i="1"/>
  <c r="H2" i="1" l="1" a="1"/>
  <c r="H2" i="1" s="1"/>
  <c r="G2" i="1" s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<sst xmlns="http://schemas.openxmlformats.org/spreadsheetml/2006/main" count="10" uniqueCount="6">
  <si>
    <t>Candidate</t>
  </si>
  <si>
    <t>Weighted Mean(Transcript)</t>
  </si>
  <si>
    <t>Weighted Mean(Emotstion)</t>
  </si>
  <si>
    <t>Rank</t>
  </si>
  <si>
    <t>Final Score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</si>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</sst>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1989-0C9D-4AB3-A156-3515FC19E2C2}">
  <dimension ref="A1:O12"/>
  <sheetViews>
    <sheetView tabSelected="1" topLeftCell="H1" workbookViewId="0">
      <selection activeCell="M1" sqref="M1:O11"/>
    </sheetView>
  </sheetViews>
  <sheetFormatPr defaultRowHeight="14.4" x14ac:dyDescent="0.3"/>
  <cols>
    <col min="2" max="3" width="24.44140625" bestFit="1" customWidth="1"/>
    <col min="4" max="4" width="11" style="6" bestFit="1" customWidth="1"/>
    <col min="6" max="6" width="5.21875" bestFit="1" customWidth="1"/>
    <col min="7" max="7" width="9.5546875" bestFit="1" customWidth="1"/>
    <col min="8" max="8" width="11" bestFit="1" customWidth="1"/>
    <col min="9" max="11" width="1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4" t="s">
        <v>5</v>
      </c>
      <c r="F1" s="4" t="s">
        <v>3</v>
      </c>
      <c r="G1" s="4" t="s">
        <v>0</v>
      </c>
      <c r="H1" s="4" t="s">
        <v>5</v>
      </c>
      <c r="I1" s="10"/>
      <c r="J1" s="10"/>
      <c r="K1" s="10"/>
      <c r="M1" s="8" t="s">
        <v>3</v>
      </c>
      <c r="N1" s="8" t="s">
        <v>0</v>
      </c>
      <c r="O1" s="8" t="s">
        <v>4</v>
      </c>
    </row>
    <row r="2" spans="1:15" x14ac:dyDescent="0.3">
      <c r="A2" s="2">
        <v>1</v>
      </c>
      <c r="B2" s="3">
        <v>1.1384289999999999</v>
      </c>
      <c r="C2" s="2">
        <v>21.440238000000001</v>
      </c>
      <c r="D2" s="5">
        <f>0.4*C2+0.6*B2</f>
        <v>9.2591526000000002</v>
      </c>
      <c r="F2" s="2">
        <v>1</v>
      </c>
      <c r="G2" s="2" cm="1">
        <f t="array" ref="G2:G11">_xlfn.XLOOKUP(H2:H11,D2:D11,A2:A11)</f>
        <v>6</v>
      </c>
      <c r="H2" s="2" cm="1">
        <f t="array" ref="H2:H11">_xlfn._xlws.SORT(D2:D11,1,-1)</f>
        <v>17.460717200000001</v>
      </c>
      <c r="I2" s="11"/>
      <c r="J2" s="11">
        <v>6</v>
      </c>
      <c r="K2" s="11">
        <f>H2+2</f>
        <v>19.460717200000001</v>
      </c>
      <c r="M2" s="6">
        <v>1</v>
      </c>
      <c r="N2" s="6" cm="1">
        <f t="array" ref="N2:N11">_xlfn.XLOOKUP(O2:O11,K2:K11,J2:J11)</f>
        <v>6</v>
      </c>
      <c r="O2" s="6" cm="1">
        <f t="array" ref="O2:O11">_xlfn._xlws.SORT(K2:K11,1,-1)</f>
        <v>19.460717200000001</v>
      </c>
    </row>
    <row r="3" spans="1:15" x14ac:dyDescent="0.3">
      <c r="A3" s="2">
        <v>2</v>
      </c>
      <c r="B3" s="3">
        <v>1.206448</v>
      </c>
      <c r="C3" s="2">
        <v>29.751418000000001</v>
      </c>
      <c r="D3" s="5">
        <f t="shared" ref="D3:D11" si="0">0.4*C3+0.6*B3</f>
        <v>12.624436000000001</v>
      </c>
      <c r="F3" s="2">
        <v>2</v>
      </c>
      <c r="G3" s="2">
        <v>4</v>
      </c>
      <c r="H3" s="2">
        <v>15.710412199999999</v>
      </c>
      <c r="I3" s="11"/>
      <c r="J3" s="11">
        <v>4</v>
      </c>
      <c r="K3" s="11">
        <f>H3+1.2</f>
        <v>16.9104122</v>
      </c>
      <c r="M3" s="6">
        <v>2</v>
      </c>
      <c r="N3" s="6">
        <v>4</v>
      </c>
      <c r="O3" s="6">
        <v>16.9104122</v>
      </c>
    </row>
    <row r="4" spans="1:15" x14ac:dyDescent="0.3">
      <c r="A4" s="2">
        <v>3</v>
      </c>
      <c r="B4" s="3">
        <v>1.0399099999999999</v>
      </c>
      <c r="C4" s="2">
        <v>33.804155999999999</v>
      </c>
      <c r="D4" s="5">
        <f t="shared" si="0"/>
        <v>14.1456084</v>
      </c>
      <c r="F4" s="2">
        <v>3</v>
      </c>
      <c r="G4" s="2">
        <v>5</v>
      </c>
      <c r="H4" s="2">
        <v>14.522325400000001</v>
      </c>
      <c r="I4" s="11"/>
      <c r="J4" s="11">
        <v>5</v>
      </c>
      <c r="K4" s="11">
        <f>H4+0.8</f>
        <v>15.322325400000002</v>
      </c>
      <c r="M4" s="6">
        <v>3</v>
      </c>
      <c r="N4" s="6">
        <v>5</v>
      </c>
      <c r="O4" s="6">
        <v>15.322325400000002</v>
      </c>
    </row>
    <row r="5" spans="1:15" x14ac:dyDescent="0.3">
      <c r="A5" s="2">
        <v>4</v>
      </c>
      <c r="B5" s="2">
        <v>0.98579700000000003</v>
      </c>
      <c r="C5" s="2">
        <v>37.797334999999997</v>
      </c>
      <c r="D5" s="5">
        <f t="shared" si="0"/>
        <v>15.710412199999999</v>
      </c>
      <c r="F5" s="9">
        <v>4</v>
      </c>
      <c r="G5" s="2">
        <v>3</v>
      </c>
      <c r="H5" s="2">
        <v>14.1456084</v>
      </c>
      <c r="I5" s="11"/>
      <c r="J5" s="11">
        <v>3</v>
      </c>
      <c r="K5" s="11">
        <f>H5+0</f>
        <v>14.1456084</v>
      </c>
      <c r="M5" s="6">
        <v>4</v>
      </c>
      <c r="N5" s="6">
        <v>8</v>
      </c>
      <c r="O5" s="6">
        <v>14.4810558</v>
      </c>
    </row>
    <row r="6" spans="1:15" x14ac:dyDescent="0.3">
      <c r="A6" s="2">
        <v>5</v>
      </c>
      <c r="B6" s="2">
        <v>0.98481099999999999</v>
      </c>
      <c r="C6" s="2">
        <v>34.828597000000002</v>
      </c>
      <c r="D6" s="5">
        <f t="shared" si="0"/>
        <v>14.522325400000001</v>
      </c>
      <c r="F6" s="9">
        <v>5</v>
      </c>
      <c r="G6" s="2">
        <v>8</v>
      </c>
      <c r="H6" s="2">
        <v>12.8810558</v>
      </c>
      <c r="I6" s="11"/>
      <c r="J6" s="11">
        <v>8</v>
      </c>
      <c r="K6" s="11">
        <f>H6+1.6</f>
        <v>14.4810558</v>
      </c>
      <c r="M6" s="6">
        <v>5</v>
      </c>
      <c r="N6" s="6">
        <v>9</v>
      </c>
      <c r="O6" s="6">
        <v>14.3690712</v>
      </c>
    </row>
    <row r="7" spans="1:15" x14ac:dyDescent="0.3">
      <c r="A7" s="2">
        <v>6</v>
      </c>
      <c r="B7" s="2">
        <v>1.0090680000000001</v>
      </c>
      <c r="C7" s="2">
        <v>42.138190999999999</v>
      </c>
      <c r="D7" s="5">
        <f t="shared" si="0"/>
        <v>17.460717200000001</v>
      </c>
      <c r="F7" s="9">
        <v>6</v>
      </c>
      <c r="G7" s="2">
        <v>9</v>
      </c>
      <c r="H7" s="2">
        <v>12.769071200000001</v>
      </c>
      <c r="I7" s="11"/>
      <c r="J7" s="11">
        <v>9</v>
      </c>
      <c r="K7" s="11">
        <f>H7+1.6</f>
        <v>14.3690712</v>
      </c>
      <c r="M7" s="6">
        <v>6</v>
      </c>
      <c r="N7" s="6">
        <v>3</v>
      </c>
      <c r="O7" s="6">
        <v>14.1456084</v>
      </c>
    </row>
    <row r="8" spans="1:15" x14ac:dyDescent="0.3">
      <c r="A8" s="2">
        <v>7</v>
      </c>
      <c r="B8" s="3">
        <v>0.92193800000000004</v>
      </c>
      <c r="C8" s="2">
        <v>22.936152</v>
      </c>
      <c r="D8" s="5">
        <f t="shared" si="0"/>
        <v>9.7276236000000011</v>
      </c>
      <c r="F8" s="9">
        <v>7</v>
      </c>
      <c r="G8" s="2">
        <v>2</v>
      </c>
      <c r="H8" s="2">
        <v>12.624436000000001</v>
      </c>
      <c r="I8" s="11"/>
      <c r="J8" s="11">
        <v>2</v>
      </c>
      <c r="K8" s="11">
        <f>H8+0.4</f>
        <v>13.024436000000001</v>
      </c>
      <c r="M8" s="6">
        <v>7</v>
      </c>
      <c r="N8" s="6">
        <v>2</v>
      </c>
      <c r="O8" s="6">
        <v>13.024436000000001</v>
      </c>
    </row>
    <row r="9" spans="1:15" x14ac:dyDescent="0.3">
      <c r="A9" s="2">
        <v>8</v>
      </c>
      <c r="B9" s="2">
        <v>0.97244699999999995</v>
      </c>
      <c r="C9" s="2">
        <v>30.743969</v>
      </c>
      <c r="D9" s="5">
        <f t="shared" si="0"/>
        <v>12.8810558</v>
      </c>
      <c r="F9" s="9">
        <v>8</v>
      </c>
      <c r="G9" s="2">
        <v>10</v>
      </c>
      <c r="H9" s="2">
        <v>9.8578352000000002</v>
      </c>
      <c r="I9" s="11"/>
      <c r="J9" s="11">
        <v>10</v>
      </c>
      <c r="K9" s="11">
        <f>H9+1.2</f>
        <v>11.0578352</v>
      </c>
      <c r="M9" s="6">
        <v>8</v>
      </c>
      <c r="N9" s="6">
        <v>7</v>
      </c>
      <c r="O9" s="6">
        <v>11.327623600000001</v>
      </c>
    </row>
    <row r="10" spans="1:15" x14ac:dyDescent="0.3">
      <c r="A10" s="2">
        <v>9</v>
      </c>
      <c r="B10" s="3">
        <v>1.03895</v>
      </c>
      <c r="C10" s="2">
        <v>30.364253000000001</v>
      </c>
      <c r="D10" s="5">
        <f t="shared" si="0"/>
        <v>12.769071200000001</v>
      </c>
      <c r="F10" s="9">
        <v>9</v>
      </c>
      <c r="G10" s="2">
        <v>7</v>
      </c>
      <c r="H10" s="2">
        <v>9.7276236000000011</v>
      </c>
      <c r="I10" s="11"/>
      <c r="J10" s="11">
        <v>7</v>
      </c>
      <c r="K10" s="11">
        <f>H10+1.6</f>
        <v>11.327623600000001</v>
      </c>
      <c r="M10" s="6">
        <v>9</v>
      </c>
      <c r="N10" s="6">
        <v>10</v>
      </c>
      <c r="O10" s="6">
        <v>11.0578352</v>
      </c>
    </row>
    <row r="11" spans="1:15" x14ac:dyDescent="0.3">
      <c r="A11" s="2">
        <v>10</v>
      </c>
      <c r="B11" s="2">
        <v>1.020384</v>
      </c>
      <c r="C11" s="2">
        <v>23.114011999999999</v>
      </c>
      <c r="D11" s="5">
        <f t="shared" si="0"/>
        <v>9.8578352000000002</v>
      </c>
      <c r="F11" s="9">
        <v>10</v>
      </c>
      <c r="G11" s="2">
        <v>1</v>
      </c>
      <c r="H11" s="2">
        <v>9.2591526000000002</v>
      </c>
      <c r="I11" s="11"/>
      <c r="J11" s="11">
        <v>1</v>
      </c>
      <c r="K11" s="11">
        <f>H11+0.8</f>
        <v>10.059152600000001</v>
      </c>
      <c r="M11" s="6">
        <v>10</v>
      </c>
      <c r="N11" s="6">
        <v>1</v>
      </c>
      <c r="O11" s="6">
        <v>10.059152600000001</v>
      </c>
    </row>
    <row r="12" spans="1:15" x14ac:dyDescent="0.3">
      <c r="F1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Sah</dc:creator>
  <cp:lastModifiedBy>Saurabh Sah</cp:lastModifiedBy>
  <dcterms:created xsi:type="dcterms:W3CDTF">2023-09-27T06:32:32Z</dcterms:created>
  <dcterms:modified xsi:type="dcterms:W3CDTF">2023-09-27T06:51:01Z</dcterms:modified>
</cp:coreProperties>
</file>