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Info" sheetId="1" r:id="rId4"/>
    <sheet state="visible" name="Test Data" sheetId="2" r:id="rId5"/>
  </sheets>
  <definedNames/>
  <calcPr/>
  <extLst>
    <ext uri="GoogleSheetsCustomDataVersion1">
      <go:sheetsCustomData xmlns:go="http://customooxmlschemas.google.com/" r:id="rId6" roundtripDataSignature="AMtx7mifgs4a6nwltK3JpNONEgvLLucPJQ=="/>
    </ext>
  </extLst>
</workbook>
</file>

<file path=xl/sharedStrings.xml><?xml version="1.0" encoding="utf-8"?>
<sst xmlns="http://schemas.openxmlformats.org/spreadsheetml/2006/main" count="685" uniqueCount="302">
  <si>
    <t>DATA TABLE SPECIFICATIONS - Food for Thought</t>
  </si>
  <si>
    <t>Table Name</t>
  </si>
  <si>
    <t>Column Name</t>
  </si>
  <si>
    <t>Required (Y/N)?</t>
  </si>
  <si>
    <t>Type</t>
  </si>
  <si>
    <t>Length/Format</t>
  </si>
  <si>
    <t>Column Description, Purpose</t>
  </si>
  <si>
    <t>User</t>
  </si>
  <si>
    <t>user_id</t>
  </si>
  <si>
    <t>Y</t>
  </si>
  <si>
    <t>VARCHAR</t>
  </si>
  <si>
    <t>Unique Id for each user(Primary key)</t>
  </si>
  <si>
    <t>phone_no</t>
  </si>
  <si>
    <t>NUMBER</t>
  </si>
  <si>
    <t>11/hash</t>
  </si>
  <si>
    <t>Phone number of the user</t>
  </si>
  <si>
    <t>email_id</t>
  </si>
  <si>
    <t>50/hash</t>
  </si>
  <si>
    <t>E-mail ID of the user</t>
  </si>
  <si>
    <t>user_name</t>
  </si>
  <si>
    <t>CHAR</t>
  </si>
  <si>
    <t>Name of the customer</t>
  </si>
  <si>
    <t>user_postal_address</t>
  </si>
  <si>
    <t>Customer's postal address</t>
  </si>
  <si>
    <t>pin_code</t>
  </si>
  <si>
    <t>User pincode</t>
  </si>
  <si>
    <t>ssn</t>
  </si>
  <si>
    <t>Customer's SSN</t>
  </si>
  <si>
    <t>bank_details</t>
  </si>
  <si>
    <t>100/hash</t>
  </si>
  <si>
    <t>Customer's Bank details</t>
  </si>
  <si>
    <t>card_no_credit</t>
  </si>
  <si>
    <t>Customer's Credit Card number</t>
  </si>
  <si>
    <t>card_no_debit</t>
  </si>
  <si>
    <t>Customer's Debit Card number</t>
  </si>
  <si>
    <t>card_no_apple_pay</t>
  </si>
  <si>
    <t>Customer's Apple pay ID</t>
  </si>
  <si>
    <t>card_no_wallet</t>
  </si>
  <si>
    <t>Customer's Wallet Details</t>
  </si>
  <si>
    <t>seller_tax_no</t>
  </si>
  <si>
    <t>Seller/Vendor's tax number</t>
  </si>
  <si>
    <t>seller_company_name</t>
  </si>
  <si>
    <t>Seller/Vendor's company name</t>
  </si>
  <si>
    <t>user_account_type</t>
  </si>
  <si>
    <t>Type of the user account</t>
  </si>
  <si>
    <t>review</t>
  </si>
  <si>
    <t>History of product review (list of the product)</t>
  </si>
  <si>
    <t>rating</t>
  </si>
  <si>
    <t>History of product rating associated with the user (foriegn key for rating table)</t>
  </si>
  <si>
    <t>last visited</t>
  </si>
  <si>
    <t>DATETIME</t>
  </si>
  <si>
    <t>yyyy-mm-dd</t>
  </si>
  <si>
    <t>Date and time the user had visited a certain product</t>
  </si>
  <si>
    <t>created_date</t>
  </si>
  <si>
    <t>Date and time the account was created</t>
  </si>
  <si>
    <t>updated_date</t>
  </si>
  <si>
    <t>Date and time the account was modified</t>
  </si>
  <si>
    <t>Age Group</t>
  </si>
  <si>
    <t>Target audience of a particular age group</t>
  </si>
  <si>
    <t>Products</t>
  </si>
  <si>
    <t>Brand</t>
  </si>
  <si>
    <t>Brand of the product.</t>
  </si>
  <si>
    <t>Color</t>
  </si>
  <si>
    <t>Color of the product.</t>
  </si>
  <si>
    <t>Description</t>
  </si>
  <si>
    <t>Description of the product.</t>
  </si>
  <si>
    <t>Size</t>
  </si>
  <si>
    <t>Size of the product.</t>
  </si>
  <si>
    <t>Title</t>
  </si>
  <si>
    <t>Title of the product.</t>
  </si>
  <si>
    <t>Image URL 1</t>
  </si>
  <si>
    <t>URL of 1st Image of a Product</t>
  </si>
  <si>
    <t>Image URL 2</t>
  </si>
  <si>
    <t>URL of 2nd Image of a Product</t>
  </si>
  <si>
    <t>Image URL 3</t>
  </si>
  <si>
    <t>URL of 3rd Image of a Product</t>
  </si>
  <si>
    <t>SKU ID</t>
  </si>
  <si>
    <t>The universal product code.</t>
  </si>
  <si>
    <t>GTIN</t>
  </si>
  <si>
    <t>The global trade item number.</t>
  </si>
  <si>
    <t>MPN</t>
  </si>
  <si>
    <t>The manufacturer part number.</t>
  </si>
  <si>
    <t>Batch Number</t>
  </si>
  <si>
    <t>Manufacturing batch number</t>
  </si>
  <si>
    <t>Parent Product ID</t>
  </si>
  <si>
    <t>UUID</t>
  </si>
  <si>
    <t>Identifier used to group variants of the same product. The parent product ID should match the Product ID for the product in your catalog that is the parent to this group of product variants.</t>
  </si>
  <si>
    <t>Product Category</t>
  </si>
  <si>
    <t>Most relevant category of the product. Typically mapped to Google's Google Product Category field.</t>
  </si>
  <si>
    <t>User Id</t>
  </si>
  <si>
    <t>Unique Id for each user(Foreign key)</t>
  </si>
  <si>
    <t>Product ID</t>
  </si>
  <si>
    <t>Unique identifier for the product. This is the ID that is sent to Bronto for products that have been ordered or placed in a cart.</t>
  </si>
  <si>
    <t>Sale Price</t>
  </si>
  <si>
    <t>NUMBER/FLOAT</t>
  </si>
  <si>
    <t>Sale price of the product.</t>
  </si>
  <si>
    <t>List Price</t>
  </si>
  <si>
    <t>List price of the product.</t>
  </si>
  <si>
    <t>Currency Type</t>
  </si>
  <si>
    <t>Type of currency of the product</t>
  </si>
  <si>
    <t>Inventory value</t>
  </si>
  <si>
    <t>Inventory Value/No Of units available</t>
  </si>
  <si>
    <t>Rating</t>
  </si>
  <si>
    <t>Rating of the product</t>
  </si>
  <si>
    <t>Product Level</t>
  </si>
  <si>
    <t>Navigation flow of product (L1, L2, L3, L4) Eg: Electorics = L1, Smart Phone = L2, Type of smartphone = L3, Brand = L4, Specific Item = L5</t>
  </si>
  <si>
    <t>Product Status (Active/Inactive)</t>
  </si>
  <si>
    <t>BOOLEAN</t>
  </si>
  <si>
    <t>Activate product on the site</t>
  </si>
  <si>
    <t>Order</t>
  </si>
  <si>
    <t>OrderID</t>
  </si>
  <si>
    <t>Unique identifier of an order</t>
  </si>
  <si>
    <t>UserID</t>
  </si>
  <si>
    <t>Unique identifier of an user</t>
  </si>
  <si>
    <t>Quantity</t>
  </si>
  <si>
    <t xml:space="preserve">No. of units of a product </t>
  </si>
  <si>
    <t>PaymentStatus</t>
  </si>
  <si>
    <t>The status of the payment whether it went through or not.</t>
  </si>
  <si>
    <t>OrderDetails</t>
  </si>
  <si>
    <t>OrderReferenceID</t>
  </si>
  <si>
    <t>Unique identifier of an order and its reference</t>
  </si>
  <si>
    <t>Price</t>
  </si>
  <si>
    <t>Price of the product</t>
  </si>
  <si>
    <t>ProductID</t>
  </si>
  <si>
    <t>Unique identifier of a product</t>
  </si>
  <si>
    <t>Product</t>
  </si>
  <si>
    <t>CardDetails</t>
  </si>
  <si>
    <t>Details of the Credit card</t>
  </si>
  <si>
    <t>Invoices</t>
  </si>
  <si>
    <t>Detailed documnet about a purchased product</t>
  </si>
  <si>
    <t>AEG International</t>
  </si>
  <si>
    <t>Alice blue</t>
  </si>
  <si>
    <t>VOLTZE ESCORT G3 Solar Power Lantern</t>
  </si>
  <si>
    <t>VOLTZE</t>
  </si>
  <si>
    <t>https://www.google.com/url?sa=i</t>
  </si>
  <si>
    <t>Electronics</t>
  </si>
  <si>
    <t>adult</t>
  </si>
  <si>
    <t>AL319842</t>
  </si>
  <si>
    <t>Dollars</t>
  </si>
  <si>
    <t>L1</t>
  </si>
  <si>
    <t>All Weather Solar Technology Co.</t>
  </si>
  <si>
    <t>Alloy orange</t>
  </si>
  <si>
    <t>GoSol Firefly 12</t>
  </si>
  <si>
    <t>GoSol</t>
  </si>
  <si>
    <t>smartPhone</t>
  </si>
  <si>
    <t>child</t>
  </si>
  <si>
    <t>GJ254810</t>
  </si>
  <si>
    <t>Rupees</t>
  </si>
  <si>
    <t>L2</t>
  </si>
  <si>
    <t>Anji DaSol Solar Energy Science &amp; Technology Co., Ltd.</t>
  </si>
  <si>
    <t>Almond</t>
  </si>
  <si>
    <t>Solar Lantern</t>
  </si>
  <si>
    <t>Solar</t>
  </si>
  <si>
    <t>Clothes</t>
  </si>
  <si>
    <t>SK781255</t>
  </si>
  <si>
    <t>L5</t>
  </si>
  <si>
    <t>Azuri Technologies, Ltd</t>
  </si>
  <si>
    <t>Amaranth</t>
  </si>
  <si>
    <t>Solar Lamp</t>
  </si>
  <si>
    <t>SmartPhone</t>
  </si>
  <si>
    <t>CS451548</t>
  </si>
  <si>
    <t>Yen</t>
  </si>
  <si>
    <t>L3</t>
  </si>
  <si>
    <t>Amaranth (M&amp;P)</t>
  </si>
  <si>
    <t>10W Quad Solar Home System</t>
  </si>
  <si>
    <t>10W Qu</t>
  </si>
  <si>
    <t>XZ121545</t>
  </si>
  <si>
    <t>Pound</t>
  </si>
  <si>
    <t>Amaranth pink</t>
  </si>
  <si>
    <t>15W Quad 600</t>
  </si>
  <si>
    <t>15W Qu</t>
  </si>
  <si>
    <t>CD519761</t>
  </si>
  <si>
    <t>Barefoot Power</t>
  </si>
  <si>
    <t>Amaranth purple</t>
  </si>
  <si>
    <t>Indigo Duo Solar Home System</t>
  </si>
  <si>
    <t>Indigo</t>
  </si>
  <si>
    <t>Hat</t>
  </si>
  <si>
    <t>NH059331</t>
  </si>
  <si>
    <t>Amaranth red</t>
  </si>
  <si>
    <t>Connect 600</t>
  </si>
  <si>
    <t>Connec</t>
  </si>
  <si>
    <t>Home accesories</t>
  </si>
  <si>
    <t>CS222578</t>
  </si>
  <si>
    <t>Amazon</t>
  </si>
  <si>
    <t>Connect 3050</t>
  </si>
  <si>
    <t>BG334235</t>
  </si>
  <si>
    <t>Amber</t>
  </si>
  <si>
    <t>Connect Systems</t>
  </si>
  <si>
    <t>SC3333687</t>
  </si>
  <si>
    <t>Amber (SAE/ECE)</t>
  </si>
  <si>
    <t>Firefly 12 Mobile</t>
  </si>
  <si>
    <t>Firefl</t>
  </si>
  <si>
    <t>SE1484111</t>
  </si>
  <si>
    <t>L4</t>
  </si>
  <si>
    <t>Amethyst</t>
  </si>
  <si>
    <t>Firefly / Firefly Mobile</t>
  </si>
  <si>
    <t>AL319843</t>
  </si>
  <si>
    <t>Android green</t>
  </si>
  <si>
    <t>Firefly Mini</t>
  </si>
  <si>
    <t>GJ254811</t>
  </si>
  <si>
    <t>Antique brass</t>
  </si>
  <si>
    <t>Go 150</t>
  </si>
  <si>
    <t>SK781256</t>
  </si>
  <si>
    <t>Antique bronze</t>
  </si>
  <si>
    <t>PowaPack 5W</t>
  </si>
  <si>
    <t>PowaPa</t>
  </si>
  <si>
    <t>CS451549</t>
  </si>
  <si>
    <t>Antique fuchsia</t>
  </si>
  <si>
    <t>PowaPack Junior Matrix Gen. 2.5</t>
  </si>
  <si>
    <t>XZ121546</t>
  </si>
  <si>
    <t>Antique ruby</t>
  </si>
  <si>
    <t>PowaPack 5W Gen. 2.5</t>
  </si>
  <si>
    <t>CD519762</t>
  </si>
  <si>
    <t>Bettalights (pty) Ltd</t>
  </si>
  <si>
    <t>Antique white</t>
  </si>
  <si>
    <t>PowaPack Junior 2.5 W Matrix</t>
  </si>
  <si>
    <t>NH059332</t>
  </si>
  <si>
    <t>Ao (English)</t>
  </si>
  <si>
    <t>BettaOne</t>
  </si>
  <si>
    <t>BettaO</t>
  </si>
  <si>
    <t>CS222579</t>
  </si>
  <si>
    <t>Brighterlite</t>
  </si>
  <si>
    <t>Apple green</t>
  </si>
  <si>
    <t>BettaTwo</t>
  </si>
  <si>
    <t>BettaT</t>
  </si>
  <si>
    <t>BG334236</t>
  </si>
  <si>
    <t>Bright Products</t>
  </si>
  <si>
    <t>Apricot</t>
  </si>
  <si>
    <t>SC3333688</t>
  </si>
  <si>
    <t>Aqua</t>
  </si>
  <si>
    <t>SunBell</t>
  </si>
  <si>
    <t>SunBel</t>
  </si>
  <si>
    <t>SE1484112</t>
  </si>
  <si>
    <t>Aquamarine</t>
  </si>
  <si>
    <t>SunBell 2.0</t>
  </si>
  <si>
    <t>AL319844</t>
  </si>
  <si>
    <t>CAA Communications and Accessories Int GmbH</t>
  </si>
  <si>
    <t>Arctic lime</t>
  </si>
  <si>
    <t>Sun Turtle</t>
  </si>
  <si>
    <t>Sun Tu</t>
  </si>
  <si>
    <t>GJ254812</t>
  </si>
  <si>
    <t>d.light</t>
  </si>
  <si>
    <t>Army green</t>
  </si>
  <si>
    <t>SK781257</t>
  </si>
  <si>
    <t>Artichoke</t>
  </si>
  <si>
    <t>D20 / D20-G</t>
  </si>
  <si>
    <t>D20 /</t>
  </si>
  <si>
    <t>CS451550</t>
  </si>
  <si>
    <t>Arylide yellow</t>
  </si>
  <si>
    <t>D34</t>
  </si>
  <si>
    <t>XZ121547</t>
  </si>
  <si>
    <t>Ash gray</t>
  </si>
  <si>
    <t>S20</t>
  </si>
  <si>
    <t>CD519763</t>
  </si>
  <si>
    <t>Asparagus</t>
  </si>
  <si>
    <t>S300B</t>
  </si>
  <si>
    <t>NH059333</t>
  </si>
  <si>
    <t>Astronaut</t>
  </si>
  <si>
    <t>Kiran</t>
  </si>
  <si>
    <t>M'</t>
  </si>
  <si>
    <t>CS222580</t>
  </si>
  <si>
    <t>Atomic tangerine</t>
  </si>
  <si>
    <t>Nova</t>
  </si>
  <si>
    <t>XL'</t>
  </si>
  <si>
    <t>BG334237</t>
  </si>
  <si>
    <t>Auburn</t>
  </si>
  <si>
    <t>S1</t>
  </si>
  <si>
    <t>S'</t>
  </si>
  <si>
    <t>SC3333689</t>
  </si>
  <si>
    <t>Aureolin</t>
  </si>
  <si>
    <t>S2</t>
  </si>
  <si>
    <t>L'</t>
  </si>
  <si>
    <t>SE1484113</t>
  </si>
  <si>
    <t>Avocado</t>
  </si>
  <si>
    <t>S3B</t>
  </si>
  <si>
    <t>AL319845</t>
  </si>
  <si>
    <t>Azure</t>
  </si>
  <si>
    <t>S10</t>
  </si>
  <si>
    <t>GJ254813</t>
  </si>
  <si>
    <t>Azure (X11/web color)</t>
  </si>
  <si>
    <t>S100</t>
  </si>
  <si>
    <t>SK781258</t>
  </si>
  <si>
    <t>Baby blue</t>
  </si>
  <si>
    <t>S250</t>
  </si>
  <si>
    <t>CS451551</t>
  </si>
  <si>
    <t>Baby blue eyes</t>
  </si>
  <si>
    <t>S50X Family</t>
  </si>
  <si>
    <t>S50X F</t>
  </si>
  <si>
    <t>XZ121548</t>
  </si>
  <si>
    <t>Baby pink</t>
  </si>
  <si>
    <t>S500</t>
  </si>
  <si>
    <t>CD519764</t>
  </si>
  <si>
    <t>Baby powder</t>
  </si>
  <si>
    <t>S501</t>
  </si>
  <si>
    <t>NH059334</t>
  </si>
  <si>
    <t>Baker-Miller pink</t>
  </si>
  <si>
    <t>A1</t>
  </si>
  <si>
    <t>CS222581</t>
  </si>
  <si>
    <t>Deutrex 818</t>
  </si>
  <si>
    <t>Banana Mania</t>
  </si>
  <si>
    <t>X740</t>
  </si>
  <si>
    <t>BG334238</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</si>
</sst>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Calibri"/>
      <scheme val="minor"/>
    </font>
    <font>
      <b/>
      <sz val="24.0"/>
      <color theme="1"/>
      <name val="Calibri"/>
    </font>
    <font/>
    <font>
      <b/>
      <sz val="16.0"/>
      <color theme="1"/>
      <name val="Calibri"/>
    </font>
    <font>
      <sz val="14.0"/>
      <color theme="1"/>
      <name val="Calibri"/>
    </font>
    <font>
      <sz val="14.0"/>
      <color theme="1"/>
      <name val="Calibri"/>
      <scheme val="minor"/>
    </font>
    <font>
      <color theme="1"/>
      <name val="Calibri"/>
      <scheme val="minor"/>
    </font>
    <font>
      <sz val="11.0"/>
      <color theme="1"/>
      <name val="Calibri"/>
    </font>
    <font>
      <sz val="14.0"/>
      <color rgb="FF000000"/>
      <name val="Docs-Calibri"/>
    </font>
    <font>
      <sz val="14.0"/>
      <color rgb="FF000000"/>
      <name val="Roboto"/>
    </font>
    <font>
      <sz val="11.0"/>
      <color rgb="FF000000"/>
      <name val="Calibri"/>
    </font>
    <font>
      <sz val="11.0"/>
      <color rgb="FF333333"/>
      <name val="Arial"/>
    </font>
    <font>
      <sz val="11.0"/>
      <color rgb="FF202124"/>
      <name val="Calibri"/>
      <scheme val="minor"/>
    </font>
    <font>
      <sz val="12.0"/>
      <color theme="1"/>
      <name val="Roboto"/>
    </font>
    <font>
      <b/>
      <sz val="11.0"/>
      <color rgb="FF333333"/>
      <name val="Arial"/>
    </font>
    <font>
      <sz val="8.0"/>
      <color rgb="FF333333"/>
      <name val="Arial"/>
    </font>
    <font>
      <u/>
      <color rgb="FF0000FF"/>
    </font>
  </fonts>
  <fills count="9">
    <fill>
      <patternFill patternType="none"/>
    </fill>
    <fill>
      <patternFill patternType="lightGray"/>
    </fill>
    <fill>
      <patternFill patternType="solid">
        <fgColor rgb="FFDBE5F1"/>
        <bgColor rgb="FFDBE5F1"/>
      </patternFill>
    </fill>
    <fill>
      <patternFill patternType="solid">
        <fgColor rgb="FFF2F2F2"/>
        <bgColor rgb="FFF2F2F2"/>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FEF0C1"/>
        <bgColor rgb="FFFEF0C1"/>
      </patternFill>
    </fill>
    <fill>
      <patternFill patternType="solid">
        <fgColor rgb="FFB7E1CD"/>
        <bgColor rgb="FFB7E1CD"/>
      </patternFill>
    </fill>
  </fills>
  <borders count="13">
    <border/>
    <border>
      <left/>
      <top/>
      <bottom style="thin">
        <color rgb="FF000000"/>
      </bottom>
    </border>
    <border>
      <top/>
      <bottom style="thin">
        <color rgb="FF000000"/>
      </bottom>
    </border>
    <border>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border>
    <border>
      <left/>
      <right/>
      <top/>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Border="1" applyFill="1" applyFont="1"/>
    <xf borderId="4" fillId="3" fontId="3" numFmtId="0" xfId="0" applyAlignment="1" applyBorder="1" applyFont="1">
      <alignment horizontal="center"/>
    </xf>
    <xf borderId="5" fillId="3" fontId="3" numFmtId="0" xfId="0" applyBorder="1" applyFont="1"/>
    <xf borderId="6" fillId="3" fontId="3" numFmtId="0" xfId="0" applyBorder="1" applyFont="1"/>
    <xf borderId="6" fillId="3" fontId="3" numFmtId="0" xfId="0" applyAlignment="1" applyBorder="1" applyFont="1">
      <alignment horizontal="center"/>
    </xf>
    <xf borderId="7" fillId="4" fontId="4" numFmtId="0" xfId="0" applyAlignment="1" applyBorder="1" applyFill="1" applyFont="1">
      <alignment horizontal="center" vertical="center"/>
    </xf>
    <xf borderId="0" fillId="0" fontId="4" numFmtId="0" xfId="0" applyFont="1"/>
    <xf borderId="8" fillId="0" fontId="2" numFmtId="0" xfId="0" applyBorder="1" applyFont="1"/>
    <xf borderId="0" fillId="0" fontId="4" numFmtId="0" xfId="0" applyAlignment="1" applyFont="1">
      <alignment readingOrder="0"/>
    </xf>
    <xf borderId="9" fillId="0" fontId="2" numFmtId="0" xfId="0" applyBorder="1" applyFont="1"/>
    <xf borderId="6" fillId="5" fontId="4" numFmtId="0" xfId="0" applyAlignment="1" applyBorder="1" applyFill="1" applyFont="1">
      <alignment vertical="center"/>
    </xf>
    <xf borderId="6" fillId="5" fontId="4" numFmtId="0" xfId="0" applyBorder="1" applyFont="1"/>
    <xf borderId="10" fillId="4" fontId="4" numFmtId="0" xfId="0" applyAlignment="1" applyBorder="1" applyFont="1">
      <alignment vertical="center"/>
    </xf>
    <xf borderId="6" fillId="4" fontId="4" numFmtId="0" xfId="0" applyAlignment="1" applyBorder="1" applyFont="1">
      <alignment readingOrder="0"/>
    </xf>
    <xf borderId="6" fillId="4" fontId="4" numFmtId="0" xfId="0" applyBorder="1" applyFont="1"/>
    <xf borderId="11" fillId="4" fontId="4" numFmtId="0" xfId="0" applyAlignment="1" applyBorder="1" applyFont="1">
      <alignment horizontal="center" readingOrder="0" vertical="center"/>
    </xf>
    <xf borderId="11" fillId="0" fontId="2" numFmtId="0" xfId="0" applyBorder="1" applyFont="1"/>
    <xf borderId="0" fillId="0" fontId="5" numFmtId="0" xfId="0" applyAlignment="1" applyFont="1">
      <alignment readingOrder="0"/>
    </xf>
    <xf borderId="0" fillId="0" fontId="4" numFmtId="0" xfId="0" applyAlignment="1" applyFont="1">
      <alignment horizontal="left" readingOrder="0"/>
    </xf>
    <xf borderId="0" fillId="5" fontId="6" numFmtId="0" xfId="0" applyFont="1"/>
    <xf borderId="0" fillId="5" fontId="7" numFmtId="0" xfId="0" applyAlignment="1" applyFont="1">
      <alignment horizontal="center"/>
    </xf>
    <xf borderId="0" fillId="5" fontId="4" numFmtId="0" xfId="0" applyFont="1"/>
    <xf borderId="0" fillId="0" fontId="5" numFmtId="0" xfId="0" applyAlignment="1" applyFont="1">
      <alignment horizontal="center" readingOrder="0" vertical="center"/>
    </xf>
    <xf borderId="0" fillId="6" fontId="8" numFmtId="0" xfId="0" applyAlignment="1" applyFill="1" applyFont="1">
      <alignment horizontal="left" readingOrder="0"/>
    </xf>
    <xf borderId="0" fillId="5" fontId="6" numFmtId="0" xfId="0" applyAlignment="1" applyFont="1">
      <alignment vertical="center"/>
    </xf>
    <xf borderId="0" fillId="5" fontId="5" numFmtId="0" xfId="0" applyFont="1"/>
    <xf borderId="0" fillId="6" fontId="9" numFmtId="0" xfId="0" applyAlignment="1" applyFont="1">
      <alignment readingOrder="0"/>
    </xf>
    <xf borderId="0" fillId="0" fontId="10" numFmtId="0" xfId="0" applyAlignment="1" applyFont="1">
      <alignment readingOrder="0" shrinkToFit="0" vertical="bottom" wrapText="0"/>
    </xf>
    <xf borderId="0" fillId="0" fontId="7" numFmtId="0" xfId="0" applyAlignment="1" applyFont="1">
      <alignment horizontal="center"/>
    </xf>
    <xf borderId="0" fillId="7" fontId="11" numFmtId="0" xfId="0" applyAlignment="1" applyFill="1" applyFont="1">
      <alignment readingOrder="0"/>
    </xf>
    <xf borderId="0" fillId="0" fontId="6" numFmtId="0" xfId="0" applyAlignment="1" applyFont="1">
      <alignment horizontal="center" readingOrder="0"/>
    </xf>
    <xf borderId="0" fillId="0" fontId="12" numFmtId="0" xfId="0" applyAlignment="1" applyFont="1">
      <alignment horizontal="left" readingOrder="0" vertical="top"/>
    </xf>
    <xf borderId="0" fillId="4" fontId="13" numFmtId="0" xfId="0" applyAlignment="1" applyFont="1">
      <alignment horizontal="left" readingOrder="0"/>
    </xf>
    <xf borderId="0" fillId="8" fontId="10" numFmtId="0" xfId="0" applyAlignment="1" applyFill="1" applyFont="1">
      <alignment horizontal="right" readingOrder="0" vertical="bottom"/>
    </xf>
    <xf borderId="0" fillId="0" fontId="6" numFmtId="0" xfId="0" applyAlignment="1" applyFont="1">
      <alignment readingOrder="0"/>
    </xf>
    <xf borderId="0" fillId="6" fontId="14" numFmtId="0" xfId="0" applyAlignment="1" applyFont="1">
      <alignment readingOrder="0"/>
    </xf>
    <xf borderId="4" fillId="6" fontId="15" numFmtId="0" xfId="0" applyAlignment="1" applyBorder="1" applyFont="1">
      <alignment horizontal="center" readingOrder="0"/>
    </xf>
    <xf borderId="0" fillId="0" fontId="16" numFmtId="0" xfId="0" applyAlignment="1" applyFont="1">
      <alignment readingOrder="0"/>
    </xf>
    <xf borderId="0" fillId="0" fontId="6" numFmtId="0" xfId="0" applyFont="1"/>
    <xf borderId="0" fillId="7" fontId="14" numFmtId="0" xfId="0" applyAlignment="1" applyFont="1">
      <alignment readingOrder="0"/>
    </xf>
    <xf borderId="0" fillId="6" fontId="11" numFmtId="0" xfId="0" applyAlignment="1" applyFont="1">
      <alignment readingOrder="0"/>
    </xf>
    <xf borderId="12" fillId="6" fontId="15" numFmtId="0" xfId="0" applyAlignment="1" applyBorder="1" applyFont="1">
      <alignment horizontal="center" readingOrder="0"/>
    </xf>
    <xf borderId="12" fillId="6" fontId="15" numFmtId="0" xfId="0" applyAlignment="1" applyBorder="1" applyFont="1">
      <alignment horizontal="center"/>
    </xf>
    <xf quotePrefix="1" borderId="0" fillId="0" fontId="6" numFmtId="0" xfId="0" applyAlignment="1" applyFont="1">
      <alignment horizontal="center" readingOrder="0"/>
    </xf>
  </cellXfs>
  <cellStyles count="1">
    <cellStyle xfId="0" name="Normal" builtinId="0"/>
  </cellStyles>
  <dxfs count="2">
    <dxf>
      <font/>
      <fill>
        <patternFill patternType="solid">
          <fgColor rgb="FFB7E1CD"/>
          <bgColor rgb="FFB7E1CD"/>
        </patternFill>
      </fill>
      <border/>
    </dxf>
    <dxf>
      <font/>
      <fill>
        <patternFill patternType="solid">
          <fgColor rgb="FFFCE8B2"/>
          <bgColor rgb="FFFCE8B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google.com/url?sa=i" TargetMode="External"/><Relationship Id="rId20" Type="http://schemas.openxmlformats.org/officeDocument/2006/relationships/hyperlink" Target="https://www.google.com/url?sa=i" TargetMode="External"/><Relationship Id="rId42" Type="http://schemas.openxmlformats.org/officeDocument/2006/relationships/hyperlink" Target="https://www.google.com/url?sa=i" TargetMode="External"/><Relationship Id="rId41" Type="http://schemas.openxmlformats.org/officeDocument/2006/relationships/hyperlink" Target="https://www.google.com/url?sa=i" TargetMode="External"/><Relationship Id="rId22" Type="http://schemas.openxmlformats.org/officeDocument/2006/relationships/hyperlink" Target="https://www.google.com/url?sa=i" TargetMode="External"/><Relationship Id="rId21" Type="http://schemas.openxmlformats.org/officeDocument/2006/relationships/hyperlink" Target="https://www.google.com/url?sa=i" TargetMode="External"/><Relationship Id="rId43" Type="http://schemas.openxmlformats.org/officeDocument/2006/relationships/drawing" Target="../drawings/drawing2.xml"/><Relationship Id="rId24" Type="http://schemas.openxmlformats.org/officeDocument/2006/relationships/hyperlink" Target="https://www.google.com/url?sa=i" TargetMode="External"/><Relationship Id="rId23" Type="http://schemas.openxmlformats.org/officeDocument/2006/relationships/hyperlink" Target="https://www.google.com/url?sa=i" TargetMode="External"/><Relationship Id="rId1" Type="http://schemas.openxmlformats.org/officeDocument/2006/relationships/hyperlink" Target="https://www.google.com/url?sa=i" TargetMode="External"/><Relationship Id="rId2" Type="http://schemas.openxmlformats.org/officeDocument/2006/relationships/hyperlink" Target="https://www.google.com/url?sa=i" TargetMode="External"/><Relationship Id="rId3" Type="http://schemas.openxmlformats.org/officeDocument/2006/relationships/hyperlink" Target="https://www.google.com/url?sa=i" TargetMode="External"/><Relationship Id="rId4" Type="http://schemas.openxmlformats.org/officeDocument/2006/relationships/hyperlink" Target="https://www.google.com/url?sa=i" TargetMode="External"/><Relationship Id="rId9" Type="http://schemas.openxmlformats.org/officeDocument/2006/relationships/hyperlink" Target="https://www.google.com/url?sa=i" TargetMode="External"/><Relationship Id="rId26" Type="http://schemas.openxmlformats.org/officeDocument/2006/relationships/hyperlink" Target="https://www.google.com/url?sa=i" TargetMode="External"/><Relationship Id="rId25" Type="http://schemas.openxmlformats.org/officeDocument/2006/relationships/hyperlink" Target="https://www.google.com/url?sa=i" TargetMode="External"/><Relationship Id="rId28" Type="http://schemas.openxmlformats.org/officeDocument/2006/relationships/hyperlink" Target="https://www.google.com/url?sa=i" TargetMode="External"/><Relationship Id="rId27" Type="http://schemas.openxmlformats.org/officeDocument/2006/relationships/hyperlink" Target="https://www.google.com/url?sa=i" TargetMode="External"/><Relationship Id="rId5" Type="http://schemas.openxmlformats.org/officeDocument/2006/relationships/hyperlink" Target="https://www.google.com/url?sa=i" TargetMode="External"/><Relationship Id="rId6" Type="http://schemas.openxmlformats.org/officeDocument/2006/relationships/hyperlink" Target="https://www.google.com/url?sa=i" TargetMode="External"/><Relationship Id="rId29" Type="http://schemas.openxmlformats.org/officeDocument/2006/relationships/hyperlink" Target="https://www.google.com/url?sa=i" TargetMode="External"/><Relationship Id="rId7" Type="http://schemas.openxmlformats.org/officeDocument/2006/relationships/hyperlink" Target="https://www.google.com/url?sa=i" TargetMode="External"/><Relationship Id="rId8" Type="http://schemas.openxmlformats.org/officeDocument/2006/relationships/hyperlink" Target="https://www.google.com/url?sa=i" TargetMode="External"/><Relationship Id="rId31" Type="http://schemas.openxmlformats.org/officeDocument/2006/relationships/hyperlink" Target="https://www.google.com/url?sa=i" TargetMode="External"/><Relationship Id="rId30" Type="http://schemas.openxmlformats.org/officeDocument/2006/relationships/hyperlink" Target="https://www.google.com/url?sa=i" TargetMode="External"/><Relationship Id="rId11" Type="http://schemas.openxmlformats.org/officeDocument/2006/relationships/hyperlink" Target="https://www.google.com/url?sa=i" TargetMode="External"/><Relationship Id="rId33" Type="http://schemas.openxmlformats.org/officeDocument/2006/relationships/hyperlink" Target="https://www.google.com/url?sa=i" TargetMode="External"/><Relationship Id="rId10" Type="http://schemas.openxmlformats.org/officeDocument/2006/relationships/hyperlink" Target="https://www.google.com/url?sa=i" TargetMode="External"/><Relationship Id="rId32" Type="http://schemas.openxmlformats.org/officeDocument/2006/relationships/hyperlink" Target="https://www.google.com/url?sa=i" TargetMode="External"/><Relationship Id="rId13" Type="http://schemas.openxmlformats.org/officeDocument/2006/relationships/hyperlink" Target="https://www.google.com/url?sa=i" TargetMode="External"/><Relationship Id="rId35" Type="http://schemas.openxmlformats.org/officeDocument/2006/relationships/hyperlink" Target="https://www.google.com/url?sa=i" TargetMode="External"/><Relationship Id="rId12" Type="http://schemas.openxmlformats.org/officeDocument/2006/relationships/hyperlink" Target="https://www.google.com/url?sa=i" TargetMode="External"/><Relationship Id="rId34" Type="http://schemas.openxmlformats.org/officeDocument/2006/relationships/hyperlink" Target="https://www.google.com/url?sa=i" TargetMode="External"/><Relationship Id="rId15" Type="http://schemas.openxmlformats.org/officeDocument/2006/relationships/hyperlink" Target="https://www.google.com/url?sa=i" TargetMode="External"/><Relationship Id="rId37" Type="http://schemas.openxmlformats.org/officeDocument/2006/relationships/hyperlink" Target="https://www.google.com/url?sa=i" TargetMode="External"/><Relationship Id="rId14" Type="http://schemas.openxmlformats.org/officeDocument/2006/relationships/hyperlink" Target="https://www.google.com/url?sa=i" TargetMode="External"/><Relationship Id="rId36" Type="http://schemas.openxmlformats.org/officeDocument/2006/relationships/hyperlink" Target="https://www.google.com/url?sa=i" TargetMode="External"/><Relationship Id="rId17" Type="http://schemas.openxmlformats.org/officeDocument/2006/relationships/hyperlink" Target="https://www.google.com/url?sa=i" TargetMode="External"/><Relationship Id="rId39" Type="http://schemas.openxmlformats.org/officeDocument/2006/relationships/hyperlink" Target="https://www.google.com/url?sa=i" TargetMode="External"/><Relationship Id="rId16" Type="http://schemas.openxmlformats.org/officeDocument/2006/relationships/hyperlink" Target="https://www.google.com/url?sa=i" TargetMode="External"/><Relationship Id="rId38" Type="http://schemas.openxmlformats.org/officeDocument/2006/relationships/hyperlink" Target="https://www.google.com/url?sa=i" TargetMode="External"/><Relationship Id="rId19" Type="http://schemas.openxmlformats.org/officeDocument/2006/relationships/hyperlink" Target="https://www.google.com/url?sa=i" TargetMode="External"/><Relationship Id="rId18" Type="http://schemas.openxmlformats.org/officeDocument/2006/relationships/hyperlink" Target="https://www.google.com/url?s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24.71"/>
    <col customWidth="1" min="3" max="3" width="11.86"/>
    <col customWidth="1" min="4" max="4" width="20.14"/>
    <col customWidth="1" min="5" max="5" width="41.43"/>
    <col customWidth="1" min="6" max="6" width="45.71"/>
    <col customWidth="1" min="7" max="7" width="17.29"/>
    <col customWidth="1" min="8" max="10" width="8.71"/>
    <col customWidth="1" min="11" max="11" width="12.57"/>
    <col customWidth="1" min="12" max="12" width="11.57"/>
    <col customWidth="1" min="13" max="26" width="8.71"/>
  </cols>
  <sheetData>
    <row r="1" ht="14.25" customHeight="1">
      <c r="A1" s="1" t="s">
        <v>0</v>
      </c>
      <c r="B1" s="2"/>
      <c r="C1" s="2"/>
      <c r="D1" s="2"/>
      <c r="E1" s="2"/>
      <c r="F1" s="3"/>
    </row>
    <row r="2" ht="14.25" customHeight="1">
      <c r="A2" s="4" t="s">
        <v>1</v>
      </c>
      <c r="B2" s="4" t="s">
        <v>2</v>
      </c>
      <c r="C2" s="5" t="s">
        <v>3</v>
      </c>
      <c r="D2" s="4" t="s">
        <v>4</v>
      </c>
      <c r="E2" s="4" t="s">
        <v>5</v>
      </c>
      <c r="F2" s="4" t="s">
        <v>6</v>
      </c>
    </row>
    <row r="3" ht="14.25" customHeight="1">
      <c r="A3" s="6"/>
      <c r="B3" s="7"/>
      <c r="C3" s="8"/>
      <c r="D3" s="7"/>
      <c r="E3" s="7"/>
      <c r="F3" s="7"/>
    </row>
    <row r="4" ht="14.25" customHeight="1">
      <c r="A4" s="9" t="s">
        <v>7</v>
      </c>
      <c r="B4" s="10" t="s">
        <v>8</v>
      </c>
      <c r="C4" s="10" t="s">
        <v>9</v>
      </c>
      <c r="D4" s="10" t="s">
        <v>10</v>
      </c>
      <c r="E4" s="10">
        <v>20.0</v>
      </c>
      <c r="F4" s="10" t="s">
        <v>11</v>
      </c>
    </row>
    <row r="5" ht="14.25" customHeight="1">
      <c r="A5" s="11"/>
      <c r="B5" s="10" t="s">
        <v>12</v>
      </c>
      <c r="C5" s="10"/>
      <c r="D5" s="10" t="s">
        <v>13</v>
      </c>
      <c r="E5" s="10" t="s">
        <v>14</v>
      </c>
      <c r="F5" s="10" t="s">
        <v>15</v>
      </c>
    </row>
    <row r="6" ht="14.25" customHeight="1">
      <c r="A6" s="11"/>
      <c r="B6" s="10" t="s">
        <v>16</v>
      </c>
      <c r="C6" s="10" t="s">
        <v>9</v>
      </c>
      <c r="D6" s="10" t="s">
        <v>10</v>
      </c>
      <c r="E6" s="10" t="s">
        <v>17</v>
      </c>
      <c r="F6" s="10" t="s">
        <v>18</v>
      </c>
    </row>
    <row r="7" ht="14.25" customHeight="1">
      <c r="A7" s="11"/>
      <c r="B7" s="10" t="s">
        <v>19</v>
      </c>
      <c r="C7" s="10" t="s">
        <v>9</v>
      </c>
      <c r="D7" s="10" t="s">
        <v>20</v>
      </c>
      <c r="E7" s="10">
        <v>20.0</v>
      </c>
      <c r="F7" s="10" t="s">
        <v>21</v>
      </c>
    </row>
    <row r="8" ht="14.25" customHeight="1">
      <c r="A8" s="11"/>
      <c r="B8" s="10" t="s">
        <v>22</v>
      </c>
      <c r="C8" s="10"/>
      <c r="D8" s="10" t="s">
        <v>10</v>
      </c>
      <c r="E8" s="10">
        <v>100.0</v>
      </c>
      <c r="F8" s="10" t="s">
        <v>23</v>
      </c>
    </row>
    <row r="9" ht="14.25" customHeight="1">
      <c r="A9" s="11"/>
      <c r="B9" s="10" t="s">
        <v>24</v>
      </c>
      <c r="C9" s="10"/>
      <c r="D9" s="10" t="s">
        <v>13</v>
      </c>
      <c r="E9" s="10">
        <v>6.0</v>
      </c>
      <c r="F9" s="10" t="s">
        <v>25</v>
      </c>
    </row>
    <row r="10" ht="14.25" customHeight="1">
      <c r="A10" s="11"/>
      <c r="B10" s="10" t="s">
        <v>26</v>
      </c>
      <c r="C10" s="10"/>
      <c r="D10" s="10" t="s">
        <v>13</v>
      </c>
      <c r="E10" s="10" t="s">
        <v>14</v>
      </c>
      <c r="F10" s="10" t="s">
        <v>27</v>
      </c>
    </row>
    <row r="11" ht="14.25" customHeight="1">
      <c r="A11" s="11"/>
      <c r="B11" s="10" t="s">
        <v>28</v>
      </c>
      <c r="C11" s="10" t="s">
        <v>9</v>
      </c>
      <c r="D11" s="10" t="s">
        <v>10</v>
      </c>
      <c r="E11" s="10" t="s">
        <v>29</v>
      </c>
      <c r="F11" s="10" t="s">
        <v>30</v>
      </c>
    </row>
    <row r="12" ht="14.25" customHeight="1">
      <c r="A12" s="11"/>
      <c r="B12" s="10" t="s">
        <v>31</v>
      </c>
      <c r="C12" s="10"/>
      <c r="D12" s="10" t="s">
        <v>10</v>
      </c>
      <c r="E12" s="10" t="s">
        <v>17</v>
      </c>
      <c r="F12" s="10" t="s">
        <v>32</v>
      </c>
    </row>
    <row r="13" ht="14.25" customHeight="1">
      <c r="A13" s="11"/>
      <c r="B13" s="10" t="s">
        <v>33</v>
      </c>
      <c r="C13" s="10"/>
      <c r="D13" s="10" t="s">
        <v>10</v>
      </c>
      <c r="E13" s="10" t="s">
        <v>17</v>
      </c>
      <c r="F13" s="10" t="s">
        <v>34</v>
      </c>
    </row>
    <row r="14" ht="14.25" customHeight="1">
      <c r="A14" s="11"/>
      <c r="B14" s="10" t="s">
        <v>35</v>
      </c>
      <c r="C14" s="10"/>
      <c r="D14" s="10" t="s">
        <v>10</v>
      </c>
      <c r="E14" s="10" t="s">
        <v>17</v>
      </c>
      <c r="F14" s="10" t="s">
        <v>36</v>
      </c>
    </row>
    <row r="15" ht="14.25" customHeight="1">
      <c r="A15" s="11"/>
      <c r="B15" s="10" t="s">
        <v>37</v>
      </c>
      <c r="C15" s="10"/>
      <c r="D15" s="10" t="s">
        <v>10</v>
      </c>
      <c r="E15" s="10" t="s">
        <v>17</v>
      </c>
      <c r="F15" s="10" t="s">
        <v>38</v>
      </c>
    </row>
    <row r="16" ht="14.25" customHeight="1">
      <c r="A16" s="11"/>
      <c r="B16" s="10" t="s">
        <v>39</v>
      </c>
      <c r="C16" s="10"/>
      <c r="D16" s="10" t="s">
        <v>13</v>
      </c>
      <c r="E16" s="10" t="s">
        <v>17</v>
      </c>
      <c r="F16" s="10" t="s">
        <v>40</v>
      </c>
    </row>
    <row r="17" ht="14.25" customHeight="1">
      <c r="A17" s="11"/>
      <c r="B17" s="10" t="s">
        <v>41</v>
      </c>
      <c r="C17" s="10"/>
      <c r="D17" s="10" t="s">
        <v>20</v>
      </c>
      <c r="E17" s="10">
        <v>20.0</v>
      </c>
      <c r="F17" s="10" t="s">
        <v>42</v>
      </c>
    </row>
    <row r="18" ht="14.25" customHeight="1">
      <c r="A18" s="11"/>
      <c r="B18" s="10" t="s">
        <v>43</v>
      </c>
      <c r="C18" s="10"/>
      <c r="D18" s="10" t="s">
        <v>13</v>
      </c>
      <c r="E18" s="10">
        <v>2.0</v>
      </c>
      <c r="F18" s="10" t="s">
        <v>44</v>
      </c>
    </row>
    <row r="19" ht="14.25" customHeight="1">
      <c r="A19" s="11"/>
      <c r="B19" s="12" t="s">
        <v>45</v>
      </c>
      <c r="C19" s="10"/>
      <c r="D19" s="12" t="s">
        <v>10</v>
      </c>
      <c r="E19" s="10"/>
      <c r="F19" s="12" t="s">
        <v>46</v>
      </c>
    </row>
    <row r="20" ht="14.25" customHeight="1">
      <c r="A20" s="11"/>
      <c r="B20" s="12" t="s">
        <v>47</v>
      </c>
      <c r="C20" s="10"/>
      <c r="D20" s="12" t="s">
        <v>10</v>
      </c>
      <c r="E20" s="10"/>
      <c r="F20" s="12" t="s">
        <v>48</v>
      </c>
    </row>
    <row r="21" ht="14.25" customHeight="1">
      <c r="A21" s="11"/>
      <c r="B21" s="12" t="s">
        <v>49</v>
      </c>
      <c r="C21" s="10"/>
      <c r="D21" s="12" t="s">
        <v>50</v>
      </c>
      <c r="E21" s="12" t="s">
        <v>51</v>
      </c>
      <c r="F21" s="12" t="s">
        <v>52</v>
      </c>
    </row>
    <row r="22" ht="14.25" customHeight="1">
      <c r="A22" s="11"/>
      <c r="B22" s="12" t="s">
        <v>53</v>
      </c>
      <c r="C22" s="10"/>
      <c r="D22" s="12" t="s">
        <v>50</v>
      </c>
      <c r="E22" s="12" t="s">
        <v>51</v>
      </c>
      <c r="F22" s="12" t="s">
        <v>54</v>
      </c>
    </row>
    <row r="23" ht="14.25" customHeight="1">
      <c r="A23" s="13"/>
      <c r="B23" s="12" t="s">
        <v>55</v>
      </c>
      <c r="C23" s="10"/>
      <c r="D23" s="10" t="s">
        <v>50</v>
      </c>
      <c r="E23" s="10" t="s">
        <v>51</v>
      </c>
      <c r="F23" s="10" t="s">
        <v>56</v>
      </c>
    </row>
    <row r="24" ht="14.25" customHeight="1">
      <c r="A24" s="14"/>
      <c r="B24" s="15"/>
      <c r="C24" s="15"/>
      <c r="D24" s="15"/>
      <c r="E24" s="15"/>
      <c r="F24" s="15"/>
    </row>
    <row r="25" ht="14.25" customHeight="1">
      <c r="A25" s="14"/>
      <c r="B25" s="15"/>
      <c r="C25" s="15"/>
      <c r="D25" s="15"/>
      <c r="E25" s="15"/>
      <c r="F25" s="15"/>
    </row>
    <row r="26" ht="14.25" customHeight="1">
      <c r="A26" s="16"/>
      <c r="B26" s="17" t="s">
        <v>57</v>
      </c>
      <c r="C26" s="18"/>
      <c r="D26" s="12" t="s">
        <v>10</v>
      </c>
      <c r="E26" s="17">
        <v>7.0</v>
      </c>
      <c r="F26" s="18" t="s">
        <v>58</v>
      </c>
    </row>
    <row r="27" ht="14.25" customHeight="1">
      <c r="A27" s="19" t="s">
        <v>59</v>
      </c>
      <c r="B27" s="10" t="s">
        <v>60</v>
      </c>
      <c r="C27" s="10" t="s">
        <v>9</v>
      </c>
      <c r="D27" s="10" t="s">
        <v>20</v>
      </c>
      <c r="E27" s="10">
        <v>20.0</v>
      </c>
      <c r="F27" s="10" t="s">
        <v>61</v>
      </c>
    </row>
    <row r="28" ht="14.25" customHeight="1">
      <c r="A28" s="20"/>
      <c r="B28" s="10" t="s">
        <v>62</v>
      </c>
      <c r="C28" s="10" t="s">
        <v>9</v>
      </c>
      <c r="D28" s="10" t="s">
        <v>20</v>
      </c>
      <c r="E28" s="10">
        <v>10.0</v>
      </c>
      <c r="F28" s="10" t="s">
        <v>63</v>
      </c>
    </row>
    <row r="29" ht="21.0" customHeight="1">
      <c r="A29" s="20"/>
      <c r="B29" s="10" t="s">
        <v>64</v>
      </c>
      <c r="C29" s="10" t="s">
        <v>9</v>
      </c>
      <c r="D29" s="10" t="s">
        <v>10</v>
      </c>
      <c r="E29" s="10">
        <v>50.0</v>
      </c>
      <c r="F29" s="10" t="s">
        <v>65</v>
      </c>
    </row>
    <row r="30" ht="14.25" customHeight="1">
      <c r="A30" s="20"/>
      <c r="B30" s="10" t="s">
        <v>66</v>
      </c>
      <c r="C30" s="10" t="s">
        <v>9</v>
      </c>
      <c r="D30" s="10" t="s">
        <v>10</v>
      </c>
      <c r="E30" s="10">
        <v>20.0</v>
      </c>
      <c r="F30" s="10" t="s">
        <v>67</v>
      </c>
    </row>
    <row r="31" ht="14.25" customHeight="1">
      <c r="A31" s="20"/>
      <c r="B31" s="10" t="s">
        <v>68</v>
      </c>
      <c r="C31" s="10" t="s">
        <v>9</v>
      </c>
      <c r="D31" s="10" t="s">
        <v>10</v>
      </c>
      <c r="E31" s="10">
        <v>50.0</v>
      </c>
      <c r="F31" s="10" t="s">
        <v>69</v>
      </c>
    </row>
    <row r="32" ht="14.25" customHeight="1">
      <c r="A32" s="20"/>
      <c r="B32" s="12" t="s">
        <v>70</v>
      </c>
      <c r="C32" s="12" t="s">
        <v>9</v>
      </c>
      <c r="D32" s="12" t="s">
        <v>10</v>
      </c>
      <c r="E32" s="12">
        <v>100.0</v>
      </c>
      <c r="F32" s="12" t="s">
        <v>71</v>
      </c>
    </row>
    <row r="33" ht="14.25" customHeight="1">
      <c r="A33" s="20"/>
      <c r="B33" s="12" t="s">
        <v>72</v>
      </c>
      <c r="C33" s="12"/>
      <c r="D33" s="12" t="s">
        <v>10</v>
      </c>
      <c r="E33" s="12">
        <v>100.0</v>
      </c>
      <c r="F33" s="12" t="s">
        <v>73</v>
      </c>
    </row>
    <row r="34" ht="14.25" customHeight="1">
      <c r="A34" s="20"/>
      <c r="B34" s="12" t="s">
        <v>74</v>
      </c>
      <c r="C34" s="12"/>
      <c r="D34" s="12" t="s">
        <v>10</v>
      </c>
      <c r="E34" s="12">
        <v>100.0</v>
      </c>
      <c r="F34" s="12" t="s">
        <v>75</v>
      </c>
    </row>
    <row r="35" ht="14.25" customHeight="1">
      <c r="A35" s="20"/>
      <c r="B35" s="12" t="s">
        <v>76</v>
      </c>
      <c r="C35" s="10" t="s">
        <v>9</v>
      </c>
      <c r="D35" s="10" t="s">
        <v>13</v>
      </c>
      <c r="E35" s="10">
        <v>15.0</v>
      </c>
      <c r="F35" s="10" t="s">
        <v>77</v>
      </c>
    </row>
    <row r="36" ht="14.25" customHeight="1">
      <c r="A36" s="20"/>
      <c r="B36" s="10" t="s">
        <v>78</v>
      </c>
      <c r="C36" s="10" t="s">
        <v>9</v>
      </c>
      <c r="D36" s="10" t="s">
        <v>13</v>
      </c>
      <c r="E36" s="10">
        <v>15.0</v>
      </c>
      <c r="F36" s="10" t="s">
        <v>79</v>
      </c>
    </row>
    <row r="37" ht="14.25" customHeight="1">
      <c r="A37" s="20"/>
      <c r="B37" s="10" t="s">
        <v>80</v>
      </c>
      <c r="C37" s="10" t="s">
        <v>9</v>
      </c>
      <c r="D37" s="10" t="s">
        <v>10</v>
      </c>
      <c r="E37" s="10">
        <v>15.0</v>
      </c>
      <c r="F37" s="10" t="s">
        <v>81</v>
      </c>
    </row>
    <row r="38" ht="14.25" customHeight="1">
      <c r="A38" s="20"/>
      <c r="B38" s="21" t="s">
        <v>82</v>
      </c>
      <c r="C38" s="22" t="s">
        <v>9</v>
      </c>
      <c r="D38" s="12" t="s">
        <v>10</v>
      </c>
      <c r="E38" s="21">
        <v>50.0</v>
      </c>
      <c r="F38" s="21" t="s">
        <v>83</v>
      </c>
    </row>
    <row r="39" ht="14.25" customHeight="1">
      <c r="A39" s="20"/>
      <c r="B39" s="10" t="s">
        <v>84</v>
      </c>
      <c r="C39" s="10" t="s">
        <v>9</v>
      </c>
      <c r="D39" s="10" t="s">
        <v>85</v>
      </c>
      <c r="E39" s="10">
        <v>20.0</v>
      </c>
      <c r="F39" s="10" t="s">
        <v>86</v>
      </c>
    </row>
    <row r="40" ht="14.25" customHeight="1">
      <c r="A40" s="20"/>
      <c r="B40" s="10" t="s">
        <v>87</v>
      </c>
      <c r="C40" s="10" t="s">
        <v>9</v>
      </c>
      <c r="D40" s="10" t="s">
        <v>10</v>
      </c>
      <c r="E40" s="10">
        <v>20.0</v>
      </c>
      <c r="F40" s="10" t="s">
        <v>88</v>
      </c>
    </row>
    <row r="41" ht="14.25" customHeight="1">
      <c r="A41" s="20"/>
      <c r="B41" s="12" t="s">
        <v>89</v>
      </c>
      <c r="C41" s="12" t="s">
        <v>9</v>
      </c>
      <c r="D41" s="12" t="s">
        <v>10</v>
      </c>
      <c r="E41" s="12">
        <v>20.0</v>
      </c>
      <c r="F41" s="12" t="s">
        <v>90</v>
      </c>
    </row>
    <row r="42" ht="14.25" customHeight="1">
      <c r="A42" s="20"/>
      <c r="B42" s="10" t="s">
        <v>91</v>
      </c>
      <c r="C42" s="10" t="s">
        <v>9</v>
      </c>
      <c r="D42" s="10" t="s">
        <v>85</v>
      </c>
      <c r="E42" s="10">
        <v>20.0</v>
      </c>
      <c r="F42" s="10" t="s">
        <v>92</v>
      </c>
    </row>
    <row r="43" ht="14.25" customHeight="1">
      <c r="A43" s="20"/>
      <c r="B43" s="12" t="s">
        <v>93</v>
      </c>
      <c r="C43" s="10" t="s">
        <v>9</v>
      </c>
      <c r="D43" s="10" t="s">
        <v>94</v>
      </c>
      <c r="E43" s="10">
        <v>10.0</v>
      </c>
      <c r="F43" s="12" t="s">
        <v>95</v>
      </c>
    </row>
    <row r="44" ht="14.25" customHeight="1">
      <c r="A44" s="20"/>
      <c r="B44" s="12" t="s">
        <v>96</v>
      </c>
      <c r="C44" s="10" t="s">
        <v>9</v>
      </c>
      <c r="D44" s="10" t="s">
        <v>94</v>
      </c>
      <c r="E44" s="10">
        <v>10.0</v>
      </c>
      <c r="F44" s="10" t="s">
        <v>97</v>
      </c>
    </row>
    <row r="45" ht="14.25" customHeight="1">
      <c r="A45" s="20"/>
      <c r="B45" s="12" t="s">
        <v>98</v>
      </c>
      <c r="C45" s="12" t="s">
        <v>9</v>
      </c>
      <c r="D45" s="12" t="s">
        <v>10</v>
      </c>
      <c r="E45" s="12">
        <v>5.0</v>
      </c>
      <c r="F45" s="12" t="s">
        <v>99</v>
      </c>
    </row>
    <row r="46" ht="14.25" customHeight="1">
      <c r="A46" s="20"/>
      <c r="B46" s="12" t="s">
        <v>100</v>
      </c>
      <c r="C46" s="21" t="s">
        <v>9</v>
      </c>
      <c r="D46" s="12" t="s">
        <v>10</v>
      </c>
      <c r="E46" s="21">
        <v>20.0</v>
      </c>
      <c r="F46" s="21" t="s">
        <v>101</v>
      </c>
    </row>
    <row r="47" ht="14.25" customHeight="1">
      <c r="A47" s="20"/>
      <c r="B47" s="21" t="s">
        <v>102</v>
      </c>
      <c r="C47" s="22" t="s">
        <v>9</v>
      </c>
      <c r="D47" s="12" t="s">
        <v>94</v>
      </c>
      <c r="E47" s="21">
        <v>5.0</v>
      </c>
      <c r="F47" s="21" t="s">
        <v>103</v>
      </c>
    </row>
    <row r="48" ht="14.25" customHeight="1">
      <c r="A48" s="20"/>
      <c r="B48" s="21" t="s">
        <v>104</v>
      </c>
      <c r="C48" s="22" t="s">
        <v>9</v>
      </c>
      <c r="D48" s="12" t="s">
        <v>10</v>
      </c>
      <c r="E48" s="21">
        <v>3.0</v>
      </c>
      <c r="F48" s="21" t="s">
        <v>105</v>
      </c>
    </row>
    <row r="49" ht="14.25" customHeight="1">
      <c r="A49" s="20"/>
      <c r="B49" s="21" t="s">
        <v>106</v>
      </c>
      <c r="C49" s="22" t="s">
        <v>9</v>
      </c>
      <c r="D49" s="12" t="s">
        <v>107</v>
      </c>
      <c r="E49" s="21">
        <v>1.0</v>
      </c>
      <c r="F49" s="21" t="s">
        <v>108</v>
      </c>
    </row>
    <row r="50" ht="14.25" customHeight="1">
      <c r="A50" s="23"/>
      <c r="B50" s="23"/>
      <c r="C50" s="24"/>
      <c r="D50" s="25"/>
      <c r="E50" s="23"/>
      <c r="F50" s="23"/>
      <c r="G50" s="23"/>
      <c r="H50" s="23"/>
      <c r="I50" s="23"/>
      <c r="J50" s="23"/>
      <c r="K50" s="23"/>
      <c r="L50" s="23"/>
      <c r="M50" s="23"/>
      <c r="N50" s="23"/>
      <c r="O50" s="23"/>
      <c r="P50" s="23"/>
      <c r="Q50" s="23"/>
      <c r="R50" s="23"/>
      <c r="S50" s="23"/>
      <c r="T50" s="23"/>
      <c r="U50" s="23"/>
      <c r="V50" s="23"/>
      <c r="W50" s="23"/>
      <c r="X50" s="23"/>
      <c r="Y50" s="23"/>
      <c r="Z50" s="23"/>
    </row>
    <row r="51" ht="14.2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4.25" customHeight="1">
      <c r="A52" s="26" t="s">
        <v>109</v>
      </c>
      <c r="B52" s="21" t="s">
        <v>110</v>
      </c>
      <c r="C52" s="21" t="s">
        <v>9</v>
      </c>
      <c r="D52" s="21" t="s">
        <v>10</v>
      </c>
      <c r="E52" s="21">
        <v>20.0</v>
      </c>
      <c r="F52" s="21" t="s">
        <v>111</v>
      </c>
    </row>
    <row r="53" ht="14.25" customHeight="1">
      <c r="B53" s="21" t="s">
        <v>112</v>
      </c>
      <c r="C53" s="27" t="s">
        <v>9</v>
      </c>
      <c r="D53" s="21" t="s">
        <v>10</v>
      </c>
      <c r="E53" s="21">
        <v>20.0</v>
      </c>
      <c r="F53" s="21" t="s">
        <v>113</v>
      </c>
    </row>
    <row r="54" ht="14.25" customHeight="1">
      <c r="B54" s="21" t="s">
        <v>114</v>
      </c>
      <c r="C54" s="27" t="s">
        <v>9</v>
      </c>
      <c r="D54" s="21" t="s">
        <v>13</v>
      </c>
      <c r="E54" s="21">
        <v>10.0</v>
      </c>
      <c r="F54" s="21" t="s">
        <v>115</v>
      </c>
    </row>
    <row r="55" ht="14.25" customHeight="1">
      <c r="B55" s="21" t="s">
        <v>116</v>
      </c>
      <c r="C55" s="27" t="s">
        <v>9</v>
      </c>
      <c r="D55" s="21" t="s">
        <v>10</v>
      </c>
      <c r="E55" s="21">
        <v>10.0</v>
      </c>
      <c r="F55" s="21" t="s">
        <v>117</v>
      </c>
    </row>
    <row r="56" ht="14.25" customHeight="1">
      <c r="A56" s="28"/>
      <c r="B56" s="29"/>
      <c r="C56" s="29"/>
      <c r="D56" s="29"/>
      <c r="E56" s="29"/>
      <c r="F56" s="29"/>
      <c r="G56" s="23"/>
    </row>
    <row r="57" ht="14.25" customHeight="1">
      <c r="A57" s="28"/>
      <c r="B57" s="29"/>
      <c r="C57" s="29"/>
      <c r="D57" s="29"/>
      <c r="E57" s="29"/>
      <c r="F57" s="29"/>
      <c r="G57" s="23"/>
    </row>
    <row r="58" ht="14.25" customHeight="1">
      <c r="A58" s="26" t="s">
        <v>118</v>
      </c>
      <c r="B58" s="21" t="s">
        <v>119</v>
      </c>
      <c r="C58" s="27" t="s">
        <v>9</v>
      </c>
      <c r="D58" s="21" t="s">
        <v>10</v>
      </c>
      <c r="E58" s="21">
        <v>20.0</v>
      </c>
      <c r="F58" s="30" t="s">
        <v>120</v>
      </c>
    </row>
    <row r="59" ht="14.25" customHeight="1">
      <c r="B59" s="21" t="s">
        <v>121</v>
      </c>
      <c r="C59" s="27" t="s">
        <v>9</v>
      </c>
      <c r="D59" s="21" t="s">
        <v>13</v>
      </c>
      <c r="E59" s="21">
        <v>10.0</v>
      </c>
      <c r="F59" s="21" t="s">
        <v>122</v>
      </c>
    </row>
    <row r="60" ht="14.25" customHeight="1">
      <c r="B60" s="21" t="s">
        <v>123</v>
      </c>
      <c r="C60" s="21" t="s">
        <v>9</v>
      </c>
      <c r="D60" s="21" t="s">
        <v>10</v>
      </c>
      <c r="E60" s="21">
        <v>20.0</v>
      </c>
      <c r="F60" s="30" t="s">
        <v>124</v>
      </c>
    </row>
    <row r="61" ht="14.25" customHeight="1">
      <c r="B61" s="21" t="s">
        <v>110</v>
      </c>
      <c r="C61" s="27" t="s">
        <v>9</v>
      </c>
      <c r="D61" s="21" t="s">
        <v>10</v>
      </c>
      <c r="E61" s="21">
        <v>20.0</v>
      </c>
      <c r="F61" s="30" t="s">
        <v>111</v>
      </c>
    </row>
    <row r="62" ht="14.25" customHeight="1">
      <c r="A62" s="28"/>
      <c r="B62" s="29"/>
      <c r="C62" s="29"/>
      <c r="D62" s="29"/>
      <c r="E62" s="29"/>
      <c r="F62" s="29"/>
      <c r="G62" s="23"/>
    </row>
    <row r="63" ht="14.25" customHeight="1">
      <c r="A63" s="28"/>
      <c r="B63" s="29"/>
      <c r="C63" s="29"/>
      <c r="D63" s="29"/>
      <c r="E63" s="29"/>
      <c r="F63" s="29"/>
      <c r="G63" s="23"/>
    </row>
    <row r="64" ht="14.25" customHeight="1">
      <c r="A64" s="26" t="s">
        <v>125</v>
      </c>
      <c r="B64" s="21" t="s">
        <v>126</v>
      </c>
      <c r="C64" s="27" t="s">
        <v>9</v>
      </c>
      <c r="D64" s="21" t="s">
        <v>10</v>
      </c>
      <c r="E64" s="21">
        <v>20.0</v>
      </c>
      <c r="F64" s="21" t="s">
        <v>127</v>
      </c>
    </row>
    <row r="65" ht="14.25" customHeight="1">
      <c r="B65" s="21" t="s">
        <v>110</v>
      </c>
      <c r="C65" s="27" t="s">
        <v>9</v>
      </c>
      <c r="D65" s="21" t="s">
        <v>10</v>
      </c>
      <c r="E65" s="21">
        <v>20.0</v>
      </c>
      <c r="F65" s="30" t="s">
        <v>111</v>
      </c>
    </row>
    <row r="66" ht="14.25" customHeight="1">
      <c r="B66" s="21" t="s">
        <v>128</v>
      </c>
      <c r="C66" s="27"/>
      <c r="D66" s="21" t="s">
        <v>10</v>
      </c>
      <c r="E66" s="21">
        <v>20.0</v>
      </c>
      <c r="F66" s="21" t="s">
        <v>129</v>
      </c>
    </row>
    <row r="67" ht="14.25" customHeight="1">
      <c r="B67" s="21" t="s">
        <v>123</v>
      </c>
      <c r="C67" s="27" t="s">
        <v>9</v>
      </c>
      <c r="D67" s="21" t="s">
        <v>10</v>
      </c>
      <c r="E67" s="21">
        <v>20.0</v>
      </c>
      <c r="F67" s="30" t="s">
        <v>124</v>
      </c>
    </row>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c r="B94" s="31"/>
      <c r="C94" s="32"/>
      <c r="D94" s="31"/>
      <c r="E94" s="33"/>
      <c r="F94" s="34"/>
      <c r="G94" s="33"/>
      <c r="K94" s="35"/>
      <c r="L94" s="36"/>
      <c r="M94" s="36"/>
      <c r="N94" s="37"/>
      <c r="Q94" s="36"/>
    </row>
    <row r="95" ht="14.25" customHeight="1">
      <c r="B95" s="31"/>
      <c r="C95" s="32"/>
      <c r="D95" s="31"/>
      <c r="Q95" s="36"/>
    </row>
    <row r="96" ht="14.25" customHeight="1">
      <c r="B96" s="31"/>
      <c r="C96" s="32"/>
      <c r="D96" s="31"/>
      <c r="Q96" s="36"/>
    </row>
    <row r="97" ht="14.25" customHeight="1">
      <c r="B97" s="31"/>
      <c r="C97" s="32"/>
      <c r="D97" s="31"/>
    </row>
    <row r="98" ht="14.25" customHeight="1">
      <c r="B98" s="31"/>
      <c r="C98" s="32"/>
      <c r="D98" s="31"/>
    </row>
    <row r="99" ht="14.25" customHeight="1">
      <c r="B99" s="31"/>
      <c r="C99" s="32"/>
      <c r="D99" s="31"/>
    </row>
    <row r="100" ht="14.25" customHeight="1">
      <c r="B100" s="31"/>
      <c r="C100" s="32"/>
      <c r="D100" s="31"/>
    </row>
    <row r="101" ht="14.25" customHeight="1">
      <c r="B101" s="31"/>
      <c r="C101" s="32"/>
      <c r="D101" s="31"/>
    </row>
    <row r="102" ht="14.25" customHeight="1">
      <c r="B102" s="31"/>
      <c r="C102" s="32"/>
      <c r="D102" s="31"/>
    </row>
    <row r="103" ht="14.25" customHeight="1">
      <c r="B103" s="31"/>
      <c r="C103" s="32"/>
      <c r="D103" s="31"/>
    </row>
    <row r="104" ht="14.25" customHeight="1">
      <c r="B104" s="31"/>
      <c r="C104" s="32"/>
      <c r="D104" s="31"/>
    </row>
    <row r="105" ht="14.25" customHeight="1">
      <c r="B105" s="31"/>
      <c r="C105" s="32"/>
      <c r="D105" s="31"/>
    </row>
    <row r="106" ht="14.25" customHeight="1">
      <c r="B106" s="31"/>
      <c r="C106" s="32"/>
      <c r="D106" s="31"/>
    </row>
    <row r="107" ht="14.25" customHeight="1">
      <c r="B107" s="31"/>
      <c r="C107" s="32"/>
      <c r="D107" s="31"/>
    </row>
    <row r="108" ht="14.25" customHeight="1">
      <c r="B108" s="31"/>
      <c r="C108" s="32"/>
      <c r="D108" s="31"/>
    </row>
    <row r="109" ht="14.25" customHeight="1">
      <c r="B109" s="31"/>
      <c r="C109" s="32"/>
      <c r="D109" s="31"/>
    </row>
    <row r="110" ht="14.25" customHeight="1">
      <c r="B110" s="31"/>
      <c r="C110" s="32"/>
      <c r="D110" s="31"/>
    </row>
    <row r="111" ht="14.25" customHeight="1">
      <c r="B111" s="31"/>
      <c r="C111" s="32"/>
      <c r="D111" s="31"/>
    </row>
    <row r="112" ht="14.25" customHeight="1">
      <c r="B112" s="31"/>
      <c r="C112" s="32"/>
      <c r="D112" s="31"/>
    </row>
    <row r="113" ht="14.25" customHeight="1">
      <c r="B113" s="31"/>
      <c r="C113" s="32"/>
      <c r="D113" s="31"/>
    </row>
    <row r="114" ht="14.25" customHeight="1">
      <c r="B114" s="31"/>
      <c r="C114" s="32"/>
      <c r="D114" s="31"/>
    </row>
    <row r="115" ht="14.25" customHeight="1">
      <c r="B115" s="31"/>
      <c r="C115" s="32"/>
      <c r="D115" s="31"/>
    </row>
    <row r="116" ht="14.25" customHeight="1">
      <c r="B116" s="31"/>
      <c r="C116" s="32"/>
      <c r="D116" s="31"/>
    </row>
    <row r="117" ht="14.25" customHeight="1">
      <c r="B117" s="31"/>
      <c r="C117" s="32"/>
      <c r="D117" s="31"/>
    </row>
    <row r="118" ht="14.25" customHeight="1">
      <c r="B118" s="31"/>
      <c r="C118" s="32"/>
      <c r="D118" s="31"/>
    </row>
    <row r="119" ht="14.25" customHeight="1">
      <c r="B119" s="31"/>
      <c r="C119" s="32"/>
      <c r="D119" s="31"/>
    </row>
    <row r="120" ht="14.25" customHeight="1">
      <c r="B120" s="31"/>
      <c r="C120" s="32"/>
      <c r="D120" s="31"/>
    </row>
    <row r="121" ht="14.25" customHeight="1">
      <c r="B121" s="31"/>
      <c r="C121" s="32"/>
      <c r="D121" s="31"/>
    </row>
    <row r="122" ht="14.25" customHeight="1">
      <c r="B122" s="31"/>
      <c r="C122" s="32"/>
      <c r="D122" s="31"/>
    </row>
    <row r="123" ht="14.25" customHeight="1">
      <c r="B123" s="31"/>
      <c r="C123" s="32"/>
      <c r="D123" s="31"/>
    </row>
    <row r="124" ht="14.25" customHeight="1">
      <c r="C124" s="32"/>
      <c r="D124" s="31"/>
    </row>
    <row r="125" ht="14.25" customHeight="1">
      <c r="C125" s="32"/>
    </row>
    <row r="126" ht="14.25" customHeight="1">
      <c r="C126" s="32"/>
    </row>
    <row r="127" ht="14.25" customHeight="1">
      <c r="C127" s="32"/>
    </row>
    <row r="128" ht="14.25" customHeight="1">
      <c r="C128" s="32"/>
    </row>
    <row r="129" ht="14.25" customHeight="1">
      <c r="C129" s="32"/>
    </row>
    <row r="130" ht="14.25" customHeight="1">
      <c r="C130" s="32"/>
    </row>
    <row r="131" ht="14.25" customHeight="1">
      <c r="C131" s="32"/>
    </row>
    <row r="132" ht="14.25" customHeight="1">
      <c r="C132" s="32"/>
    </row>
    <row r="133" ht="14.25" customHeight="1">
      <c r="C133" s="32"/>
    </row>
    <row r="134" ht="14.25" customHeight="1">
      <c r="C134" s="32"/>
    </row>
    <row r="135" ht="14.25" customHeight="1">
      <c r="C135" s="32"/>
    </row>
    <row r="136" ht="14.25" customHeight="1">
      <c r="C136" s="32"/>
    </row>
    <row r="137" ht="14.25" customHeight="1">
      <c r="C137" s="32"/>
    </row>
    <row r="138" ht="14.25" customHeight="1">
      <c r="C138" s="32"/>
    </row>
    <row r="139" ht="14.25" customHeight="1">
      <c r="C139" s="32"/>
    </row>
    <row r="140" ht="14.25" customHeight="1">
      <c r="C140" s="32"/>
    </row>
    <row r="141" ht="14.25" customHeight="1">
      <c r="C141" s="32"/>
    </row>
    <row r="142" ht="14.25" customHeight="1">
      <c r="C142" s="32"/>
    </row>
    <row r="143" ht="14.25" customHeight="1">
      <c r="C143" s="32"/>
    </row>
    <row r="144" ht="14.25" customHeight="1">
      <c r="C144" s="32"/>
    </row>
    <row r="145" ht="14.25" customHeight="1">
      <c r="C145" s="32"/>
    </row>
    <row r="146" ht="14.25" customHeight="1">
      <c r="C146" s="32"/>
    </row>
    <row r="147" ht="14.25" customHeight="1">
      <c r="C147" s="32"/>
    </row>
    <row r="148" ht="14.25" customHeight="1">
      <c r="C148" s="32"/>
    </row>
    <row r="149" ht="14.25" customHeight="1">
      <c r="C149" s="32"/>
    </row>
    <row r="150" ht="14.25" customHeight="1">
      <c r="C150" s="32"/>
    </row>
    <row r="151" ht="14.25" customHeight="1">
      <c r="C151" s="32"/>
    </row>
    <row r="152" ht="14.25" customHeight="1">
      <c r="C152" s="32"/>
    </row>
    <row r="153" ht="14.25" customHeight="1">
      <c r="C153" s="32"/>
    </row>
    <row r="154" ht="14.25" customHeight="1">
      <c r="C154" s="32"/>
    </row>
    <row r="155" ht="14.25" customHeight="1">
      <c r="C155" s="32"/>
    </row>
    <row r="156" ht="14.25" customHeight="1">
      <c r="C156" s="32"/>
    </row>
    <row r="157" ht="14.25" customHeight="1">
      <c r="C157" s="32"/>
    </row>
    <row r="158" ht="14.25" customHeight="1">
      <c r="C158" s="32"/>
    </row>
    <row r="159" ht="14.25" customHeight="1">
      <c r="C159" s="32"/>
    </row>
    <row r="160" ht="14.25" customHeight="1">
      <c r="C160" s="32"/>
    </row>
    <row r="161" ht="14.25" customHeight="1">
      <c r="C161" s="32"/>
    </row>
    <row r="162" ht="14.25" customHeight="1">
      <c r="C162" s="32"/>
    </row>
    <row r="163" ht="14.25" customHeight="1">
      <c r="C163" s="32"/>
    </row>
    <row r="164" ht="14.25" customHeight="1">
      <c r="C164" s="32"/>
    </row>
    <row r="165" ht="14.25" customHeight="1">
      <c r="C165" s="32"/>
    </row>
    <row r="166" ht="14.25" customHeight="1">
      <c r="C166" s="32"/>
    </row>
    <row r="167" ht="14.25" customHeight="1">
      <c r="C167" s="32"/>
    </row>
    <row r="168" ht="14.25" customHeight="1">
      <c r="C168" s="32"/>
    </row>
    <row r="169" ht="14.25" customHeight="1">
      <c r="C169" s="32"/>
    </row>
    <row r="170" ht="14.25" customHeight="1">
      <c r="C170" s="32"/>
    </row>
    <row r="171" ht="14.25" customHeight="1">
      <c r="C171" s="32"/>
    </row>
    <row r="172" ht="14.25" customHeight="1">
      <c r="C172" s="32"/>
    </row>
    <row r="173" ht="14.25" customHeight="1">
      <c r="C173" s="32"/>
    </row>
    <row r="174" ht="14.25" customHeight="1">
      <c r="C174" s="32"/>
    </row>
    <row r="175" ht="14.25" customHeight="1">
      <c r="C175" s="32"/>
    </row>
    <row r="176" ht="14.25" customHeight="1">
      <c r="C176" s="32"/>
    </row>
    <row r="177" ht="14.25" customHeight="1">
      <c r="C177" s="32"/>
    </row>
    <row r="178" ht="14.25" customHeight="1">
      <c r="C178" s="32"/>
    </row>
    <row r="179" ht="14.25" customHeight="1">
      <c r="C179" s="32"/>
    </row>
    <row r="180" ht="14.25" customHeight="1">
      <c r="C180" s="32"/>
    </row>
    <row r="181" ht="14.25" customHeight="1">
      <c r="C181" s="32"/>
    </row>
    <row r="182" ht="14.25" customHeight="1">
      <c r="C182" s="32"/>
    </row>
    <row r="183" ht="14.25" customHeight="1">
      <c r="C183" s="32"/>
    </row>
    <row r="184" ht="14.25" customHeight="1">
      <c r="C184" s="32"/>
    </row>
    <row r="185" ht="14.25" customHeight="1">
      <c r="C185" s="32"/>
    </row>
    <row r="186" ht="14.25" customHeight="1">
      <c r="C186" s="32"/>
    </row>
    <row r="187" ht="14.25" customHeight="1">
      <c r="C187" s="32"/>
    </row>
    <row r="188" ht="14.25" customHeight="1">
      <c r="C188" s="32"/>
    </row>
    <row r="189" ht="14.25" customHeight="1">
      <c r="C189" s="32"/>
    </row>
    <row r="190" ht="14.25" customHeight="1">
      <c r="C190" s="32"/>
    </row>
    <row r="191" ht="14.25" customHeight="1">
      <c r="C191" s="32"/>
    </row>
    <row r="192" ht="14.25" customHeight="1">
      <c r="C192" s="32"/>
    </row>
    <row r="193" ht="14.25" customHeight="1">
      <c r="C193" s="32"/>
    </row>
    <row r="194" ht="14.25" customHeight="1">
      <c r="C194" s="32"/>
    </row>
    <row r="195" ht="14.25" customHeight="1">
      <c r="C195" s="32"/>
    </row>
    <row r="196" ht="14.25" customHeight="1">
      <c r="C196" s="32"/>
    </row>
    <row r="197" ht="14.25" customHeight="1">
      <c r="C197" s="32"/>
    </row>
    <row r="198" ht="14.25" customHeight="1">
      <c r="C198" s="32"/>
    </row>
    <row r="199" ht="14.25" customHeight="1">
      <c r="C199" s="32"/>
    </row>
    <row r="200" ht="14.25" customHeight="1">
      <c r="C200" s="32"/>
    </row>
    <row r="201" ht="14.25" customHeight="1">
      <c r="C201" s="32"/>
    </row>
    <row r="202" ht="14.25" customHeight="1">
      <c r="C202" s="32"/>
    </row>
    <row r="203" ht="14.25" customHeight="1">
      <c r="C203" s="32"/>
    </row>
    <row r="204" ht="14.25" customHeight="1">
      <c r="C204" s="32"/>
    </row>
    <row r="205" ht="14.25" customHeight="1">
      <c r="C205" s="32"/>
    </row>
    <row r="206" ht="14.25" customHeight="1">
      <c r="C206" s="32"/>
    </row>
    <row r="207" ht="14.25" customHeight="1">
      <c r="C207" s="32"/>
    </row>
    <row r="208" ht="14.25" customHeight="1">
      <c r="C208" s="32"/>
    </row>
    <row r="209" ht="14.25" customHeight="1">
      <c r="C209" s="32"/>
    </row>
    <row r="210" ht="14.25" customHeight="1">
      <c r="C210" s="32"/>
    </row>
    <row r="211" ht="14.25" customHeight="1">
      <c r="C211" s="32"/>
    </row>
    <row r="212" ht="14.25" customHeight="1">
      <c r="C212" s="32"/>
    </row>
    <row r="213" ht="14.25" customHeight="1">
      <c r="C213" s="32"/>
    </row>
    <row r="214" ht="14.25" customHeight="1">
      <c r="C214" s="32"/>
    </row>
    <row r="215" ht="14.25" customHeight="1">
      <c r="C215" s="32"/>
    </row>
    <row r="216" ht="14.25" customHeight="1">
      <c r="C216" s="32"/>
    </row>
    <row r="217" ht="14.25" customHeight="1">
      <c r="C217" s="32"/>
    </row>
    <row r="218" ht="14.25" customHeight="1">
      <c r="C218" s="32"/>
    </row>
    <row r="219" ht="14.25" customHeight="1">
      <c r="C219" s="32"/>
    </row>
    <row r="220" ht="14.25" customHeight="1">
      <c r="C220" s="32"/>
    </row>
    <row r="221" ht="14.25" customHeight="1">
      <c r="C221" s="32"/>
    </row>
    <row r="222" ht="14.25" customHeight="1">
      <c r="C222" s="32"/>
    </row>
    <row r="223" ht="14.25" customHeight="1">
      <c r="C223" s="32"/>
    </row>
    <row r="224" ht="14.25" customHeight="1">
      <c r="C224" s="32"/>
    </row>
    <row r="225" ht="14.25" customHeight="1">
      <c r="C225" s="32"/>
    </row>
    <row r="226" ht="14.25" customHeight="1">
      <c r="C226" s="32"/>
    </row>
    <row r="227" ht="14.25" customHeight="1">
      <c r="C227" s="32"/>
    </row>
    <row r="228" ht="14.25" customHeight="1">
      <c r="C228" s="32"/>
    </row>
    <row r="229" ht="14.25" customHeight="1">
      <c r="C229" s="32"/>
    </row>
    <row r="230" ht="14.25" customHeight="1">
      <c r="C230" s="32"/>
    </row>
    <row r="231" ht="14.25" customHeight="1">
      <c r="C231" s="32"/>
    </row>
    <row r="232" ht="14.25" customHeight="1">
      <c r="C232" s="32"/>
    </row>
    <row r="233" ht="14.25" customHeight="1">
      <c r="C233" s="32"/>
    </row>
    <row r="234" ht="14.25" customHeight="1">
      <c r="C234" s="32"/>
    </row>
    <row r="235" ht="14.25" customHeight="1">
      <c r="C235" s="32"/>
    </row>
    <row r="236" ht="14.25" customHeight="1">
      <c r="C236" s="32"/>
    </row>
    <row r="237" ht="14.25" customHeight="1">
      <c r="C237" s="32"/>
    </row>
    <row r="238" ht="14.25" customHeight="1">
      <c r="C238" s="32"/>
    </row>
    <row r="239" ht="14.25" customHeight="1">
      <c r="C239" s="32"/>
    </row>
    <row r="240" ht="14.25" customHeight="1">
      <c r="C240" s="32"/>
    </row>
    <row r="241" ht="14.25" customHeight="1">
      <c r="C241" s="32"/>
    </row>
    <row r="242" ht="14.25" customHeight="1">
      <c r="C242" s="32"/>
    </row>
    <row r="243" ht="14.25" customHeight="1">
      <c r="C243" s="32"/>
    </row>
    <row r="244" ht="14.25" customHeight="1">
      <c r="C244" s="32"/>
    </row>
    <row r="245" ht="14.25" customHeight="1">
      <c r="C245" s="32"/>
    </row>
    <row r="246" ht="14.25" customHeight="1">
      <c r="C246" s="32"/>
    </row>
    <row r="247" ht="14.25" customHeight="1">
      <c r="C247" s="32"/>
    </row>
    <row r="248" ht="14.25" customHeight="1">
      <c r="C248" s="32"/>
    </row>
    <row r="249" ht="14.25" customHeight="1">
      <c r="C249" s="32"/>
    </row>
    <row r="250" ht="14.25" customHeight="1">
      <c r="C250" s="32"/>
    </row>
    <row r="251" ht="14.25" customHeight="1">
      <c r="C251" s="32"/>
    </row>
    <row r="252" ht="14.25" customHeight="1">
      <c r="C252" s="32"/>
    </row>
    <row r="253" ht="14.25" customHeight="1">
      <c r="C253" s="32"/>
    </row>
    <row r="254" ht="14.25" customHeight="1">
      <c r="C254" s="32"/>
    </row>
    <row r="255" ht="14.25" customHeight="1">
      <c r="C255" s="32"/>
    </row>
    <row r="256" ht="14.25" customHeight="1">
      <c r="C256" s="32"/>
    </row>
    <row r="257" ht="14.25" customHeight="1">
      <c r="C257" s="32"/>
    </row>
    <row r="258" ht="14.25" customHeight="1">
      <c r="C258" s="32"/>
    </row>
    <row r="259" ht="14.25" customHeight="1">
      <c r="C259" s="32"/>
    </row>
    <row r="260" ht="14.25" customHeight="1">
      <c r="C260" s="32"/>
    </row>
    <row r="261" ht="14.25" customHeight="1">
      <c r="C261" s="32"/>
    </row>
    <row r="262" ht="14.25" customHeight="1">
      <c r="C262" s="32"/>
    </row>
    <row r="263" ht="14.25" customHeight="1">
      <c r="C263" s="32"/>
    </row>
    <row r="264" ht="14.25" customHeight="1">
      <c r="C264" s="32"/>
    </row>
    <row r="265" ht="14.25" customHeight="1">
      <c r="C265" s="32"/>
    </row>
    <row r="266" ht="14.25" customHeight="1">
      <c r="C266" s="32"/>
    </row>
    <row r="267" ht="14.25" customHeight="1">
      <c r="C267" s="32"/>
    </row>
    <row r="268" ht="14.25" customHeight="1">
      <c r="C268" s="32"/>
    </row>
    <row r="269" ht="14.25" customHeight="1">
      <c r="C269" s="32"/>
    </row>
    <row r="270" ht="14.25" customHeight="1">
      <c r="C270" s="32"/>
    </row>
    <row r="271" ht="14.25" customHeight="1">
      <c r="C271" s="32"/>
    </row>
    <row r="272" ht="14.25" customHeight="1">
      <c r="C272" s="32"/>
    </row>
    <row r="273" ht="14.25" customHeight="1">
      <c r="C273" s="32"/>
    </row>
    <row r="274" ht="14.25" customHeight="1">
      <c r="C274" s="32"/>
    </row>
    <row r="275" ht="14.25" customHeight="1">
      <c r="C275" s="32"/>
    </row>
    <row r="276" ht="14.25" customHeight="1">
      <c r="C276" s="32"/>
    </row>
    <row r="277" ht="14.25" customHeight="1">
      <c r="C277" s="32"/>
    </row>
    <row r="278" ht="14.25" customHeight="1">
      <c r="C278" s="32"/>
    </row>
    <row r="279" ht="14.25" customHeight="1">
      <c r="C279" s="32"/>
    </row>
    <row r="280" ht="14.25" customHeight="1">
      <c r="C280" s="32"/>
    </row>
    <row r="281" ht="14.25" customHeight="1">
      <c r="C281" s="32"/>
    </row>
    <row r="282" ht="14.25" customHeight="1">
      <c r="C282" s="32"/>
    </row>
    <row r="283" ht="14.25" customHeight="1">
      <c r="C283" s="32"/>
    </row>
    <row r="284" ht="14.25" customHeight="1">
      <c r="C284" s="32"/>
    </row>
    <row r="285" ht="14.25" customHeight="1">
      <c r="C285" s="32"/>
    </row>
    <row r="286" ht="14.25" customHeight="1">
      <c r="C286" s="32"/>
    </row>
    <row r="287" ht="14.25" customHeight="1">
      <c r="C287" s="32"/>
    </row>
    <row r="288" ht="14.25" customHeight="1">
      <c r="C288" s="32"/>
    </row>
    <row r="289" ht="14.25" customHeight="1">
      <c r="C289" s="32"/>
    </row>
    <row r="290" ht="14.25" customHeight="1">
      <c r="C290" s="32"/>
    </row>
    <row r="291" ht="14.25" customHeight="1">
      <c r="C291" s="32"/>
    </row>
    <row r="292" ht="14.25" customHeight="1">
      <c r="C292" s="32"/>
    </row>
    <row r="293" ht="14.25" customHeight="1">
      <c r="C293" s="32"/>
    </row>
    <row r="294" ht="14.25" customHeight="1">
      <c r="C294" s="32"/>
    </row>
    <row r="295" ht="14.25" customHeight="1">
      <c r="C295" s="32"/>
    </row>
    <row r="296" ht="14.25" customHeight="1">
      <c r="C296" s="32"/>
    </row>
    <row r="297" ht="14.25" customHeight="1">
      <c r="C297" s="32"/>
    </row>
    <row r="298" ht="14.25" customHeight="1">
      <c r="C298" s="32"/>
    </row>
    <row r="299" ht="14.25" customHeight="1">
      <c r="C299" s="32"/>
    </row>
    <row r="300" ht="14.25" customHeight="1">
      <c r="C300" s="32"/>
    </row>
    <row r="301" ht="14.25" customHeight="1">
      <c r="C301" s="32"/>
    </row>
    <row r="302" ht="14.25" customHeight="1">
      <c r="C302" s="32"/>
    </row>
    <row r="303" ht="14.25" customHeight="1">
      <c r="C303" s="32"/>
    </row>
    <row r="304" ht="14.25" customHeight="1">
      <c r="C304" s="32"/>
    </row>
    <row r="305" ht="14.25" customHeight="1">
      <c r="C305" s="32"/>
    </row>
    <row r="306" ht="14.25" customHeight="1">
      <c r="C306" s="32"/>
    </row>
    <row r="307" ht="14.25" customHeight="1">
      <c r="C307" s="32"/>
    </row>
    <row r="308" ht="14.25" customHeight="1">
      <c r="C308" s="32"/>
    </row>
    <row r="309" ht="14.25" customHeight="1">
      <c r="C309" s="32"/>
    </row>
    <row r="310" ht="14.25" customHeight="1">
      <c r="C310" s="32"/>
    </row>
    <row r="311" ht="14.25" customHeight="1">
      <c r="C311" s="32"/>
    </row>
    <row r="312" ht="14.25" customHeight="1">
      <c r="C312" s="32"/>
    </row>
    <row r="313" ht="14.25" customHeight="1">
      <c r="C313" s="32"/>
    </row>
    <row r="314" ht="14.25" customHeight="1">
      <c r="C314" s="32"/>
    </row>
    <row r="315" ht="14.25" customHeight="1">
      <c r="C315" s="32"/>
    </row>
    <row r="316" ht="14.25" customHeight="1">
      <c r="C316" s="32"/>
    </row>
    <row r="317" ht="14.25" customHeight="1">
      <c r="C317" s="32"/>
    </row>
    <row r="318" ht="14.25" customHeight="1">
      <c r="C318" s="32"/>
    </row>
    <row r="319" ht="14.25" customHeight="1">
      <c r="C319" s="32"/>
    </row>
    <row r="320" ht="14.25" customHeight="1">
      <c r="C320" s="32"/>
    </row>
    <row r="321" ht="14.25" customHeight="1">
      <c r="C321" s="32"/>
    </row>
    <row r="322" ht="14.25" customHeight="1">
      <c r="C322" s="32"/>
    </row>
    <row r="323" ht="14.25" customHeight="1">
      <c r="C323" s="32"/>
    </row>
    <row r="324" ht="14.25" customHeight="1">
      <c r="C324" s="32"/>
    </row>
    <row r="325" ht="14.25" customHeight="1">
      <c r="C325" s="32"/>
    </row>
    <row r="326" ht="14.25" customHeight="1">
      <c r="C326" s="32"/>
    </row>
    <row r="327" ht="14.25" customHeight="1">
      <c r="C327" s="32"/>
    </row>
    <row r="328" ht="14.25" customHeight="1">
      <c r="C328" s="32"/>
    </row>
    <row r="329" ht="14.25" customHeight="1">
      <c r="C329" s="32"/>
    </row>
    <row r="330" ht="14.25" customHeight="1">
      <c r="C330" s="32"/>
    </row>
    <row r="331" ht="14.25" customHeight="1">
      <c r="C331" s="32"/>
    </row>
    <row r="332" ht="14.25" customHeight="1">
      <c r="C332" s="32"/>
    </row>
    <row r="333" ht="14.25" customHeight="1">
      <c r="C333" s="32"/>
    </row>
    <row r="334" ht="14.25" customHeight="1">
      <c r="C334" s="32"/>
    </row>
    <row r="335" ht="14.25" customHeight="1">
      <c r="C335" s="32"/>
    </row>
    <row r="336" ht="14.25" customHeight="1">
      <c r="C336" s="32"/>
    </row>
    <row r="337" ht="14.25" customHeight="1">
      <c r="C337" s="32"/>
    </row>
    <row r="338" ht="14.25" customHeight="1">
      <c r="C338" s="32"/>
    </row>
    <row r="339" ht="14.25" customHeight="1">
      <c r="C339" s="32"/>
    </row>
    <row r="340" ht="14.25" customHeight="1">
      <c r="C340" s="32"/>
    </row>
    <row r="341" ht="14.25" customHeight="1">
      <c r="C341" s="32"/>
    </row>
    <row r="342" ht="14.25" customHeight="1">
      <c r="C342" s="32"/>
    </row>
    <row r="343" ht="14.25" customHeight="1">
      <c r="C343" s="32"/>
    </row>
    <row r="344" ht="14.25" customHeight="1">
      <c r="C344" s="32"/>
    </row>
    <row r="345" ht="14.25" customHeight="1">
      <c r="C345" s="32"/>
    </row>
    <row r="346" ht="14.25" customHeight="1">
      <c r="C346" s="32"/>
    </row>
    <row r="347" ht="14.25" customHeight="1">
      <c r="C347" s="32"/>
    </row>
    <row r="348" ht="14.25" customHeight="1">
      <c r="C348" s="32"/>
    </row>
    <row r="349" ht="14.25" customHeight="1">
      <c r="C349" s="32"/>
    </row>
    <row r="350" ht="14.25" customHeight="1">
      <c r="C350" s="32"/>
    </row>
    <row r="351" ht="14.25" customHeight="1">
      <c r="C351" s="32"/>
    </row>
    <row r="352" ht="14.25" customHeight="1">
      <c r="C352" s="32"/>
    </row>
    <row r="353" ht="14.25" customHeight="1">
      <c r="C353" s="32"/>
    </row>
    <row r="354" ht="14.25" customHeight="1">
      <c r="C354" s="32"/>
    </row>
    <row r="355" ht="14.25" customHeight="1">
      <c r="C355" s="32"/>
    </row>
    <row r="356" ht="14.25" customHeight="1">
      <c r="C356" s="32"/>
    </row>
    <row r="357" ht="14.25" customHeight="1">
      <c r="C357" s="32"/>
    </row>
    <row r="358" ht="14.25" customHeight="1">
      <c r="C358" s="32"/>
    </row>
    <row r="359" ht="14.25" customHeight="1">
      <c r="C359" s="32"/>
    </row>
    <row r="360" ht="14.25" customHeight="1">
      <c r="C360" s="32"/>
    </row>
    <row r="361" ht="14.25" customHeight="1">
      <c r="C361" s="32"/>
    </row>
    <row r="362" ht="14.25" customHeight="1">
      <c r="C362" s="32"/>
    </row>
    <row r="363" ht="14.25" customHeight="1">
      <c r="C363" s="32"/>
    </row>
    <row r="364" ht="14.25" customHeight="1">
      <c r="C364" s="32"/>
    </row>
    <row r="365" ht="14.25" customHeight="1">
      <c r="C365" s="32"/>
    </row>
    <row r="366" ht="14.25" customHeight="1">
      <c r="C366" s="32"/>
    </row>
    <row r="367" ht="14.25" customHeight="1">
      <c r="C367" s="32"/>
    </row>
    <row r="368" ht="14.25" customHeight="1">
      <c r="C368" s="32"/>
    </row>
    <row r="369" ht="14.25" customHeight="1">
      <c r="C369" s="32"/>
    </row>
    <row r="370" ht="14.25" customHeight="1">
      <c r="C370" s="32"/>
    </row>
    <row r="371" ht="14.25" customHeight="1">
      <c r="C371" s="32"/>
    </row>
    <row r="372" ht="14.25" customHeight="1">
      <c r="C372" s="32"/>
    </row>
    <row r="373" ht="14.25" customHeight="1">
      <c r="C373" s="32"/>
    </row>
    <row r="374" ht="14.25" customHeight="1">
      <c r="C374" s="32"/>
    </row>
    <row r="375" ht="14.25" customHeight="1">
      <c r="C375" s="32"/>
    </row>
    <row r="376" ht="14.25" customHeight="1">
      <c r="C376" s="32"/>
    </row>
    <row r="377" ht="14.25" customHeight="1">
      <c r="C377" s="32"/>
    </row>
    <row r="378" ht="14.25" customHeight="1">
      <c r="C378" s="32"/>
    </row>
    <row r="379" ht="14.25" customHeight="1">
      <c r="C379" s="32"/>
    </row>
    <row r="380" ht="14.25" customHeight="1">
      <c r="C380" s="32"/>
    </row>
    <row r="381" ht="14.25" customHeight="1">
      <c r="C381" s="32"/>
    </row>
    <row r="382" ht="14.25" customHeight="1">
      <c r="C382" s="32"/>
    </row>
    <row r="383" ht="14.25" customHeight="1">
      <c r="C383" s="32"/>
    </row>
    <row r="384" ht="14.25" customHeight="1">
      <c r="C384" s="32"/>
    </row>
    <row r="385" ht="14.25" customHeight="1">
      <c r="C385" s="32"/>
    </row>
    <row r="386" ht="14.25" customHeight="1">
      <c r="C386" s="32"/>
    </row>
    <row r="387" ht="14.25" customHeight="1">
      <c r="C387" s="32"/>
    </row>
    <row r="388" ht="14.25" customHeight="1">
      <c r="C388" s="32"/>
    </row>
    <row r="389" ht="14.25" customHeight="1">
      <c r="C389" s="32"/>
    </row>
    <row r="390" ht="14.25" customHeight="1">
      <c r="C390" s="32"/>
    </row>
    <row r="391" ht="14.25" customHeight="1">
      <c r="C391" s="32"/>
    </row>
    <row r="392" ht="14.25" customHeight="1">
      <c r="C392" s="32"/>
    </row>
    <row r="393" ht="14.25" customHeight="1">
      <c r="C393" s="32"/>
    </row>
    <row r="394" ht="14.25" customHeight="1">
      <c r="C394" s="32"/>
    </row>
    <row r="395" ht="14.25" customHeight="1">
      <c r="C395" s="32"/>
    </row>
    <row r="396" ht="14.25" customHeight="1">
      <c r="C396" s="32"/>
    </row>
    <row r="397" ht="14.25" customHeight="1">
      <c r="C397" s="32"/>
    </row>
    <row r="398" ht="14.25" customHeight="1">
      <c r="C398" s="32"/>
    </row>
    <row r="399" ht="14.25" customHeight="1">
      <c r="C399" s="32"/>
    </row>
    <row r="400" ht="14.25" customHeight="1">
      <c r="C400" s="32"/>
    </row>
    <row r="401" ht="14.25" customHeight="1">
      <c r="C401" s="32"/>
    </row>
    <row r="402" ht="14.25" customHeight="1">
      <c r="C402" s="32"/>
    </row>
    <row r="403" ht="14.25" customHeight="1">
      <c r="C403" s="32"/>
    </row>
    <row r="404" ht="14.25" customHeight="1">
      <c r="C404" s="32"/>
    </row>
    <row r="405" ht="14.25" customHeight="1">
      <c r="C405" s="32"/>
    </row>
    <row r="406" ht="14.25" customHeight="1">
      <c r="C406" s="32"/>
    </row>
    <row r="407" ht="14.25" customHeight="1">
      <c r="C407" s="32"/>
    </row>
    <row r="408" ht="14.25" customHeight="1">
      <c r="C408" s="32"/>
    </row>
    <row r="409" ht="14.25" customHeight="1">
      <c r="C409" s="32"/>
    </row>
    <row r="410" ht="14.25" customHeight="1">
      <c r="C410" s="32"/>
    </row>
    <row r="411" ht="14.25" customHeight="1">
      <c r="C411" s="32"/>
    </row>
    <row r="412" ht="14.25" customHeight="1">
      <c r="C412" s="32"/>
    </row>
    <row r="413" ht="14.25" customHeight="1">
      <c r="C413" s="32"/>
    </row>
    <row r="414" ht="14.25" customHeight="1">
      <c r="C414" s="32"/>
    </row>
    <row r="415" ht="14.25" customHeight="1">
      <c r="C415" s="32"/>
    </row>
    <row r="416" ht="14.25" customHeight="1">
      <c r="C416" s="32"/>
    </row>
    <row r="417" ht="14.25" customHeight="1">
      <c r="C417" s="32"/>
    </row>
    <row r="418" ht="14.25" customHeight="1">
      <c r="C418" s="32"/>
    </row>
    <row r="419" ht="14.25" customHeight="1">
      <c r="C419" s="32"/>
    </row>
    <row r="420" ht="14.25" customHeight="1">
      <c r="C420" s="32"/>
    </row>
    <row r="421" ht="14.25" customHeight="1">
      <c r="C421" s="32"/>
    </row>
    <row r="422" ht="14.25" customHeight="1">
      <c r="C422" s="32"/>
    </row>
    <row r="423" ht="14.25" customHeight="1">
      <c r="C423" s="32"/>
    </row>
    <row r="424" ht="14.25" customHeight="1">
      <c r="C424" s="32"/>
    </row>
    <row r="425" ht="14.25" customHeight="1">
      <c r="C425" s="32"/>
    </row>
    <row r="426" ht="14.25" customHeight="1">
      <c r="C426" s="32"/>
    </row>
    <row r="427" ht="14.25" customHeight="1">
      <c r="C427" s="32"/>
    </row>
    <row r="428" ht="14.25" customHeight="1">
      <c r="C428" s="32"/>
    </row>
    <row r="429" ht="14.25" customHeight="1">
      <c r="C429" s="32"/>
    </row>
    <row r="430" ht="14.25" customHeight="1">
      <c r="C430" s="32"/>
    </row>
    <row r="431" ht="14.25" customHeight="1">
      <c r="C431" s="32"/>
    </row>
    <row r="432" ht="14.25" customHeight="1">
      <c r="C432" s="32"/>
    </row>
    <row r="433" ht="14.25" customHeight="1">
      <c r="C433" s="32"/>
    </row>
    <row r="434" ht="14.25" customHeight="1">
      <c r="C434" s="32"/>
    </row>
    <row r="435" ht="14.25" customHeight="1">
      <c r="C435" s="32"/>
    </row>
    <row r="436" ht="14.25" customHeight="1">
      <c r="C436" s="32"/>
    </row>
    <row r="437" ht="14.25" customHeight="1">
      <c r="C437" s="32"/>
    </row>
    <row r="438" ht="14.25" customHeight="1">
      <c r="C438" s="32"/>
    </row>
    <row r="439" ht="14.25" customHeight="1">
      <c r="C439" s="32"/>
    </row>
    <row r="440" ht="14.25" customHeight="1">
      <c r="C440" s="32"/>
    </row>
    <row r="441" ht="14.25" customHeight="1">
      <c r="C441" s="32"/>
    </row>
    <row r="442" ht="14.25" customHeight="1">
      <c r="C442" s="32"/>
    </row>
    <row r="443" ht="14.25" customHeight="1">
      <c r="C443" s="32"/>
    </row>
    <row r="444" ht="14.25" customHeight="1">
      <c r="C444" s="32"/>
    </row>
    <row r="445" ht="14.25" customHeight="1">
      <c r="C445" s="32"/>
    </row>
    <row r="446" ht="14.25" customHeight="1">
      <c r="C446" s="32"/>
    </row>
    <row r="447" ht="14.25" customHeight="1">
      <c r="C447" s="32"/>
    </row>
    <row r="448" ht="14.25" customHeight="1">
      <c r="C448" s="32"/>
    </row>
    <row r="449" ht="14.25" customHeight="1">
      <c r="C449" s="32"/>
    </row>
    <row r="450" ht="14.25" customHeight="1">
      <c r="C450" s="32"/>
    </row>
    <row r="451" ht="14.25" customHeight="1">
      <c r="C451" s="32"/>
    </row>
    <row r="452" ht="14.25" customHeight="1">
      <c r="C452" s="32"/>
    </row>
    <row r="453" ht="14.25" customHeight="1">
      <c r="C453" s="32"/>
    </row>
    <row r="454" ht="14.25" customHeight="1">
      <c r="C454" s="32"/>
    </row>
    <row r="455" ht="14.25" customHeight="1">
      <c r="C455" s="32"/>
    </row>
    <row r="456" ht="14.25" customHeight="1">
      <c r="C456" s="32"/>
    </row>
    <row r="457" ht="14.25" customHeight="1">
      <c r="C457" s="32"/>
    </row>
    <row r="458" ht="14.25" customHeight="1">
      <c r="C458" s="32"/>
    </row>
    <row r="459" ht="14.25" customHeight="1">
      <c r="C459" s="32"/>
    </row>
    <row r="460" ht="14.25" customHeight="1">
      <c r="C460" s="32"/>
    </row>
    <row r="461" ht="14.25" customHeight="1">
      <c r="C461" s="32"/>
    </row>
    <row r="462" ht="14.25" customHeight="1">
      <c r="C462" s="32"/>
    </row>
    <row r="463" ht="14.25" customHeight="1">
      <c r="C463" s="32"/>
    </row>
    <row r="464" ht="14.25" customHeight="1">
      <c r="C464" s="32"/>
    </row>
    <row r="465" ht="14.25" customHeight="1">
      <c r="C465" s="32"/>
    </row>
    <row r="466" ht="14.25" customHeight="1">
      <c r="C466" s="32"/>
    </row>
    <row r="467" ht="14.25" customHeight="1">
      <c r="C467" s="32"/>
    </row>
    <row r="468" ht="14.25" customHeight="1">
      <c r="C468" s="32"/>
    </row>
    <row r="469" ht="14.25" customHeight="1">
      <c r="C469" s="32"/>
    </row>
    <row r="470" ht="14.25" customHeight="1">
      <c r="C470" s="32"/>
    </row>
    <row r="471" ht="14.25" customHeight="1">
      <c r="C471" s="32"/>
    </row>
    <row r="472" ht="14.25" customHeight="1">
      <c r="C472" s="32"/>
    </row>
    <row r="473" ht="14.25" customHeight="1">
      <c r="C473" s="32"/>
    </row>
    <row r="474" ht="14.25" customHeight="1">
      <c r="C474" s="32"/>
    </row>
    <row r="475" ht="14.25" customHeight="1">
      <c r="C475" s="32"/>
    </row>
    <row r="476" ht="14.25" customHeight="1">
      <c r="C476" s="32"/>
    </row>
    <row r="477" ht="14.25" customHeight="1">
      <c r="C477" s="32"/>
    </row>
    <row r="478" ht="14.25" customHeight="1">
      <c r="C478" s="32"/>
    </row>
    <row r="479" ht="14.25" customHeight="1">
      <c r="C479" s="32"/>
    </row>
    <row r="480" ht="14.25" customHeight="1">
      <c r="C480" s="32"/>
    </row>
    <row r="481" ht="14.25" customHeight="1">
      <c r="C481" s="32"/>
    </row>
    <row r="482" ht="14.25" customHeight="1">
      <c r="C482" s="32"/>
    </row>
    <row r="483" ht="14.25" customHeight="1">
      <c r="C483" s="32"/>
    </row>
    <row r="484" ht="14.25" customHeight="1">
      <c r="C484" s="32"/>
    </row>
    <row r="485" ht="14.25" customHeight="1">
      <c r="C485" s="32"/>
    </row>
    <row r="486" ht="14.25" customHeight="1">
      <c r="C486" s="32"/>
    </row>
    <row r="487" ht="14.25" customHeight="1">
      <c r="C487" s="32"/>
    </row>
    <row r="488" ht="14.25" customHeight="1">
      <c r="C488" s="32"/>
    </row>
    <row r="489" ht="14.25" customHeight="1">
      <c r="C489" s="32"/>
    </row>
    <row r="490" ht="14.25" customHeight="1">
      <c r="C490" s="32"/>
    </row>
    <row r="491" ht="14.25" customHeight="1">
      <c r="C491" s="32"/>
    </row>
    <row r="492" ht="14.25" customHeight="1">
      <c r="C492" s="32"/>
    </row>
    <row r="493" ht="14.25" customHeight="1">
      <c r="C493" s="32"/>
    </row>
    <row r="494" ht="14.25" customHeight="1">
      <c r="C494" s="32"/>
    </row>
    <row r="495" ht="14.25" customHeight="1">
      <c r="C495" s="32"/>
    </row>
    <row r="496" ht="14.25" customHeight="1">
      <c r="C496" s="32"/>
    </row>
    <row r="497" ht="14.25" customHeight="1">
      <c r="C497" s="32"/>
    </row>
    <row r="498" ht="14.25" customHeight="1">
      <c r="C498" s="32"/>
    </row>
    <row r="499" ht="14.25" customHeight="1">
      <c r="C499" s="32"/>
    </row>
    <row r="500" ht="14.25" customHeight="1">
      <c r="C500" s="32"/>
    </row>
    <row r="501" ht="14.25" customHeight="1">
      <c r="C501" s="32"/>
    </row>
    <row r="502" ht="14.25" customHeight="1">
      <c r="C502" s="32"/>
    </row>
    <row r="503" ht="14.25" customHeight="1">
      <c r="C503" s="32"/>
    </row>
    <row r="504" ht="14.25" customHeight="1">
      <c r="C504" s="32"/>
    </row>
    <row r="505" ht="14.25" customHeight="1">
      <c r="C505" s="32"/>
    </row>
    <row r="506" ht="14.25" customHeight="1">
      <c r="C506" s="32"/>
    </row>
    <row r="507" ht="14.25" customHeight="1">
      <c r="C507" s="32"/>
    </row>
    <row r="508" ht="14.25" customHeight="1">
      <c r="C508" s="32"/>
    </row>
    <row r="509" ht="14.25" customHeight="1">
      <c r="C509" s="32"/>
    </row>
    <row r="510" ht="14.25" customHeight="1">
      <c r="C510" s="32"/>
    </row>
    <row r="511" ht="14.25" customHeight="1">
      <c r="C511" s="32"/>
    </row>
    <row r="512" ht="14.25" customHeight="1">
      <c r="C512" s="32"/>
    </row>
    <row r="513" ht="14.25" customHeight="1">
      <c r="C513" s="32"/>
    </row>
    <row r="514" ht="14.25" customHeight="1">
      <c r="C514" s="32"/>
    </row>
    <row r="515" ht="14.25" customHeight="1">
      <c r="C515" s="32"/>
    </row>
    <row r="516" ht="14.25" customHeight="1">
      <c r="C516" s="32"/>
    </row>
    <row r="517" ht="14.25" customHeight="1">
      <c r="C517" s="32"/>
    </row>
    <row r="518" ht="14.25" customHeight="1">
      <c r="C518" s="32"/>
    </row>
    <row r="519" ht="14.25" customHeight="1">
      <c r="C519" s="32"/>
    </row>
    <row r="520" ht="14.25" customHeight="1">
      <c r="C520" s="32"/>
    </row>
    <row r="521" ht="14.25" customHeight="1">
      <c r="C521" s="32"/>
    </row>
    <row r="522" ht="14.25" customHeight="1">
      <c r="C522" s="32"/>
    </row>
    <row r="523" ht="14.25" customHeight="1">
      <c r="C523" s="32"/>
    </row>
    <row r="524" ht="14.25" customHeight="1">
      <c r="C524" s="32"/>
    </row>
    <row r="525" ht="14.25" customHeight="1">
      <c r="C525" s="32"/>
    </row>
    <row r="526" ht="14.25" customHeight="1">
      <c r="C526" s="32"/>
    </row>
    <row r="527" ht="14.25" customHeight="1">
      <c r="C527" s="32"/>
    </row>
    <row r="528" ht="14.25" customHeight="1">
      <c r="C528" s="32"/>
    </row>
    <row r="529" ht="14.25" customHeight="1">
      <c r="C529" s="32"/>
    </row>
    <row r="530" ht="14.25" customHeight="1">
      <c r="C530" s="32"/>
    </row>
    <row r="531" ht="14.25" customHeight="1">
      <c r="C531" s="32"/>
    </row>
    <row r="532" ht="14.25" customHeight="1">
      <c r="C532" s="32"/>
    </row>
    <row r="533" ht="14.25" customHeight="1">
      <c r="C533" s="32"/>
    </row>
    <row r="534" ht="14.25" customHeight="1">
      <c r="C534" s="32"/>
    </row>
    <row r="535" ht="14.25" customHeight="1">
      <c r="C535" s="32"/>
    </row>
    <row r="536" ht="14.25" customHeight="1">
      <c r="C536" s="32"/>
    </row>
    <row r="537" ht="14.25" customHeight="1">
      <c r="C537" s="32"/>
    </row>
    <row r="538" ht="14.25" customHeight="1">
      <c r="C538" s="32"/>
    </row>
    <row r="539" ht="14.25" customHeight="1">
      <c r="C539" s="32"/>
    </row>
    <row r="540" ht="14.25" customHeight="1">
      <c r="C540" s="32"/>
    </row>
    <row r="541" ht="14.25" customHeight="1">
      <c r="C541" s="32"/>
    </row>
    <row r="542" ht="14.25" customHeight="1">
      <c r="C542" s="32"/>
    </row>
    <row r="543" ht="14.25" customHeight="1">
      <c r="C543" s="32"/>
    </row>
    <row r="544" ht="14.25" customHeight="1">
      <c r="C544" s="32"/>
    </row>
    <row r="545" ht="14.25" customHeight="1">
      <c r="C545" s="32"/>
    </row>
    <row r="546" ht="14.25" customHeight="1">
      <c r="C546" s="32"/>
    </row>
    <row r="547" ht="14.25" customHeight="1">
      <c r="C547" s="32"/>
    </row>
    <row r="548" ht="14.25" customHeight="1">
      <c r="C548" s="32"/>
    </row>
    <row r="549" ht="14.25" customHeight="1">
      <c r="C549" s="32"/>
    </row>
    <row r="550" ht="14.25" customHeight="1">
      <c r="C550" s="32"/>
    </row>
    <row r="551" ht="14.25" customHeight="1">
      <c r="C551" s="32"/>
    </row>
    <row r="552" ht="14.25" customHeight="1">
      <c r="C552" s="32"/>
    </row>
    <row r="553" ht="14.25" customHeight="1">
      <c r="C553" s="32"/>
    </row>
    <row r="554" ht="14.25" customHeight="1">
      <c r="C554" s="32"/>
    </row>
    <row r="555" ht="14.25" customHeight="1">
      <c r="C555" s="32"/>
    </row>
    <row r="556" ht="14.25" customHeight="1">
      <c r="C556" s="32"/>
    </row>
    <row r="557" ht="14.25" customHeight="1">
      <c r="C557" s="32"/>
    </row>
    <row r="558" ht="14.25" customHeight="1">
      <c r="C558" s="32"/>
    </row>
    <row r="559" ht="14.25" customHeight="1">
      <c r="C559" s="32"/>
    </row>
    <row r="560" ht="14.25" customHeight="1">
      <c r="C560" s="32"/>
    </row>
    <row r="561" ht="14.25" customHeight="1">
      <c r="C561" s="32"/>
    </row>
    <row r="562" ht="14.25" customHeight="1">
      <c r="C562" s="32"/>
    </row>
    <row r="563" ht="14.25" customHeight="1">
      <c r="C563" s="32"/>
    </row>
    <row r="564" ht="14.25" customHeight="1">
      <c r="C564" s="32"/>
    </row>
    <row r="565" ht="14.25" customHeight="1">
      <c r="C565" s="32"/>
    </row>
    <row r="566" ht="14.25" customHeight="1">
      <c r="C566" s="32"/>
    </row>
    <row r="567" ht="14.25" customHeight="1">
      <c r="C567" s="32"/>
    </row>
    <row r="568" ht="14.25" customHeight="1">
      <c r="C568" s="32"/>
    </row>
    <row r="569" ht="14.25" customHeight="1">
      <c r="C569" s="32"/>
    </row>
    <row r="570" ht="14.25" customHeight="1">
      <c r="C570" s="32"/>
    </row>
    <row r="571" ht="14.25" customHeight="1">
      <c r="C571" s="32"/>
    </row>
    <row r="572" ht="14.25" customHeight="1">
      <c r="C572" s="32"/>
    </row>
    <row r="573" ht="14.25" customHeight="1">
      <c r="C573" s="32"/>
    </row>
    <row r="574" ht="14.25" customHeight="1">
      <c r="C574" s="32"/>
    </row>
    <row r="575" ht="14.25" customHeight="1">
      <c r="C575" s="32"/>
    </row>
    <row r="576" ht="14.25" customHeight="1">
      <c r="C576" s="32"/>
    </row>
    <row r="577" ht="14.25" customHeight="1">
      <c r="C577" s="32"/>
    </row>
    <row r="578" ht="14.25" customHeight="1">
      <c r="C578" s="32"/>
    </row>
    <row r="579" ht="14.25" customHeight="1">
      <c r="C579" s="32"/>
    </row>
    <row r="580" ht="14.25" customHeight="1">
      <c r="C580" s="32"/>
    </row>
    <row r="581" ht="14.25" customHeight="1">
      <c r="C581" s="32"/>
    </row>
    <row r="582" ht="14.25" customHeight="1">
      <c r="C582" s="32"/>
    </row>
    <row r="583" ht="14.25" customHeight="1">
      <c r="C583" s="32"/>
    </row>
    <row r="584" ht="14.25" customHeight="1">
      <c r="C584" s="32"/>
    </row>
    <row r="585" ht="14.25" customHeight="1">
      <c r="C585" s="32"/>
    </row>
    <row r="586" ht="14.25" customHeight="1">
      <c r="C586" s="32"/>
    </row>
    <row r="587" ht="14.25" customHeight="1">
      <c r="C587" s="32"/>
    </row>
    <row r="588" ht="14.25" customHeight="1">
      <c r="C588" s="32"/>
    </row>
    <row r="589" ht="14.25" customHeight="1">
      <c r="C589" s="32"/>
    </row>
    <row r="590" ht="14.25" customHeight="1">
      <c r="C590" s="32"/>
    </row>
    <row r="591" ht="14.25" customHeight="1">
      <c r="C591" s="32"/>
    </row>
    <row r="592" ht="14.25" customHeight="1">
      <c r="C592" s="32"/>
    </row>
    <row r="593" ht="14.25" customHeight="1">
      <c r="C593" s="32"/>
    </row>
    <row r="594" ht="14.25" customHeight="1">
      <c r="C594" s="32"/>
    </row>
    <row r="595" ht="14.25" customHeight="1">
      <c r="C595" s="32"/>
    </row>
    <row r="596" ht="14.25" customHeight="1">
      <c r="C596" s="32"/>
    </row>
    <row r="597" ht="14.25" customHeight="1">
      <c r="C597" s="32"/>
    </row>
    <row r="598" ht="14.25" customHeight="1">
      <c r="C598" s="32"/>
    </row>
    <row r="599" ht="14.25" customHeight="1">
      <c r="C599" s="32"/>
    </row>
    <row r="600" ht="14.25" customHeight="1">
      <c r="C600" s="32"/>
    </row>
    <row r="601" ht="14.25" customHeight="1">
      <c r="C601" s="32"/>
    </row>
    <row r="602" ht="14.25" customHeight="1">
      <c r="C602" s="32"/>
    </row>
    <row r="603" ht="14.25" customHeight="1">
      <c r="C603" s="32"/>
    </row>
    <row r="604" ht="14.25" customHeight="1">
      <c r="C604" s="32"/>
    </row>
    <row r="605" ht="14.25" customHeight="1">
      <c r="C605" s="32"/>
    </row>
    <row r="606" ht="14.25" customHeight="1">
      <c r="C606" s="32"/>
    </row>
    <row r="607" ht="14.25" customHeight="1">
      <c r="C607" s="32"/>
    </row>
    <row r="608" ht="14.25" customHeight="1">
      <c r="C608" s="32"/>
    </row>
    <row r="609" ht="14.25" customHeight="1">
      <c r="C609" s="32"/>
    </row>
    <row r="610" ht="14.25" customHeight="1">
      <c r="C610" s="32"/>
    </row>
    <row r="611" ht="14.25" customHeight="1">
      <c r="C611" s="32"/>
    </row>
    <row r="612" ht="14.25" customHeight="1">
      <c r="C612" s="32"/>
    </row>
    <row r="613" ht="14.25" customHeight="1">
      <c r="C613" s="32"/>
    </row>
    <row r="614" ht="14.25" customHeight="1">
      <c r="C614" s="32"/>
    </row>
    <row r="615" ht="14.25" customHeight="1">
      <c r="C615" s="32"/>
    </row>
    <row r="616" ht="14.25" customHeight="1">
      <c r="C616" s="32"/>
    </row>
    <row r="617" ht="14.25" customHeight="1">
      <c r="C617" s="32"/>
    </row>
    <row r="618" ht="14.25" customHeight="1">
      <c r="C618" s="32"/>
    </row>
    <row r="619" ht="14.25" customHeight="1">
      <c r="C619" s="32"/>
    </row>
    <row r="620" ht="14.25" customHeight="1">
      <c r="C620" s="32"/>
    </row>
    <row r="621" ht="14.25" customHeight="1">
      <c r="C621" s="32"/>
    </row>
    <row r="622" ht="14.25" customHeight="1">
      <c r="C622" s="32"/>
    </row>
    <row r="623" ht="14.25" customHeight="1">
      <c r="C623" s="32"/>
    </row>
    <row r="624" ht="14.25" customHeight="1">
      <c r="C624" s="32"/>
    </row>
    <row r="625" ht="14.25" customHeight="1">
      <c r="C625" s="32"/>
    </row>
    <row r="626" ht="14.25" customHeight="1">
      <c r="C626" s="32"/>
    </row>
    <row r="627" ht="14.25" customHeight="1">
      <c r="C627" s="32"/>
    </row>
    <row r="628" ht="14.25" customHeight="1">
      <c r="C628" s="32"/>
    </row>
    <row r="629" ht="14.25" customHeight="1">
      <c r="C629" s="32"/>
    </row>
    <row r="630" ht="14.25" customHeight="1">
      <c r="C630" s="32"/>
    </row>
    <row r="631" ht="14.25" customHeight="1">
      <c r="C631" s="32"/>
    </row>
    <row r="632" ht="14.25" customHeight="1">
      <c r="C632" s="32"/>
    </row>
    <row r="633" ht="14.25" customHeight="1">
      <c r="C633" s="32"/>
    </row>
    <row r="634" ht="14.25" customHeight="1">
      <c r="C634" s="32"/>
    </row>
    <row r="635" ht="14.25" customHeight="1">
      <c r="C635" s="32"/>
    </row>
    <row r="636" ht="14.25" customHeight="1">
      <c r="C636" s="32"/>
    </row>
    <row r="637" ht="14.25" customHeight="1">
      <c r="C637" s="32"/>
    </row>
    <row r="638" ht="14.25" customHeight="1">
      <c r="C638" s="32"/>
    </row>
    <row r="639" ht="14.25" customHeight="1">
      <c r="C639" s="32"/>
    </row>
    <row r="640" ht="14.25" customHeight="1">
      <c r="C640" s="32"/>
    </row>
    <row r="641" ht="14.25" customHeight="1">
      <c r="C641" s="32"/>
    </row>
    <row r="642" ht="14.25" customHeight="1">
      <c r="C642" s="32"/>
    </row>
    <row r="643" ht="14.25" customHeight="1">
      <c r="C643" s="32"/>
    </row>
    <row r="644" ht="14.25" customHeight="1">
      <c r="C644" s="32"/>
    </row>
    <row r="645" ht="14.25" customHeight="1">
      <c r="C645" s="32"/>
    </row>
    <row r="646" ht="14.25" customHeight="1">
      <c r="C646" s="32"/>
    </row>
    <row r="647" ht="14.25" customHeight="1">
      <c r="C647" s="32"/>
    </row>
    <row r="648" ht="14.25" customHeight="1">
      <c r="C648" s="32"/>
    </row>
    <row r="649" ht="14.25" customHeight="1">
      <c r="C649" s="32"/>
    </row>
    <row r="650" ht="14.25" customHeight="1">
      <c r="C650" s="32"/>
    </row>
    <row r="651" ht="14.25" customHeight="1">
      <c r="C651" s="32"/>
    </row>
    <row r="652" ht="14.25" customHeight="1">
      <c r="C652" s="32"/>
    </row>
    <row r="653" ht="14.25" customHeight="1">
      <c r="C653" s="32"/>
    </row>
    <row r="654" ht="14.25" customHeight="1">
      <c r="C654" s="32"/>
    </row>
    <row r="655" ht="14.25" customHeight="1">
      <c r="C655" s="32"/>
    </row>
    <row r="656" ht="14.25" customHeight="1">
      <c r="C656" s="32"/>
    </row>
    <row r="657" ht="14.25" customHeight="1">
      <c r="C657" s="32"/>
    </row>
    <row r="658" ht="14.25" customHeight="1">
      <c r="C658" s="32"/>
    </row>
    <row r="659" ht="14.25" customHeight="1">
      <c r="C659" s="32"/>
    </row>
    <row r="660" ht="14.25" customHeight="1">
      <c r="C660" s="32"/>
    </row>
    <row r="661" ht="14.25" customHeight="1">
      <c r="C661" s="32"/>
    </row>
    <row r="662" ht="14.25" customHeight="1">
      <c r="C662" s="32"/>
    </row>
    <row r="663" ht="14.25" customHeight="1">
      <c r="C663" s="32"/>
    </row>
    <row r="664" ht="14.25" customHeight="1">
      <c r="C664" s="32"/>
    </row>
    <row r="665" ht="14.25" customHeight="1">
      <c r="C665" s="32"/>
    </row>
    <row r="666" ht="14.25" customHeight="1">
      <c r="C666" s="32"/>
    </row>
    <row r="667" ht="14.25" customHeight="1">
      <c r="C667" s="32"/>
    </row>
    <row r="668" ht="14.25" customHeight="1">
      <c r="C668" s="32"/>
    </row>
    <row r="669" ht="14.25" customHeight="1">
      <c r="C669" s="32"/>
    </row>
    <row r="670" ht="14.25" customHeight="1">
      <c r="C670" s="32"/>
    </row>
    <row r="671" ht="14.25" customHeight="1">
      <c r="C671" s="32"/>
    </row>
    <row r="672" ht="14.25" customHeight="1">
      <c r="C672" s="32"/>
    </row>
    <row r="673" ht="14.25" customHeight="1">
      <c r="C673" s="32"/>
    </row>
    <row r="674" ht="14.25" customHeight="1">
      <c r="C674" s="32"/>
    </row>
    <row r="675" ht="14.25" customHeight="1">
      <c r="C675" s="32"/>
    </row>
    <row r="676" ht="14.25" customHeight="1">
      <c r="C676" s="32"/>
    </row>
    <row r="677" ht="14.25" customHeight="1">
      <c r="C677" s="32"/>
    </row>
    <row r="678" ht="14.25" customHeight="1">
      <c r="C678" s="32"/>
    </row>
    <row r="679" ht="14.25" customHeight="1">
      <c r="C679" s="32"/>
    </row>
    <row r="680" ht="14.25" customHeight="1">
      <c r="C680" s="32"/>
    </row>
    <row r="681" ht="14.25" customHeight="1">
      <c r="C681" s="32"/>
    </row>
    <row r="682" ht="14.25" customHeight="1">
      <c r="C682" s="32"/>
    </row>
    <row r="683" ht="14.25" customHeight="1">
      <c r="C683" s="32"/>
    </row>
    <row r="684" ht="14.25" customHeight="1">
      <c r="C684" s="32"/>
    </row>
    <row r="685" ht="14.25" customHeight="1">
      <c r="C685" s="32"/>
    </row>
    <row r="686" ht="14.25" customHeight="1">
      <c r="C686" s="32"/>
    </row>
    <row r="687" ht="14.25" customHeight="1">
      <c r="C687" s="32"/>
    </row>
    <row r="688" ht="14.25" customHeight="1">
      <c r="C688" s="32"/>
    </row>
    <row r="689" ht="14.25" customHeight="1">
      <c r="C689" s="32"/>
    </row>
    <row r="690" ht="14.25" customHeight="1">
      <c r="C690" s="32"/>
    </row>
    <row r="691" ht="14.25" customHeight="1">
      <c r="C691" s="32"/>
    </row>
    <row r="692" ht="14.25" customHeight="1">
      <c r="C692" s="32"/>
    </row>
    <row r="693" ht="14.25" customHeight="1">
      <c r="C693" s="32"/>
    </row>
    <row r="694" ht="14.25" customHeight="1">
      <c r="C694" s="32"/>
    </row>
    <row r="695" ht="14.25" customHeight="1">
      <c r="C695" s="32"/>
    </row>
    <row r="696" ht="14.25" customHeight="1">
      <c r="C696" s="32"/>
    </row>
    <row r="697" ht="14.25" customHeight="1">
      <c r="C697" s="32"/>
    </row>
    <row r="698" ht="14.25" customHeight="1">
      <c r="C698" s="32"/>
    </row>
    <row r="699" ht="14.25" customHeight="1">
      <c r="C699" s="32"/>
    </row>
    <row r="700" ht="14.25" customHeight="1">
      <c r="C700" s="32"/>
    </row>
    <row r="701" ht="14.25" customHeight="1">
      <c r="C701" s="32"/>
    </row>
    <row r="702" ht="14.25" customHeight="1">
      <c r="C702" s="32"/>
    </row>
    <row r="703" ht="14.25" customHeight="1">
      <c r="C703" s="32"/>
    </row>
    <row r="704" ht="14.25" customHeight="1">
      <c r="C704" s="32"/>
    </row>
    <row r="705" ht="14.25" customHeight="1">
      <c r="C705" s="32"/>
    </row>
    <row r="706" ht="14.25" customHeight="1">
      <c r="C706" s="32"/>
    </row>
    <row r="707" ht="14.25" customHeight="1">
      <c r="C707" s="32"/>
    </row>
    <row r="708" ht="14.25" customHeight="1">
      <c r="C708" s="32"/>
    </row>
    <row r="709" ht="14.25" customHeight="1">
      <c r="C709" s="32"/>
    </row>
    <row r="710" ht="14.25" customHeight="1">
      <c r="C710" s="32"/>
    </row>
    <row r="711" ht="14.25" customHeight="1">
      <c r="C711" s="32"/>
    </row>
    <row r="712" ht="14.25" customHeight="1">
      <c r="C712" s="32"/>
    </row>
    <row r="713" ht="14.25" customHeight="1">
      <c r="C713" s="32"/>
    </row>
    <row r="714" ht="14.25" customHeight="1">
      <c r="C714" s="32"/>
    </row>
    <row r="715" ht="14.25" customHeight="1">
      <c r="C715" s="32"/>
    </row>
    <row r="716" ht="14.25" customHeight="1">
      <c r="C716" s="32"/>
    </row>
    <row r="717" ht="14.25" customHeight="1">
      <c r="C717" s="32"/>
    </row>
    <row r="718" ht="14.25" customHeight="1">
      <c r="C718" s="32"/>
    </row>
    <row r="719" ht="14.25" customHeight="1">
      <c r="C719" s="32"/>
    </row>
    <row r="720" ht="14.25" customHeight="1">
      <c r="C720" s="32"/>
    </row>
    <row r="721" ht="14.25" customHeight="1">
      <c r="C721" s="32"/>
    </row>
    <row r="722" ht="14.25" customHeight="1">
      <c r="C722" s="32"/>
    </row>
    <row r="723" ht="14.25" customHeight="1">
      <c r="C723" s="32"/>
    </row>
    <row r="724" ht="14.25" customHeight="1">
      <c r="C724" s="32"/>
    </row>
    <row r="725" ht="14.25" customHeight="1">
      <c r="C725" s="32"/>
    </row>
    <row r="726" ht="14.25" customHeight="1">
      <c r="C726" s="32"/>
    </row>
    <row r="727" ht="14.25" customHeight="1">
      <c r="C727" s="32"/>
    </row>
    <row r="728" ht="14.25" customHeight="1">
      <c r="C728" s="32"/>
    </row>
    <row r="729" ht="14.25" customHeight="1">
      <c r="C729" s="32"/>
    </row>
    <row r="730" ht="14.25" customHeight="1">
      <c r="C730" s="32"/>
    </row>
    <row r="731" ht="14.25" customHeight="1">
      <c r="C731" s="32"/>
    </row>
    <row r="732" ht="14.25" customHeight="1">
      <c r="C732" s="32"/>
    </row>
    <row r="733" ht="14.25" customHeight="1">
      <c r="C733" s="32"/>
    </row>
    <row r="734" ht="14.25" customHeight="1">
      <c r="C734" s="32"/>
    </row>
    <row r="735" ht="14.25" customHeight="1">
      <c r="C735" s="32"/>
    </row>
    <row r="736" ht="14.25" customHeight="1">
      <c r="C736" s="32"/>
    </row>
    <row r="737" ht="14.25" customHeight="1">
      <c r="C737" s="32"/>
    </row>
    <row r="738" ht="14.25" customHeight="1">
      <c r="C738" s="32"/>
    </row>
    <row r="739" ht="14.25" customHeight="1">
      <c r="C739" s="32"/>
    </row>
    <row r="740" ht="14.25" customHeight="1">
      <c r="C740" s="32"/>
    </row>
    <row r="741" ht="14.25" customHeight="1">
      <c r="C741" s="32"/>
    </row>
    <row r="742" ht="14.25" customHeight="1">
      <c r="C742" s="32"/>
    </row>
    <row r="743" ht="14.25" customHeight="1">
      <c r="C743" s="32"/>
    </row>
    <row r="744" ht="14.25" customHeight="1">
      <c r="C744" s="32"/>
    </row>
    <row r="745" ht="14.25" customHeight="1">
      <c r="C745" s="32"/>
    </row>
    <row r="746" ht="14.25" customHeight="1">
      <c r="C746" s="32"/>
    </row>
    <row r="747" ht="14.25" customHeight="1">
      <c r="C747" s="32"/>
    </row>
    <row r="748" ht="14.25" customHeight="1">
      <c r="C748" s="32"/>
    </row>
    <row r="749" ht="14.25" customHeight="1">
      <c r="C749" s="32"/>
    </row>
    <row r="750" ht="14.25" customHeight="1">
      <c r="C750" s="32"/>
    </row>
    <row r="751" ht="14.25" customHeight="1">
      <c r="C751" s="32"/>
    </row>
    <row r="752" ht="14.25" customHeight="1">
      <c r="C752" s="32"/>
    </row>
    <row r="753" ht="14.25" customHeight="1">
      <c r="C753" s="32"/>
    </row>
    <row r="754" ht="14.25" customHeight="1">
      <c r="C754" s="32"/>
    </row>
    <row r="755" ht="14.25" customHeight="1">
      <c r="C755" s="32"/>
    </row>
    <row r="756" ht="14.25" customHeight="1">
      <c r="C756" s="32"/>
    </row>
    <row r="757" ht="14.25" customHeight="1">
      <c r="C757" s="32"/>
    </row>
    <row r="758" ht="14.25" customHeight="1">
      <c r="C758" s="32"/>
    </row>
    <row r="759" ht="14.25" customHeight="1">
      <c r="C759" s="32"/>
    </row>
    <row r="760" ht="14.25" customHeight="1">
      <c r="C760" s="32"/>
    </row>
    <row r="761" ht="14.25" customHeight="1">
      <c r="C761" s="32"/>
    </row>
    <row r="762" ht="14.25" customHeight="1">
      <c r="C762" s="32"/>
    </row>
    <row r="763" ht="14.25" customHeight="1">
      <c r="C763" s="32"/>
    </row>
    <row r="764" ht="14.25" customHeight="1">
      <c r="C764" s="32"/>
    </row>
    <row r="765" ht="14.25" customHeight="1">
      <c r="C765" s="32"/>
    </row>
    <row r="766" ht="14.25" customHeight="1">
      <c r="C766" s="32"/>
    </row>
    <row r="767" ht="14.25" customHeight="1">
      <c r="C767" s="32"/>
    </row>
    <row r="768" ht="14.25" customHeight="1">
      <c r="C768" s="32"/>
    </row>
    <row r="769" ht="14.25" customHeight="1">
      <c r="C769" s="32"/>
    </row>
    <row r="770" ht="14.25" customHeight="1">
      <c r="C770" s="32"/>
    </row>
    <row r="771" ht="14.25" customHeight="1">
      <c r="C771" s="32"/>
    </row>
    <row r="772" ht="14.25" customHeight="1">
      <c r="C772" s="32"/>
    </row>
    <row r="773" ht="14.25" customHeight="1">
      <c r="C773" s="32"/>
    </row>
    <row r="774" ht="14.25" customHeight="1">
      <c r="C774" s="32"/>
    </row>
    <row r="775" ht="14.25" customHeight="1">
      <c r="C775" s="32"/>
    </row>
    <row r="776" ht="14.25" customHeight="1">
      <c r="C776" s="32"/>
    </row>
    <row r="777" ht="14.25" customHeight="1">
      <c r="C777" s="32"/>
    </row>
    <row r="778" ht="14.25" customHeight="1">
      <c r="C778" s="32"/>
    </row>
    <row r="779" ht="14.25" customHeight="1">
      <c r="C779" s="32"/>
    </row>
    <row r="780" ht="14.25" customHeight="1">
      <c r="C780" s="32"/>
    </row>
    <row r="781" ht="14.25" customHeight="1">
      <c r="C781" s="32"/>
    </row>
    <row r="782" ht="14.25" customHeight="1">
      <c r="C782" s="32"/>
    </row>
    <row r="783" ht="14.25" customHeight="1">
      <c r="C783" s="32"/>
    </row>
    <row r="784" ht="14.25" customHeight="1">
      <c r="C784" s="32"/>
    </row>
    <row r="785" ht="14.25" customHeight="1">
      <c r="C785" s="32"/>
    </row>
    <row r="786" ht="14.25" customHeight="1">
      <c r="C786" s="32"/>
    </row>
    <row r="787" ht="14.25" customHeight="1">
      <c r="C787" s="32"/>
    </row>
    <row r="788" ht="14.25" customHeight="1">
      <c r="C788" s="32"/>
    </row>
    <row r="789" ht="14.25" customHeight="1">
      <c r="C789" s="32"/>
    </row>
    <row r="790" ht="14.25" customHeight="1">
      <c r="C790" s="32"/>
    </row>
    <row r="791" ht="14.25" customHeight="1">
      <c r="C791" s="32"/>
    </row>
    <row r="792" ht="14.25" customHeight="1">
      <c r="C792" s="32"/>
    </row>
    <row r="793" ht="14.25" customHeight="1">
      <c r="C793" s="32"/>
    </row>
    <row r="794" ht="14.25" customHeight="1">
      <c r="C794" s="32"/>
    </row>
    <row r="795" ht="14.25" customHeight="1">
      <c r="C795" s="32"/>
    </row>
    <row r="796" ht="14.25" customHeight="1">
      <c r="C796" s="32"/>
    </row>
    <row r="797" ht="14.25" customHeight="1">
      <c r="C797" s="32"/>
    </row>
    <row r="798" ht="14.25" customHeight="1">
      <c r="C798" s="32"/>
    </row>
    <row r="799" ht="14.25" customHeight="1">
      <c r="C799" s="32"/>
    </row>
    <row r="800" ht="14.25" customHeight="1">
      <c r="C800" s="32"/>
    </row>
    <row r="801" ht="14.25" customHeight="1">
      <c r="C801" s="32"/>
    </row>
    <row r="802" ht="14.25" customHeight="1">
      <c r="C802" s="32"/>
    </row>
    <row r="803" ht="14.25" customHeight="1">
      <c r="C803" s="32"/>
    </row>
    <row r="804" ht="14.25" customHeight="1">
      <c r="C804" s="32"/>
    </row>
    <row r="805" ht="14.25" customHeight="1">
      <c r="C805" s="32"/>
    </row>
    <row r="806" ht="14.25" customHeight="1">
      <c r="C806" s="32"/>
    </row>
    <row r="807" ht="14.25" customHeight="1">
      <c r="C807" s="32"/>
    </row>
    <row r="808" ht="14.25" customHeight="1">
      <c r="C808" s="32"/>
    </row>
    <row r="809" ht="14.25" customHeight="1">
      <c r="C809" s="32"/>
    </row>
    <row r="810" ht="14.25" customHeight="1">
      <c r="C810" s="32"/>
    </row>
    <row r="811" ht="14.25" customHeight="1">
      <c r="C811" s="32"/>
    </row>
    <row r="812" ht="14.25" customHeight="1">
      <c r="C812" s="32"/>
    </row>
    <row r="813" ht="14.25" customHeight="1">
      <c r="C813" s="32"/>
    </row>
    <row r="814" ht="14.25" customHeight="1">
      <c r="C814" s="32"/>
    </row>
    <row r="815" ht="14.25" customHeight="1">
      <c r="C815" s="32"/>
    </row>
    <row r="816" ht="14.25" customHeight="1">
      <c r="C816" s="32"/>
    </row>
    <row r="817" ht="14.25" customHeight="1">
      <c r="C817" s="32"/>
    </row>
    <row r="818" ht="14.25" customHeight="1">
      <c r="C818" s="32"/>
    </row>
    <row r="819" ht="14.25" customHeight="1">
      <c r="C819" s="32"/>
    </row>
    <row r="820" ht="14.25" customHeight="1">
      <c r="C820" s="32"/>
    </row>
    <row r="821" ht="14.25" customHeight="1">
      <c r="C821" s="32"/>
    </row>
    <row r="822" ht="14.25" customHeight="1">
      <c r="C822" s="32"/>
    </row>
    <row r="823" ht="14.25" customHeight="1">
      <c r="C823" s="32"/>
    </row>
    <row r="824" ht="14.25" customHeight="1">
      <c r="C824" s="32"/>
    </row>
    <row r="825" ht="14.25" customHeight="1">
      <c r="C825" s="32"/>
    </row>
    <row r="826" ht="14.25" customHeight="1">
      <c r="C826" s="32"/>
    </row>
    <row r="827" ht="14.25" customHeight="1">
      <c r="C827" s="32"/>
    </row>
    <row r="828" ht="14.25" customHeight="1">
      <c r="C828" s="32"/>
    </row>
    <row r="829" ht="14.25" customHeight="1">
      <c r="C829" s="32"/>
    </row>
    <row r="830" ht="14.25" customHeight="1">
      <c r="C830" s="32"/>
    </row>
    <row r="831" ht="14.25" customHeight="1">
      <c r="C831" s="32"/>
    </row>
    <row r="832" ht="14.25" customHeight="1">
      <c r="C832" s="32"/>
    </row>
    <row r="833" ht="14.25" customHeight="1">
      <c r="C833" s="32"/>
    </row>
    <row r="834" ht="14.25" customHeight="1">
      <c r="C834" s="32"/>
    </row>
    <row r="835" ht="14.25" customHeight="1">
      <c r="C835" s="32"/>
    </row>
    <row r="836" ht="14.25" customHeight="1">
      <c r="C836" s="32"/>
    </row>
    <row r="837" ht="14.25" customHeight="1">
      <c r="C837" s="32"/>
    </row>
    <row r="838" ht="14.25" customHeight="1">
      <c r="C838" s="32"/>
    </row>
    <row r="839" ht="14.25" customHeight="1">
      <c r="C839" s="32"/>
    </row>
    <row r="840" ht="14.25" customHeight="1">
      <c r="C840" s="32"/>
    </row>
    <row r="841" ht="14.25" customHeight="1">
      <c r="C841" s="32"/>
    </row>
    <row r="842" ht="14.25" customHeight="1">
      <c r="C842" s="32"/>
    </row>
    <row r="843" ht="14.25" customHeight="1">
      <c r="C843" s="32"/>
    </row>
    <row r="844" ht="14.25" customHeight="1">
      <c r="C844" s="32"/>
    </row>
    <row r="845" ht="14.25" customHeight="1">
      <c r="C845" s="32"/>
    </row>
    <row r="846" ht="14.25" customHeight="1">
      <c r="C846" s="32"/>
    </row>
    <row r="847" ht="14.25" customHeight="1">
      <c r="C847" s="32"/>
    </row>
    <row r="848" ht="14.25" customHeight="1">
      <c r="C848" s="32"/>
    </row>
    <row r="849" ht="14.25" customHeight="1">
      <c r="C849" s="32"/>
    </row>
    <row r="850" ht="14.25" customHeight="1">
      <c r="C850" s="32"/>
    </row>
    <row r="851" ht="14.25" customHeight="1">
      <c r="C851" s="32"/>
    </row>
    <row r="852" ht="14.25" customHeight="1">
      <c r="C852" s="32"/>
    </row>
    <row r="853" ht="14.25" customHeight="1">
      <c r="C853" s="32"/>
    </row>
    <row r="854" ht="14.25" customHeight="1">
      <c r="C854" s="32"/>
    </row>
    <row r="855" ht="14.25" customHeight="1">
      <c r="C855" s="32"/>
    </row>
    <row r="856" ht="14.25" customHeight="1">
      <c r="C856" s="32"/>
    </row>
    <row r="857" ht="14.25" customHeight="1">
      <c r="C857" s="32"/>
    </row>
    <row r="858" ht="14.25" customHeight="1">
      <c r="C858" s="32"/>
    </row>
    <row r="859" ht="14.25" customHeight="1">
      <c r="C859" s="32"/>
    </row>
    <row r="860" ht="14.25" customHeight="1">
      <c r="C860" s="32"/>
    </row>
    <row r="861" ht="14.25" customHeight="1">
      <c r="C861" s="32"/>
    </row>
    <row r="862" ht="14.25" customHeight="1">
      <c r="C862" s="32"/>
    </row>
    <row r="863" ht="14.25" customHeight="1">
      <c r="C863" s="32"/>
    </row>
    <row r="864" ht="14.25" customHeight="1">
      <c r="C864" s="32"/>
    </row>
    <row r="865" ht="14.25" customHeight="1">
      <c r="C865" s="32"/>
    </row>
    <row r="866" ht="14.25" customHeight="1">
      <c r="C866" s="32"/>
    </row>
    <row r="867" ht="14.25" customHeight="1">
      <c r="C867" s="32"/>
    </row>
    <row r="868" ht="14.25" customHeight="1">
      <c r="C868" s="32"/>
    </row>
    <row r="869" ht="14.25" customHeight="1">
      <c r="C869" s="32"/>
    </row>
    <row r="870" ht="14.25" customHeight="1">
      <c r="C870" s="32"/>
    </row>
    <row r="871" ht="14.25" customHeight="1">
      <c r="C871" s="32"/>
    </row>
    <row r="872" ht="14.25" customHeight="1">
      <c r="C872" s="32"/>
    </row>
    <row r="873" ht="14.25" customHeight="1">
      <c r="C873" s="32"/>
    </row>
    <row r="874" ht="14.25" customHeight="1">
      <c r="C874" s="32"/>
    </row>
    <row r="875" ht="14.25" customHeight="1">
      <c r="C875" s="32"/>
    </row>
    <row r="876" ht="14.25" customHeight="1">
      <c r="C876" s="32"/>
    </row>
    <row r="877" ht="14.25" customHeight="1">
      <c r="C877" s="32"/>
    </row>
    <row r="878" ht="14.25" customHeight="1">
      <c r="C878" s="32"/>
    </row>
    <row r="879" ht="14.25" customHeight="1">
      <c r="C879" s="32"/>
    </row>
    <row r="880" ht="14.25" customHeight="1">
      <c r="C880" s="32"/>
    </row>
    <row r="881" ht="14.25" customHeight="1">
      <c r="C881" s="32"/>
    </row>
    <row r="882" ht="14.25" customHeight="1">
      <c r="C882" s="32"/>
    </row>
    <row r="883" ht="14.25" customHeight="1">
      <c r="C883" s="32"/>
    </row>
    <row r="884" ht="14.25" customHeight="1">
      <c r="C884" s="32"/>
    </row>
    <row r="885" ht="14.25" customHeight="1">
      <c r="C885" s="32"/>
    </row>
    <row r="886" ht="14.25" customHeight="1">
      <c r="C886" s="32"/>
    </row>
    <row r="887" ht="14.25" customHeight="1">
      <c r="C887" s="32"/>
    </row>
    <row r="888" ht="14.25" customHeight="1">
      <c r="C888" s="32"/>
    </row>
    <row r="889" ht="14.25" customHeight="1">
      <c r="C889" s="32"/>
    </row>
    <row r="890" ht="14.25" customHeight="1">
      <c r="C890" s="32"/>
    </row>
    <row r="891" ht="14.25" customHeight="1">
      <c r="C891" s="32"/>
    </row>
    <row r="892" ht="14.25" customHeight="1">
      <c r="C892" s="32"/>
    </row>
    <row r="893" ht="14.25" customHeight="1">
      <c r="C893" s="32"/>
    </row>
    <row r="894" ht="14.25" customHeight="1">
      <c r="C894" s="32"/>
    </row>
    <row r="895" ht="14.25" customHeight="1">
      <c r="C895" s="32"/>
    </row>
    <row r="896" ht="14.25" customHeight="1">
      <c r="C896" s="32"/>
    </row>
    <row r="897" ht="14.25" customHeight="1">
      <c r="C897" s="32"/>
    </row>
    <row r="898" ht="14.25" customHeight="1">
      <c r="C898" s="32"/>
    </row>
    <row r="899" ht="14.25" customHeight="1">
      <c r="C899" s="32"/>
    </row>
    <row r="900" ht="14.25" customHeight="1">
      <c r="C900" s="32"/>
    </row>
    <row r="901" ht="14.25" customHeight="1">
      <c r="C901" s="32"/>
    </row>
    <row r="902" ht="14.25" customHeight="1">
      <c r="C902" s="32"/>
    </row>
    <row r="903" ht="14.25" customHeight="1">
      <c r="C903" s="32"/>
    </row>
    <row r="904" ht="14.25" customHeight="1">
      <c r="C904" s="32"/>
    </row>
    <row r="905" ht="14.25" customHeight="1">
      <c r="C905" s="32"/>
    </row>
    <row r="906" ht="14.25" customHeight="1">
      <c r="C906" s="32"/>
    </row>
    <row r="907" ht="14.25" customHeight="1">
      <c r="C907" s="32"/>
    </row>
    <row r="908" ht="14.25" customHeight="1">
      <c r="C908" s="32"/>
    </row>
    <row r="909" ht="14.25" customHeight="1">
      <c r="C909" s="32"/>
    </row>
    <row r="910" ht="14.25" customHeight="1">
      <c r="C910" s="32"/>
    </row>
    <row r="911" ht="14.25" customHeight="1">
      <c r="C911" s="32"/>
    </row>
    <row r="912" ht="14.25" customHeight="1">
      <c r="C912" s="32"/>
    </row>
    <row r="913" ht="14.25" customHeight="1">
      <c r="C913" s="32"/>
    </row>
    <row r="914" ht="14.25" customHeight="1">
      <c r="C914" s="32"/>
    </row>
    <row r="915" ht="14.25" customHeight="1">
      <c r="C915" s="32"/>
    </row>
    <row r="916" ht="14.25" customHeight="1">
      <c r="C916" s="32"/>
    </row>
    <row r="917" ht="14.25" customHeight="1">
      <c r="C917" s="32"/>
    </row>
    <row r="918" ht="14.25" customHeight="1">
      <c r="C918" s="32"/>
    </row>
    <row r="919" ht="14.25" customHeight="1">
      <c r="C919" s="32"/>
    </row>
    <row r="920" ht="14.25" customHeight="1">
      <c r="C920" s="32"/>
    </row>
    <row r="921" ht="14.25" customHeight="1">
      <c r="C921" s="32"/>
    </row>
    <row r="922" ht="14.25" customHeight="1">
      <c r="C922" s="32"/>
    </row>
    <row r="923" ht="14.25" customHeight="1">
      <c r="C923" s="32"/>
    </row>
    <row r="924" ht="14.25" customHeight="1">
      <c r="C924" s="32"/>
    </row>
    <row r="925" ht="14.25" customHeight="1">
      <c r="C925" s="32"/>
    </row>
    <row r="926" ht="14.25" customHeight="1">
      <c r="C926" s="32"/>
    </row>
    <row r="927" ht="14.25" customHeight="1">
      <c r="C927" s="32"/>
    </row>
    <row r="928" ht="14.25" customHeight="1">
      <c r="C928" s="32"/>
    </row>
    <row r="929" ht="14.25" customHeight="1">
      <c r="C929" s="32"/>
    </row>
    <row r="930" ht="14.25" customHeight="1">
      <c r="C930" s="32"/>
    </row>
    <row r="931" ht="14.25" customHeight="1">
      <c r="C931" s="32"/>
    </row>
    <row r="932" ht="14.25" customHeight="1">
      <c r="C932" s="32"/>
    </row>
    <row r="933" ht="14.25" customHeight="1">
      <c r="C933" s="32"/>
    </row>
    <row r="934" ht="14.25" customHeight="1">
      <c r="C934" s="32"/>
    </row>
    <row r="935" ht="14.25" customHeight="1">
      <c r="C935" s="32"/>
    </row>
    <row r="936" ht="14.25" customHeight="1">
      <c r="C936" s="32"/>
    </row>
    <row r="937" ht="14.25" customHeight="1">
      <c r="C937" s="32"/>
    </row>
    <row r="938" ht="14.25" customHeight="1">
      <c r="C938" s="32"/>
    </row>
    <row r="939" ht="14.25" customHeight="1">
      <c r="C939" s="32"/>
    </row>
    <row r="940" ht="14.25" customHeight="1">
      <c r="C940" s="32"/>
    </row>
    <row r="941" ht="14.25" customHeight="1">
      <c r="C941" s="32"/>
    </row>
    <row r="942" ht="14.25" customHeight="1">
      <c r="C942" s="32"/>
    </row>
    <row r="943" ht="14.25" customHeight="1">
      <c r="C943" s="32"/>
    </row>
    <row r="944" ht="14.25" customHeight="1">
      <c r="C944" s="32"/>
    </row>
    <row r="945" ht="14.25" customHeight="1">
      <c r="C945" s="32"/>
    </row>
    <row r="946" ht="14.25" customHeight="1">
      <c r="C946" s="32"/>
    </row>
    <row r="947" ht="14.25" customHeight="1">
      <c r="C947" s="32"/>
    </row>
    <row r="948" ht="14.25" customHeight="1">
      <c r="C948" s="32"/>
    </row>
    <row r="949" ht="14.25" customHeight="1">
      <c r="C949" s="32"/>
    </row>
    <row r="950" ht="14.25" customHeight="1">
      <c r="C950" s="32"/>
    </row>
    <row r="951" ht="14.25" customHeight="1">
      <c r="C951" s="32"/>
    </row>
    <row r="952" ht="14.25" customHeight="1">
      <c r="C952" s="32"/>
    </row>
    <row r="953" ht="14.25" customHeight="1">
      <c r="C953" s="32"/>
    </row>
    <row r="954" ht="14.25" customHeight="1">
      <c r="C954" s="32"/>
    </row>
    <row r="955" ht="14.25" customHeight="1">
      <c r="C955" s="32"/>
    </row>
    <row r="956" ht="14.25" customHeight="1">
      <c r="C956" s="32"/>
    </row>
    <row r="957" ht="14.25" customHeight="1">
      <c r="C957" s="32"/>
    </row>
    <row r="958" ht="14.25" customHeight="1">
      <c r="C958" s="32"/>
    </row>
    <row r="959" ht="14.25" customHeight="1">
      <c r="C959" s="32"/>
    </row>
    <row r="960" ht="14.25" customHeight="1">
      <c r="C960" s="32"/>
    </row>
    <row r="961" ht="14.25" customHeight="1">
      <c r="C961" s="32"/>
    </row>
    <row r="962" ht="14.25" customHeight="1">
      <c r="C962" s="32"/>
    </row>
    <row r="963" ht="14.25" customHeight="1">
      <c r="C963" s="32"/>
    </row>
    <row r="964" ht="14.25" customHeight="1">
      <c r="C964" s="32"/>
    </row>
    <row r="965" ht="14.25" customHeight="1">
      <c r="C965" s="32"/>
    </row>
    <row r="966" ht="14.25" customHeight="1">
      <c r="C966" s="32"/>
    </row>
    <row r="967" ht="14.25" customHeight="1">
      <c r="C967" s="32"/>
    </row>
    <row r="968" ht="14.25" customHeight="1">
      <c r="C968" s="32"/>
    </row>
    <row r="969" ht="14.25" customHeight="1">
      <c r="C969" s="32"/>
    </row>
    <row r="970" ht="14.25" customHeight="1">
      <c r="C970" s="32"/>
    </row>
    <row r="971" ht="14.25" customHeight="1">
      <c r="C971" s="32"/>
    </row>
    <row r="972" ht="14.25" customHeight="1">
      <c r="C972" s="32"/>
    </row>
    <row r="973" ht="14.25" customHeight="1">
      <c r="C973" s="32"/>
    </row>
    <row r="974" ht="14.25" customHeight="1">
      <c r="C974" s="32"/>
    </row>
    <row r="975" ht="14.25" customHeight="1">
      <c r="C975" s="32"/>
    </row>
    <row r="976" ht="14.25" customHeight="1">
      <c r="C976" s="32"/>
    </row>
    <row r="977" ht="14.25" customHeight="1">
      <c r="C977" s="32"/>
    </row>
    <row r="978" ht="14.25" customHeight="1">
      <c r="C978" s="32"/>
    </row>
    <row r="979" ht="14.25" customHeight="1">
      <c r="C979" s="32"/>
    </row>
    <row r="980" ht="14.25" customHeight="1">
      <c r="C980" s="32"/>
    </row>
    <row r="981" ht="14.25" customHeight="1">
      <c r="C981" s="32"/>
    </row>
    <row r="982" ht="14.25" customHeight="1">
      <c r="C982" s="32"/>
    </row>
    <row r="983" ht="14.25" customHeight="1">
      <c r="C983" s="32"/>
    </row>
    <row r="984" ht="14.25" customHeight="1">
      <c r="C984" s="32"/>
    </row>
    <row r="985" ht="14.25" customHeight="1">
      <c r="C985" s="32"/>
    </row>
    <row r="986" ht="14.25" customHeight="1">
      <c r="C986" s="32"/>
    </row>
    <row r="987" ht="14.25" customHeight="1">
      <c r="C987" s="32"/>
    </row>
    <row r="988" ht="14.25" customHeight="1">
      <c r="C988" s="32"/>
    </row>
    <row r="989" ht="14.25" customHeight="1">
      <c r="C989" s="32"/>
    </row>
    <row r="990" ht="14.25" customHeight="1">
      <c r="C990" s="32"/>
    </row>
    <row r="991" ht="14.25" customHeight="1">
      <c r="C991" s="32"/>
    </row>
    <row r="992" ht="14.25" customHeight="1">
      <c r="C992" s="32"/>
    </row>
    <row r="993" ht="14.25" customHeight="1">
      <c r="C993" s="32"/>
    </row>
    <row r="994" ht="14.25" customHeight="1">
      <c r="C994" s="32"/>
    </row>
    <row r="995" ht="14.25" customHeight="1">
      <c r="C995" s="32"/>
    </row>
    <row r="996" ht="14.25" customHeight="1">
      <c r="C996" s="32"/>
    </row>
    <row r="997" ht="14.25" customHeight="1">
      <c r="C997" s="32"/>
    </row>
    <row r="998" ht="14.25" customHeight="1">
      <c r="C998" s="32"/>
    </row>
    <row r="999" ht="14.25" customHeight="1"/>
    <row r="1000" ht="14.25" customHeight="1"/>
  </sheetData>
  <mergeCells count="6">
    <mergeCell ref="A1:F1"/>
    <mergeCell ref="A4:A23"/>
    <mergeCell ref="A27:A49"/>
    <mergeCell ref="A52:A55"/>
    <mergeCell ref="A58:A61"/>
    <mergeCell ref="A64:A67"/>
  </mergeCells>
  <conditionalFormatting sqref="N94">
    <cfRule type="notContainsBlanks" dxfId="0" priority="1">
      <formula>LEN(TRIM(N94))&gt;0</formula>
    </cfRule>
  </conditionalFormatting>
  <conditionalFormatting sqref="N94">
    <cfRule type="notContainsBlanks" dxfId="0" priority="2">
      <formula>LEN(TRIM(N94))&gt;0</formula>
    </cfRule>
  </conditionalFormatting>
  <conditionalFormatting sqref="N94">
    <cfRule type="containsText" dxfId="1" priority="3" operator="containsText" text=".">
      <formula>NOT(ISERROR(SEARCH(("."),(N94))))</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5" max="5" width="11.14"/>
    <col customWidth="1" min="28" max="28" width="20.0"/>
  </cols>
  <sheetData>
    <row r="1">
      <c r="A1" s="10" t="s">
        <v>91</v>
      </c>
      <c r="B1" s="10" t="s">
        <v>60</v>
      </c>
      <c r="C1" s="10" t="s">
        <v>62</v>
      </c>
      <c r="D1" s="10" t="s">
        <v>64</v>
      </c>
      <c r="E1" s="10" t="s">
        <v>66</v>
      </c>
      <c r="F1" s="10" t="s">
        <v>68</v>
      </c>
      <c r="G1" s="12" t="s">
        <v>70</v>
      </c>
      <c r="H1" s="12" t="s">
        <v>72</v>
      </c>
      <c r="I1" s="12" t="s">
        <v>74</v>
      </c>
      <c r="J1" s="12" t="s">
        <v>76</v>
      </c>
      <c r="K1" s="10" t="s">
        <v>78</v>
      </c>
      <c r="L1" s="10" t="s">
        <v>80</v>
      </c>
      <c r="M1" s="21" t="s">
        <v>82</v>
      </c>
      <c r="N1" s="10" t="s">
        <v>84</v>
      </c>
      <c r="O1" s="10" t="s">
        <v>87</v>
      </c>
      <c r="P1" s="17" t="s">
        <v>57</v>
      </c>
      <c r="Q1" s="38" t="s">
        <v>112</v>
      </c>
      <c r="R1" s="12" t="s">
        <v>93</v>
      </c>
      <c r="S1" s="12" t="s">
        <v>96</v>
      </c>
      <c r="T1" s="12" t="s">
        <v>98</v>
      </c>
      <c r="U1" s="12" t="s">
        <v>100</v>
      </c>
      <c r="V1" s="21" t="s">
        <v>102</v>
      </c>
      <c r="W1" s="21" t="s">
        <v>104</v>
      </c>
      <c r="X1" s="21" t="s">
        <v>106</v>
      </c>
    </row>
    <row r="2">
      <c r="A2" s="36">
        <v>1.2345678905E10</v>
      </c>
      <c r="B2" s="39" t="s">
        <v>130</v>
      </c>
      <c r="C2" s="31" t="s">
        <v>131</v>
      </c>
      <c r="D2" s="33" t="s">
        <v>132</v>
      </c>
      <c r="E2" s="40">
        <v>24.0</v>
      </c>
      <c r="F2" s="33" t="s">
        <v>133</v>
      </c>
      <c r="G2" s="41" t="s">
        <v>134</v>
      </c>
      <c r="J2" s="35">
        <v>1.010020028E9</v>
      </c>
      <c r="K2" s="36">
        <v>1.2345678905E10</v>
      </c>
      <c r="L2" s="36">
        <v>1.2345678905E10</v>
      </c>
      <c r="M2" s="38">
        <v>246.0</v>
      </c>
      <c r="N2" s="36">
        <v>1.2345678905E10</v>
      </c>
      <c r="O2" s="38" t="s">
        <v>135</v>
      </c>
      <c r="P2" s="38" t="s">
        <v>136</v>
      </c>
      <c r="Q2" s="38" t="s">
        <v>137</v>
      </c>
      <c r="R2" s="42">
        <f t="shared" ref="R2:R43" si="1">ADD(S2,500)</f>
        <v>2500</v>
      </c>
      <c r="S2" s="38">
        <v>2000.0</v>
      </c>
      <c r="T2" s="38" t="s">
        <v>138</v>
      </c>
      <c r="U2" s="38">
        <f>ROUNDDOWN(78,0)</f>
        <v>78</v>
      </c>
      <c r="V2" s="38">
        <v>3.6</v>
      </c>
      <c r="W2" s="38" t="s">
        <v>139</v>
      </c>
      <c r="X2" s="38">
        <v>1.0</v>
      </c>
    </row>
    <row r="3">
      <c r="A3" s="36">
        <v>1.234565238905E12</v>
      </c>
      <c r="B3" s="43" t="s">
        <v>140</v>
      </c>
      <c r="C3" s="31" t="s">
        <v>141</v>
      </c>
      <c r="D3" s="44" t="s">
        <v>142</v>
      </c>
      <c r="E3" s="45">
        <v>25.0</v>
      </c>
      <c r="F3" s="44" t="s">
        <v>143</v>
      </c>
      <c r="G3" s="41" t="s">
        <v>134</v>
      </c>
      <c r="J3" s="35">
        <v>1.010020025E9</v>
      </c>
      <c r="K3" s="36">
        <v>1.234565238905E12</v>
      </c>
      <c r="L3" s="36">
        <v>1.234565238905E12</v>
      </c>
      <c r="M3" s="38">
        <v>524.0</v>
      </c>
      <c r="N3" s="36">
        <v>1.234565238905E12</v>
      </c>
      <c r="O3" s="38" t="s">
        <v>144</v>
      </c>
      <c r="P3" s="38" t="s">
        <v>145</v>
      </c>
      <c r="Q3" s="38" t="s">
        <v>146</v>
      </c>
      <c r="R3" s="42">
        <f t="shared" si="1"/>
        <v>20500</v>
      </c>
      <c r="S3" s="38">
        <v>20000.0</v>
      </c>
      <c r="T3" s="38" t="s">
        <v>147</v>
      </c>
      <c r="U3" s="38">
        <f>ROUNDDOWN(500,0)</f>
        <v>500</v>
      </c>
      <c r="V3" s="38">
        <v>2.5</v>
      </c>
      <c r="W3" s="38" t="s">
        <v>148</v>
      </c>
      <c r="X3" s="38">
        <v>1.0</v>
      </c>
    </row>
    <row r="4">
      <c r="A4" s="36">
        <v>8.9345678905E10</v>
      </c>
      <c r="B4" s="39" t="s">
        <v>149</v>
      </c>
      <c r="C4" s="31" t="s">
        <v>150</v>
      </c>
      <c r="D4" s="33" t="s">
        <v>151</v>
      </c>
      <c r="E4" s="45">
        <v>27.0</v>
      </c>
      <c r="F4" s="33" t="s">
        <v>152</v>
      </c>
      <c r="G4" s="41" t="s">
        <v>134</v>
      </c>
      <c r="J4" s="35">
        <v>1.010060003E9</v>
      </c>
      <c r="K4" s="36">
        <v>8.9345678905E10</v>
      </c>
      <c r="L4" s="36">
        <v>8.9345678905E10</v>
      </c>
      <c r="M4" s="38">
        <v>474.0</v>
      </c>
      <c r="N4" s="36">
        <v>8.9345678905E10</v>
      </c>
      <c r="O4" s="38" t="s">
        <v>153</v>
      </c>
      <c r="P4" s="31" t="s">
        <v>136</v>
      </c>
      <c r="Q4" s="38" t="s">
        <v>154</v>
      </c>
      <c r="R4" s="42">
        <f t="shared" si="1"/>
        <v>700</v>
      </c>
      <c r="S4" s="38">
        <v>200.0</v>
      </c>
      <c r="T4" s="38" t="s">
        <v>138</v>
      </c>
      <c r="U4" s="38">
        <f>ROUNDDOWN(522,0)</f>
        <v>522</v>
      </c>
      <c r="V4" s="38">
        <v>5.0</v>
      </c>
      <c r="W4" s="38" t="s">
        <v>155</v>
      </c>
      <c r="X4" s="38">
        <v>0.0</v>
      </c>
    </row>
    <row r="5">
      <c r="A5" s="36">
        <v>5.22418865571667E11</v>
      </c>
      <c r="B5" s="43" t="s">
        <v>156</v>
      </c>
      <c r="C5" s="31" t="s">
        <v>157</v>
      </c>
      <c r="D5" s="44" t="s">
        <v>158</v>
      </c>
      <c r="E5" s="45">
        <v>29.0</v>
      </c>
      <c r="F5" s="44" t="s">
        <v>152</v>
      </c>
      <c r="G5" s="41" t="s">
        <v>134</v>
      </c>
      <c r="J5" s="35">
        <v>1.010020026E9</v>
      </c>
      <c r="K5" s="36">
        <v>5.22418865571667E11</v>
      </c>
      <c r="L5" s="36">
        <v>5.22418865571667E11</v>
      </c>
      <c r="M5" s="38">
        <v>791.0</v>
      </c>
      <c r="N5" s="36">
        <v>5.22418865571667E11</v>
      </c>
      <c r="O5" s="38" t="s">
        <v>159</v>
      </c>
      <c r="P5" s="31" t="s">
        <v>145</v>
      </c>
      <c r="Q5" s="38" t="s">
        <v>160</v>
      </c>
      <c r="R5" s="42">
        <f t="shared" si="1"/>
        <v>750</v>
      </c>
      <c r="S5" s="38">
        <v>250.0</v>
      </c>
      <c r="T5" s="38" t="s">
        <v>161</v>
      </c>
      <c r="U5" s="38">
        <f>ROUNDDOWN(471,0)</f>
        <v>471</v>
      </c>
      <c r="V5" s="38">
        <v>2.9</v>
      </c>
      <c r="W5" s="38" t="s">
        <v>162</v>
      </c>
      <c r="X5" s="38">
        <v>1.0</v>
      </c>
    </row>
    <row r="6">
      <c r="A6" s="36">
        <v>5.60918865571667E11</v>
      </c>
      <c r="B6" s="39" t="s">
        <v>156</v>
      </c>
      <c r="C6" s="31" t="s">
        <v>163</v>
      </c>
      <c r="D6" s="33" t="s">
        <v>164</v>
      </c>
      <c r="E6" s="45">
        <v>31.0</v>
      </c>
      <c r="F6" s="33" t="s">
        <v>165</v>
      </c>
      <c r="G6" s="41" t="s">
        <v>134</v>
      </c>
      <c r="J6" s="35">
        <v>1.01002002E9</v>
      </c>
      <c r="K6" s="36">
        <v>5.60918865571667E11</v>
      </c>
      <c r="L6" s="36">
        <v>5.60918865571667E11</v>
      </c>
      <c r="M6" s="38">
        <v>633.0</v>
      </c>
      <c r="N6" s="36">
        <v>5.60918865571667E11</v>
      </c>
      <c r="O6" s="38" t="s">
        <v>135</v>
      </c>
      <c r="P6" s="31" t="s">
        <v>136</v>
      </c>
      <c r="Q6" s="38" t="s">
        <v>166</v>
      </c>
      <c r="R6" s="42">
        <f t="shared" si="1"/>
        <v>2833</v>
      </c>
      <c r="S6" s="38">
        <v>2333.0</v>
      </c>
      <c r="T6" s="38" t="s">
        <v>167</v>
      </c>
      <c r="U6" s="38">
        <f>ROUNDDOWN(369,0)</f>
        <v>369</v>
      </c>
      <c r="V6" s="38">
        <v>3.2</v>
      </c>
      <c r="W6" s="38" t="s">
        <v>139</v>
      </c>
      <c r="X6" s="38">
        <v>0.0</v>
      </c>
    </row>
    <row r="7">
      <c r="A7" s="36">
        <v>5.99418865571667E11</v>
      </c>
      <c r="B7" s="43" t="s">
        <v>156</v>
      </c>
      <c r="C7" s="31" t="s">
        <v>168</v>
      </c>
      <c r="D7" s="44" t="s">
        <v>169</v>
      </c>
      <c r="E7" s="45">
        <v>33.0</v>
      </c>
      <c r="F7" s="44" t="s">
        <v>170</v>
      </c>
      <c r="G7" s="41" t="s">
        <v>134</v>
      </c>
      <c r="J7" s="35">
        <v>1.010060001E9</v>
      </c>
      <c r="K7" s="36">
        <v>5.99418865571667E11</v>
      </c>
      <c r="L7" s="36">
        <v>5.99418865571667E11</v>
      </c>
      <c r="M7" s="38">
        <v>4962.0</v>
      </c>
      <c r="N7" s="36">
        <v>5.99418865571667E11</v>
      </c>
      <c r="O7" s="38" t="s">
        <v>159</v>
      </c>
      <c r="P7" s="31" t="s">
        <v>145</v>
      </c>
      <c r="Q7" s="38" t="s">
        <v>171</v>
      </c>
      <c r="R7" s="42">
        <f t="shared" si="1"/>
        <v>50500</v>
      </c>
      <c r="S7" s="38">
        <v>50000.0</v>
      </c>
      <c r="T7" s="38" t="s">
        <v>147</v>
      </c>
      <c r="U7" s="38">
        <f>ROUNDDOWN(7978,0)</f>
        <v>7978</v>
      </c>
      <c r="V7" s="38">
        <v>1.9</v>
      </c>
      <c r="W7" s="38" t="s">
        <v>148</v>
      </c>
      <c r="X7" s="38">
        <v>1.0</v>
      </c>
    </row>
    <row r="8">
      <c r="A8" s="36">
        <v>6.37918865571667E11</v>
      </c>
      <c r="B8" s="39" t="s">
        <v>172</v>
      </c>
      <c r="C8" s="31" t="s">
        <v>173</v>
      </c>
      <c r="D8" s="33" t="s">
        <v>174</v>
      </c>
      <c r="E8" s="45">
        <v>35.0</v>
      </c>
      <c r="F8" s="33" t="s">
        <v>175</v>
      </c>
      <c r="G8" s="41" t="s">
        <v>134</v>
      </c>
      <c r="J8" s="35">
        <v>1.01002003E9</v>
      </c>
      <c r="K8" s="36">
        <v>6.37918865571667E11</v>
      </c>
      <c r="L8" s="36">
        <v>6.37918865571667E11</v>
      </c>
      <c r="M8" s="37">
        <v>3694.0</v>
      </c>
      <c r="N8" s="36">
        <v>6.37918865571667E11</v>
      </c>
      <c r="O8" s="38" t="s">
        <v>176</v>
      </c>
      <c r="P8" s="31" t="s">
        <v>136</v>
      </c>
      <c r="Q8" s="38" t="s">
        <v>177</v>
      </c>
      <c r="R8" s="42">
        <f t="shared" si="1"/>
        <v>1046</v>
      </c>
      <c r="S8" s="38">
        <v>546.0</v>
      </c>
      <c r="T8" s="38" t="s">
        <v>138</v>
      </c>
      <c r="U8" s="38">
        <f>ROUNDDOWN(78,0)</f>
        <v>78</v>
      </c>
      <c r="V8" s="38">
        <v>5.0</v>
      </c>
      <c r="W8" s="38" t="s">
        <v>155</v>
      </c>
      <c r="X8" s="38">
        <v>0.0</v>
      </c>
    </row>
    <row r="9">
      <c r="A9" s="36">
        <v>6.76418865571667E11</v>
      </c>
      <c r="B9" s="43" t="s">
        <v>172</v>
      </c>
      <c r="C9" s="31" t="s">
        <v>178</v>
      </c>
      <c r="D9" s="44" t="s">
        <v>179</v>
      </c>
      <c r="E9" s="46"/>
      <c r="F9" s="44" t="s">
        <v>180</v>
      </c>
      <c r="G9" s="41" t="s">
        <v>134</v>
      </c>
      <c r="J9" s="35">
        <v>1.01003715828571E9</v>
      </c>
      <c r="K9" s="36">
        <v>6.76418865571667E11</v>
      </c>
      <c r="L9" s="36">
        <v>6.76418865571667E11</v>
      </c>
      <c r="M9" s="37">
        <v>4386.0</v>
      </c>
      <c r="N9" s="36">
        <v>6.76418865571667E11</v>
      </c>
      <c r="O9" s="38" t="s">
        <v>181</v>
      </c>
      <c r="P9" s="31" t="s">
        <v>145</v>
      </c>
      <c r="Q9" s="38" t="s">
        <v>182</v>
      </c>
      <c r="R9" s="42">
        <f t="shared" si="1"/>
        <v>8391</v>
      </c>
      <c r="S9" s="38">
        <v>7891.0</v>
      </c>
      <c r="T9" s="38" t="s">
        <v>161</v>
      </c>
      <c r="U9" s="38">
        <f>ROUNDDOWN(500,0)</f>
        <v>500</v>
      </c>
      <c r="V9" s="38">
        <v>4.3</v>
      </c>
      <c r="W9" s="38" t="s">
        <v>162</v>
      </c>
      <c r="X9" s="38">
        <v>0.0</v>
      </c>
    </row>
    <row r="10">
      <c r="A10" s="36">
        <v>7.14918865571667E11</v>
      </c>
      <c r="B10" s="39" t="s">
        <v>172</v>
      </c>
      <c r="C10" s="31" t="s">
        <v>183</v>
      </c>
      <c r="D10" s="33" t="s">
        <v>184</v>
      </c>
      <c r="E10" s="45">
        <v>60.0</v>
      </c>
      <c r="F10" s="33" t="s">
        <v>180</v>
      </c>
      <c r="G10" s="41" t="s">
        <v>134</v>
      </c>
      <c r="J10" s="35">
        <v>1.01003858596428E9</v>
      </c>
      <c r="K10" s="36">
        <v>7.14918865571667E11</v>
      </c>
      <c r="L10" s="36">
        <v>7.14918865571667E11</v>
      </c>
      <c r="M10" s="37">
        <v>5078.0</v>
      </c>
      <c r="N10" s="36">
        <v>7.14918865571667E11</v>
      </c>
      <c r="O10" s="38" t="s">
        <v>135</v>
      </c>
      <c r="P10" s="31" t="s">
        <v>136</v>
      </c>
      <c r="Q10" s="38" t="s">
        <v>185</v>
      </c>
      <c r="R10" s="42">
        <f t="shared" si="1"/>
        <v>22722</v>
      </c>
      <c r="S10" s="38">
        <v>22222.0</v>
      </c>
      <c r="T10" s="38" t="s">
        <v>167</v>
      </c>
      <c r="U10" s="38">
        <f>ROUNDDOWN(522,0)</f>
        <v>522</v>
      </c>
      <c r="V10" s="38">
        <v>4.5</v>
      </c>
      <c r="W10" s="38" t="s">
        <v>148</v>
      </c>
      <c r="X10" s="38">
        <v>1.0</v>
      </c>
    </row>
    <row r="11">
      <c r="A11" s="36">
        <v>7.53418865571667E11</v>
      </c>
      <c r="B11" s="43" t="s">
        <v>172</v>
      </c>
      <c r="C11" s="31" t="s">
        <v>186</v>
      </c>
      <c r="D11" s="44" t="s">
        <v>187</v>
      </c>
      <c r="E11" s="45">
        <v>62.5</v>
      </c>
      <c r="F11" s="44" t="s">
        <v>180</v>
      </c>
      <c r="G11" s="41" t="s">
        <v>134</v>
      </c>
      <c r="J11" s="35">
        <v>1.01004001364285E9</v>
      </c>
      <c r="K11" s="36">
        <v>7.53418865571667E11</v>
      </c>
      <c r="L11" s="36">
        <v>7.53418865571667E11</v>
      </c>
      <c r="M11" s="37">
        <v>5770.0</v>
      </c>
      <c r="N11" s="36">
        <v>7.53418865571667E11</v>
      </c>
      <c r="O11" s="38" t="s">
        <v>144</v>
      </c>
      <c r="P11" s="31" t="s">
        <v>145</v>
      </c>
      <c r="Q11" s="38" t="s">
        <v>188</v>
      </c>
      <c r="R11" s="42">
        <f t="shared" si="1"/>
        <v>18924.75</v>
      </c>
      <c r="S11" s="38">
        <v>18424.75</v>
      </c>
      <c r="T11" s="38" t="s">
        <v>147</v>
      </c>
      <c r="U11" s="38">
        <f>ROUNDDOWN(471,0)</f>
        <v>471</v>
      </c>
      <c r="V11" s="38">
        <v>4.2</v>
      </c>
      <c r="W11" s="38" t="s">
        <v>139</v>
      </c>
      <c r="X11" s="38">
        <v>1.0</v>
      </c>
    </row>
    <row r="12">
      <c r="A12" s="36">
        <v>7.91918865571667E11</v>
      </c>
      <c r="B12" s="39" t="s">
        <v>172</v>
      </c>
      <c r="C12" s="31" t="s">
        <v>189</v>
      </c>
      <c r="D12" s="33" t="s">
        <v>190</v>
      </c>
      <c r="E12" s="45">
        <v>67.5</v>
      </c>
      <c r="F12" s="33" t="s">
        <v>191</v>
      </c>
      <c r="G12" s="41" t="s">
        <v>134</v>
      </c>
      <c r="J12" s="35">
        <v>1.01004144132142E9</v>
      </c>
      <c r="K12" s="36">
        <v>7.91918865571667E11</v>
      </c>
      <c r="L12" s="36">
        <v>7.91918865571667E11</v>
      </c>
      <c r="M12" s="37">
        <v>6462.0</v>
      </c>
      <c r="N12" s="36">
        <v>7.91918865571667E11</v>
      </c>
      <c r="O12" s="38" t="s">
        <v>153</v>
      </c>
      <c r="P12" s="31" t="s">
        <v>136</v>
      </c>
      <c r="Q12" s="38" t="s">
        <v>192</v>
      </c>
      <c r="R12" s="42">
        <f t="shared" si="1"/>
        <v>20145.75</v>
      </c>
      <c r="S12" s="38">
        <v>19645.75</v>
      </c>
      <c r="T12" s="38" t="s">
        <v>138</v>
      </c>
      <c r="U12" s="38">
        <f>ROUNDDOWN(369,0)</f>
        <v>369</v>
      </c>
      <c r="V12" s="38">
        <v>3.9</v>
      </c>
      <c r="W12" s="38" t="s">
        <v>193</v>
      </c>
      <c r="X12" s="38">
        <v>1.0</v>
      </c>
    </row>
    <row r="13">
      <c r="A13" s="36">
        <v>8.30418865571667E11</v>
      </c>
      <c r="B13" s="43" t="s">
        <v>172</v>
      </c>
      <c r="C13" s="31" t="s">
        <v>194</v>
      </c>
      <c r="D13" s="44" t="s">
        <v>195</v>
      </c>
      <c r="E13" s="45">
        <v>72.5</v>
      </c>
      <c r="F13" s="44" t="s">
        <v>191</v>
      </c>
      <c r="G13" s="41" t="s">
        <v>134</v>
      </c>
      <c r="J13" s="35">
        <v>1.010042869E9</v>
      </c>
      <c r="K13" s="36">
        <v>8.30418865571667E11</v>
      </c>
      <c r="L13" s="36">
        <v>8.30418865571667E11</v>
      </c>
      <c r="M13" s="37">
        <v>7154.0</v>
      </c>
      <c r="N13" s="36">
        <v>8.30418865571667E11</v>
      </c>
      <c r="O13" s="38" t="s">
        <v>159</v>
      </c>
      <c r="P13" s="31" t="s">
        <v>145</v>
      </c>
      <c r="Q13" s="38" t="s">
        <v>196</v>
      </c>
      <c r="R13" s="42">
        <f t="shared" si="1"/>
        <v>21366.75</v>
      </c>
      <c r="S13" s="38">
        <v>20866.75</v>
      </c>
      <c r="T13" s="38" t="s">
        <v>161</v>
      </c>
      <c r="U13" s="38">
        <f>ROUNDDOWN(7978,0)</f>
        <v>7978</v>
      </c>
      <c r="V13" s="38">
        <v>4.1</v>
      </c>
      <c r="W13" s="38" t="s">
        <v>139</v>
      </c>
      <c r="X13" s="38">
        <v>0.0</v>
      </c>
    </row>
    <row r="14">
      <c r="A14" s="36">
        <v>8.68918865571667E11</v>
      </c>
      <c r="B14" s="39" t="s">
        <v>172</v>
      </c>
      <c r="C14" s="31" t="s">
        <v>197</v>
      </c>
      <c r="D14" s="33" t="s">
        <v>198</v>
      </c>
      <c r="E14" s="45">
        <v>77.5</v>
      </c>
      <c r="F14" s="33" t="s">
        <v>191</v>
      </c>
      <c r="G14" s="41" t="s">
        <v>134</v>
      </c>
      <c r="J14" s="35">
        <v>1.01004429667857E9</v>
      </c>
      <c r="K14" s="36">
        <v>8.68918865571667E11</v>
      </c>
      <c r="L14" s="36">
        <v>8.68918865571667E11</v>
      </c>
      <c r="M14" s="37">
        <v>7846.0</v>
      </c>
      <c r="N14" s="36">
        <v>8.68918865571667E11</v>
      </c>
      <c r="O14" s="38" t="s">
        <v>135</v>
      </c>
      <c r="P14" s="31" t="s">
        <v>136</v>
      </c>
      <c r="Q14" s="38" t="s">
        <v>199</v>
      </c>
      <c r="R14" s="42">
        <f t="shared" si="1"/>
        <v>22587.75</v>
      </c>
      <c r="S14" s="38">
        <v>22087.75</v>
      </c>
      <c r="T14" s="38" t="s">
        <v>167</v>
      </c>
      <c r="U14" s="38">
        <f>ROUNDDOWN(78,0)</f>
        <v>78</v>
      </c>
      <c r="V14" s="38">
        <v>2.3</v>
      </c>
      <c r="W14" s="38" t="s">
        <v>148</v>
      </c>
      <c r="X14" s="38">
        <v>1.0</v>
      </c>
    </row>
    <row r="15">
      <c r="A15" s="36">
        <v>9.07418865571667E11</v>
      </c>
      <c r="B15" s="43" t="s">
        <v>172</v>
      </c>
      <c r="C15" s="31" t="s">
        <v>200</v>
      </c>
      <c r="D15" s="44" t="s">
        <v>201</v>
      </c>
      <c r="E15" s="45">
        <v>82.5</v>
      </c>
      <c r="F15" s="44" t="s">
        <v>201</v>
      </c>
      <c r="G15" s="41" t="s">
        <v>134</v>
      </c>
      <c r="J15" s="35">
        <v>1.01004572435714E9</v>
      </c>
      <c r="K15" s="36">
        <v>9.07418865571667E11</v>
      </c>
      <c r="L15" s="36">
        <v>9.07418865571667E11</v>
      </c>
      <c r="M15" s="37">
        <v>8538.0</v>
      </c>
      <c r="N15" s="36">
        <v>9.07418865571667E11</v>
      </c>
      <c r="O15" s="38" t="s">
        <v>159</v>
      </c>
      <c r="P15" s="31" t="s">
        <v>145</v>
      </c>
      <c r="Q15" s="38" t="s">
        <v>202</v>
      </c>
      <c r="R15" s="42">
        <f t="shared" si="1"/>
        <v>23808.75</v>
      </c>
      <c r="S15" s="38">
        <v>23308.75</v>
      </c>
      <c r="T15" s="38" t="s">
        <v>147</v>
      </c>
      <c r="U15" s="38">
        <f>ROUNDDOWN(500,0)</f>
        <v>500</v>
      </c>
      <c r="V15" s="38">
        <v>2.1</v>
      </c>
      <c r="W15" s="38" t="s">
        <v>155</v>
      </c>
      <c r="X15" s="38">
        <v>0.0</v>
      </c>
    </row>
    <row r="16">
      <c r="A16" s="36">
        <v>9.45918865571667E11</v>
      </c>
      <c r="B16" s="39" t="s">
        <v>172</v>
      </c>
      <c r="C16" s="31" t="s">
        <v>203</v>
      </c>
      <c r="D16" s="33" t="s">
        <v>204</v>
      </c>
      <c r="E16" s="45">
        <v>87.5</v>
      </c>
      <c r="F16" s="33" t="s">
        <v>205</v>
      </c>
      <c r="G16" s="41" t="s">
        <v>134</v>
      </c>
      <c r="J16" s="35">
        <v>1.01004715203571E9</v>
      </c>
      <c r="K16" s="36">
        <v>9.45918865571667E11</v>
      </c>
      <c r="L16" s="36">
        <v>9.45918865571667E11</v>
      </c>
      <c r="M16" s="37">
        <v>9230.0</v>
      </c>
      <c r="N16" s="36">
        <v>9.45918865571667E11</v>
      </c>
      <c r="O16" s="38" t="s">
        <v>176</v>
      </c>
      <c r="P16" s="31" t="s">
        <v>136</v>
      </c>
      <c r="Q16" s="38" t="s">
        <v>206</v>
      </c>
      <c r="R16" s="42">
        <f t="shared" si="1"/>
        <v>25029.75</v>
      </c>
      <c r="S16" s="38">
        <v>24529.75</v>
      </c>
      <c r="T16" s="38" t="s">
        <v>138</v>
      </c>
      <c r="U16" s="38">
        <f>ROUNDDOWN(522,0)</f>
        <v>522</v>
      </c>
      <c r="V16" s="38">
        <v>4.3</v>
      </c>
      <c r="W16" s="38" t="s">
        <v>162</v>
      </c>
      <c r="X16" s="38">
        <v>1.0</v>
      </c>
    </row>
    <row r="17">
      <c r="A17" s="36">
        <v>9.84418865571667E11</v>
      </c>
      <c r="B17" s="43" t="s">
        <v>172</v>
      </c>
      <c r="C17" s="31" t="s">
        <v>207</v>
      </c>
      <c r="D17" s="44" t="s">
        <v>208</v>
      </c>
      <c r="E17" s="45">
        <v>34.0</v>
      </c>
      <c r="F17" s="44" t="s">
        <v>205</v>
      </c>
      <c r="G17" s="41" t="s">
        <v>134</v>
      </c>
      <c r="J17" s="35">
        <v>1.01004857971428E9</v>
      </c>
      <c r="K17" s="36">
        <v>9.84418865571667E11</v>
      </c>
      <c r="L17" s="36">
        <v>9.84418865571667E11</v>
      </c>
      <c r="M17" s="37">
        <v>9923.0</v>
      </c>
      <c r="N17" s="36">
        <v>9.84418865571667E11</v>
      </c>
      <c r="O17" s="38" t="s">
        <v>181</v>
      </c>
      <c r="P17" s="31" t="s">
        <v>145</v>
      </c>
      <c r="Q17" s="38" t="s">
        <v>209</v>
      </c>
      <c r="R17" s="42">
        <f t="shared" si="1"/>
        <v>26250.75</v>
      </c>
      <c r="S17" s="38">
        <v>25750.75</v>
      </c>
      <c r="T17" s="38" t="s">
        <v>161</v>
      </c>
      <c r="U17" s="38">
        <f>ROUNDDOWN(471,0)</f>
        <v>471</v>
      </c>
      <c r="V17" s="38">
        <v>1.9</v>
      </c>
      <c r="W17" s="38" t="s">
        <v>139</v>
      </c>
      <c r="X17" s="38">
        <v>0.0</v>
      </c>
    </row>
    <row r="18">
      <c r="A18" s="36">
        <v>1.02291886557167E12</v>
      </c>
      <c r="B18" s="39" t="s">
        <v>172</v>
      </c>
      <c r="C18" s="31" t="s">
        <v>210</v>
      </c>
      <c r="D18" s="33" t="s">
        <v>211</v>
      </c>
      <c r="E18" s="45">
        <v>35.0</v>
      </c>
      <c r="F18" s="33" t="s">
        <v>205</v>
      </c>
      <c r="G18" s="41" t="s">
        <v>134</v>
      </c>
      <c r="J18" s="35">
        <v>1.01005000739285E9</v>
      </c>
      <c r="K18" s="36">
        <v>1.02291886557167E12</v>
      </c>
      <c r="L18" s="36">
        <v>1.02291886557167E12</v>
      </c>
      <c r="M18" s="37">
        <v>10615.0</v>
      </c>
      <c r="N18" s="36">
        <v>1.02291886557167E12</v>
      </c>
      <c r="O18" s="38" t="s">
        <v>135</v>
      </c>
      <c r="P18" s="31" t="s">
        <v>136</v>
      </c>
      <c r="Q18" s="38" t="s">
        <v>212</v>
      </c>
      <c r="R18" s="42">
        <f t="shared" si="1"/>
        <v>27471.75</v>
      </c>
      <c r="S18" s="38">
        <v>26971.75</v>
      </c>
      <c r="T18" s="38" t="s">
        <v>167</v>
      </c>
      <c r="U18" s="38">
        <f>ROUNDDOWN(369,0)</f>
        <v>369</v>
      </c>
      <c r="V18" s="38">
        <v>1.7</v>
      </c>
      <c r="W18" s="38" t="s">
        <v>148</v>
      </c>
      <c r="X18" s="38">
        <v>0.0</v>
      </c>
    </row>
    <row r="19">
      <c r="A19" s="36">
        <v>1.06141886557167E12</v>
      </c>
      <c r="B19" s="43" t="s">
        <v>213</v>
      </c>
      <c r="C19" s="31" t="s">
        <v>214</v>
      </c>
      <c r="D19" s="44" t="s">
        <v>215</v>
      </c>
      <c r="E19" s="45">
        <v>37.0</v>
      </c>
      <c r="F19" s="44" t="s">
        <v>205</v>
      </c>
      <c r="G19" s="41" t="s">
        <v>134</v>
      </c>
      <c r="J19" s="35">
        <v>1.01005143507142E9</v>
      </c>
      <c r="K19" s="36">
        <v>1.06141886557167E12</v>
      </c>
      <c r="L19" s="36">
        <v>1.06141886557167E12</v>
      </c>
      <c r="M19" s="37">
        <v>11307.0</v>
      </c>
      <c r="N19" s="36">
        <v>1.06141886557167E12</v>
      </c>
      <c r="O19" s="38" t="s">
        <v>144</v>
      </c>
      <c r="P19" s="31" t="s">
        <v>145</v>
      </c>
      <c r="Q19" s="38" t="s">
        <v>216</v>
      </c>
      <c r="R19" s="42">
        <f t="shared" si="1"/>
        <v>28692.75</v>
      </c>
      <c r="S19" s="38">
        <v>28192.75</v>
      </c>
      <c r="T19" s="38" t="s">
        <v>147</v>
      </c>
      <c r="U19" s="38">
        <f>ROUNDDOWN(7978,0)</f>
        <v>7978</v>
      </c>
      <c r="V19" s="38">
        <v>2.7</v>
      </c>
      <c r="W19" s="38" t="s">
        <v>155</v>
      </c>
      <c r="X19" s="38">
        <v>1.0</v>
      </c>
    </row>
    <row r="20">
      <c r="A20" s="36">
        <v>1.09991886557167E12</v>
      </c>
      <c r="B20" s="39" t="s">
        <v>213</v>
      </c>
      <c r="C20" s="31" t="s">
        <v>217</v>
      </c>
      <c r="D20" s="33" t="s">
        <v>218</v>
      </c>
      <c r="E20" s="45">
        <v>39.0</v>
      </c>
      <c r="F20" s="33" t="s">
        <v>219</v>
      </c>
      <c r="G20" s="41" t="s">
        <v>134</v>
      </c>
      <c r="J20" s="35">
        <v>1.01005286275E9</v>
      </c>
      <c r="K20" s="36">
        <v>1.09991886557167E12</v>
      </c>
      <c r="L20" s="36">
        <v>1.09991886557167E12</v>
      </c>
      <c r="M20" s="37">
        <v>11999.0</v>
      </c>
      <c r="N20" s="36">
        <v>1.09991886557167E12</v>
      </c>
      <c r="O20" s="38" t="s">
        <v>153</v>
      </c>
      <c r="P20" s="31" t="s">
        <v>136</v>
      </c>
      <c r="Q20" s="38" t="s">
        <v>220</v>
      </c>
      <c r="R20" s="42">
        <f t="shared" si="1"/>
        <v>29913.75</v>
      </c>
      <c r="S20" s="38">
        <v>29413.75</v>
      </c>
      <c r="T20" s="38" t="s">
        <v>138</v>
      </c>
      <c r="U20" s="38">
        <f>ROUNDDOWN(78,0)</f>
        <v>78</v>
      </c>
      <c r="V20" s="38">
        <v>3.5</v>
      </c>
      <c r="W20" s="38" t="s">
        <v>162</v>
      </c>
      <c r="X20" s="38">
        <v>1.0</v>
      </c>
    </row>
    <row r="21">
      <c r="A21" s="36">
        <v>1.13841886557167E12</v>
      </c>
      <c r="B21" s="43" t="s">
        <v>221</v>
      </c>
      <c r="C21" s="31" t="s">
        <v>222</v>
      </c>
      <c r="D21" s="44" t="s">
        <v>223</v>
      </c>
      <c r="E21" s="45">
        <v>41.0</v>
      </c>
      <c r="F21" s="44" t="s">
        <v>224</v>
      </c>
      <c r="G21" s="41" t="s">
        <v>134</v>
      </c>
      <c r="J21" s="35">
        <v>1.01005429042857E9</v>
      </c>
      <c r="K21" s="36">
        <v>1.13841886557167E12</v>
      </c>
      <c r="L21" s="36">
        <v>1.13841886557167E12</v>
      </c>
      <c r="M21" s="37">
        <v>12691.0</v>
      </c>
      <c r="N21" s="36">
        <v>1.13841886557167E12</v>
      </c>
      <c r="O21" s="38" t="s">
        <v>159</v>
      </c>
      <c r="P21" s="31" t="s">
        <v>145</v>
      </c>
      <c r="Q21" s="38" t="s">
        <v>225</v>
      </c>
      <c r="R21" s="42">
        <f t="shared" si="1"/>
        <v>31134.75</v>
      </c>
      <c r="S21" s="38">
        <v>30634.75</v>
      </c>
      <c r="T21" s="38" t="s">
        <v>161</v>
      </c>
      <c r="U21" s="38">
        <f>ROUNDDOWN(500,0)</f>
        <v>500</v>
      </c>
      <c r="V21" s="38">
        <v>2.6</v>
      </c>
      <c r="W21" s="38" t="s">
        <v>148</v>
      </c>
      <c r="X21" s="38">
        <v>1.0</v>
      </c>
    </row>
    <row r="22">
      <c r="A22" s="36">
        <v>1.17691886557167E12</v>
      </c>
      <c r="B22" s="39" t="s">
        <v>226</v>
      </c>
      <c r="C22" s="31" t="s">
        <v>227</v>
      </c>
      <c r="D22" s="33" t="s">
        <v>193</v>
      </c>
      <c r="E22" s="45">
        <v>43.0</v>
      </c>
      <c r="F22" s="33" t="s">
        <v>193</v>
      </c>
      <c r="G22" s="41" t="s">
        <v>134</v>
      </c>
      <c r="J22" s="35">
        <v>1.01005571810714E9</v>
      </c>
      <c r="K22" s="36">
        <v>1.17691886557167E12</v>
      </c>
      <c r="L22" s="36">
        <v>1.17691886557167E12</v>
      </c>
      <c r="M22" s="37">
        <v>13383.0</v>
      </c>
      <c r="N22" s="36">
        <v>1.17691886557167E12</v>
      </c>
      <c r="O22" s="38" t="s">
        <v>135</v>
      </c>
      <c r="P22" s="31" t="s">
        <v>136</v>
      </c>
      <c r="Q22" s="38" t="s">
        <v>228</v>
      </c>
      <c r="R22" s="42">
        <f t="shared" si="1"/>
        <v>32355.75</v>
      </c>
      <c r="S22" s="38">
        <v>31855.75</v>
      </c>
      <c r="T22" s="38" t="s">
        <v>167</v>
      </c>
      <c r="U22" s="38">
        <f>ROUNDDOWN(522,0)</f>
        <v>522</v>
      </c>
      <c r="V22" s="38">
        <v>2.7</v>
      </c>
      <c r="W22" s="38" t="s">
        <v>139</v>
      </c>
      <c r="X22" s="38">
        <v>0.0</v>
      </c>
    </row>
    <row r="23">
      <c r="A23" s="36">
        <v>1.21541886557167E12</v>
      </c>
      <c r="B23" s="43" t="s">
        <v>226</v>
      </c>
      <c r="C23" s="31" t="s">
        <v>229</v>
      </c>
      <c r="D23" s="44" t="s">
        <v>230</v>
      </c>
      <c r="E23" s="45">
        <v>45.0</v>
      </c>
      <c r="F23" s="44" t="s">
        <v>231</v>
      </c>
      <c r="G23" s="41" t="s">
        <v>134</v>
      </c>
      <c r="J23" s="35">
        <v>1.01005714578571E9</v>
      </c>
      <c r="K23" s="36">
        <v>1.21541886557167E12</v>
      </c>
      <c r="L23" s="36">
        <v>1.21541886557167E12</v>
      </c>
      <c r="M23" s="37">
        <v>14075.0</v>
      </c>
      <c r="N23" s="36">
        <v>1.21541886557167E12</v>
      </c>
      <c r="O23" s="38" t="s">
        <v>159</v>
      </c>
      <c r="P23" s="31" t="s">
        <v>145</v>
      </c>
      <c r="Q23" s="38" t="s">
        <v>232</v>
      </c>
      <c r="R23" s="42">
        <f t="shared" si="1"/>
        <v>33576.75</v>
      </c>
      <c r="S23" s="38">
        <v>33076.75</v>
      </c>
      <c r="T23" s="38" t="s">
        <v>147</v>
      </c>
      <c r="U23" s="38">
        <f>ROUNDDOWN(471,0)</f>
        <v>471</v>
      </c>
      <c r="V23" s="38">
        <v>2.7</v>
      </c>
      <c r="W23" s="38" t="s">
        <v>193</v>
      </c>
      <c r="X23" s="38">
        <v>1.0</v>
      </c>
    </row>
    <row r="24">
      <c r="A24" s="36">
        <v>1.25391886557167E12</v>
      </c>
      <c r="B24" s="39" t="s">
        <v>226</v>
      </c>
      <c r="C24" s="31" t="s">
        <v>233</v>
      </c>
      <c r="D24" s="33" t="s">
        <v>234</v>
      </c>
      <c r="E24" s="45">
        <v>85.0</v>
      </c>
      <c r="F24" s="33" t="s">
        <v>231</v>
      </c>
      <c r="G24" s="41" t="s">
        <v>134</v>
      </c>
      <c r="J24" s="35">
        <v>1.01005857346428E9</v>
      </c>
      <c r="K24" s="36">
        <v>1.25391886557167E12</v>
      </c>
      <c r="L24" s="36">
        <v>1.25391886557167E12</v>
      </c>
      <c r="M24" s="37">
        <v>14767.0</v>
      </c>
      <c r="N24" s="36">
        <v>1.25391886557167E12</v>
      </c>
      <c r="O24" s="38" t="s">
        <v>176</v>
      </c>
      <c r="P24" s="31" t="s">
        <v>136</v>
      </c>
      <c r="Q24" s="38" t="s">
        <v>235</v>
      </c>
      <c r="R24" s="42">
        <f t="shared" si="1"/>
        <v>34797.75</v>
      </c>
      <c r="S24" s="38">
        <v>34297.75</v>
      </c>
      <c r="T24" s="38" t="s">
        <v>138</v>
      </c>
      <c r="U24" s="38">
        <f>ROUNDDOWN(369,0)</f>
        <v>369</v>
      </c>
      <c r="V24" s="38">
        <v>2.7</v>
      </c>
      <c r="W24" s="38" t="s">
        <v>139</v>
      </c>
      <c r="X24" s="38">
        <v>0.0</v>
      </c>
    </row>
    <row r="25">
      <c r="A25" s="36">
        <v>1.29241886557167E12</v>
      </c>
      <c r="B25" s="43" t="s">
        <v>236</v>
      </c>
      <c r="C25" s="31" t="s">
        <v>237</v>
      </c>
      <c r="D25" s="44" t="s">
        <v>238</v>
      </c>
      <c r="E25" s="45">
        <v>87.5</v>
      </c>
      <c r="F25" s="44" t="s">
        <v>239</v>
      </c>
      <c r="G25" s="41" t="s">
        <v>134</v>
      </c>
      <c r="J25" s="35">
        <v>1.01006000114285E9</v>
      </c>
      <c r="K25" s="36">
        <v>1.29241886557167E12</v>
      </c>
      <c r="L25" s="36">
        <v>1.29241886557167E12</v>
      </c>
      <c r="M25" s="37">
        <v>15460.0</v>
      </c>
      <c r="N25" s="36">
        <v>1.29241886557167E12</v>
      </c>
      <c r="O25" s="38" t="s">
        <v>181</v>
      </c>
      <c r="P25" s="31" t="s">
        <v>145</v>
      </c>
      <c r="Q25" s="38" t="s">
        <v>240</v>
      </c>
      <c r="R25" s="42">
        <f t="shared" si="1"/>
        <v>36018.75</v>
      </c>
      <c r="S25" s="38">
        <v>35518.75</v>
      </c>
      <c r="T25" s="38" t="s">
        <v>161</v>
      </c>
      <c r="U25" s="38">
        <f>ROUNDDOWN(7978,0)</f>
        <v>7978</v>
      </c>
      <c r="V25" s="38">
        <v>5.0</v>
      </c>
      <c r="W25" s="38" t="s">
        <v>148</v>
      </c>
      <c r="X25" s="38">
        <v>1.0</v>
      </c>
    </row>
    <row r="26">
      <c r="A26" s="36">
        <v>1.33091886557167E12</v>
      </c>
      <c r="B26" s="39" t="s">
        <v>241</v>
      </c>
      <c r="C26" s="31" t="s">
        <v>242</v>
      </c>
      <c r="D26" s="33" t="s">
        <v>151</v>
      </c>
      <c r="E26" s="45">
        <v>92.5</v>
      </c>
      <c r="F26" s="33" t="s">
        <v>152</v>
      </c>
      <c r="G26" s="41" t="s">
        <v>134</v>
      </c>
      <c r="J26" s="35">
        <v>1.01006142882142E9</v>
      </c>
      <c r="K26" s="36">
        <v>1.33091886557167E12</v>
      </c>
      <c r="L26" s="36">
        <v>1.33091886557167E12</v>
      </c>
      <c r="M26" s="37">
        <v>16152.0</v>
      </c>
      <c r="N26" s="36">
        <v>1.33091886557167E12</v>
      </c>
      <c r="O26" s="38" t="s">
        <v>135</v>
      </c>
      <c r="P26" s="31" t="s">
        <v>136</v>
      </c>
      <c r="Q26" s="38" t="s">
        <v>243</v>
      </c>
      <c r="R26" s="42">
        <f t="shared" si="1"/>
        <v>37239.75</v>
      </c>
      <c r="S26" s="38">
        <v>36739.75</v>
      </c>
      <c r="T26" s="38" t="s">
        <v>167</v>
      </c>
      <c r="U26" s="38">
        <f>ROUNDDOWN(78,0)</f>
        <v>78</v>
      </c>
      <c r="V26" s="38">
        <v>4.1</v>
      </c>
      <c r="W26" s="38" t="s">
        <v>155</v>
      </c>
      <c r="X26" s="38">
        <v>0.0</v>
      </c>
    </row>
    <row r="27">
      <c r="A27" s="36">
        <v>1.36941886557167E12</v>
      </c>
      <c r="B27" s="43" t="s">
        <v>241</v>
      </c>
      <c r="C27" s="31" t="s">
        <v>244</v>
      </c>
      <c r="D27" s="44" t="s">
        <v>245</v>
      </c>
      <c r="E27" s="45">
        <v>97.5</v>
      </c>
      <c r="F27" s="44" t="s">
        <v>246</v>
      </c>
      <c r="G27" s="41" t="s">
        <v>134</v>
      </c>
      <c r="J27" s="35">
        <v>1.0100628565E9</v>
      </c>
      <c r="K27" s="36">
        <v>1.36941886557167E12</v>
      </c>
      <c r="L27" s="36">
        <v>1.36941886557167E12</v>
      </c>
      <c r="M27" s="37">
        <v>16844.0</v>
      </c>
      <c r="N27" s="36">
        <v>1.36941886557167E12</v>
      </c>
      <c r="O27" s="38" t="s">
        <v>144</v>
      </c>
      <c r="P27" s="31" t="s">
        <v>145</v>
      </c>
      <c r="Q27" s="38" t="s">
        <v>247</v>
      </c>
      <c r="R27" s="42">
        <f t="shared" si="1"/>
        <v>38460.75</v>
      </c>
      <c r="S27" s="38">
        <v>37960.75</v>
      </c>
      <c r="T27" s="38" t="s">
        <v>147</v>
      </c>
      <c r="U27" s="38">
        <f>ROUNDDOWN(500,0)</f>
        <v>500</v>
      </c>
      <c r="V27" s="38">
        <v>2.3</v>
      </c>
      <c r="W27" s="38" t="s">
        <v>162</v>
      </c>
      <c r="X27" s="38">
        <v>0.0</v>
      </c>
    </row>
    <row r="28">
      <c r="A28" s="36">
        <v>1.40791886557167E12</v>
      </c>
      <c r="B28" s="39" t="s">
        <v>241</v>
      </c>
      <c r="C28" s="31" t="s">
        <v>248</v>
      </c>
      <c r="D28" s="33" t="s">
        <v>249</v>
      </c>
      <c r="E28" s="45">
        <v>102.5</v>
      </c>
      <c r="F28" s="33" t="s">
        <v>249</v>
      </c>
      <c r="G28" s="41" t="s">
        <v>134</v>
      </c>
      <c r="J28" s="35">
        <v>1.01006428417857E9</v>
      </c>
      <c r="K28" s="36">
        <v>1.40791886557167E12</v>
      </c>
      <c r="L28" s="36">
        <v>1.40791886557167E12</v>
      </c>
      <c r="M28" s="37">
        <v>17536.0</v>
      </c>
      <c r="N28" s="36">
        <v>1.40791886557167E12</v>
      </c>
      <c r="O28" s="38" t="s">
        <v>153</v>
      </c>
      <c r="P28" s="31" t="s">
        <v>136</v>
      </c>
      <c r="Q28" s="38" t="s">
        <v>250</v>
      </c>
      <c r="R28" s="42">
        <f t="shared" si="1"/>
        <v>39681.75</v>
      </c>
      <c r="S28" s="38">
        <v>39181.75</v>
      </c>
      <c r="T28" s="38" t="s">
        <v>138</v>
      </c>
      <c r="U28" s="38">
        <f>ROUNDDOWN(522,0)</f>
        <v>522</v>
      </c>
      <c r="V28" s="38">
        <v>3.54</v>
      </c>
      <c r="W28" s="38" t="s">
        <v>139</v>
      </c>
      <c r="X28" s="38">
        <v>1.0</v>
      </c>
    </row>
    <row r="29">
      <c r="A29" s="36">
        <v>1.44641886557167E12</v>
      </c>
      <c r="B29" s="43" t="s">
        <v>241</v>
      </c>
      <c r="C29" s="31" t="s">
        <v>251</v>
      </c>
      <c r="D29" s="44" t="s">
        <v>252</v>
      </c>
      <c r="E29" s="45">
        <v>107.5</v>
      </c>
      <c r="F29" s="44" t="s">
        <v>252</v>
      </c>
      <c r="G29" s="41" t="s">
        <v>134</v>
      </c>
      <c r="J29" s="35">
        <v>1.01006571185714E9</v>
      </c>
      <c r="K29" s="36">
        <v>1.44641886557167E12</v>
      </c>
      <c r="L29" s="36">
        <v>1.44641886557167E12</v>
      </c>
      <c r="M29" s="37">
        <v>18228.0</v>
      </c>
      <c r="N29" s="36">
        <v>1.44641886557167E12</v>
      </c>
      <c r="O29" s="38" t="s">
        <v>159</v>
      </c>
      <c r="P29" s="31" t="s">
        <v>145</v>
      </c>
      <c r="Q29" s="38" t="s">
        <v>253</v>
      </c>
      <c r="R29" s="42">
        <f t="shared" si="1"/>
        <v>40902.75</v>
      </c>
      <c r="S29" s="38">
        <v>40402.75</v>
      </c>
      <c r="T29" s="38" t="s">
        <v>161</v>
      </c>
      <c r="U29" s="38">
        <f>ROUNDDOWN(471,0)</f>
        <v>471</v>
      </c>
      <c r="V29" s="38">
        <v>3.6</v>
      </c>
      <c r="W29" s="38" t="s">
        <v>148</v>
      </c>
      <c r="X29" s="38">
        <v>1.0</v>
      </c>
    </row>
    <row r="30">
      <c r="A30" s="36">
        <v>1.48491886557167E12</v>
      </c>
      <c r="B30" s="39" t="s">
        <v>241</v>
      </c>
      <c r="C30" s="31" t="s">
        <v>254</v>
      </c>
      <c r="D30" s="33" t="s">
        <v>255</v>
      </c>
      <c r="E30" s="45">
        <v>112.5</v>
      </c>
      <c r="F30" s="33" t="s">
        <v>255</v>
      </c>
      <c r="G30" s="41" t="s">
        <v>134</v>
      </c>
      <c r="J30" s="35">
        <v>1.01006713953571E9</v>
      </c>
      <c r="K30" s="36">
        <v>1.48491886557167E12</v>
      </c>
      <c r="L30" s="36">
        <v>1.48491886557167E12</v>
      </c>
      <c r="M30" s="37">
        <v>18920.0</v>
      </c>
      <c r="N30" s="36">
        <v>1.48491886557167E12</v>
      </c>
      <c r="O30" s="38" t="s">
        <v>135</v>
      </c>
      <c r="P30" s="31" t="s">
        <v>136</v>
      </c>
      <c r="Q30" s="38" t="s">
        <v>256</v>
      </c>
      <c r="R30" s="42">
        <f t="shared" si="1"/>
        <v>42123.75</v>
      </c>
      <c r="S30" s="38">
        <v>41623.75</v>
      </c>
      <c r="T30" s="38" t="s">
        <v>167</v>
      </c>
      <c r="U30" s="38">
        <f>ROUNDDOWN(369,0)</f>
        <v>369</v>
      </c>
      <c r="V30" s="38">
        <v>3.66</v>
      </c>
      <c r="W30" s="38" t="s">
        <v>155</v>
      </c>
      <c r="X30" s="38">
        <v>1.0</v>
      </c>
    </row>
    <row r="31">
      <c r="A31" s="36">
        <v>1.52341886557167E12</v>
      </c>
      <c r="B31" s="43" t="s">
        <v>241</v>
      </c>
      <c r="C31" s="31" t="s">
        <v>257</v>
      </c>
      <c r="D31" s="44" t="s">
        <v>258</v>
      </c>
      <c r="E31" s="47" t="s">
        <v>259</v>
      </c>
      <c r="F31" s="44" t="s">
        <v>258</v>
      </c>
      <c r="G31" s="41" t="s">
        <v>134</v>
      </c>
      <c r="J31" s="35">
        <v>1.01006856721428E9</v>
      </c>
      <c r="K31" s="36">
        <v>1.52341886557167E12</v>
      </c>
      <c r="L31" s="36">
        <v>1.52341886557167E12</v>
      </c>
      <c r="M31" s="37">
        <v>19612.0</v>
      </c>
      <c r="N31" s="36">
        <v>1.52341886557167E12</v>
      </c>
      <c r="O31" s="38" t="s">
        <v>159</v>
      </c>
      <c r="P31" s="31" t="s">
        <v>145</v>
      </c>
      <c r="Q31" s="38" t="s">
        <v>260</v>
      </c>
      <c r="R31" s="42">
        <f t="shared" si="1"/>
        <v>43344.75</v>
      </c>
      <c r="S31" s="38">
        <v>42844.75</v>
      </c>
      <c r="T31" s="38" t="s">
        <v>147</v>
      </c>
      <c r="U31" s="38">
        <f>ROUNDDOWN(7978,0)</f>
        <v>7978</v>
      </c>
      <c r="V31" s="38">
        <v>3.72</v>
      </c>
      <c r="W31" s="38" t="s">
        <v>162</v>
      </c>
      <c r="X31" s="38">
        <v>0.0</v>
      </c>
    </row>
    <row r="32">
      <c r="A32" s="36">
        <v>1.56191886557167E12</v>
      </c>
      <c r="B32" s="39" t="s">
        <v>241</v>
      </c>
      <c r="C32" s="31" t="s">
        <v>261</v>
      </c>
      <c r="D32" s="33" t="s">
        <v>262</v>
      </c>
      <c r="E32" s="47" t="s">
        <v>263</v>
      </c>
      <c r="F32" s="33" t="s">
        <v>262</v>
      </c>
      <c r="G32" s="41" t="s">
        <v>134</v>
      </c>
      <c r="J32" s="35">
        <v>1.01006999489285E9</v>
      </c>
      <c r="K32" s="36">
        <v>1.56191886557167E12</v>
      </c>
      <c r="L32" s="36">
        <v>1.56191886557167E12</v>
      </c>
      <c r="M32" s="37">
        <v>20304.0</v>
      </c>
      <c r="N32" s="36">
        <v>1.56191886557167E12</v>
      </c>
      <c r="O32" s="38" t="s">
        <v>176</v>
      </c>
      <c r="P32" s="31" t="s">
        <v>136</v>
      </c>
      <c r="Q32" s="38" t="s">
        <v>264</v>
      </c>
      <c r="R32" s="42">
        <f t="shared" si="1"/>
        <v>44565.75</v>
      </c>
      <c r="S32" s="38">
        <v>44065.75</v>
      </c>
      <c r="T32" s="38" t="s">
        <v>138</v>
      </c>
      <c r="U32" s="38">
        <f>ROUNDDOWN(78,0)</f>
        <v>78</v>
      </c>
      <c r="V32" s="38">
        <v>3.78</v>
      </c>
      <c r="W32" s="38" t="s">
        <v>148</v>
      </c>
      <c r="X32" s="38">
        <v>1.0</v>
      </c>
    </row>
    <row r="33">
      <c r="A33" s="36">
        <v>1.60041886557167E12</v>
      </c>
      <c r="B33" s="43" t="s">
        <v>241</v>
      </c>
      <c r="C33" s="31" t="s">
        <v>265</v>
      </c>
      <c r="D33" s="44" t="s">
        <v>266</v>
      </c>
      <c r="E33" s="47" t="s">
        <v>267</v>
      </c>
      <c r="F33" s="44" t="s">
        <v>266</v>
      </c>
      <c r="G33" s="41" t="s">
        <v>134</v>
      </c>
      <c r="J33" s="35">
        <v>1.01007142257142E9</v>
      </c>
      <c r="K33" s="36">
        <v>1.60041886557167E12</v>
      </c>
      <c r="L33" s="36">
        <v>1.60041886557167E12</v>
      </c>
      <c r="M33" s="37">
        <v>20996.0</v>
      </c>
      <c r="N33" s="36">
        <v>1.60041886557167E12</v>
      </c>
      <c r="O33" s="38" t="s">
        <v>181</v>
      </c>
      <c r="P33" s="31" t="s">
        <v>145</v>
      </c>
      <c r="Q33" s="38" t="s">
        <v>268</v>
      </c>
      <c r="R33" s="42">
        <f t="shared" si="1"/>
        <v>45786.75</v>
      </c>
      <c r="S33" s="38">
        <v>45286.75</v>
      </c>
      <c r="T33" s="38" t="s">
        <v>161</v>
      </c>
      <c r="U33" s="38">
        <f>ROUNDDOWN(500,0)</f>
        <v>500</v>
      </c>
      <c r="V33" s="38">
        <v>3.84</v>
      </c>
      <c r="W33" s="38" t="s">
        <v>139</v>
      </c>
      <c r="X33" s="38">
        <v>0.0</v>
      </c>
    </row>
    <row r="34">
      <c r="A34" s="36">
        <v>1.63891886557167E12</v>
      </c>
      <c r="B34" s="39" t="s">
        <v>241</v>
      </c>
      <c r="C34" s="31" t="s">
        <v>269</v>
      </c>
      <c r="D34" s="33" t="s">
        <v>270</v>
      </c>
      <c r="E34" s="47" t="s">
        <v>271</v>
      </c>
      <c r="F34" s="33" t="s">
        <v>270</v>
      </c>
      <c r="G34" s="41" t="s">
        <v>134</v>
      </c>
      <c r="J34" s="35">
        <v>1.01007285025E9</v>
      </c>
      <c r="K34" s="36">
        <v>1.63891886557167E12</v>
      </c>
      <c r="L34" s="36">
        <v>1.63891886557167E12</v>
      </c>
      <c r="M34" s="37">
        <v>21689.0</v>
      </c>
      <c r="N34" s="36">
        <v>1.63891886557167E12</v>
      </c>
      <c r="O34" s="38" t="s">
        <v>135</v>
      </c>
      <c r="P34" s="31" t="s">
        <v>136</v>
      </c>
      <c r="Q34" s="38" t="s">
        <v>272</v>
      </c>
      <c r="R34" s="42">
        <f t="shared" si="1"/>
        <v>47007.75</v>
      </c>
      <c r="S34" s="38">
        <v>46507.75</v>
      </c>
      <c r="T34" s="38" t="s">
        <v>167</v>
      </c>
      <c r="U34" s="38">
        <f>ROUNDDOWN(522,0)</f>
        <v>522</v>
      </c>
      <c r="V34" s="38">
        <v>3.9</v>
      </c>
      <c r="W34" s="38" t="s">
        <v>193</v>
      </c>
      <c r="X34" s="38">
        <v>1.0</v>
      </c>
    </row>
    <row r="35">
      <c r="A35" s="36">
        <v>1.67741886557167E12</v>
      </c>
      <c r="B35" s="43" t="s">
        <v>241</v>
      </c>
      <c r="C35" s="31" t="s">
        <v>273</v>
      </c>
      <c r="D35" s="44" t="s">
        <v>274</v>
      </c>
      <c r="E35" s="47" t="s">
        <v>259</v>
      </c>
      <c r="F35" s="44" t="s">
        <v>274</v>
      </c>
      <c r="G35" s="41" t="s">
        <v>134</v>
      </c>
      <c r="J35" s="35">
        <v>1.01007427792857E9</v>
      </c>
      <c r="K35" s="36">
        <v>1.67741886557167E12</v>
      </c>
      <c r="L35" s="36">
        <v>1.67741886557167E12</v>
      </c>
      <c r="M35" s="37">
        <v>22381.0</v>
      </c>
      <c r="N35" s="36">
        <v>1.67741886557167E12</v>
      </c>
      <c r="O35" s="38" t="s">
        <v>144</v>
      </c>
      <c r="P35" s="31" t="s">
        <v>145</v>
      </c>
      <c r="Q35" s="38" t="s">
        <v>275</v>
      </c>
      <c r="R35" s="42">
        <f t="shared" si="1"/>
        <v>48228.75</v>
      </c>
      <c r="S35" s="38">
        <v>47728.75</v>
      </c>
      <c r="T35" s="38" t="s">
        <v>147</v>
      </c>
      <c r="U35" s="38">
        <f>ROUNDDOWN(471,0)</f>
        <v>471</v>
      </c>
      <c r="V35" s="38">
        <v>3.96</v>
      </c>
      <c r="W35" s="38" t="s">
        <v>139</v>
      </c>
      <c r="X35" s="38">
        <v>0.0</v>
      </c>
    </row>
    <row r="36">
      <c r="A36" s="36">
        <v>1.71591886557167E12</v>
      </c>
      <c r="B36" s="39" t="s">
        <v>241</v>
      </c>
      <c r="C36" s="31" t="s">
        <v>276</v>
      </c>
      <c r="D36" s="33" t="s">
        <v>277</v>
      </c>
      <c r="E36" s="47" t="s">
        <v>263</v>
      </c>
      <c r="F36" s="33" t="s">
        <v>277</v>
      </c>
      <c r="G36" s="41" t="s">
        <v>134</v>
      </c>
      <c r="J36" s="35">
        <v>1.01007570560714E9</v>
      </c>
      <c r="K36" s="36">
        <v>1.71591886557167E12</v>
      </c>
      <c r="L36" s="36">
        <v>1.71591886557167E12</v>
      </c>
      <c r="M36" s="37">
        <v>23073.0</v>
      </c>
      <c r="N36" s="36">
        <v>1.71591886557167E12</v>
      </c>
      <c r="O36" s="38" t="s">
        <v>153</v>
      </c>
      <c r="P36" s="31" t="s">
        <v>136</v>
      </c>
      <c r="Q36" s="38" t="s">
        <v>278</v>
      </c>
      <c r="R36" s="42">
        <f t="shared" si="1"/>
        <v>49449.75</v>
      </c>
      <c r="S36" s="38">
        <v>48949.75</v>
      </c>
      <c r="T36" s="38" t="s">
        <v>138</v>
      </c>
      <c r="U36" s="38">
        <f>ROUNDDOWN(369,0)</f>
        <v>369</v>
      </c>
      <c r="V36" s="38">
        <v>4.02</v>
      </c>
      <c r="W36" s="38" t="s">
        <v>148</v>
      </c>
      <c r="X36" s="38">
        <v>0.0</v>
      </c>
    </row>
    <row r="37">
      <c r="A37" s="36">
        <v>1.75441886557167E12</v>
      </c>
      <c r="B37" s="43" t="s">
        <v>241</v>
      </c>
      <c r="C37" s="31" t="s">
        <v>279</v>
      </c>
      <c r="D37" s="44" t="s">
        <v>280</v>
      </c>
      <c r="E37" s="47" t="s">
        <v>267</v>
      </c>
      <c r="F37" s="44" t="s">
        <v>280</v>
      </c>
      <c r="G37" s="41" t="s">
        <v>134</v>
      </c>
      <c r="J37" s="35">
        <v>1.01007713328571E9</v>
      </c>
      <c r="K37" s="36">
        <v>1.75441886557167E12</v>
      </c>
      <c r="L37" s="36">
        <v>1.75441886557167E12</v>
      </c>
      <c r="M37" s="37">
        <v>23765.0</v>
      </c>
      <c r="N37" s="36">
        <v>1.75441886557167E12</v>
      </c>
      <c r="O37" s="38" t="s">
        <v>159</v>
      </c>
      <c r="P37" s="31" t="s">
        <v>145</v>
      </c>
      <c r="Q37" s="38" t="s">
        <v>281</v>
      </c>
      <c r="R37" s="42">
        <f t="shared" si="1"/>
        <v>50670.75</v>
      </c>
      <c r="S37" s="38">
        <v>50170.75</v>
      </c>
      <c r="T37" s="38" t="s">
        <v>161</v>
      </c>
      <c r="U37" s="38">
        <f>ROUNDDOWN(7978,0)</f>
        <v>7978</v>
      </c>
      <c r="V37" s="38">
        <v>4.08</v>
      </c>
      <c r="W37" s="38" t="s">
        <v>155</v>
      </c>
      <c r="X37" s="38">
        <v>1.0</v>
      </c>
    </row>
    <row r="38">
      <c r="A38" s="36">
        <v>1.79291886557167E12</v>
      </c>
      <c r="B38" s="39" t="s">
        <v>241</v>
      </c>
      <c r="C38" s="31" t="s">
        <v>282</v>
      </c>
      <c r="D38" s="33" t="s">
        <v>283</v>
      </c>
      <c r="E38" s="47" t="s">
        <v>271</v>
      </c>
      <c r="F38" s="33" t="s">
        <v>283</v>
      </c>
      <c r="G38" s="41" t="s">
        <v>134</v>
      </c>
      <c r="J38" s="35">
        <v>1.01007856096428E9</v>
      </c>
      <c r="K38" s="36">
        <v>1.79291886557167E12</v>
      </c>
      <c r="L38" s="36">
        <v>1.79291886557167E12</v>
      </c>
      <c r="M38" s="37">
        <v>24457.0</v>
      </c>
      <c r="N38" s="36">
        <v>1.79291886557167E12</v>
      </c>
      <c r="O38" s="38" t="s">
        <v>135</v>
      </c>
      <c r="P38" s="31" t="s">
        <v>136</v>
      </c>
      <c r="Q38" s="38" t="s">
        <v>284</v>
      </c>
      <c r="R38" s="42">
        <f t="shared" si="1"/>
        <v>51891.75</v>
      </c>
      <c r="S38" s="38">
        <v>51391.75</v>
      </c>
      <c r="T38" s="38" t="s">
        <v>167</v>
      </c>
      <c r="U38" s="38">
        <f>ROUNDDOWN(78,0)</f>
        <v>78</v>
      </c>
      <c r="V38" s="38">
        <v>4.14</v>
      </c>
      <c r="W38" s="38" t="s">
        <v>162</v>
      </c>
      <c r="X38" s="38">
        <v>1.0</v>
      </c>
    </row>
    <row r="39">
      <c r="A39" s="36">
        <v>1.83141886557167E12</v>
      </c>
      <c r="B39" s="43" t="s">
        <v>241</v>
      </c>
      <c r="C39" s="31" t="s">
        <v>285</v>
      </c>
      <c r="D39" s="44" t="s">
        <v>286</v>
      </c>
      <c r="E39" s="47" t="s">
        <v>259</v>
      </c>
      <c r="F39" s="44" t="s">
        <v>287</v>
      </c>
      <c r="G39" s="41" t="s">
        <v>134</v>
      </c>
      <c r="J39" s="35">
        <v>1.01007998864285E9</v>
      </c>
      <c r="K39" s="36">
        <v>1.83141886557167E12</v>
      </c>
      <c r="L39" s="36">
        <v>1.83141886557167E12</v>
      </c>
      <c r="M39" s="37">
        <v>25149.0</v>
      </c>
      <c r="N39" s="36">
        <v>1.83141886557167E12</v>
      </c>
      <c r="O39" s="38" t="s">
        <v>159</v>
      </c>
      <c r="P39" s="31" t="s">
        <v>145</v>
      </c>
      <c r="Q39" s="38" t="s">
        <v>288</v>
      </c>
      <c r="R39" s="42">
        <f t="shared" si="1"/>
        <v>53112.75</v>
      </c>
      <c r="S39" s="38">
        <v>52612.75</v>
      </c>
      <c r="T39" s="38" t="s">
        <v>147</v>
      </c>
      <c r="U39" s="38">
        <f>ROUNDDOWN(500,0)</f>
        <v>500</v>
      </c>
      <c r="V39" s="38">
        <v>4.2</v>
      </c>
      <c r="W39" s="38" t="s">
        <v>139</v>
      </c>
      <c r="X39" s="38">
        <v>1.0</v>
      </c>
    </row>
    <row r="40">
      <c r="A40" s="36">
        <v>1.86991886557167E12</v>
      </c>
      <c r="B40" s="39" t="s">
        <v>241</v>
      </c>
      <c r="C40" s="31" t="s">
        <v>289</v>
      </c>
      <c r="D40" s="33" t="s">
        <v>290</v>
      </c>
      <c r="E40" s="47" t="s">
        <v>263</v>
      </c>
      <c r="F40" s="33" t="s">
        <v>290</v>
      </c>
      <c r="G40" s="41" t="s">
        <v>134</v>
      </c>
      <c r="J40" s="35">
        <v>1.01008141632142E9</v>
      </c>
      <c r="K40" s="36">
        <v>1.86991886557167E12</v>
      </c>
      <c r="L40" s="36">
        <v>1.86991886557167E12</v>
      </c>
      <c r="M40" s="37">
        <v>25841.0</v>
      </c>
      <c r="N40" s="36">
        <v>1.86991886557167E12</v>
      </c>
      <c r="O40" s="38" t="s">
        <v>176</v>
      </c>
      <c r="P40" s="31" t="s">
        <v>136</v>
      </c>
      <c r="Q40" s="38" t="s">
        <v>291</v>
      </c>
      <c r="R40" s="42">
        <f t="shared" si="1"/>
        <v>54333.75</v>
      </c>
      <c r="S40" s="38">
        <v>53833.75</v>
      </c>
      <c r="T40" s="38" t="s">
        <v>138</v>
      </c>
      <c r="U40" s="38">
        <f>ROUNDDOWN(522,0)</f>
        <v>522</v>
      </c>
      <c r="V40" s="38">
        <v>4.26</v>
      </c>
      <c r="W40" s="38" t="s">
        <v>148</v>
      </c>
      <c r="X40" s="38">
        <v>0.0</v>
      </c>
    </row>
    <row r="41">
      <c r="A41" s="36">
        <v>1.90841886557167E12</v>
      </c>
      <c r="B41" s="43" t="s">
        <v>241</v>
      </c>
      <c r="C41" s="31" t="s">
        <v>292</v>
      </c>
      <c r="D41" s="44" t="s">
        <v>293</v>
      </c>
      <c r="E41" s="47" t="s">
        <v>267</v>
      </c>
      <c r="F41" s="44" t="s">
        <v>293</v>
      </c>
      <c r="G41" s="41" t="s">
        <v>134</v>
      </c>
      <c r="J41" s="35">
        <v>1.010082844E9</v>
      </c>
      <c r="K41" s="36">
        <v>1.90841886557167E12</v>
      </c>
      <c r="L41" s="36">
        <v>1.90841886557167E12</v>
      </c>
      <c r="M41" s="37">
        <v>26533.0</v>
      </c>
      <c r="N41" s="36">
        <v>1.90841886557167E12</v>
      </c>
      <c r="O41" s="38" t="s">
        <v>181</v>
      </c>
      <c r="P41" s="31" t="s">
        <v>145</v>
      </c>
      <c r="Q41" s="38" t="s">
        <v>294</v>
      </c>
      <c r="R41" s="42">
        <f t="shared" si="1"/>
        <v>55554.75</v>
      </c>
      <c r="S41" s="38">
        <v>55054.75</v>
      </c>
      <c r="T41" s="38" t="s">
        <v>161</v>
      </c>
      <c r="U41" s="38">
        <f>ROUNDDOWN(471,0)</f>
        <v>471</v>
      </c>
      <c r="V41" s="38">
        <v>4.32</v>
      </c>
      <c r="W41" s="38" t="s">
        <v>155</v>
      </c>
      <c r="X41" s="38">
        <v>1.0</v>
      </c>
    </row>
    <row r="42">
      <c r="A42" s="36">
        <v>1.94691886557167E12</v>
      </c>
      <c r="B42" s="39" t="s">
        <v>241</v>
      </c>
      <c r="C42" s="31" t="s">
        <v>295</v>
      </c>
      <c r="D42" s="33" t="s">
        <v>296</v>
      </c>
      <c r="E42" s="47" t="s">
        <v>271</v>
      </c>
      <c r="F42" s="33" t="s">
        <v>296</v>
      </c>
      <c r="G42" s="41" t="s">
        <v>134</v>
      </c>
      <c r="J42" s="35">
        <v>1.01008427167857E9</v>
      </c>
      <c r="K42" s="36">
        <v>1.94691886557167E12</v>
      </c>
      <c r="L42" s="36">
        <v>1.94691886557167E12</v>
      </c>
      <c r="M42" s="37">
        <v>27225.0</v>
      </c>
      <c r="N42" s="36">
        <v>1.94691886557167E12</v>
      </c>
      <c r="O42" s="38" t="s">
        <v>135</v>
      </c>
      <c r="P42" s="31" t="s">
        <v>136</v>
      </c>
      <c r="Q42" s="38" t="s">
        <v>297</v>
      </c>
      <c r="R42" s="42">
        <f t="shared" si="1"/>
        <v>56775.75</v>
      </c>
      <c r="S42" s="38">
        <v>56275.75</v>
      </c>
      <c r="T42" s="38" t="s">
        <v>167</v>
      </c>
      <c r="U42" s="38">
        <f>ROUNDDOWN(369,0)</f>
        <v>369</v>
      </c>
      <c r="V42" s="38">
        <v>4.38</v>
      </c>
      <c r="W42" s="38" t="s">
        <v>162</v>
      </c>
      <c r="X42" s="38">
        <v>0.0</v>
      </c>
    </row>
    <row r="43">
      <c r="A43" s="36">
        <v>1.98541886557167E12</v>
      </c>
      <c r="B43" s="43" t="s">
        <v>298</v>
      </c>
      <c r="C43" s="31" t="s">
        <v>299</v>
      </c>
      <c r="D43" s="44" t="s">
        <v>300</v>
      </c>
      <c r="E43" s="47" t="s">
        <v>259</v>
      </c>
      <c r="F43" s="44" t="s">
        <v>300</v>
      </c>
      <c r="G43" s="41" t="s">
        <v>134</v>
      </c>
      <c r="J43" s="35">
        <v>1.01008569935714E9</v>
      </c>
      <c r="K43" s="36">
        <v>1.98541886557167E12</v>
      </c>
      <c r="L43" s="36">
        <v>1.98541886557167E12</v>
      </c>
      <c r="M43" s="37">
        <v>27918.0</v>
      </c>
      <c r="N43" s="36">
        <v>1.98541886557167E12</v>
      </c>
      <c r="O43" s="38" t="s">
        <v>144</v>
      </c>
      <c r="P43" s="31" t="s">
        <v>145</v>
      </c>
      <c r="Q43" s="38" t="s">
        <v>301</v>
      </c>
      <c r="R43" s="42">
        <f t="shared" si="1"/>
        <v>57996.75</v>
      </c>
      <c r="S43" s="38">
        <v>57496.75</v>
      </c>
      <c r="T43" s="38" t="s">
        <v>147</v>
      </c>
      <c r="U43" s="38">
        <f>ROUNDDOWN(7978,0)</f>
        <v>7978</v>
      </c>
      <c r="V43" s="38">
        <v>4.44</v>
      </c>
      <c r="W43" s="38" t="s">
        <v>148</v>
      </c>
      <c r="X43" s="38">
        <v>1.0</v>
      </c>
    </row>
  </sheetData>
  <conditionalFormatting sqref="M8:M43">
    <cfRule type="notContainsBlanks" dxfId="0" priority="1">
      <formula>LEN(TRIM(M8))&gt;0</formula>
    </cfRule>
  </conditionalFormatting>
  <conditionalFormatting sqref="M8:M43">
    <cfRule type="notContainsBlanks" dxfId="0" priority="2">
      <formula>LEN(TRIM(M8))&gt;0</formula>
    </cfRule>
  </conditionalFormatting>
  <conditionalFormatting sqref="M8:M43">
    <cfRule type="containsText" dxfId="1" priority="3" operator="containsText" text=".">
      <formula>NOT(ISERROR(SEARCH(("."),(M8))))</formula>
    </cfRule>
  </conditionalFormatting>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s>
  <drawing r:id="rId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2016-04-03T12:28:25Z</dcterms:created>
  <dc:creator>Yuri</dc:creator>
</cp:coreProperties>
</file>