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ster4\MTH302PROBABILITY AND STATISTICS\"/>
    </mc:Choice>
  </mc:AlternateContent>
  <xr:revisionPtr revIDLastSave="0" documentId="13_ncr:1_{56B47B83-BB62-4AFA-9D93-9024E841F52D}" xr6:coauthVersionLast="47" xr6:coauthVersionMax="47" xr10:uidLastSave="{00000000-0000-0000-0000-000000000000}"/>
  <bookViews>
    <workbookView xWindow="-110" yWindow="-110" windowWidth="19420" windowHeight="10300" xr2:uid="{C46E1E99-C6F0-4D22-B25E-2E5B65272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1" l="1"/>
  <c r="H27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3" i="1"/>
  <c r="AK6" i="1"/>
  <c r="AL6" i="1"/>
  <c r="AK7" i="1"/>
  <c r="AL7" i="1"/>
  <c r="AK8" i="1"/>
  <c r="AL8" i="1"/>
  <c r="AK9" i="1"/>
  <c r="AL9" i="1"/>
  <c r="AK10" i="1"/>
  <c r="AL10" i="1"/>
  <c r="AK11" i="1"/>
  <c r="AL11" i="1"/>
  <c r="AK12" i="1"/>
  <c r="AL12" i="1"/>
  <c r="AK13" i="1"/>
  <c r="AL13" i="1"/>
  <c r="AK14" i="1"/>
  <c r="AL14" i="1"/>
  <c r="AK15" i="1"/>
  <c r="AL15" i="1"/>
  <c r="AK16" i="1"/>
  <c r="AL16" i="1"/>
  <c r="AK17" i="1"/>
  <c r="AL17" i="1"/>
  <c r="AK18" i="1"/>
  <c r="AL18" i="1"/>
  <c r="AK19" i="1"/>
  <c r="AL19" i="1"/>
  <c r="AK20" i="1"/>
  <c r="AL20" i="1"/>
  <c r="AK5" i="1"/>
  <c r="AL5" i="1"/>
</calcChain>
</file>

<file path=xl/sharedStrings.xml><?xml version="1.0" encoding="utf-8"?>
<sst xmlns="http://schemas.openxmlformats.org/spreadsheetml/2006/main" count="20" uniqueCount="15">
  <si>
    <t>n=25</t>
  </si>
  <si>
    <t>x</t>
  </si>
  <si>
    <t>f(x)</t>
  </si>
  <si>
    <t>F(x)2</t>
  </si>
  <si>
    <t>n</t>
  </si>
  <si>
    <t>p</t>
  </si>
  <si>
    <t>r</t>
  </si>
  <si>
    <t>no of failure</t>
  </si>
  <si>
    <t>No of failure</t>
  </si>
  <si>
    <t>No of success</t>
  </si>
  <si>
    <t>p=0.089</t>
  </si>
  <si>
    <t>no of success</t>
  </si>
  <si>
    <t>here we need pdf</t>
  </si>
  <si>
    <t>geometric distribution</t>
  </si>
  <si>
    <t>Negative-binomial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</si>
</sst>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f(x)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Sheet1!$F$6:$F$21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Sheet1!$G$6:$G$21</c:f>
              <c:numCache>
                <c:formatCode>General</c:formatCode>
                <c:ptCount val="16"/>
                <c:pt idx="0">
                  <c:v>9.7265634527599593E-2</c:v>
                </c:pt>
                <c:pt idx="1">
                  <c:v>0.2375587670953995</c:v>
                </c:pt>
                <c:pt idx="2">
                  <c:v>0.27849919128198319</c:v>
                </c:pt>
                <c:pt idx="3">
                  <c:v>0.20859416192982785</c:v>
                </c:pt>
                <c:pt idx="4">
                  <c:v>0.11208215396778345</c:v>
                </c:pt>
                <c:pt idx="5">
                  <c:v>4.5989362407417675E-2</c:v>
                </c:pt>
                <c:pt idx="6">
                  <c:v>1.4976411468204064E-2</c:v>
                </c:pt>
                <c:pt idx="7">
                  <c:v>3.9713206512048127E-3</c:v>
                </c:pt>
                <c:pt idx="8">
                  <c:v>8.7294946257273688E-4</c:v>
                </c:pt>
                <c:pt idx="9">
                  <c:v>1.6108946662672858E-4</c:v>
                </c:pt>
                <c:pt idx="10">
                  <c:v>2.5180175683475518E-5</c:v>
                </c:pt>
                <c:pt idx="11">
                  <c:v>3.3545089848757505E-6</c:v>
                </c:pt>
                <c:pt idx="12">
                  <c:v>3.8233792491357338E-7</c:v>
                </c:pt>
                <c:pt idx="13">
                  <c:v>3.7352442719328243E-8</c:v>
                </c:pt>
                <c:pt idx="14">
                  <c:v>3.1278350967729673E-9</c:v>
                </c:pt>
                <c:pt idx="15">
                  <c:v>2.2408712475234128E-10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0-40A1-99DE-EF341409A39B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F(x)2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Sheet1!$F$6:$F$21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Sheet1!$H$6:$H$21</c:f>
              <c:numCache>
                <c:formatCode>General</c:formatCode>
                <c:ptCount val="16"/>
                <c:pt idx="0">
                  <c:v>9.7265634527599593E-2</c:v>
                </c:pt>
                <c:pt idx="1">
                  <c:v>0.3348244016229992</c:v>
                </c:pt>
                <c:pt idx="2">
                  <c:v>0.6133235929049824</c:v>
                </c:pt>
                <c:pt idx="3">
                  <c:v>0.82191775483481044</c:v>
                </c:pt>
                <c:pt idx="4">
                  <c:v>0.93399990880259376</c:v>
                </c:pt>
                <c:pt idx="5">
                  <c:v>0.97998927121001134</c:v>
                </c:pt>
                <c:pt idx="6">
                  <c:v>0.99496568267821539</c:v>
                </c:pt>
                <c:pt idx="7">
                  <c:v>0.99893700332942026</c:v>
                </c:pt>
                <c:pt idx="8">
                  <c:v>0.99980995279199292</c:v>
                </c:pt>
                <c:pt idx="9">
                  <c:v>0.99997104225861966</c:v>
                </c:pt>
                <c:pt idx="10">
                  <c:v>0.99999622243430308</c:v>
                </c:pt>
                <c:pt idx="11">
                  <c:v>0.999999576943288</c:v>
                </c:pt>
                <c:pt idx="12">
                  <c:v>0.99999995928121299</c:v>
                </c:pt>
                <c:pt idx="13">
                  <c:v>0.99999999663365569</c:v>
                </c:pt>
                <c:pt idx="14">
                  <c:v>0.99999999976149079</c:v>
                </c:pt>
                <c:pt idx="15">
                  <c:v>0.99999999998557787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C0-40A1-99DE-EF341409A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5818080"/>
        <c:axId val="1135808480"/>
      </c:barChart>
      <c:catAx>
        <c:axId val="113581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08480"/>
        <c:crosses val="autoZero"/>
        <c:auto val="1"/>
        <c:lblAlgn val="ctr"/>
        <c:lblOffset val="100"/>
        <c:noMultiLvlLbl val="0"/>
      </c:catAx>
      <c:valAx>
        <c:axId val="113580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81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</xdr:row>
      <xdr:rowOff>88900</xdr:rowOff>
    </xdr:from>
    <xdr:to>
      <xdr:col>16</xdr:col>
      <xdr:colOff>104775</xdr:colOff>
      <xdr:row>17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9E8D9F-EB47-555F-69CB-0462A4278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57106-88C0-4517-8549-A47205761363}" name="Table1" displayName="Table1" ref="F5:H21" totalsRowShown="0">
  <autoFilter ref="F5:H21" xr:uid="{26357106-88C0-4517-8549-A47205761363}"/>
  <tableColumns count="3">
    <tableColumn id="1" xr3:uid="{A983C978-5425-4A35-98A7-8198327A63E6}" name="x"/>
    <tableColumn id="2" xr3:uid="{B2178D28-EF4E-4E7A-9B66-E20B1298BB8C}" name="f(x)" dataDxfId="1">
      <calculatedColumnFormula>_xlfn.BINOM.DIST(F6,25,0.089,FALSE)</calculatedColumnFormula>
    </tableColumn>
    <tableColumn id="3" xr3:uid="{7B005C9C-299D-4B15-83C8-900032DA1A47}" name="F(x)2" dataDxfId="0">
      <calculatedColumnFormula>_xlfn.BINOM.DIST(F6,25,0.089,TRUE)</calculatedColumnFormula>
    </tableColumn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520B-C985-4FF6-82BD-5EE7BEAF1A95}">
  <dimension ref="B4:AL36"/>
  <sheetViews>
    <sheetView tabSelected="1" topLeftCell="B1" workbookViewId="0">
      <selection activeCell="D12" sqref="D12"/>
    </sheetView>
  </sheetViews>
  <sheetFormatPr defaultRowHeight="14.5" x14ac:dyDescent="0.35"/>
  <cols>
    <col min="2" max="2" width="16" customWidth="1"/>
    <col min="3" max="3" width="13.08984375" customWidth="1"/>
    <col min="4" max="4" width="18.08984375" customWidth="1"/>
  </cols>
  <sheetData>
    <row r="4" spans="3:38" x14ac:dyDescent="0.35">
      <c r="C4" t="s">
        <v>0</v>
      </c>
      <c r="AJ4" t="s">
        <v>1</v>
      </c>
      <c r="AK4" t="s">
        <v>2</v>
      </c>
    </row>
    <row r="5" spans="3:38" x14ac:dyDescent="0.35">
      <c r="C5" t="s">
        <v>10</v>
      </c>
      <c r="F5" t="s">
        <v>1</v>
      </c>
      <c r="G5" t="s">
        <v>2</v>
      </c>
      <c r="H5" t="s">
        <v>3</v>
      </c>
      <c r="AJ5">
        <v>0</v>
      </c>
      <c r="AK5">
        <f>_xlfn.BINOM.DIST(AJ5,15,0.3,FALSE)</f>
        <v>4.7475615099429993E-3</v>
      </c>
      <c r="AL5">
        <f>_xlfn.BINOM.DIST(AJ5,15,0.3,TRUE)</f>
        <v>4.7475615099429993E-3</v>
      </c>
    </row>
    <row r="6" spans="3:38" x14ac:dyDescent="0.35">
      <c r="F6">
        <v>0</v>
      </c>
      <c r="G6">
        <f t="shared" ref="G6:G21" si="0">_xlfn.BINOM.DIST(F6,25,0.089,FALSE)</f>
        <v>9.7265634527599593E-2</v>
      </c>
      <c r="H6">
        <f t="shared" ref="H6:H21" si="1">_xlfn.BINOM.DIST(F6,25,0.089,TRUE)</f>
        <v>9.7265634527599593E-2</v>
      </c>
      <c r="AJ6">
        <v>1</v>
      </c>
      <c r="AK6">
        <f t="shared" ref="AK6:AK20" si="2">_xlfn.BINOM.DIST(AJ6,15,0.3,FALSE)</f>
        <v>3.052003827820501E-2</v>
      </c>
      <c r="AL6">
        <f t="shared" ref="AL6:AL20" si="3">_xlfn.BINOM.DIST(AJ6,15,0.3,TRUE)</f>
        <v>3.5267599788147988E-2</v>
      </c>
    </row>
    <row r="7" spans="3:38" x14ac:dyDescent="0.35">
      <c r="F7">
        <v>1</v>
      </c>
      <c r="G7">
        <f t="shared" si="0"/>
        <v>0.2375587670953995</v>
      </c>
      <c r="H7">
        <f t="shared" si="1"/>
        <v>0.3348244016229992</v>
      </c>
      <c r="AJ7">
        <v>2</v>
      </c>
      <c r="AK7">
        <f t="shared" si="2"/>
        <v>9.1560114834615028E-2</v>
      </c>
      <c r="AL7">
        <f t="shared" si="3"/>
        <v>0.12682771462276299</v>
      </c>
    </row>
    <row r="8" spans="3:38" x14ac:dyDescent="0.35">
      <c r="F8">
        <v>2</v>
      </c>
      <c r="G8">
        <f t="shared" si="0"/>
        <v>0.27849919128198319</v>
      </c>
      <c r="H8">
        <f t="shared" si="1"/>
        <v>0.6133235929049824</v>
      </c>
      <c r="AJ8">
        <v>3</v>
      </c>
      <c r="AK8">
        <f t="shared" si="2"/>
        <v>0.17004021326428495</v>
      </c>
      <c r="AL8">
        <f t="shared" si="3"/>
        <v>0.29686792788704786</v>
      </c>
    </row>
    <row r="9" spans="3:38" x14ac:dyDescent="0.35">
      <c r="F9">
        <v>3</v>
      </c>
      <c r="G9">
        <f t="shared" si="0"/>
        <v>0.20859416192982785</v>
      </c>
      <c r="H9">
        <f t="shared" si="1"/>
        <v>0.82191775483481044</v>
      </c>
      <c r="AJ9">
        <v>4</v>
      </c>
      <c r="AK9">
        <f t="shared" si="2"/>
        <v>0.218623131339795</v>
      </c>
      <c r="AL9">
        <f t="shared" si="3"/>
        <v>0.51549105922684313</v>
      </c>
    </row>
    <row r="10" spans="3:38" x14ac:dyDescent="0.35">
      <c r="F10">
        <v>4</v>
      </c>
      <c r="G10">
        <f t="shared" si="0"/>
        <v>0.11208215396778345</v>
      </c>
      <c r="H10">
        <f t="shared" si="1"/>
        <v>0.93399990880259376</v>
      </c>
      <c r="AJ10">
        <v>5</v>
      </c>
      <c r="AK10">
        <f t="shared" si="2"/>
        <v>0.20613038097752098</v>
      </c>
      <c r="AL10">
        <f t="shared" si="3"/>
        <v>0.72162144020436392</v>
      </c>
    </row>
    <row r="11" spans="3:38" x14ac:dyDescent="0.35">
      <c r="F11">
        <v>5</v>
      </c>
      <c r="G11">
        <f t="shared" si="0"/>
        <v>4.5989362407417675E-2</v>
      </c>
      <c r="H11">
        <f t="shared" si="1"/>
        <v>0.97998927121001134</v>
      </c>
      <c r="AJ11">
        <v>6</v>
      </c>
      <c r="AK11">
        <f t="shared" si="2"/>
        <v>0.14723598641251498</v>
      </c>
      <c r="AL11">
        <f t="shared" si="3"/>
        <v>0.86885742661687904</v>
      </c>
    </row>
    <row r="12" spans="3:38" x14ac:dyDescent="0.35">
      <c r="F12">
        <v>6</v>
      </c>
      <c r="G12">
        <f t="shared" si="0"/>
        <v>1.4976411468204064E-2</v>
      </c>
      <c r="H12">
        <f t="shared" si="1"/>
        <v>0.99496568267821539</v>
      </c>
      <c r="AJ12">
        <v>7</v>
      </c>
      <c r="AK12">
        <f t="shared" si="2"/>
        <v>8.1130033329345E-2</v>
      </c>
      <c r="AL12">
        <f t="shared" si="3"/>
        <v>0.94998745994622402</v>
      </c>
    </row>
    <row r="13" spans="3:38" x14ac:dyDescent="0.35">
      <c r="F13">
        <v>7</v>
      </c>
      <c r="G13">
        <f t="shared" si="0"/>
        <v>3.9713206512048127E-3</v>
      </c>
      <c r="H13">
        <f t="shared" si="1"/>
        <v>0.99893700332942026</v>
      </c>
      <c r="AJ13">
        <v>8</v>
      </c>
      <c r="AK13">
        <f t="shared" si="2"/>
        <v>3.4770014284004995E-2</v>
      </c>
      <c r="AL13">
        <f t="shared" si="3"/>
        <v>0.98475747423022897</v>
      </c>
    </row>
    <row r="14" spans="3:38" x14ac:dyDescent="0.35">
      <c r="F14">
        <v>8</v>
      </c>
      <c r="G14">
        <f t="shared" si="0"/>
        <v>8.7294946257273688E-4</v>
      </c>
      <c r="H14">
        <f t="shared" si="1"/>
        <v>0.99980995279199292</v>
      </c>
      <c r="AJ14">
        <v>9</v>
      </c>
      <c r="AK14">
        <f t="shared" si="2"/>
        <v>1.1590004761335005E-2</v>
      </c>
      <c r="AL14">
        <f t="shared" si="3"/>
        <v>0.99634747899156406</v>
      </c>
    </row>
    <row r="15" spans="3:38" x14ac:dyDescent="0.35">
      <c r="F15">
        <v>9</v>
      </c>
      <c r="G15">
        <f t="shared" si="0"/>
        <v>1.6108946662672858E-4</v>
      </c>
      <c r="H15">
        <f t="shared" si="1"/>
        <v>0.99997104225861966</v>
      </c>
      <c r="AJ15">
        <v>10</v>
      </c>
      <c r="AK15">
        <f t="shared" si="2"/>
        <v>2.9802869386290004E-3</v>
      </c>
      <c r="AL15">
        <f t="shared" si="3"/>
        <v>0.99932776593019301</v>
      </c>
    </row>
    <row r="16" spans="3:38" x14ac:dyDescent="0.35">
      <c r="F16">
        <v>10</v>
      </c>
      <c r="G16">
        <f t="shared" si="0"/>
        <v>2.5180175683475518E-5</v>
      </c>
      <c r="H16">
        <f t="shared" si="1"/>
        <v>0.99999622243430308</v>
      </c>
      <c r="AJ16">
        <v>11</v>
      </c>
      <c r="AK16">
        <f t="shared" si="2"/>
        <v>5.8057537765499967E-4</v>
      </c>
      <c r="AL16">
        <f t="shared" si="3"/>
        <v>0.999908341307848</v>
      </c>
    </row>
    <row r="17" spans="2:38" x14ac:dyDescent="0.35">
      <c r="F17">
        <v>11</v>
      </c>
      <c r="G17">
        <f t="shared" si="0"/>
        <v>3.3545089848757505E-6</v>
      </c>
      <c r="H17">
        <f t="shared" si="1"/>
        <v>0.999999576943288</v>
      </c>
      <c r="AJ17">
        <v>12</v>
      </c>
      <c r="AK17">
        <f t="shared" si="2"/>
        <v>8.2939339665000106E-5</v>
      </c>
      <c r="AL17">
        <f t="shared" si="3"/>
        <v>0.99999128064751308</v>
      </c>
    </row>
    <row r="18" spans="2:38" x14ac:dyDescent="0.35">
      <c r="F18">
        <v>12</v>
      </c>
      <c r="G18">
        <f t="shared" si="0"/>
        <v>3.8233792491357338E-7</v>
      </c>
      <c r="H18">
        <f t="shared" si="1"/>
        <v>0.99999995928121299</v>
      </c>
      <c r="AJ18">
        <v>13</v>
      </c>
      <c r="AK18">
        <f t="shared" si="2"/>
        <v>8.2027918350000286E-6</v>
      </c>
      <c r="AL18">
        <f t="shared" si="3"/>
        <v>0.99999948343934797</v>
      </c>
    </row>
    <row r="19" spans="2:38" x14ac:dyDescent="0.35">
      <c r="F19">
        <v>13</v>
      </c>
      <c r="G19">
        <f t="shared" si="0"/>
        <v>3.7352442719328243E-8</v>
      </c>
      <c r="H19">
        <f t="shared" si="1"/>
        <v>0.99999999663365569</v>
      </c>
      <c r="AJ19">
        <v>14</v>
      </c>
      <c r="AK19">
        <f t="shared" si="2"/>
        <v>5.0221174500000008E-7</v>
      </c>
      <c r="AL19">
        <f t="shared" si="3"/>
        <v>0.99999998565109305</v>
      </c>
    </row>
    <row r="20" spans="2:38" x14ac:dyDescent="0.35">
      <c r="F20">
        <v>14</v>
      </c>
      <c r="G20">
        <f t="shared" si="0"/>
        <v>3.1278350967729673E-9</v>
      </c>
      <c r="H20">
        <f t="shared" si="1"/>
        <v>0.99999999976149079</v>
      </c>
      <c r="AJ20">
        <v>15</v>
      </c>
      <c r="AK20">
        <f t="shared" si="2"/>
        <v>1.434890699999997E-8</v>
      </c>
      <c r="AL20">
        <f t="shared" si="3"/>
        <v>1</v>
      </c>
    </row>
    <row r="21" spans="2:38" x14ac:dyDescent="0.35">
      <c r="F21">
        <v>15</v>
      </c>
      <c r="G21">
        <f t="shared" si="0"/>
        <v>2.2408712475234128E-10</v>
      </c>
      <c r="H21">
        <f t="shared" si="1"/>
        <v>0.99999999998557787</v>
      </c>
    </row>
    <row r="23" spans="2:38" x14ac:dyDescent="0.35">
      <c r="G23">
        <f>SUM(Table1[f(x)])</f>
        <v>0.99999999998557765</v>
      </c>
    </row>
    <row r="25" spans="2:38" x14ac:dyDescent="0.35">
      <c r="D25" t="s">
        <v>14</v>
      </c>
    </row>
    <row r="26" spans="2:38" x14ac:dyDescent="0.35">
      <c r="E26" s="1" t="s">
        <v>12</v>
      </c>
      <c r="F26" s="1"/>
      <c r="G26" s="1"/>
      <c r="H26" s="1"/>
    </row>
    <row r="27" spans="2:38" x14ac:dyDescent="0.35">
      <c r="C27" t="s">
        <v>4</v>
      </c>
      <c r="D27">
        <v>18</v>
      </c>
      <c r="G27" t="s">
        <v>2</v>
      </c>
      <c r="H27">
        <f>_xlfn.NEGBINOM.DIST(11,7,0.089,FALSE)</f>
        <v>1.9634167601621674E-4</v>
      </c>
    </row>
    <row r="28" spans="2:38" x14ac:dyDescent="0.35">
      <c r="C28" t="s">
        <v>5</v>
      </c>
      <c r="D28">
        <v>8.8999999999999996E-2</v>
      </c>
    </row>
    <row r="29" spans="2:38" x14ac:dyDescent="0.35">
      <c r="B29" t="s">
        <v>11</v>
      </c>
      <c r="C29" t="s">
        <v>6</v>
      </c>
      <c r="D29">
        <v>7</v>
      </c>
    </row>
    <row r="30" spans="2:38" x14ac:dyDescent="0.35">
      <c r="B30" s="1" t="s">
        <v>7</v>
      </c>
      <c r="C30" s="1"/>
      <c r="D30">
        <v>11</v>
      </c>
    </row>
    <row r="32" spans="2:38" x14ac:dyDescent="0.35">
      <c r="D32" t="s">
        <v>13</v>
      </c>
    </row>
    <row r="34" spans="3:8" x14ac:dyDescent="0.35">
      <c r="C34" t="s">
        <v>1</v>
      </c>
      <c r="E34">
        <v>6</v>
      </c>
      <c r="G34" t="s">
        <v>2</v>
      </c>
      <c r="H34">
        <f>_xlfn.NEGBINOM.DIST(5,1,0.089,FALSE)</f>
        <v>5.5844690905954036E-2</v>
      </c>
    </row>
    <row r="35" spans="3:8" x14ac:dyDescent="0.35">
      <c r="C35" s="1" t="s">
        <v>9</v>
      </c>
      <c r="D35" s="1"/>
      <c r="E35">
        <v>1</v>
      </c>
    </row>
    <row r="36" spans="3:8" x14ac:dyDescent="0.35">
      <c r="C36" s="1" t="s">
        <v>8</v>
      </c>
      <c r="D36" s="1"/>
      <c r="E36">
        <v>5</v>
      </c>
    </row>
  </sheetData>
  <mergeCells count="4">
    <mergeCell ref="B30:C30"/>
    <mergeCell ref="C36:D36"/>
    <mergeCell ref="C35:D35"/>
    <mergeCell ref="E26:H2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chaudhary</dc:creator>
  <cp:lastModifiedBy>Saurabh chaudhary</cp:lastModifiedBy>
  <dcterms:created xsi:type="dcterms:W3CDTF">2024-03-05T14:07:19Z</dcterms:created>
  <dcterms:modified xsi:type="dcterms:W3CDTF">2024-04-29T19:09:29Z</dcterms:modified>
</cp:coreProperties>
</file>