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LPU\July-Dec 2022\INT217\Unit 2\"/>
    </mc:Choice>
  </mc:AlternateContent>
  <xr:revisionPtr revIDLastSave="0" documentId="13_ncr:1_{F6357E50-5255-4065-B16D-CD4442EF4E6E}" xr6:coauthVersionLast="47" xr6:coauthVersionMax="47" xr10:uidLastSave="{00000000-0000-0000-0000-000000000000}"/>
  <bookViews>
    <workbookView xWindow="-110" yWindow="-110" windowWidth="19420" windowHeight="10420" xr2:uid="{00000000-000D-0000-FFFF-FFFF00000000}"/>
  </bookViews>
  <sheets>
    <sheet name="Sorting" sheetId="1" r:id="rId1"/>
    <sheet name="Advance Filter" sheetId="2" r:id="rId2"/>
    <sheet name="Sheet2" sheetId="5" r:id="rId3"/>
    <sheet name="Sheet3" sheetId="6" r:id="rId4"/>
  </sheets>
  <definedNames>
    <definedName name="_xlnm._FilterDatabase" localSheetId="1" hidden="1">'Advance Filter'!$A$1:$E$10</definedName>
    <definedName name="_xlnm.Criteria" localSheetId="1">'Advance Filter'!$I$1:$J$2</definedName>
    <definedName name="_xlnm.Extract" localSheetId="1">'Advance Filter'!$B$30:$F$30</definedName>
    <definedName name="_xlnm.Extract" localSheetId="3">Sheet3!$I$4:$M$4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5" l="1"/>
  <c r="A2" i="2" l="1"/>
  <c r="F4" i="1"/>
  <c r="F5" i="1"/>
  <c r="F9" i="1"/>
  <c r="F8" i="1"/>
  <c r="F6" i="1"/>
  <c r="F7" i="1"/>
</calcChain>
</file>

<file path=xl/sharedStrings.xml><?xml version="1.0" encoding="utf-8"?>
<sst xmlns="http://schemas.openxmlformats.org/spreadsheetml/2006/main" count="259" uniqueCount="87">
  <si>
    <t>Time(mins)</t>
  </si>
  <si>
    <t>Sales Done</t>
  </si>
  <si>
    <t>Dates</t>
  </si>
  <si>
    <t>Salesman</t>
  </si>
  <si>
    <t>Mike</t>
  </si>
  <si>
    <t>John</t>
  </si>
  <si>
    <t>Ronny</t>
  </si>
  <si>
    <t>Rita</t>
  </si>
  <si>
    <t>Roy</t>
  </si>
  <si>
    <t>Chin</t>
  </si>
  <si>
    <t>Date</t>
  </si>
  <si>
    <t>Race Track</t>
  </si>
  <si>
    <t>Racer</t>
  </si>
  <si>
    <t>Age</t>
  </si>
  <si>
    <t>Time</t>
  </si>
  <si>
    <t>Jupiter</t>
  </si>
  <si>
    <t>Ozone</t>
  </si>
  <si>
    <t>Marga</t>
  </si>
  <si>
    <t>Nowtan</t>
  </si>
  <si>
    <t>Seafone</t>
  </si>
  <si>
    <t>Maode</t>
  </si>
  <si>
    <t>Mobifone</t>
  </si>
  <si>
    <t>Chineta</t>
  </si>
  <si>
    <t>Riehg</t>
  </si>
  <si>
    <t>Nicede</t>
  </si>
  <si>
    <t>Isaac</t>
  </si>
  <si>
    <t>Zaine</t>
  </si>
  <si>
    <t>Logan</t>
  </si>
  <si>
    <t>Oscar</t>
  </si>
  <si>
    <t>yellow,red, green</t>
  </si>
  <si>
    <t>racer a to z</t>
  </si>
  <si>
    <t>time smallest to largest</t>
  </si>
  <si>
    <t>Multi column sorting</t>
  </si>
  <si>
    <t>racer track a to z</t>
  </si>
  <si>
    <t>Racer a to z</t>
  </si>
  <si>
    <t>This is an example of text with a text</t>
  </si>
  <si>
    <t>Region</t>
  </si>
  <si>
    <t>Sales Rep</t>
  </si>
  <si>
    <t>COGS</t>
  </si>
  <si>
    <t>Sales</t>
  </si>
  <si>
    <t>South East</t>
  </si>
  <si>
    <t>West</t>
  </si>
  <si>
    <t>Mid west</t>
  </si>
  <si>
    <t>North East</t>
  </si>
  <si>
    <t>Newton</t>
  </si>
  <si>
    <t>Shona</t>
  </si>
  <si>
    <t>Marry</t>
  </si>
  <si>
    <t>Stephen</t>
  </si>
  <si>
    <t>Richard</t>
  </si>
  <si>
    <t>Prussian</t>
  </si>
  <si>
    <t>Data where West Region is the filtering criteria</t>
  </si>
  <si>
    <t>Data where West Region and Newton Sales rep is the filtering criteria</t>
  </si>
  <si>
    <t>&lt;1500</t>
  </si>
  <si>
    <t>Data where COGS&lt;1500 is the filtering criteria</t>
  </si>
  <si>
    <t>RollNumbers</t>
  </si>
  <si>
    <t>blue</t>
  </si>
  <si>
    <t>green</t>
  </si>
  <si>
    <t>yellow</t>
  </si>
  <si>
    <t>red</t>
  </si>
  <si>
    <t>write the days of week using different font color such as Monday is red, Tuesday blue, Wednesday green, Thursday black, Friday yellow, Saturday light green, Sunday pink. Sort them like Wednesday on top, Saturday, Monday, Friday, Wednesday, Tuesday, thursday, sunday</t>
  </si>
  <si>
    <t>, Friday yellow, Saturday light green, Sunday pink. Sort them like Wednesday on top, Saturday, Monday, Friday, Wednesday, Tuesday, thursday, sunday</t>
  </si>
  <si>
    <t>source</t>
  </si>
  <si>
    <t>criteria</t>
  </si>
  <si>
    <t>destination</t>
  </si>
  <si>
    <t>Mid West</t>
  </si>
  <si>
    <t>&lt;11-1-2021</t>
  </si>
  <si>
    <t>advanced filter</t>
  </si>
  <si>
    <t>2. filter the data where region is west and sales rep</t>
  </si>
  <si>
    <t>is newton</t>
  </si>
  <si>
    <t>3. Filter the data where COGS&gt;1500</t>
  </si>
  <si>
    <t>4. Filter the data where date &lt;11-01-2021</t>
  </si>
  <si>
    <t>5. We can only paste the filtered data in the active sheet</t>
  </si>
  <si>
    <t>1. Filter the data on the basis of WEST REGION using</t>
  </si>
  <si>
    <t>Sort</t>
  </si>
  <si>
    <t xml:space="preserve">Numbers </t>
  </si>
  <si>
    <t>Text</t>
  </si>
  <si>
    <t>Multicolumn Sorting</t>
  </si>
  <si>
    <t>Color Sort</t>
  </si>
  <si>
    <t>Q1. Smallest To Largest</t>
  </si>
  <si>
    <t>Q2. Largest to Smallest</t>
  </si>
  <si>
    <t>Q3. Sort Whole record</t>
  </si>
  <si>
    <t>Sort sales done in the descending order and check the change in salesman column and viceversa</t>
  </si>
  <si>
    <t>Q4. Dates</t>
  </si>
  <si>
    <t>Q5. Soring by color</t>
  </si>
  <si>
    <t>Go to data-&gt;Sort-&gt;sort by and choose color to be on top</t>
  </si>
  <si>
    <t>Q6. Multi Column Sorting</t>
  </si>
  <si>
    <t>This is an example of text with a number. Add levels one by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</si>
</sst>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7" tint="-0.249977111117893"/>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14" fontId="1" fillId="0" borderId="0" xfId="0" applyNumberFormat="1" applyFont="1"/>
    <xf numFmtId="0" fontId="0" fillId="7" borderId="0" xfId="0" applyFill="1"/>
    <xf numFmtId="0" fontId="0" fillId="0" borderId="0" xfId="0" applyNumberFormat="1"/>
    <xf numFmtId="14" fontId="0" fillId="4" borderId="0" xfId="0" applyNumberFormat="1" applyFill="1"/>
    <xf numFmtId="0" fontId="2" fillId="0" borderId="0" xfId="0" applyFont="1"/>
    <xf numFmtId="0" fontId="3" fillId="0" borderId="0" xfId="0" applyFont="1"/>
    <xf numFmtId="164" fontId="0" fillId="0" borderId="0" xfId="0" applyNumberFormat="1"/>
    <xf numFmtId="0" fontId="2" fillId="0" borderId="4" xfId="0" applyFont="1" applyBorder="1"/>
    <xf numFmtId="0" fontId="0" fillId="0" borderId="5" xfId="0" applyBorder="1"/>
    <xf numFmtId="0" fontId="2" fillId="0" borderId="6" xfId="0" applyFont="1" applyBorder="1"/>
    <xf numFmtId="0" fontId="0" fillId="0" borderId="7" xfId="0" applyBorder="1"/>
    <xf numFmtId="0" fontId="2" fillId="8" borderId="2" xfId="0" applyFont="1" applyFill="1" applyBorder="1"/>
    <xf numFmtId="0" fontId="0" fillId="8" borderId="3" xfId="0" applyFill="1" applyBorder="1"/>
    <xf numFmtId="0" fontId="2" fillId="4" borderId="4" xfId="0" applyFont="1" applyFill="1" applyBorder="1"/>
    <xf numFmtId="0" fontId="0" fillId="4" borderId="5" xfId="0" applyFill="1" applyBorder="1"/>
    <xf numFmtId="0" fontId="0" fillId="9" borderId="1" xfId="0" applyFill="1" applyBorder="1"/>
    <xf numFmtId="14" fontId="0" fillId="10" borderId="0" xfId="0" applyNumberFormat="1" applyFill="1"/>
    <xf numFmtId="0" fontId="0" fillId="10" borderId="0" xfId="0" applyFill="1"/>
    <xf numFmtId="0" fontId="0" fillId="0" borderId="0" xfId="0" applyAlignment="1">
      <alignment horizontal="center" wrapText="1"/>
    </xf>
  </cellXfs>
  <cellStyles count="1">
    <cellStyle name="Normal" xfId="0" builtinId="0"/>
  </cellStyles>
  <dxfs count="15">
    <dxf>
      <fill>
        <patternFill patternType="solid">
          <fgColor rgb="FF00B050"/>
          <bgColor rgb="FF000000"/>
        </patternFill>
      </fill>
    </dxf>
    <dxf>
      <fill>
        <patternFill patternType="solid">
          <fgColor rgb="FF4BACC6"/>
          <bgColor rgb="FF000000"/>
        </patternFill>
      </fill>
    </dxf>
    <dxf>
      <fill>
        <patternFill patternType="solid">
          <fgColor rgb="FF00B050"/>
          <bgColor rgb="FF000000"/>
        </patternFill>
      </fill>
    </dxf>
    <dxf>
      <fill>
        <patternFill patternType="solid">
          <fgColor rgb="FF4BACC6"/>
          <bgColor rgb="FF000000"/>
        </patternFill>
      </fill>
    </dxf>
    <dxf>
      <fill>
        <patternFill patternType="solid">
          <fgColor rgb="FF4BACC6"/>
          <bgColor rgb="FF000000"/>
        </patternFill>
      </fill>
    </dxf>
    <dxf>
      <fill>
        <patternFill patternType="solid">
          <fgColor rgb="FF4BACC6"/>
          <bgColor rgb="FF000000"/>
        </patternFill>
      </fill>
    </dxf>
    <dxf>
      <fill>
        <patternFill patternType="solid">
          <fgColor rgb="FFFFFF00"/>
          <bgColor rgb="FF000000"/>
        </patternFill>
      </fill>
    </dxf>
    <dxf>
      <fill>
        <patternFill patternType="solid">
          <fgColor rgb="FFFF0000"/>
          <bgColor rgb="FF000000"/>
        </patternFill>
      </fill>
    </dxf>
    <dxf>
      <numFmt numFmtId="165" formatCode="m/d/yyyy"/>
    </dxf>
    <dxf>
      <numFmt numFmtId="165" formatCode="m/d/yyyy"/>
    </dxf>
    <dxf>
      <fill>
        <patternFill patternType="solid">
          <fgColor rgb="FFFFFF00"/>
          <bgColor rgb="FF000000"/>
        </patternFill>
      </fill>
    </dxf>
    <dxf>
      <fill>
        <patternFill patternType="solid">
          <fgColor rgb="FFFF0000"/>
          <bgColor rgb="FF000000"/>
        </patternFill>
      </fill>
    </dxf>
    <dxf>
      <numFmt numFmtId="165" formatCode="m/d/yyyy"/>
    </dxf>
    <dxf>
      <numFmt numFmtId="165" formatCode="m/d/yyyy"/>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9" totalsRowShown="0">
  <sortState xmlns:xlrd2="http://schemas.microsoft.com/office/spreadsheetml/2017/richdata2" ref="A4:A9">
    <sortCondition descending="1" ref="A6:A9"/>
  </sortState>
  <tableColumns count="1">
    <tableColumn id="1" xr3:uid="{00000000-0010-0000-0000-000001000000}" name="Time(mins)"/>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G1:G2" totalsRowShown="0">
  <tableColumns count="1">
    <tableColumn id="1" xr3:uid="{00000000-0010-0000-0900-000001000000}" name="Regio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 displayName="Table9" ref="I1:J2" totalsRowShown="0">
  <tableColumns count="2">
    <tableColumn id="1" xr3:uid="{00000000-0010-0000-0A00-000001000000}" name="Region"/>
    <tableColumn id="2" xr3:uid="{00000000-0010-0000-0A00-000002000000}" name="Sales Rep"/>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e10" displayName="Table10" ref="L1:L2" totalsRowShown="0">
  <tableColumns count="1">
    <tableColumn id="1" xr3:uid="{00000000-0010-0000-0B00-000001000000}" name="COG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34844D0-A62A-4562-82F5-E23FB4EEEE8D}" name="Table614" displayName="Table614" ref="C4:G13" totalsRowShown="0">
  <tableColumns count="5">
    <tableColumn id="1" xr3:uid="{161F1D5C-9664-4449-9D5E-64CEACF07FA4}" name="Date" dataDxfId="8"/>
    <tableColumn id="2" xr3:uid="{CC55DECC-6DAC-4C5C-A0F6-6CBA11156143}" name="Region"/>
    <tableColumn id="3" xr3:uid="{9AF2B8E7-3F8F-44EA-BCC3-DB3A81B86267}" name="Sales Rep"/>
    <tableColumn id="4" xr3:uid="{A5CEA163-A2C9-49D3-AEC8-CC3FD7562916}" name="COGS"/>
    <tableColumn id="5" xr3:uid="{0AC7F5ED-CA04-46F7-A4AA-57E169699A2C}" name="Sales"/>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7B0277-1F1C-4D77-BAB2-CBD9B2EF0916}" name="Table815" displayName="Table815" ref="I4:I5" totalsRowShown="0">
  <tableColumns count="1">
    <tableColumn id="1" xr3:uid="{07076286-23A6-484A-9B69-0D81697C4609}" name="Reg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C9" totalsRowShown="0">
  <sortState xmlns:xlrd2="http://schemas.microsoft.com/office/spreadsheetml/2017/richdata2" ref="C4:C9">
    <sortCondition descending="1" ref="C6:C9"/>
  </sortState>
  <tableColumns count="1">
    <tableColumn id="1" xr3:uid="{00000000-0010-0000-0100-000001000000}" name="Sales Don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F3:F9" totalsRowShown="0">
  <sortState xmlns:xlrd2="http://schemas.microsoft.com/office/spreadsheetml/2017/richdata2" ref="F4:F9">
    <sortCondition ref="F4:F9"/>
  </sortState>
  <tableColumns count="1">
    <tableColumn id="1" xr3:uid="{00000000-0010-0000-0200-000001000000}" name="Dates" dataDxfId="1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25:B31" totalsRowShown="0">
  <sortState xmlns:xlrd2="http://schemas.microsoft.com/office/spreadsheetml/2017/richdata2" ref="A26:B31">
    <sortCondition sortBy="cellColor" ref="B26:B31" dxfId="3"/>
    <sortCondition sortBy="cellColor" ref="B26:B31" dxfId="2"/>
  </sortState>
  <tableColumns count="2">
    <tableColumn id="1" xr3:uid="{00000000-0010-0000-0300-000001000000}" name="Salesman"/>
    <tableColumn id="2" xr3:uid="{00000000-0010-0000-0300-000002000000}" name="Sales Don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5:E45" totalsRowShown="0">
  <sortState xmlns:xlrd2="http://schemas.microsoft.com/office/spreadsheetml/2017/richdata2" ref="A36:E45">
    <sortCondition descending="1" ref="C36:C45"/>
    <sortCondition descending="1" ref="E36:E45"/>
  </sortState>
  <tableColumns count="5">
    <tableColumn id="1" xr3:uid="{00000000-0010-0000-0400-000001000000}" name="Date" dataDxfId="13"/>
    <tableColumn id="2" xr3:uid="{00000000-0010-0000-0400-000002000000}" name="Race Track"/>
    <tableColumn id="3" xr3:uid="{00000000-0010-0000-0400-000003000000}" name="Racer"/>
    <tableColumn id="4" xr3:uid="{00000000-0010-0000-0400-000004000000}" name="Age"/>
    <tableColumn id="5" xr3:uid="{00000000-0010-0000-0400-000005000000}" name="Time"/>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58" displayName="Table58" ref="A50:E60" totalsRowShown="0">
  <sortState xmlns:xlrd2="http://schemas.microsoft.com/office/spreadsheetml/2017/richdata2" ref="A51:E60">
    <sortCondition ref="C51:C60"/>
    <sortCondition ref="B51:B60"/>
  </sortState>
  <tableColumns count="5">
    <tableColumn id="1" xr3:uid="{00000000-0010-0000-0500-000001000000}" name="Date" dataDxfId="12"/>
    <tableColumn id="2" xr3:uid="{00000000-0010-0000-0500-000002000000}" name="Race Track"/>
    <tableColumn id="3" xr3:uid="{00000000-0010-0000-0500-000003000000}" name="Racer"/>
    <tableColumn id="4" xr3:uid="{00000000-0010-0000-0500-000004000000}" name="Age"/>
    <tableColumn id="5" xr3:uid="{00000000-0010-0000-0500-000005000000}" name="Time"/>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H3:H8" totalsRowShown="0">
  <sortState xmlns:xlrd2="http://schemas.microsoft.com/office/spreadsheetml/2017/richdata2" ref="H4:H8">
    <sortCondition descending="1" ref="H6"/>
  </sortState>
  <tableColumns count="1">
    <tableColumn id="1" xr3:uid="{00000000-0010-0000-0600-000001000000}" name="Ag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J3:J9" totalsRowShown="0">
  <sortState xmlns:xlrd2="http://schemas.microsoft.com/office/spreadsheetml/2017/richdata2" ref="J4:J9">
    <sortCondition sortBy="cellColor" ref="J4:J9" dxfId="11"/>
    <sortCondition sortBy="cellColor" ref="J4:J9" dxfId="10"/>
  </sortState>
  <tableColumns count="1">
    <tableColumn id="1" xr3:uid="{00000000-0010-0000-0700-000001000000}" name="RollNumbers"/>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6" displayName="Table6" ref="A1:E10" totalsRowShown="0">
  <tableColumns count="5">
    <tableColumn id="1" xr3:uid="{00000000-0010-0000-0800-000001000000}" name="Date" dataDxfId="9"/>
    <tableColumn id="2" xr3:uid="{00000000-0010-0000-0800-000002000000}" name="Region"/>
    <tableColumn id="3" xr3:uid="{00000000-0010-0000-0800-000003000000}" name="Sales Rep"/>
    <tableColumn id="4" xr3:uid="{00000000-0010-0000-0800-000004000000}" name="COGS"/>
    <tableColumn id="5" xr3:uid="{00000000-0010-0000-0800-000005000000}" name="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2.bin"/><Relationship Id="rId5" Type="http://schemas.openxmlformats.org/officeDocument/2006/relationships/table" Target="../tables/table12.xml"/><Relationship Id="rId4"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tabSelected="1" zoomScale="128" zoomScaleNormal="128" workbookViewId="0">
      <selection activeCell="B26" sqref="B26"/>
    </sheetView>
  </sheetViews>
  <sheetFormatPr defaultRowHeight="14.5" x14ac:dyDescent="0.35"/>
  <cols>
    <col min="1" max="1" width="19.7265625" customWidth="1"/>
    <col min="2" max="2" width="18.26953125" customWidth="1"/>
    <col min="3" max="3" width="18.1796875" customWidth="1"/>
    <col min="5" max="6" width="10.7265625" bestFit="1" customWidth="1"/>
    <col min="10" max="10" width="14.7265625" customWidth="1"/>
  </cols>
  <sheetData>
    <row r="1" spans="1:13" x14ac:dyDescent="0.35">
      <c r="A1" s="12" t="s">
        <v>78</v>
      </c>
      <c r="C1" s="12" t="s">
        <v>79</v>
      </c>
      <c r="F1" s="12" t="s">
        <v>82</v>
      </c>
      <c r="M1" s="13" t="s">
        <v>73</v>
      </c>
    </row>
    <row r="2" spans="1:13" x14ac:dyDescent="0.35">
      <c r="M2" s="13" t="s">
        <v>74</v>
      </c>
    </row>
    <row r="3" spans="1:13" x14ac:dyDescent="0.35">
      <c r="A3" t="s">
        <v>0</v>
      </c>
      <c r="C3" t="s">
        <v>1</v>
      </c>
      <c r="F3" t="s">
        <v>2</v>
      </c>
      <c r="H3" t="s">
        <v>13</v>
      </c>
      <c r="J3" t="s">
        <v>54</v>
      </c>
      <c r="M3" s="13" t="s">
        <v>75</v>
      </c>
    </row>
    <row r="4" spans="1:13" x14ac:dyDescent="0.35">
      <c r="A4">
        <v>9.1999999999999993</v>
      </c>
      <c r="C4" s="14">
        <v>8502</v>
      </c>
      <c r="E4" s="1"/>
      <c r="F4" s="1">
        <f ca="1">TODAY()-7</f>
        <v>44830</v>
      </c>
      <c r="H4">
        <v>65</v>
      </c>
      <c r="J4" s="5">
        <v>8</v>
      </c>
      <c r="M4" s="13" t="s">
        <v>2</v>
      </c>
    </row>
    <row r="5" spans="1:13" x14ac:dyDescent="0.35">
      <c r="A5">
        <v>8.5</v>
      </c>
      <c r="C5" s="14">
        <v>2569</v>
      </c>
      <c r="F5" s="1">
        <f ca="1">TODAY()-6</f>
        <v>44831</v>
      </c>
      <c r="H5">
        <v>45</v>
      </c>
      <c r="J5" s="4">
        <v>4</v>
      </c>
      <c r="M5" s="13" t="s">
        <v>76</v>
      </c>
    </row>
    <row r="6" spans="1:13" x14ac:dyDescent="0.35">
      <c r="A6">
        <v>4.5</v>
      </c>
      <c r="C6" s="14">
        <v>2562</v>
      </c>
      <c r="E6" s="1"/>
      <c r="F6" s="1">
        <f ca="1">TODAY()-5</f>
        <v>44832</v>
      </c>
      <c r="H6">
        <v>23</v>
      </c>
      <c r="J6" s="6">
        <v>1</v>
      </c>
      <c r="M6" s="13" t="s">
        <v>77</v>
      </c>
    </row>
    <row r="7" spans="1:13" x14ac:dyDescent="0.35">
      <c r="A7">
        <v>2.7</v>
      </c>
      <c r="C7" s="14">
        <v>2541</v>
      </c>
      <c r="F7" s="1">
        <f ca="1">TODAY()</f>
        <v>44837</v>
      </c>
      <c r="H7">
        <v>12</v>
      </c>
      <c r="J7" s="9">
        <v>3</v>
      </c>
    </row>
    <row r="8" spans="1:13" x14ac:dyDescent="0.35">
      <c r="A8">
        <v>2.5</v>
      </c>
      <c r="C8" s="14">
        <v>2365</v>
      </c>
      <c r="F8" s="1">
        <f ca="1">TODAY()+1</f>
        <v>44838</v>
      </c>
      <c r="H8">
        <v>5</v>
      </c>
      <c r="J8">
        <v>6</v>
      </c>
    </row>
    <row r="9" spans="1:13" x14ac:dyDescent="0.35">
      <c r="A9">
        <v>1.2</v>
      </c>
      <c r="C9" s="14">
        <v>950</v>
      </c>
      <c r="F9" s="1">
        <f ca="1">TODAY()+3</f>
        <v>44840</v>
      </c>
      <c r="J9">
        <v>9</v>
      </c>
    </row>
    <row r="10" spans="1:13" x14ac:dyDescent="0.35">
      <c r="C10" s="14"/>
      <c r="F10" s="1"/>
    </row>
    <row r="11" spans="1:13" x14ac:dyDescent="0.35">
      <c r="A11" s="12" t="s">
        <v>80</v>
      </c>
      <c r="B11" t="s">
        <v>81</v>
      </c>
      <c r="F11" s="1"/>
    </row>
    <row r="12" spans="1:13" x14ac:dyDescent="0.35">
      <c r="A12" s="12"/>
      <c r="F12" s="1"/>
    </row>
    <row r="13" spans="1:13" x14ac:dyDescent="0.35">
      <c r="A13" s="19" t="s">
        <v>3</v>
      </c>
      <c r="B13" s="20" t="s">
        <v>1</v>
      </c>
      <c r="F13" s="1"/>
    </row>
    <row r="14" spans="1:13" x14ac:dyDescent="0.35">
      <c r="A14" s="15" t="s">
        <v>9</v>
      </c>
      <c r="B14" s="16">
        <v>1875</v>
      </c>
      <c r="F14" s="1"/>
    </row>
    <row r="15" spans="1:13" x14ac:dyDescent="0.35">
      <c r="A15" s="15" t="s">
        <v>5</v>
      </c>
      <c r="B15" s="16">
        <v>2596</v>
      </c>
      <c r="F15" s="1"/>
    </row>
    <row r="16" spans="1:13" x14ac:dyDescent="0.35">
      <c r="A16" s="15" t="s">
        <v>4</v>
      </c>
      <c r="B16" s="16">
        <v>2457</v>
      </c>
      <c r="F16" s="1"/>
    </row>
    <row r="17" spans="1:13" x14ac:dyDescent="0.35">
      <c r="A17" s="21" t="s">
        <v>7</v>
      </c>
      <c r="B17" s="22">
        <v>5254</v>
      </c>
      <c r="F17" s="1"/>
    </row>
    <row r="18" spans="1:13" x14ac:dyDescent="0.35">
      <c r="A18" s="15" t="s">
        <v>6</v>
      </c>
      <c r="B18" s="16">
        <v>3540</v>
      </c>
      <c r="F18" s="1"/>
    </row>
    <row r="19" spans="1:13" x14ac:dyDescent="0.35">
      <c r="A19" s="17" t="s">
        <v>8</v>
      </c>
      <c r="B19" s="18">
        <v>6581</v>
      </c>
      <c r="F19" s="1"/>
    </row>
    <row r="20" spans="1:13" x14ac:dyDescent="0.35">
      <c r="A20" s="12"/>
      <c r="F20" s="1"/>
    </row>
    <row r="21" spans="1:13" x14ac:dyDescent="0.35">
      <c r="A21" s="12"/>
      <c r="F21" s="1"/>
    </row>
    <row r="22" spans="1:13" x14ac:dyDescent="0.35">
      <c r="A22" s="12"/>
      <c r="F22" s="1"/>
    </row>
    <row r="23" spans="1:13" x14ac:dyDescent="0.35">
      <c r="A23" s="12" t="s">
        <v>83</v>
      </c>
      <c r="B23" t="s">
        <v>29</v>
      </c>
      <c r="C23" t="s">
        <v>84</v>
      </c>
    </row>
    <row r="24" spans="1:13" x14ac:dyDescent="0.35">
      <c r="D24" s="26" t="s">
        <v>59</v>
      </c>
      <c r="E24" s="26"/>
      <c r="F24" s="26"/>
      <c r="G24" s="26"/>
      <c r="H24" s="26"/>
    </row>
    <row r="25" spans="1:13" x14ac:dyDescent="0.35">
      <c r="A25" t="s">
        <v>3</v>
      </c>
      <c r="B25" t="s">
        <v>1</v>
      </c>
      <c r="D25" s="10" t="s">
        <v>59</v>
      </c>
    </row>
    <row r="26" spans="1:13" x14ac:dyDescent="0.35">
      <c r="A26" t="s">
        <v>5</v>
      </c>
      <c r="B26" s="2">
        <v>2596</v>
      </c>
      <c r="C26" t="s">
        <v>55</v>
      </c>
      <c r="D26" t="s">
        <v>60</v>
      </c>
    </row>
    <row r="27" spans="1:13" x14ac:dyDescent="0.35">
      <c r="A27" t="s">
        <v>9</v>
      </c>
      <c r="B27" s="6">
        <v>1875</v>
      </c>
      <c r="C27" t="s">
        <v>56</v>
      </c>
    </row>
    <row r="28" spans="1:13" x14ac:dyDescent="0.35">
      <c r="A28" t="s">
        <v>8</v>
      </c>
      <c r="B28" s="5">
        <v>6581</v>
      </c>
      <c r="C28" t="s">
        <v>57</v>
      </c>
    </row>
    <row r="29" spans="1:13" x14ac:dyDescent="0.35">
      <c r="A29" t="s">
        <v>6</v>
      </c>
      <c r="B29" s="4">
        <v>3540</v>
      </c>
      <c r="C29" t="s">
        <v>58</v>
      </c>
    </row>
    <row r="30" spans="1:13" x14ac:dyDescent="0.35">
      <c r="A30" t="s">
        <v>4</v>
      </c>
      <c r="B30">
        <v>2457</v>
      </c>
      <c r="L30" s="23"/>
      <c r="M30" s="23"/>
    </row>
    <row r="31" spans="1:13" x14ac:dyDescent="0.35">
      <c r="A31" s="3" t="s">
        <v>7</v>
      </c>
      <c r="B31" s="3">
        <v>5254</v>
      </c>
      <c r="L31" s="23"/>
      <c r="M31" s="23"/>
    </row>
    <row r="32" spans="1:13" x14ac:dyDescent="0.35">
      <c r="L32" s="23"/>
      <c r="M32" s="23"/>
    </row>
    <row r="33" spans="1:13" x14ac:dyDescent="0.35">
      <c r="A33" s="12" t="s">
        <v>85</v>
      </c>
      <c r="B33" t="s">
        <v>30</v>
      </c>
      <c r="C33" t="s">
        <v>31</v>
      </c>
      <c r="E33" t="s">
        <v>86</v>
      </c>
      <c r="L33" s="23"/>
      <c r="M33" s="23"/>
    </row>
    <row r="34" spans="1:13" x14ac:dyDescent="0.35">
      <c r="L34" s="23"/>
      <c r="M34" s="23"/>
    </row>
    <row r="35" spans="1:13" x14ac:dyDescent="0.35">
      <c r="A35" t="s">
        <v>10</v>
      </c>
      <c r="B35" t="s">
        <v>11</v>
      </c>
      <c r="C35" t="s">
        <v>12</v>
      </c>
      <c r="D35" t="s">
        <v>13</v>
      </c>
      <c r="E35" t="s">
        <v>14</v>
      </c>
      <c r="L35" s="23"/>
      <c r="M35" s="23"/>
    </row>
    <row r="36" spans="1:13" x14ac:dyDescent="0.35">
      <c r="A36" s="1">
        <v>44541</v>
      </c>
      <c r="B36" t="s">
        <v>16</v>
      </c>
      <c r="C36" t="s">
        <v>26</v>
      </c>
      <c r="D36">
        <v>6</v>
      </c>
      <c r="E36">
        <v>51</v>
      </c>
      <c r="L36" s="23"/>
      <c r="M36" s="23"/>
    </row>
    <row r="37" spans="1:13" x14ac:dyDescent="0.35">
      <c r="A37" s="1">
        <v>44544</v>
      </c>
      <c r="B37" t="s">
        <v>19</v>
      </c>
      <c r="C37" t="s">
        <v>26</v>
      </c>
      <c r="D37">
        <v>2</v>
      </c>
      <c r="E37">
        <v>44.5</v>
      </c>
    </row>
    <row r="38" spans="1:13" x14ac:dyDescent="0.35">
      <c r="A38" s="1">
        <v>44548</v>
      </c>
      <c r="B38" t="s">
        <v>23</v>
      </c>
      <c r="C38" t="s">
        <v>26</v>
      </c>
      <c r="D38">
        <v>25</v>
      </c>
      <c r="E38">
        <v>36.1</v>
      </c>
    </row>
    <row r="39" spans="1:13" x14ac:dyDescent="0.35">
      <c r="A39" s="1">
        <v>44546</v>
      </c>
      <c r="B39" t="s">
        <v>21</v>
      </c>
      <c r="C39" t="s">
        <v>28</v>
      </c>
      <c r="D39">
        <v>7</v>
      </c>
      <c r="E39">
        <v>48</v>
      </c>
    </row>
    <row r="40" spans="1:13" x14ac:dyDescent="0.35">
      <c r="A40" s="1">
        <v>44542</v>
      </c>
      <c r="B40" t="s">
        <v>17</v>
      </c>
      <c r="C40" t="s">
        <v>27</v>
      </c>
      <c r="D40">
        <v>8</v>
      </c>
      <c r="E40">
        <v>50.9</v>
      </c>
    </row>
    <row r="41" spans="1:13" x14ac:dyDescent="0.35">
      <c r="A41" s="1">
        <v>44545</v>
      </c>
      <c r="B41" t="s">
        <v>20</v>
      </c>
      <c r="C41" t="s">
        <v>27</v>
      </c>
      <c r="D41">
        <v>5</v>
      </c>
      <c r="E41">
        <v>45</v>
      </c>
    </row>
    <row r="42" spans="1:13" x14ac:dyDescent="0.35">
      <c r="A42" s="24">
        <v>44549</v>
      </c>
      <c r="B42" s="25" t="s">
        <v>24</v>
      </c>
      <c r="C42" s="25" t="s">
        <v>27</v>
      </c>
      <c r="D42" s="25">
        <v>5</v>
      </c>
      <c r="E42" s="25">
        <v>39</v>
      </c>
    </row>
    <row r="43" spans="1:13" x14ac:dyDescent="0.35">
      <c r="A43" s="1">
        <v>44540</v>
      </c>
      <c r="B43" t="s">
        <v>15</v>
      </c>
      <c r="C43" t="s">
        <v>25</v>
      </c>
      <c r="D43">
        <v>5</v>
      </c>
      <c r="E43">
        <v>52.8</v>
      </c>
    </row>
    <row r="44" spans="1:13" x14ac:dyDescent="0.35">
      <c r="A44" s="1">
        <v>44543</v>
      </c>
      <c r="B44" t="s">
        <v>18</v>
      </c>
      <c r="C44" t="s">
        <v>25</v>
      </c>
      <c r="D44">
        <v>1</v>
      </c>
      <c r="E44">
        <v>47.9</v>
      </c>
    </row>
    <row r="45" spans="1:13" x14ac:dyDescent="0.35">
      <c r="A45" s="1">
        <v>44547</v>
      </c>
      <c r="B45" t="s">
        <v>22</v>
      </c>
      <c r="C45" t="s">
        <v>25</v>
      </c>
      <c r="D45">
        <v>6</v>
      </c>
      <c r="E45">
        <v>38.4</v>
      </c>
    </row>
    <row r="48" spans="1:13" x14ac:dyDescent="0.35">
      <c r="A48" t="s">
        <v>32</v>
      </c>
      <c r="B48" t="s">
        <v>33</v>
      </c>
      <c r="C48" t="s">
        <v>34</v>
      </c>
      <c r="D48" t="s">
        <v>35</v>
      </c>
    </row>
    <row r="50" spans="1:5" x14ac:dyDescent="0.35">
      <c r="A50" t="s">
        <v>10</v>
      </c>
      <c r="B50" t="s">
        <v>11</v>
      </c>
      <c r="C50" t="s">
        <v>12</v>
      </c>
      <c r="D50" t="s">
        <v>13</v>
      </c>
      <c r="E50" t="s">
        <v>14</v>
      </c>
    </row>
    <row r="51" spans="1:5" x14ac:dyDescent="0.35">
      <c r="A51" s="1">
        <v>44547</v>
      </c>
      <c r="B51" t="s">
        <v>22</v>
      </c>
      <c r="C51" t="s">
        <v>25</v>
      </c>
      <c r="D51">
        <v>6</v>
      </c>
      <c r="E51">
        <v>38.4</v>
      </c>
    </row>
    <row r="52" spans="1:5" x14ac:dyDescent="0.35">
      <c r="A52" s="1">
        <v>44540</v>
      </c>
      <c r="B52" t="s">
        <v>15</v>
      </c>
      <c r="C52" t="s">
        <v>25</v>
      </c>
      <c r="D52">
        <v>5</v>
      </c>
      <c r="E52">
        <v>52.8</v>
      </c>
    </row>
    <row r="53" spans="1:5" x14ac:dyDescent="0.35">
      <c r="A53" s="24">
        <v>44543</v>
      </c>
      <c r="B53" s="25" t="s">
        <v>18</v>
      </c>
      <c r="C53" s="25" t="s">
        <v>25</v>
      </c>
      <c r="D53" s="25">
        <v>1</v>
      </c>
      <c r="E53" s="25">
        <v>47.9</v>
      </c>
    </row>
    <row r="54" spans="1:5" x14ac:dyDescent="0.35">
      <c r="A54" s="1">
        <v>44545</v>
      </c>
      <c r="B54" t="s">
        <v>20</v>
      </c>
      <c r="C54" t="s">
        <v>27</v>
      </c>
      <c r="D54">
        <v>5</v>
      </c>
      <c r="E54">
        <v>45</v>
      </c>
    </row>
    <row r="55" spans="1:5" x14ac:dyDescent="0.35">
      <c r="A55" s="1">
        <v>44542</v>
      </c>
      <c r="B55" t="s">
        <v>17</v>
      </c>
      <c r="C55" t="s">
        <v>27</v>
      </c>
      <c r="D55">
        <v>8</v>
      </c>
      <c r="E55">
        <v>50.9</v>
      </c>
    </row>
    <row r="56" spans="1:5" x14ac:dyDescent="0.35">
      <c r="A56" s="1">
        <v>44549</v>
      </c>
      <c r="B56" t="s">
        <v>24</v>
      </c>
      <c r="C56" t="s">
        <v>27</v>
      </c>
      <c r="D56">
        <v>5</v>
      </c>
      <c r="E56">
        <v>39</v>
      </c>
    </row>
    <row r="57" spans="1:5" x14ac:dyDescent="0.35">
      <c r="A57" s="1">
        <v>44546</v>
      </c>
      <c r="B57" t="s">
        <v>21</v>
      </c>
      <c r="C57" t="s">
        <v>28</v>
      </c>
      <c r="D57">
        <v>7</v>
      </c>
      <c r="E57">
        <v>48</v>
      </c>
    </row>
    <row r="58" spans="1:5" x14ac:dyDescent="0.35">
      <c r="A58" s="1">
        <v>44541</v>
      </c>
      <c r="B58" t="s">
        <v>16</v>
      </c>
      <c r="C58" t="s">
        <v>26</v>
      </c>
      <c r="D58">
        <v>6</v>
      </c>
      <c r="E58">
        <v>51</v>
      </c>
    </row>
    <row r="59" spans="1:5" x14ac:dyDescent="0.35">
      <c r="A59" s="1">
        <v>44548</v>
      </c>
      <c r="B59" t="s">
        <v>23</v>
      </c>
      <c r="C59" t="s">
        <v>26</v>
      </c>
      <c r="D59">
        <v>25</v>
      </c>
      <c r="E59">
        <v>36.1</v>
      </c>
    </row>
    <row r="60" spans="1:5" x14ac:dyDescent="0.35">
      <c r="A60" s="1">
        <v>44544</v>
      </c>
      <c r="B60" t="s">
        <v>19</v>
      </c>
      <c r="C60" t="s">
        <v>26</v>
      </c>
      <c r="D60">
        <v>2</v>
      </c>
      <c r="E60">
        <v>44.5</v>
      </c>
    </row>
  </sheetData>
  <sortState xmlns:xlrd2="http://schemas.microsoft.com/office/spreadsheetml/2017/richdata2" ref="A14:B19">
    <sortCondition ref="A16:A19"/>
  </sortState>
  <mergeCells count="1">
    <mergeCell ref="D24:H24"/>
  </mergeCells>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
  <sheetViews>
    <sheetView topLeftCell="A9" zoomScale="94" zoomScaleNormal="94" workbookViewId="0">
      <selection activeCell="I23" sqref="I23"/>
    </sheetView>
  </sheetViews>
  <sheetFormatPr defaultRowHeight="14.5" x14ac:dyDescent="0.35"/>
  <cols>
    <col min="1" max="1" width="10.7265625" bestFit="1" customWidth="1"/>
    <col min="2" max="2" width="9.26953125" customWidth="1"/>
    <col min="3" max="3" width="11.54296875" customWidth="1"/>
    <col min="6" max="6" width="12.81640625" customWidth="1"/>
    <col min="7" max="7" width="9.26953125" customWidth="1"/>
    <col min="8" max="8" width="15" customWidth="1"/>
    <col min="9" max="9" width="9.26953125" customWidth="1"/>
    <col min="10" max="10" width="11.54296875" customWidth="1"/>
    <col min="13" max="13" width="21.1796875" customWidth="1"/>
    <col min="14" max="14" width="11.81640625" customWidth="1"/>
  </cols>
  <sheetData>
    <row r="1" spans="1:18" x14ac:dyDescent="0.35">
      <c r="A1" t="s">
        <v>10</v>
      </c>
      <c r="B1" t="s">
        <v>36</v>
      </c>
      <c r="C1" t="s">
        <v>37</v>
      </c>
      <c r="D1" t="s">
        <v>38</v>
      </c>
      <c r="E1" t="s">
        <v>39</v>
      </c>
      <c r="G1" t="s">
        <v>36</v>
      </c>
      <c r="I1" t="s">
        <v>36</v>
      </c>
      <c r="J1" t="s">
        <v>37</v>
      </c>
      <c r="L1" t="s">
        <v>38</v>
      </c>
      <c r="N1" t="s">
        <v>10</v>
      </c>
    </row>
    <row r="2" spans="1:18" x14ac:dyDescent="0.35">
      <c r="A2" s="1">
        <f ca="1">TODAY()</f>
        <v>44837</v>
      </c>
      <c r="B2" t="s">
        <v>40</v>
      </c>
      <c r="C2" t="s">
        <v>4</v>
      </c>
      <c r="D2">
        <v>2595</v>
      </c>
      <c r="E2">
        <v>6278.68</v>
      </c>
      <c r="G2" t="s">
        <v>64</v>
      </c>
      <c r="I2" t="s">
        <v>41</v>
      </c>
      <c r="J2" t="s">
        <v>44</v>
      </c>
      <c r="L2" t="s">
        <v>52</v>
      </c>
      <c r="N2" t="s">
        <v>65</v>
      </c>
    </row>
    <row r="3" spans="1:18" x14ac:dyDescent="0.35">
      <c r="A3" s="1">
        <v>44498</v>
      </c>
      <c r="B3" t="s">
        <v>41</v>
      </c>
      <c r="C3" t="s">
        <v>44</v>
      </c>
      <c r="D3">
        <v>3652</v>
      </c>
      <c r="E3">
        <v>7416.09</v>
      </c>
    </row>
    <row r="4" spans="1:18" x14ac:dyDescent="0.35">
      <c r="A4" s="1">
        <v>44499</v>
      </c>
      <c r="B4" t="s">
        <v>41</v>
      </c>
      <c r="C4" t="s">
        <v>45</v>
      </c>
      <c r="D4">
        <v>1526</v>
      </c>
      <c r="E4">
        <v>6269.11</v>
      </c>
      <c r="H4" t="s">
        <v>10</v>
      </c>
      <c r="I4" t="s">
        <v>36</v>
      </c>
      <c r="J4" t="s">
        <v>37</v>
      </c>
      <c r="K4" t="s">
        <v>38</v>
      </c>
      <c r="L4" t="s">
        <v>39</v>
      </c>
    </row>
    <row r="5" spans="1:18" x14ac:dyDescent="0.35">
      <c r="A5" s="1">
        <v>44500</v>
      </c>
      <c r="B5" t="s">
        <v>41</v>
      </c>
      <c r="C5" t="s">
        <v>46</v>
      </c>
      <c r="D5">
        <v>5289</v>
      </c>
      <c r="E5">
        <v>5422.79</v>
      </c>
      <c r="H5" s="1">
        <v>44498</v>
      </c>
      <c r="I5" t="s">
        <v>41</v>
      </c>
      <c r="J5" t="s">
        <v>44</v>
      </c>
      <c r="K5">
        <v>3652</v>
      </c>
      <c r="L5">
        <v>7416.09</v>
      </c>
    </row>
    <row r="6" spans="1:18" x14ac:dyDescent="0.35">
      <c r="A6" s="1">
        <v>44501</v>
      </c>
      <c r="B6" t="s">
        <v>42</v>
      </c>
      <c r="C6" t="s">
        <v>47</v>
      </c>
      <c r="D6">
        <v>1248</v>
      </c>
      <c r="E6">
        <v>6829.66</v>
      </c>
    </row>
    <row r="7" spans="1:18" x14ac:dyDescent="0.35">
      <c r="A7" s="1">
        <v>44502</v>
      </c>
      <c r="B7" t="s">
        <v>41</v>
      </c>
      <c r="C7" t="s">
        <v>5</v>
      </c>
      <c r="D7">
        <v>1265</v>
      </c>
      <c r="E7">
        <v>2611.06</v>
      </c>
    </row>
    <row r="8" spans="1:18" x14ac:dyDescent="0.35">
      <c r="A8" s="1">
        <v>44503</v>
      </c>
      <c r="B8" t="s">
        <v>43</v>
      </c>
      <c r="C8" t="s">
        <v>48</v>
      </c>
      <c r="D8">
        <v>2790.65</v>
      </c>
      <c r="E8">
        <v>4811.47</v>
      </c>
      <c r="F8" t="s">
        <v>10</v>
      </c>
      <c r="G8" t="s">
        <v>36</v>
      </c>
      <c r="H8" t="s">
        <v>37</v>
      </c>
      <c r="I8" t="s">
        <v>38</v>
      </c>
      <c r="J8" t="s">
        <v>39</v>
      </c>
      <c r="N8" s="7" t="s">
        <v>50</v>
      </c>
    </row>
    <row r="9" spans="1:18" x14ac:dyDescent="0.35">
      <c r="A9" s="1">
        <v>44504</v>
      </c>
      <c r="B9" t="s">
        <v>40</v>
      </c>
      <c r="C9" t="s">
        <v>6</v>
      </c>
      <c r="D9">
        <v>15.06</v>
      </c>
      <c r="E9">
        <v>22.15</v>
      </c>
      <c r="F9" s="1">
        <v>44501</v>
      </c>
      <c r="G9" t="s">
        <v>42</v>
      </c>
      <c r="H9" t="s">
        <v>47</v>
      </c>
      <c r="I9">
        <v>1248</v>
      </c>
      <c r="J9">
        <v>6829.66</v>
      </c>
    </row>
    <row r="10" spans="1:18" x14ac:dyDescent="0.35">
      <c r="A10" s="1">
        <v>44505</v>
      </c>
      <c r="B10" t="s">
        <v>42</v>
      </c>
      <c r="C10" t="s">
        <v>49</v>
      </c>
      <c r="D10">
        <v>7221.7</v>
      </c>
      <c r="E10">
        <v>8206.48</v>
      </c>
      <c r="F10" s="1">
        <v>44505</v>
      </c>
      <c r="G10" t="s">
        <v>42</v>
      </c>
      <c r="H10" t="s">
        <v>49</v>
      </c>
      <c r="I10">
        <v>7221.7</v>
      </c>
      <c r="J10">
        <v>8206.48</v>
      </c>
      <c r="N10" t="s">
        <v>10</v>
      </c>
      <c r="O10" t="s">
        <v>36</v>
      </c>
      <c r="P10" t="s">
        <v>37</v>
      </c>
      <c r="Q10" t="s">
        <v>38</v>
      </c>
      <c r="R10" t="s">
        <v>39</v>
      </c>
    </row>
    <row r="11" spans="1:18" x14ac:dyDescent="0.35">
      <c r="I11" s="4"/>
      <c r="J11" s="4"/>
      <c r="K11" s="4"/>
      <c r="L11" s="4"/>
      <c r="M11" s="4"/>
      <c r="N11" s="1">
        <v>44498</v>
      </c>
      <c r="O11" t="s">
        <v>41</v>
      </c>
      <c r="P11" t="s">
        <v>44</v>
      </c>
      <c r="Q11">
        <v>3652</v>
      </c>
      <c r="R11">
        <v>7416.09</v>
      </c>
    </row>
    <row r="12" spans="1:18" x14ac:dyDescent="0.35">
      <c r="A12" t="s">
        <v>61</v>
      </c>
      <c r="C12" t="s">
        <v>10</v>
      </c>
      <c r="D12" t="s">
        <v>36</v>
      </c>
      <c r="E12" t="s">
        <v>37</v>
      </c>
      <c r="F12" t="s">
        <v>38</v>
      </c>
      <c r="G12" t="s">
        <v>39</v>
      </c>
      <c r="I12" s="11"/>
      <c r="J12" s="4"/>
      <c r="K12" s="4"/>
      <c r="L12" s="4"/>
      <c r="M12" s="4"/>
      <c r="N12" s="1">
        <v>44499</v>
      </c>
      <c r="O12" t="s">
        <v>41</v>
      </c>
      <c r="P12" t="s">
        <v>45</v>
      </c>
      <c r="Q12">
        <v>1526</v>
      </c>
      <c r="R12">
        <v>6269.11</v>
      </c>
    </row>
    <row r="13" spans="1:18" x14ac:dyDescent="0.35">
      <c r="A13" t="s">
        <v>62</v>
      </c>
      <c r="C13" s="1">
        <v>44498</v>
      </c>
      <c r="D13" t="s">
        <v>41</v>
      </c>
      <c r="E13" t="s">
        <v>44</v>
      </c>
      <c r="F13">
        <v>3652</v>
      </c>
      <c r="G13">
        <v>7416.09</v>
      </c>
      <c r="I13" s="11"/>
      <c r="J13" s="4"/>
      <c r="K13" s="4"/>
      <c r="L13" s="4"/>
      <c r="M13" s="4"/>
      <c r="N13" s="1">
        <v>44500</v>
      </c>
      <c r="O13" t="s">
        <v>41</v>
      </c>
      <c r="P13" t="s">
        <v>46</v>
      </c>
      <c r="Q13">
        <v>5289</v>
      </c>
      <c r="R13">
        <v>5422.79</v>
      </c>
    </row>
    <row r="14" spans="1:18" x14ac:dyDescent="0.35">
      <c r="A14" t="s">
        <v>63</v>
      </c>
      <c r="J14" s="4"/>
      <c r="M14" s="1"/>
      <c r="N14" s="1">
        <v>44502</v>
      </c>
      <c r="O14" t="s">
        <v>41</v>
      </c>
      <c r="P14" t="s">
        <v>5</v>
      </c>
      <c r="Q14">
        <v>1265</v>
      </c>
      <c r="R14">
        <v>2611.06</v>
      </c>
    </row>
    <row r="15" spans="1:18" x14ac:dyDescent="0.35">
      <c r="F15" s="1"/>
      <c r="M15" s="1"/>
    </row>
    <row r="16" spans="1:18" x14ac:dyDescent="0.35">
      <c r="F16" s="1"/>
      <c r="M16" s="1"/>
    </row>
    <row r="17" spans="1:18" x14ac:dyDescent="0.35">
      <c r="A17" t="s">
        <v>72</v>
      </c>
      <c r="F17" s="1"/>
      <c r="N17" s="8" t="s">
        <v>51</v>
      </c>
    </row>
    <row r="18" spans="1:18" x14ac:dyDescent="0.35">
      <c r="A18" t="s">
        <v>66</v>
      </c>
      <c r="F18" s="1"/>
      <c r="H18" t="s">
        <v>10</v>
      </c>
      <c r="I18" t="s">
        <v>36</v>
      </c>
      <c r="J18" t="s">
        <v>37</v>
      </c>
      <c r="K18" t="s">
        <v>38</v>
      </c>
      <c r="L18" t="s">
        <v>39</v>
      </c>
      <c r="N18" t="s">
        <v>10</v>
      </c>
      <c r="O18" t="s">
        <v>36</v>
      </c>
      <c r="P18" t="s">
        <v>37</v>
      </c>
      <c r="Q18" t="s">
        <v>38</v>
      </c>
      <c r="R18" t="s">
        <v>39</v>
      </c>
    </row>
    <row r="19" spans="1:18" x14ac:dyDescent="0.35">
      <c r="A19" t="s">
        <v>67</v>
      </c>
      <c r="H19" s="1">
        <v>44501</v>
      </c>
      <c r="I19" t="s">
        <v>42</v>
      </c>
      <c r="J19" t="s">
        <v>47</v>
      </c>
      <c r="K19">
        <v>1248</v>
      </c>
      <c r="L19">
        <v>6829.66</v>
      </c>
      <c r="N19" s="1">
        <v>44498</v>
      </c>
      <c r="O19" t="s">
        <v>41</v>
      </c>
      <c r="P19" t="s">
        <v>44</v>
      </c>
      <c r="Q19">
        <v>3652</v>
      </c>
      <c r="R19">
        <v>7416.09</v>
      </c>
    </row>
    <row r="20" spans="1:18" x14ac:dyDescent="0.35">
      <c r="A20" t="s">
        <v>68</v>
      </c>
      <c r="H20" s="1">
        <v>44505</v>
      </c>
      <c r="I20" t="s">
        <v>42</v>
      </c>
      <c r="J20" t="s">
        <v>49</v>
      </c>
      <c r="K20">
        <v>7221.7</v>
      </c>
      <c r="L20">
        <v>8206.48</v>
      </c>
      <c r="N20" s="1"/>
    </row>
    <row r="21" spans="1:18" x14ac:dyDescent="0.35">
      <c r="A21" t="s">
        <v>69</v>
      </c>
      <c r="N21" s="1"/>
    </row>
    <row r="22" spans="1:18" x14ac:dyDescent="0.35">
      <c r="A22" t="s">
        <v>70</v>
      </c>
      <c r="N22" s="1"/>
    </row>
    <row r="23" spans="1:18" x14ac:dyDescent="0.35">
      <c r="A23" t="s">
        <v>71</v>
      </c>
      <c r="N23" s="1"/>
    </row>
    <row r="24" spans="1:18" x14ac:dyDescent="0.35">
      <c r="N24" s="1"/>
    </row>
    <row r="25" spans="1:18" x14ac:dyDescent="0.35">
      <c r="N25" s="1"/>
    </row>
    <row r="26" spans="1:18" x14ac:dyDescent="0.35">
      <c r="B26" t="s">
        <v>10</v>
      </c>
      <c r="C26" t="s">
        <v>36</v>
      </c>
      <c r="D26" t="s">
        <v>37</v>
      </c>
      <c r="E26" t="s">
        <v>38</v>
      </c>
      <c r="F26" t="s">
        <v>39</v>
      </c>
      <c r="N26" s="1"/>
    </row>
    <row r="27" spans="1:18" x14ac:dyDescent="0.35">
      <c r="B27" s="1">
        <v>44501</v>
      </c>
      <c r="C27" t="s">
        <v>42</v>
      </c>
      <c r="D27" t="s">
        <v>47</v>
      </c>
      <c r="E27">
        <v>1248</v>
      </c>
      <c r="F27">
        <v>6829.66</v>
      </c>
      <c r="N27" s="1" t="s">
        <v>53</v>
      </c>
    </row>
    <row r="28" spans="1:18" x14ac:dyDescent="0.35">
      <c r="B28" s="1">
        <v>44505</v>
      </c>
      <c r="C28" t="s">
        <v>42</v>
      </c>
      <c r="D28" t="s">
        <v>49</v>
      </c>
      <c r="E28">
        <v>7221.7</v>
      </c>
      <c r="F28">
        <v>8206.48</v>
      </c>
      <c r="N28" t="s">
        <v>10</v>
      </c>
      <c r="O28" t="s">
        <v>36</v>
      </c>
      <c r="P28" t="s">
        <v>37</v>
      </c>
      <c r="Q28" t="s">
        <v>38</v>
      </c>
      <c r="R28" t="s">
        <v>39</v>
      </c>
    </row>
    <row r="29" spans="1:18" x14ac:dyDescent="0.35">
      <c r="N29" s="1">
        <v>44501</v>
      </c>
      <c r="O29" t="s">
        <v>42</v>
      </c>
      <c r="P29" t="s">
        <v>47</v>
      </c>
      <c r="Q29">
        <v>1248</v>
      </c>
      <c r="R29">
        <v>6829.66</v>
      </c>
    </row>
    <row r="30" spans="1:18" x14ac:dyDescent="0.35">
      <c r="B30" t="s">
        <v>10</v>
      </c>
      <c r="C30" t="s">
        <v>36</v>
      </c>
      <c r="D30" t="s">
        <v>37</v>
      </c>
      <c r="E30" t="s">
        <v>38</v>
      </c>
      <c r="F30" t="s">
        <v>39</v>
      </c>
      <c r="N30" s="1">
        <v>44502</v>
      </c>
      <c r="O30" t="s">
        <v>41</v>
      </c>
      <c r="P30" t="s">
        <v>5</v>
      </c>
      <c r="Q30">
        <v>1265</v>
      </c>
      <c r="R30">
        <v>2611.06</v>
      </c>
    </row>
    <row r="31" spans="1:18" x14ac:dyDescent="0.35">
      <c r="B31" s="1">
        <v>44498</v>
      </c>
      <c r="C31" t="s">
        <v>41</v>
      </c>
      <c r="D31" t="s">
        <v>44</v>
      </c>
      <c r="E31">
        <v>3652</v>
      </c>
      <c r="F31">
        <v>7416.09</v>
      </c>
      <c r="N31" s="1">
        <v>44504</v>
      </c>
      <c r="O31" t="s">
        <v>40</v>
      </c>
      <c r="P31" t="s">
        <v>6</v>
      </c>
      <c r="Q31">
        <v>15.06</v>
      </c>
      <c r="R31">
        <v>22.15</v>
      </c>
    </row>
  </sheetData>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53FD-9D0D-446F-9D58-F401A945F128}">
  <dimension ref="C4:I13"/>
  <sheetViews>
    <sheetView workbookViewId="0">
      <selection activeCell="L11" sqref="L11"/>
    </sheetView>
  </sheetViews>
  <sheetFormatPr defaultRowHeight="14.5" x14ac:dyDescent="0.35"/>
  <cols>
    <col min="3" max="3" width="14.08984375" customWidth="1"/>
  </cols>
  <sheetData>
    <row r="4" spans="3:9" x14ac:dyDescent="0.35">
      <c r="C4" t="s">
        <v>10</v>
      </c>
      <c r="D4" t="s">
        <v>36</v>
      </c>
      <c r="E4" t="s">
        <v>37</v>
      </c>
      <c r="F4" t="s">
        <v>38</v>
      </c>
      <c r="G4" t="s">
        <v>39</v>
      </c>
      <c r="I4" t="s">
        <v>36</v>
      </c>
    </row>
    <row r="5" spans="3:9" x14ac:dyDescent="0.35">
      <c r="C5" s="1">
        <f ca="1">TODAY()</f>
        <v>44837</v>
      </c>
      <c r="D5" t="s">
        <v>40</v>
      </c>
      <c r="E5" t="s">
        <v>4</v>
      </c>
      <c r="F5">
        <v>2595</v>
      </c>
      <c r="G5">
        <v>6278.68</v>
      </c>
      <c r="I5" t="s">
        <v>64</v>
      </c>
    </row>
    <row r="6" spans="3:9" x14ac:dyDescent="0.35">
      <c r="C6" s="1">
        <v>44498</v>
      </c>
      <c r="D6" t="s">
        <v>41</v>
      </c>
      <c r="E6" t="s">
        <v>44</v>
      </c>
      <c r="F6">
        <v>3652</v>
      </c>
      <c r="G6">
        <v>7416.09</v>
      </c>
    </row>
    <row r="7" spans="3:9" x14ac:dyDescent="0.35">
      <c r="C7" s="1">
        <v>44499</v>
      </c>
      <c r="D7" t="s">
        <v>41</v>
      </c>
      <c r="E7" t="s">
        <v>45</v>
      </c>
      <c r="F7">
        <v>1526</v>
      </c>
      <c r="G7">
        <v>6269.11</v>
      </c>
    </row>
    <row r="8" spans="3:9" x14ac:dyDescent="0.35">
      <c r="C8" s="1">
        <v>44500</v>
      </c>
      <c r="D8" t="s">
        <v>41</v>
      </c>
      <c r="E8" t="s">
        <v>46</v>
      </c>
      <c r="F8">
        <v>5289</v>
      </c>
      <c r="G8">
        <v>5422.79</v>
      </c>
    </row>
    <row r="9" spans="3:9" x14ac:dyDescent="0.35">
      <c r="C9" s="1">
        <v>44501</v>
      </c>
      <c r="D9" t="s">
        <v>42</v>
      </c>
      <c r="E9" t="s">
        <v>47</v>
      </c>
      <c r="F9">
        <v>1248</v>
      </c>
      <c r="G9">
        <v>6829.66</v>
      </c>
    </row>
    <row r="10" spans="3:9" x14ac:dyDescent="0.35">
      <c r="C10" s="1">
        <v>44502</v>
      </c>
      <c r="D10" t="s">
        <v>41</v>
      </c>
      <c r="E10" t="s">
        <v>5</v>
      </c>
      <c r="F10">
        <v>1265</v>
      </c>
      <c r="G10">
        <v>2611.06</v>
      </c>
    </row>
    <row r="11" spans="3:9" x14ac:dyDescent="0.35">
      <c r="C11" s="1">
        <v>44503</v>
      </c>
      <c r="D11" t="s">
        <v>43</v>
      </c>
      <c r="E11" t="s">
        <v>48</v>
      </c>
      <c r="F11">
        <v>2790.65</v>
      </c>
      <c r="G11">
        <v>4811.47</v>
      </c>
    </row>
    <row r="12" spans="3:9" x14ac:dyDescent="0.35">
      <c r="C12" s="1">
        <v>44504</v>
      </c>
      <c r="D12" t="s">
        <v>40</v>
      </c>
      <c r="E12" t="s">
        <v>6</v>
      </c>
      <c r="F12">
        <v>15.06</v>
      </c>
      <c r="G12">
        <v>22.15</v>
      </c>
    </row>
    <row r="13" spans="3:9" x14ac:dyDescent="0.35">
      <c r="C13" s="1">
        <v>44505</v>
      </c>
      <c r="D13" t="s">
        <v>42</v>
      </c>
      <c r="E13" t="s">
        <v>49</v>
      </c>
      <c r="F13">
        <v>7221.7</v>
      </c>
      <c r="G13">
        <v>8206.48</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4586F-6EE6-47DF-BB0C-5FE160EB1018}">
  <dimension ref="I4:M6"/>
  <sheetViews>
    <sheetView workbookViewId="0">
      <selection activeCell="G12" sqref="G12"/>
    </sheetView>
  </sheetViews>
  <sheetFormatPr defaultRowHeight="14.5" x14ac:dyDescent="0.35"/>
  <sheetData>
    <row r="4" spans="9:13" x14ac:dyDescent="0.35">
      <c r="I4" t="s">
        <v>10</v>
      </c>
      <c r="J4" t="s">
        <v>36</v>
      </c>
      <c r="K4" t="s">
        <v>37</v>
      </c>
      <c r="L4" t="s">
        <v>38</v>
      </c>
      <c r="M4" t="s">
        <v>39</v>
      </c>
    </row>
    <row r="5" spans="9:13" x14ac:dyDescent="0.35">
      <c r="I5" s="1">
        <v>44501</v>
      </c>
      <c r="J5" t="s">
        <v>42</v>
      </c>
      <c r="K5" t="s">
        <v>47</v>
      </c>
      <c r="L5">
        <v>1248</v>
      </c>
      <c r="M5">
        <v>6829.66</v>
      </c>
    </row>
    <row r="6" spans="9:13" x14ac:dyDescent="0.35">
      <c r="I6" s="1">
        <v>44505</v>
      </c>
      <c r="J6" t="s">
        <v>42</v>
      </c>
      <c r="K6" t="s">
        <v>49</v>
      </c>
      <c r="L6">
        <v>7221.7</v>
      </c>
      <c r="M6">
        <v>8206.48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Sorting</vt:lpstr>
      <vt:lpstr>Advance Filter</vt:lpstr>
      <vt:lpstr>Sheet2</vt:lpstr>
      <vt:lpstr>Sheet3</vt:lpstr>
      <vt:lpstr>'Advance Filter'!Criteria</vt:lpstr>
      <vt:lpstr>'Advance Filter'!Extract</vt:lpstr>
      <vt:lpstr>Sheet3!Extract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Tanima Thakur</cp:lastModifiedBy>
  <dcterms:created xsi:type="dcterms:W3CDTF">2021-10-26T14:28:29Z</dcterms:created>
  <dcterms:modified xsi:type="dcterms:W3CDTF">2022-10-03T10:07:28Z</dcterms:modified>
</cp:coreProperties>
</file>