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urabhsingh\Downloads\"/>
    </mc:Choice>
  </mc:AlternateContent>
  <xr:revisionPtr revIDLastSave="0" documentId="13_ncr:1_{C7F93F1F-B3A2-4746-843E-BFE4CD19D17C}" xr6:coauthVersionLast="47" xr6:coauthVersionMax="47" xr10:uidLastSave="{00000000-0000-0000-0000-000000000000}"/>
  <bookViews>
    <workbookView xWindow="-108" yWindow="-108" windowWidth="23256" windowHeight="12456" activeTab="1" xr2:uid="{3B02D268-50FF-4378-935D-EBFA17221ECA}"/>
  </bookViews>
  <sheets>
    <sheet name="Instructions" sheetId="2" r:id="rId1"/>
    <sheet name="Summary" sheetId="3" r:id="rId2"/>
    <sheet name="Data" sheetId="1" r:id="rId3"/>
    <sheet name="+2 week Forecast" sheetId="9" r:id="rId4"/>
    <sheet name="output-fbprophet" sheetId="6" r:id="rId5"/>
    <sheet name="Triple ETS" sheetId="7" r:id="rId6"/>
    <sheet name="arima" sheetId="8" r:id="rId7"/>
    <sheet name="Sheet1" sheetId="4" state="hidden" r:id="rId8"/>
  </sheets>
  <definedNames>
    <definedName name="_xlnm._FilterDatabase" localSheetId="7" hidden="1">Sheet1!$A$2:$Q$51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5" i="1" l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C4" i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B4" i="1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G1" i="8" s="1"/>
  <c r="D7" i="8"/>
  <c r="D6" i="8"/>
  <c r="D5" i="8"/>
  <c r="D4" i="8"/>
  <c r="D3" i="8"/>
  <c r="D2" i="8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G1" i="7" s="1"/>
  <c r="D7" i="7"/>
  <c r="D6" i="7"/>
  <c r="D5" i="7"/>
  <c r="D4" i="7"/>
  <c r="D3" i="7"/>
  <c r="D2" i="7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G1" i="6" s="1"/>
  <c r="D7" i="6"/>
  <c r="D6" i="6"/>
  <c r="D5" i="6"/>
  <c r="D4" i="6"/>
  <c r="D3" i="6"/>
  <c r="D2" i="6"/>
  <c r="C23" i="1" l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<sst xmlns="http://schemas.openxmlformats.org/spreadsheetml/2006/main" count="134" uniqueCount="71">
  <si>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</si>
  <si>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</si>
  <si>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</si>
  <si>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</si>
  <si>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</si>
  <si>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</si>
  <si>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</si>
  <si>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</si>
  <si>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</si>
  <si>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</si>
  <si>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</si>
  <si>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</si>
  <si>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</si>
  <si>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</si>
  <si>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</si>
  <si>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</si>
  <si>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</si>
  <si>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</si>
  <si>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</si>
  <si>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</si>
  <si>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</si>
  <si>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</si>
  <si>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</si>
  <si>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</si>
  <si>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</si>
  <si>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</si>
  <si>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</si>
  <si>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</si>
  <si>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</si>
  <si>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</si>
  <si>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</si>
  <si>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</si>
  <si>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</si>
  <si>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</si>
  <si>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</si>
  <si>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</si>
  <si>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</si>
  <si>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</si>
  <si>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</si>
  <si>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</si>
  <si>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</si>
  <si>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</si>
  <si>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</si>
  <si>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</si>
  <si>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</si>
  <si>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</si>
  <si>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</si>
  <si>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</si>
  <si>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</si>
  <si>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Hour</t>
  </si>
  <si>
    <t>All</t>
  </si>
  <si>
    <t>MAPE%</t>
  </si>
  <si>
    <t>Model 1</t>
  </si>
  <si>
    <t>Model 2</t>
  </si>
  <si>
    <t>Model 3</t>
  </si>
  <si>
    <t>Model 4</t>
  </si>
  <si>
    <t>No. of Orders</t>
  </si>
  <si>
    <t>Day Level</t>
  </si>
  <si>
    <t>Best Model</t>
  </si>
  <si>
    <t>ARIMA</t>
  </si>
  <si>
    <t>Triple Exponential Smoothing</t>
  </si>
  <si>
    <t>Prophet</t>
  </si>
  <si>
    <t>Overall MAPE on test</t>
  </si>
  <si>
    <t>time</t>
  </si>
  <si>
    <t>actual</t>
  </si>
  <si>
    <t>predicted</t>
  </si>
  <si>
    <t>MAPE</t>
  </si>
  <si>
    <t>Avg MAPE</t>
  </si>
  <si>
    <t>ds</t>
  </si>
  <si>
    <t>yhat</t>
  </si>
  <si>
    <t>2 week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</si>
</sst>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5" fillId="0" borderId="0" xfId="0" applyFont="1"/>
    <xf numFmtId="22" fontId="0" fillId="0" borderId="0" xfId="0" applyNumberFormat="1"/>
    <xf numFmtId="16" fontId="1" fillId="5" borderId="2" xfId="0" quotePrefix="1" applyNumberFormat="1" applyFont="1" applyFill="1" applyBorder="1" applyAlignment="1">
      <alignment horizontal="center" vertical="center"/>
    </xf>
    <xf numFmtId="164" fontId="0" fillId="0" borderId="0" xfId="0" applyNumberFormat="1"/>
    <xf numFmtId="0" fontId="4" fillId="5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6708-9293-4AD3-B997-1B7C1ACAE833}">
  <sheetPr codeName="Sheet1"/>
  <dimension ref="C4:D9"/>
  <sheetViews>
    <sheetView workbookViewId="0">
      <selection sqref="A1:XFD1048576"/>
    </sheetView>
  </sheetViews>
  <sheetFormatPr defaultColWidth="8.77734375" defaultRowHeight="14.4" x14ac:dyDescent="0.3"/>
  <cols>
    <col min="1" max="2" width="8.77734375" style="15"/>
    <col min="3" max="3" width="8.77734375" style="4"/>
    <col min="4" max="4" width="72.21875" style="15" customWidth="1"/>
    <col min="5" max="16384" width="8.77734375" style="15"/>
  </cols>
  <sheetData>
    <row r="4" spans="3:4" x14ac:dyDescent="0.3">
      <c r="C4" s="6"/>
      <c r="D4" s="14"/>
    </row>
    <row r="5" spans="3:4" x14ac:dyDescent="0.3">
      <c r="C5" s="5"/>
      <c r="D5" s="16"/>
    </row>
    <row r="6" spans="3:4" x14ac:dyDescent="0.3">
      <c r="C6" s="5"/>
      <c r="D6" s="17"/>
    </row>
    <row r="7" spans="3:4" x14ac:dyDescent="0.3">
      <c r="C7" s="5"/>
      <c r="D7" s="17"/>
    </row>
    <row r="8" spans="3:4" x14ac:dyDescent="0.3">
      <c r="C8" s="5"/>
    </row>
    <row r="9" spans="3:4" x14ac:dyDescent="0.3">
      <c r="C9" s="5"/>
      <c r="D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90D3-E3E8-4C40-9519-C087C825F8F9}">
  <sheetPr codeName="Sheet2"/>
  <dimension ref="C3:M6"/>
  <sheetViews>
    <sheetView tabSelected="1" workbookViewId="0">
      <selection activeCell="H19" sqref="H19"/>
    </sheetView>
  </sheetViews>
  <sheetFormatPr defaultColWidth="8.77734375" defaultRowHeight="14.4" x14ac:dyDescent="0.3"/>
  <cols>
    <col min="1" max="2" width="8.77734375" style="8"/>
    <col min="3" max="3" width="19.6640625" style="8" bestFit="1" customWidth="1"/>
    <col min="4" max="7" width="8.77734375" style="8"/>
    <col min="8" max="8" width="10.88671875" style="8" bestFit="1" customWidth="1"/>
    <col min="9" max="16384" width="8.77734375" style="8"/>
  </cols>
  <sheetData>
    <row r="3" spans="3:13" x14ac:dyDescent="0.3">
      <c r="D3" s="23" t="s">
        <v>51</v>
      </c>
      <c r="E3" s="23"/>
      <c r="F3" s="23"/>
      <c r="G3" s="23"/>
      <c r="H3" s="9"/>
      <c r="I3" s="9"/>
      <c r="J3" s="9"/>
      <c r="K3" s="9"/>
      <c r="L3" s="9"/>
      <c r="M3" s="9"/>
    </row>
    <row r="4" spans="3:13" x14ac:dyDescent="0.3">
      <c r="C4" s="13" t="s">
        <v>49</v>
      </c>
      <c r="D4" s="12" t="s">
        <v>52</v>
      </c>
      <c r="E4" s="12" t="s">
        <v>53</v>
      </c>
      <c r="F4" s="12" t="s">
        <v>54</v>
      </c>
      <c r="G4" s="12" t="s">
        <v>55</v>
      </c>
      <c r="H4" s="12" t="s">
        <v>58</v>
      </c>
    </row>
    <row r="5" spans="3:13" x14ac:dyDescent="0.3">
      <c r="C5" s="10" t="s">
        <v>57</v>
      </c>
      <c r="D5" s="18" t="s">
        <v>59</v>
      </c>
      <c r="E5" s="18" t="s">
        <v>60</v>
      </c>
      <c r="F5" s="18" t="s">
        <v>61</v>
      </c>
      <c r="G5" s="11"/>
      <c r="H5" s="18" t="s">
        <v>61</v>
      </c>
    </row>
    <row r="6" spans="3:13" x14ac:dyDescent="0.3">
      <c r="C6" s="10" t="s">
        <v>62</v>
      </c>
      <c r="D6" s="11">
        <v>38.6</v>
      </c>
      <c r="E6" s="11">
        <v>25.4</v>
      </c>
      <c r="F6" s="11">
        <v>21.6</v>
      </c>
      <c r="G6" s="11"/>
      <c r="H6" s="11">
        <v>21.6</v>
      </c>
    </row>
  </sheetData>
  <mergeCells count="1">
    <mergeCell ref="D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7F9C-2104-4223-81E1-BEECBFA4E45D}">
  <sheetPr codeName="Sheet3"/>
  <dimension ref="C1:BN23"/>
  <sheetViews>
    <sheetView topLeftCell="AU1" workbookViewId="0">
      <selection activeCell="BA6" sqref="BA6"/>
    </sheetView>
  </sheetViews>
  <sheetFormatPr defaultRowHeight="14.4" x14ac:dyDescent="0.3"/>
  <cols>
    <col min="53" max="53" width="16.21875" bestFit="1" customWidth="1"/>
  </cols>
  <sheetData>
    <row r="1" spans="3:66" ht="15" thickBot="1" x14ac:dyDescent="0.35">
      <c r="D1" s="24" t="s">
        <v>56</v>
      </c>
      <c r="E1" s="25"/>
      <c r="F1" s="25"/>
      <c r="G1" s="25"/>
      <c r="H1" s="25"/>
      <c r="I1" s="25"/>
      <c r="J1" s="26"/>
    </row>
    <row r="3" spans="3:66" x14ac:dyDescent="0.3">
      <c r="D3" s="1" t="str">
        <f t="shared" ref="D3:R3" si="0">TEXT(D4,"ddd")</f>
        <v>Mon</v>
      </c>
      <c r="E3" s="1" t="str">
        <f t="shared" si="0"/>
        <v>Tue</v>
      </c>
      <c r="F3" s="1" t="str">
        <f t="shared" si="0"/>
        <v>Wed</v>
      </c>
      <c r="G3" s="1" t="str">
        <f t="shared" si="0"/>
        <v>Thu</v>
      </c>
      <c r="H3" s="1" t="str">
        <f t="shared" si="0"/>
        <v>Fri</v>
      </c>
      <c r="I3" s="1" t="str">
        <f t="shared" si="0"/>
        <v>Sat</v>
      </c>
      <c r="J3" s="1" t="str">
        <f t="shared" si="0"/>
        <v>Sun</v>
      </c>
      <c r="K3" s="1" t="str">
        <f t="shared" si="0"/>
        <v>Mon</v>
      </c>
      <c r="L3" s="1" t="str">
        <f t="shared" si="0"/>
        <v>Tue</v>
      </c>
      <c r="M3" s="1" t="str">
        <f t="shared" si="0"/>
        <v>Wed</v>
      </c>
      <c r="N3" s="1" t="str">
        <f t="shared" si="0"/>
        <v>Thu</v>
      </c>
      <c r="O3" s="1" t="str">
        <f t="shared" si="0"/>
        <v>Fri</v>
      </c>
      <c r="P3" s="1" t="str">
        <f t="shared" si="0"/>
        <v>Sat</v>
      </c>
      <c r="Q3" s="1" t="str">
        <f t="shared" si="0"/>
        <v>Sun</v>
      </c>
      <c r="R3" s="1" t="str">
        <f t="shared" si="0"/>
        <v>Mon</v>
      </c>
      <c r="S3" s="1" t="str">
        <f t="shared" ref="S3:AZ3" si="1">TEXT(S4,"ddd")</f>
        <v>Tue</v>
      </c>
      <c r="T3" s="1" t="str">
        <f t="shared" si="1"/>
        <v>Wed</v>
      </c>
      <c r="U3" s="1" t="str">
        <f t="shared" si="1"/>
        <v>Thu</v>
      </c>
      <c r="V3" s="1" t="str">
        <f t="shared" si="1"/>
        <v>Fri</v>
      </c>
      <c r="W3" s="1" t="str">
        <f t="shared" si="1"/>
        <v>Sat</v>
      </c>
      <c r="X3" s="1" t="str">
        <f t="shared" si="1"/>
        <v>Sun</v>
      </c>
      <c r="Y3" s="1" t="str">
        <f t="shared" si="1"/>
        <v>Mon</v>
      </c>
      <c r="Z3" s="1" t="str">
        <f t="shared" si="1"/>
        <v>Tue</v>
      </c>
      <c r="AA3" s="1" t="str">
        <f t="shared" si="1"/>
        <v>Wed</v>
      </c>
      <c r="AB3" s="1" t="str">
        <f t="shared" si="1"/>
        <v>Thu</v>
      </c>
      <c r="AC3" s="1" t="str">
        <f t="shared" si="1"/>
        <v>Fri</v>
      </c>
      <c r="AD3" s="1" t="str">
        <f t="shared" si="1"/>
        <v>Sat</v>
      </c>
      <c r="AE3" s="1" t="str">
        <f t="shared" si="1"/>
        <v>Sun</v>
      </c>
      <c r="AF3" s="1" t="str">
        <f t="shared" si="1"/>
        <v>Mon</v>
      </c>
      <c r="AG3" s="1" t="str">
        <f t="shared" si="1"/>
        <v>Tue</v>
      </c>
      <c r="AH3" s="1" t="str">
        <f t="shared" si="1"/>
        <v>Wed</v>
      </c>
      <c r="AI3" s="1" t="str">
        <f t="shared" si="1"/>
        <v>Thu</v>
      </c>
      <c r="AJ3" s="1" t="str">
        <f t="shared" si="1"/>
        <v>Fri</v>
      </c>
      <c r="AK3" s="1" t="str">
        <f t="shared" si="1"/>
        <v>Sat</v>
      </c>
      <c r="AL3" s="1" t="str">
        <f t="shared" si="1"/>
        <v>Sun</v>
      </c>
      <c r="AM3" s="7" t="str">
        <f t="shared" si="1"/>
        <v>Mon</v>
      </c>
      <c r="AN3" s="7" t="str">
        <f t="shared" si="1"/>
        <v>Tue</v>
      </c>
      <c r="AO3" s="7" t="str">
        <f t="shared" si="1"/>
        <v>Wed</v>
      </c>
      <c r="AP3" s="7" t="str">
        <f t="shared" si="1"/>
        <v>Thu</v>
      </c>
      <c r="AQ3" s="7" t="str">
        <f t="shared" si="1"/>
        <v>Fri</v>
      </c>
      <c r="AR3" s="7" t="str">
        <f t="shared" si="1"/>
        <v>Sat</v>
      </c>
      <c r="AS3" s="7" t="str">
        <f t="shared" si="1"/>
        <v>Sun</v>
      </c>
      <c r="AT3" s="7" t="str">
        <f t="shared" si="1"/>
        <v>Mon</v>
      </c>
      <c r="AU3" s="7" t="str">
        <f t="shared" si="1"/>
        <v>Tue</v>
      </c>
      <c r="AV3" s="7" t="str">
        <f t="shared" si="1"/>
        <v>Wed</v>
      </c>
      <c r="AW3" s="7" t="str">
        <f t="shared" si="1"/>
        <v>Thu</v>
      </c>
      <c r="AX3" s="7" t="str">
        <f t="shared" si="1"/>
        <v>Fri</v>
      </c>
      <c r="AY3" s="7" t="str">
        <f t="shared" si="1"/>
        <v>Sat</v>
      </c>
      <c r="AZ3" s="7" t="str">
        <f t="shared" si="1"/>
        <v>Sun</v>
      </c>
      <c r="BA3" s="27" t="s">
        <v>70</v>
      </c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</row>
    <row r="4" spans="3:66" x14ac:dyDescent="0.3">
      <c r="C4" s="1" t="s">
        <v>49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  <c r="AA4" s="1" t="s">
        <v>23</v>
      </c>
      <c r="AB4" s="1" t="s">
        <v>24</v>
      </c>
      <c r="AC4" s="1" t="s">
        <v>25</v>
      </c>
      <c r="AD4" s="1" t="s">
        <v>26</v>
      </c>
      <c r="AE4" s="1" t="s">
        <v>27</v>
      </c>
      <c r="AF4" s="1" t="s">
        <v>28</v>
      </c>
      <c r="AG4" s="1" t="s">
        <v>29</v>
      </c>
      <c r="AH4" s="1" t="s">
        <v>30</v>
      </c>
      <c r="AI4" s="1" t="s">
        <v>31</v>
      </c>
      <c r="AJ4" s="1" t="s">
        <v>32</v>
      </c>
      <c r="AK4" s="1" t="s">
        <v>33</v>
      </c>
      <c r="AL4" s="1" t="s">
        <v>34</v>
      </c>
      <c r="AM4" s="7" t="s">
        <v>35</v>
      </c>
      <c r="AN4" s="7" t="s">
        <v>36</v>
      </c>
      <c r="AO4" s="7" t="s">
        <v>37</v>
      </c>
      <c r="AP4" s="7" t="s">
        <v>38</v>
      </c>
      <c r="AQ4" s="7" t="s">
        <v>39</v>
      </c>
      <c r="AR4" s="7" t="s">
        <v>40</v>
      </c>
      <c r="AS4" s="7" t="s">
        <v>41</v>
      </c>
      <c r="AT4" s="7" t="s">
        <v>42</v>
      </c>
      <c r="AU4" s="7" t="s">
        <v>43</v>
      </c>
      <c r="AV4" s="7" t="s">
        <v>44</v>
      </c>
      <c r="AW4" s="7" t="s">
        <v>45</v>
      </c>
      <c r="AX4" s="7" t="s">
        <v>46</v>
      </c>
      <c r="AY4" s="7" t="s">
        <v>47</v>
      </c>
      <c r="AZ4" s="7" t="s">
        <v>48</v>
      </c>
      <c r="BA4" s="21">
        <v>44859</v>
      </c>
      <c r="BB4" s="21">
        <f>BA4+1</f>
        <v>44860</v>
      </c>
      <c r="BC4" s="21">
        <f t="shared" ref="BC4:BN4" si="2">BB4+1</f>
        <v>44861</v>
      </c>
      <c r="BD4" s="21">
        <f t="shared" si="2"/>
        <v>44862</v>
      </c>
      <c r="BE4" s="21">
        <f t="shared" si="2"/>
        <v>44863</v>
      </c>
      <c r="BF4" s="21">
        <f t="shared" si="2"/>
        <v>44864</v>
      </c>
      <c r="BG4" s="21">
        <f t="shared" si="2"/>
        <v>44865</v>
      </c>
      <c r="BH4" s="21">
        <f t="shared" si="2"/>
        <v>44866</v>
      </c>
      <c r="BI4" s="21">
        <f t="shared" si="2"/>
        <v>44867</v>
      </c>
      <c r="BJ4" s="21">
        <f t="shared" si="2"/>
        <v>44868</v>
      </c>
      <c r="BK4" s="21">
        <f t="shared" si="2"/>
        <v>44869</v>
      </c>
      <c r="BL4" s="21">
        <f t="shared" si="2"/>
        <v>44870</v>
      </c>
      <c r="BM4" s="21">
        <f>BL4+1</f>
        <v>44871</v>
      </c>
      <c r="BN4" s="21">
        <f t="shared" si="2"/>
        <v>44872</v>
      </c>
    </row>
    <row r="5" spans="3:66" x14ac:dyDescent="0.3">
      <c r="C5" s="2" t="s">
        <v>50</v>
      </c>
      <c r="D5" s="2">
        <f t="shared" ref="D5:AI5" si="3">SUM(D6:D18)</f>
        <v>333</v>
      </c>
      <c r="E5" s="2">
        <f t="shared" si="3"/>
        <v>384</v>
      </c>
      <c r="F5" s="2">
        <f t="shared" si="3"/>
        <v>413</v>
      </c>
      <c r="G5" s="2">
        <f t="shared" si="3"/>
        <v>436</v>
      </c>
      <c r="H5" s="2">
        <f t="shared" si="3"/>
        <v>520</v>
      </c>
      <c r="I5" s="2">
        <f t="shared" si="3"/>
        <v>609</v>
      </c>
      <c r="J5" s="2">
        <f t="shared" si="3"/>
        <v>564</v>
      </c>
      <c r="K5" s="2">
        <f t="shared" si="3"/>
        <v>466</v>
      </c>
      <c r="L5" s="2">
        <f t="shared" si="3"/>
        <v>458</v>
      </c>
      <c r="M5" s="2">
        <f t="shared" si="3"/>
        <v>515</v>
      </c>
      <c r="N5" s="2">
        <f t="shared" si="3"/>
        <v>486</v>
      </c>
      <c r="O5" s="2">
        <f t="shared" si="3"/>
        <v>465</v>
      </c>
      <c r="P5" s="2">
        <f t="shared" si="3"/>
        <v>563</v>
      </c>
      <c r="Q5" s="2">
        <f t="shared" si="3"/>
        <v>589</v>
      </c>
      <c r="R5" s="2">
        <f t="shared" si="3"/>
        <v>466</v>
      </c>
      <c r="S5" s="2">
        <f t="shared" si="3"/>
        <v>533</v>
      </c>
      <c r="T5" s="2">
        <f t="shared" si="3"/>
        <v>492</v>
      </c>
      <c r="U5" s="2">
        <f t="shared" si="3"/>
        <v>554</v>
      </c>
      <c r="V5" s="2">
        <f t="shared" si="3"/>
        <v>531</v>
      </c>
      <c r="W5" s="2">
        <f t="shared" si="3"/>
        <v>558</v>
      </c>
      <c r="X5" s="2">
        <f t="shared" si="3"/>
        <v>590</v>
      </c>
      <c r="Y5" s="2">
        <f t="shared" si="3"/>
        <v>553</v>
      </c>
      <c r="Z5" s="2">
        <f t="shared" si="3"/>
        <v>660</v>
      </c>
      <c r="AA5" s="2">
        <f t="shared" si="3"/>
        <v>546</v>
      </c>
      <c r="AB5" s="2">
        <f t="shared" si="3"/>
        <v>653</v>
      </c>
      <c r="AC5" s="2">
        <f t="shared" si="3"/>
        <v>567</v>
      </c>
      <c r="AD5" s="2">
        <f t="shared" si="3"/>
        <v>686</v>
      </c>
      <c r="AE5" s="2">
        <f t="shared" si="3"/>
        <v>695</v>
      </c>
      <c r="AF5" s="2">
        <f t="shared" si="3"/>
        <v>536</v>
      </c>
      <c r="AG5" s="2">
        <f t="shared" si="3"/>
        <v>566</v>
      </c>
      <c r="AH5" s="2">
        <f t="shared" si="3"/>
        <v>671</v>
      </c>
      <c r="AI5" s="2">
        <f t="shared" si="3"/>
        <v>644</v>
      </c>
      <c r="AJ5" s="2">
        <f t="shared" ref="AJ5:BN5" si="4">SUM(AJ6:AJ18)</f>
        <v>570</v>
      </c>
      <c r="AK5" s="2">
        <f t="shared" si="4"/>
        <v>655</v>
      </c>
      <c r="AL5" s="2">
        <f t="shared" si="4"/>
        <v>815</v>
      </c>
      <c r="AM5" s="2">
        <f t="shared" si="4"/>
        <v>764</v>
      </c>
      <c r="AN5" s="2">
        <f t="shared" si="4"/>
        <v>667</v>
      </c>
      <c r="AO5" s="2">
        <f t="shared" si="4"/>
        <v>626</v>
      </c>
      <c r="AP5" s="2">
        <f t="shared" si="4"/>
        <v>636</v>
      </c>
      <c r="AQ5" s="2">
        <f t="shared" si="4"/>
        <v>817</v>
      </c>
      <c r="AR5" s="2">
        <f t="shared" si="4"/>
        <v>731</v>
      </c>
      <c r="AS5" s="2">
        <f t="shared" si="4"/>
        <v>787</v>
      </c>
      <c r="AT5" s="2">
        <f t="shared" si="4"/>
        <v>605</v>
      </c>
      <c r="AU5" s="2">
        <f t="shared" si="4"/>
        <v>654</v>
      </c>
      <c r="AV5" s="2">
        <f t="shared" si="4"/>
        <v>628</v>
      </c>
      <c r="AW5" s="2">
        <f t="shared" si="4"/>
        <v>651</v>
      </c>
      <c r="AX5" s="2">
        <f t="shared" si="4"/>
        <v>662</v>
      </c>
      <c r="AY5" s="2">
        <f t="shared" si="4"/>
        <v>759</v>
      </c>
      <c r="AZ5" s="2">
        <f t="shared" si="4"/>
        <v>924</v>
      </c>
      <c r="BA5" s="2">
        <f t="shared" si="4"/>
        <v>619.92717476611347</v>
      </c>
      <c r="BB5" s="2">
        <f t="shared" si="4"/>
        <v>658.5881916017338</v>
      </c>
      <c r="BC5" s="2">
        <f t="shared" si="4"/>
        <v>661.93489517403827</v>
      </c>
      <c r="BD5" s="2">
        <f t="shared" si="4"/>
        <v>693.4929269602211</v>
      </c>
      <c r="BE5" s="2">
        <f t="shared" si="4"/>
        <v>677.69631810362421</v>
      </c>
      <c r="BF5" s="2">
        <f t="shared" si="4"/>
        <v>747.28590773476492</v>
      </c>
      <c r="BG5" s="2">
        <f t="shared" si="4"/>
        <v>785.31343684769934</v>
      </c>
      <c r="BH5" s="2">
        <f t="shared" si="4"/>
        <v>666.33492794041774</v>
      </c>
      <c r="BI5" s="2">
        <f t="shared" si="4"/>
        <v>704.99594477683627</v>
      </c>
      <c r="BJ5" s="2">
        <f t="shared" si="4"/>
        <v>708.34264834764076</v>
      </c>
      <c r="BK5" s="2">
        <f t="shared" si="4"/>
        <v>739.90068013567748</v>
      </c>
      <c r="BL5" s="2">
        <f t="shared" si="4"/>
        <v>724.10407127769304</v>
      </c>
      <c r="BM5" s="2">
        <f t="shared" si="4"/>
        <v>793.69366090985693</v>
      </c>
      <c r="BN5" s="2">
        <f t="shared" si="4"/>
        <v>831.72119002081831</v>
      </c>
    </row>
    <row r="6" spans="3:66" x14ac:dyDescent="0.3">
      <c r="C6" s="3">
        <v>7</v>
      </c>
      <c r="D6" s="3">
        <v>5</v>
      </c>
      <c r="E6" s="3">
        <v>6</v>
      </c>
      <c r="F6" s="3">
        <v>8</v>
      </c>
      <c r="G6" s="3">
        <v>15</v>
      </c>
      <c r="H6" s="3">
        <v>8</v>
      </c>
      <c r="I6" s="3">
        <v>14</v>
      </c>
      <c r="J6" s="3">
        <v>6</v>
      </c>
      <c r="K6" s="3">
        <v>8</v>
      </c>
      <c r="L6" s="3">
        <v>7</v>
      </c>
      <c r="M6" s="3">
        <v>8</v>
      </c>
      <c r="N6" s="3">
        <v>9</v>
      </c>
      <c r="O6" s="3">
        <v>14</v>
      </c>
      <c r="P6" s="3">
        <v>12</v>
      </c>
      <c r="Q6" s="3">
        <v>9</v>
      </c>
      <c r="R6" s="3">
        <v>9</v>
      </c>
      <c r="S6" s="3">
        <v>10</v>
      </c>
      <c r="T6" s="3">
        <v>9</v>
      </c>
      <c r="U6" s="3">
        <v>4</v>
      </c>
      <c r="V6" s="3">
        <v>8</v>
      </c>
      <c r="W6" s="3">
        <v>10</v>
      </c>
      <c r="X6" s="3">
        <v>5</v>
      </c>
      <c r="Y6" s="3">
        <v>8</v>
      </c>
      <c r="Z6" s="3">
        <v>14</v>
      </c>
      <c r="AA6" s="3">
        <v>14</v>
      </c>
      <c r="AB6" s="3">
        <v>18</v>
      </c>
      <c r="AC6" s="3">
        <v>7</v>
      </c>
      <c r="AD6" s="3">
        <v>21</v>
      </c>
      <c r="AE6" s="3">
        <v>10</v>
      </c>
      <c r="AF6" s="3">
        <v>17</v>
      </c>
      <c r="AG6" s="3">
        <v>9</v>
      </c>
      <c r="AH6" s="3">
        <v>22</v>
      </c>
      <c r="AI6" s="3">
        <v>26</v>
      </c>
      <c r="AJ6" s="3">
        <v>23</v>
      </c>
      <c r="AK6" s="3">
        <v>15</v>
      </c>
      <c r="AL6" s="3">
        <v>11</v>
      </c>
      <c r="AM6" s="3">
        <v>16</v>
      </c>
      <c r="AN6" s="3">
        <v>12</v>
      </c>
      <c r="AO6" s="3">
        <v>24</v>
      </c>
      <c r="AP6" s="3">
        <v>16</v>
      </c>
      <c r="AQ6" s="3">
        <v>22</v>
      </c>
      <c r="AR6" s="3">
        <v>17</v>
      </c>
      <c r="AS6" s="3">
        <v>11</v>
      </c>
      <c r="AT6" s="3">
        <v>16</v>
      </c>
      <c r="AU6" s="3">
        <v>14</v>
      </c>
      <c r="AV6" s="3">
        <v>20</v>
      </c>
      <c r="AW6" s="3">
        <v>14</v>
      </c>
      <c r="AX6" s="3">
        <v>23</v>
      </c>
      <c r="AY6" s="3">
        <v>16</v>
      </c>
      <c r="AZ6" s="3">
        <v>10</v>
      </c>
      <c r="BA6" s="22">
        <v>17.685212136777299</v>
      </c>
      <c r="BB6" s="22">
        <v>18.334351189381699</v>
      </c>
      <c r="BC6" s="22">
        <v>19.904369886268999</v>
      </c>
      <c r="BD6" s="22">
        <v>21.372876749662101</v>
      </c>
      <c r="BE6" s="22">
        <v>21.5404227182085</v>
      </c>
      <c r="BF6" s="22">
        <v>23.599332982837399</v>
      </c>
      <c r="BG6" s="22">
        <v>30.8246262659774</v>
      </c>
      <c r="BH6" s="22">
        <v>21.255039303430401</v>
      </c>
      <c r="BI6" s="22">
        <v>21.9041783568392</v>
      </c>
      <c r="BJ6" s="22">
        <v>23.474197053719301</v>
      </c>
      <c r="BK6" s="22">
        <v>24.942703917131698</v>
      </c>
      <c r="BL6" s="22">
        <v>25.1102498852085</v>
      </c>
      <c r="BM6" s="22">
        <v>27.169160150307899</v>
      </c>
      <c r="BN6" s="22">
        <v>34.394453432961001</v>
      </c>
    </row>
    <row r="7" spans="3:66" x14ac:dyDescent="0.3">
      <c r="C7" s="3">
        <v>8</v>
      </c>
      <c r="D7" s="3">
        <v>14</v>
      </c>
      <c r="E7" s="3">
        <v>23</v>
      </c>
      <c r="F7" s="3">
        <v>21</v>
      </c>
      <c r="G7" s="3">
        <v>26</v>
      </c>
      <c r="H7" s="3">
        <v>27</v>
      </c>
      <c r="I7" s="3">
        <v>36</v>
      </c>
      <c r="J7" s="3">
        <v>30</v>
      </c>
      <c r="K7" s="3">
        <v>23</v>
      </c>
      <c r="L7" s="3">
        <v>25</v>
      </c>
      <c r="M7" s="3">
        <v>30</v>
      </c>
      <c r="N7" s="3">
        <v>16</v>
      </c>
      <c r="O7" s="3">
        <v>25</v>
      </c>
      <c r="P7" s="3">
        <v>25</v>
      </c>
      <c r="Q7" s="3">
        <v>17</v>
      </c>
      <c r="R7" s="3">
        <v>15</v>
      </c>
      <c r="S7" s="3">
        <v>28</v>
      </c>
      <c r="T7" s="3">
        <v>18</v>
      </c>
      <c r="U7" s="3">
        <v>17</v>
      </c>
      <c r="V7" s="3">
        <v>19</v>
      </c>
      <c r="W7" s="3">
        <v>28</v>
      </c>
      <c r="X7" s="3">
        <v>21</v>
      </c>
      <c r="Y7" s="3">
        <v>37</v>
      </c>
      <c r="Z7" s="3">
        <v>34</v>
      </c>
      <c r="AA7" s="3">
        <v>24</v>
      </c>
      <c r="AB7" s="3">
        <v>36</v>
      </c>
      <c r="AC7" s="3">
        <v>27</v>
      </c>
      <c r="AD7" s="3">
        <v>26</v>
      </c>
      <c r="AE7" s="3">
        <v>25</v>
      </c>
      <c r="AF7" s="3">
        <v>22</v>
      </c>
      <c r="AG7" s="3">
        <v>46</v>
      </c>
      <c r="AH7" s="3">
        <v>34</v>
      </c>
      <c r="AI7" s="3">
        <v>30</v>
      </c>
      <c r="AJ7" s="3">
        <v>39</v>
      </c>
      <c r="AK7" s="3">
        <v>30</v>
      </c>
      <c r="AL7" s="3">
        <v>33</v>
      </c>
      <c r="AM7" s="3">
        <v>40</v>
      </c>
      <c r="AN7" s="3">
        <v>37</v>
      </c>
      <c r="AO7" s="3">
        <v>51</v>
      </c>
      <c r="AP7" s="3">
        <v>25</v>
      </c>
      <c r="AQ7" s="3">
        <v>46</v>
      </c>
      <c r="AR7" s="3">
        <v>44</v>
      </c>
      <c r="AS7" s="3">
        <v>39</v>
      </c>
      <c r="AT7" s="3">
        <v>31</v>
      </c>
      <c r="AU7" s="3">
        <v>47</v>
      </c>
      <c r="AV7" s="3">
        <v>41</v>
      </c>
      <c r="AW7" s="3">
        <v>51</v>
      </c>
      <c r="AX7" s="3">
        <v>43</v>
      </c>
      <c r="AY7" s="3">
        <v>46</v>
      </c>
      <c r="AZ7" s="3">
        <v>42</v>
      </c>
      <c r="BA7" s="22">
        <v>33.441938473223601</v>
      </c>
      <c r="BB7" s="22">
        <v>34.653692240359497</v>
      </c>
      <c r="BC7" s="22">
        <v>35.931085156541201</v>
      </c>
      <c r="BD7" s="22">
        <v>37.624509537133697</v>
      </c>
      <c r="BE7" s="22">
        <v>37.488628313912898</v>
      </c>
      <c r="BF7" s="22">
        <v>40.106777747078702</v>
      </c>
      <c r="BG7" s="22">
        <v>46.789138256269901</v>
      </c>
      <c r="BH7" s="22">
        <v>37.011765640490601</v>
      </c>
      <c r="BI7" s="22">
        <v>38.2235194077453</v>
      </c>
      <c r="BJ7" s="22">
        <v>39.500912323808301</v>
      </c>
      <c r="BK7" s="22">
        <v>41.194336704524602</v>
      </c>
      <c r="BL7" s="22">
        <v>41.0584554811918</v>
      </c>
      <c r="BM7" s="22">
        <v>43.676604914466999</v>
      </c>
      <c r="BN7" s="22">
        <v>50.358965423539502</v>
      </c>
    </row>
    <row r="8" spans="3:66" x14ac:dyDescent="0.3">
      <c r="C8" s="3">
        <v>9</v>
      </c>
      <c r="D8" s="3">
        <v>21</v>
      </c>
      <c r="E8" s="3">
        <v>34</v>
      </c>
      <c r="F8" s="3">
        <v>32</v>
      </c>
      <c r="G8" s="3">
        <v>28</v>
      </c>
      <c r="H8" s="3">
        <v>29</v>
      </c>
      <c r="I8" s="3">
        <v>29</v>
      </c>
      <c r="J8" s="3">
        <v>42</v>
      </c>
      <c r="K8" s="3">
        <v>30</v>
      </c>
      <c r="L8" s="3">
        <v>35</v>
      </c>
      <c r="M8" s="3">
        <v>30</v>
      </c>
      <c r="N8" s="3">
        <v>29</v>
      </c>
      <c r="O8" s="3">
        <v>29</v>
      </c>
      <c r="P8" s="3">
        <v>45</v>
      </c>
      <c r="Q8" s="3">
        <v>39</v>
      </c>
      <c r="R8" s="3">
        <v>27</v>
      </c>
      <c r="S8" s="3">
        <v>37</v>
      </c>
      <c r="T8" s="3">
        <v>35</v>
      </c>
      <c r="U8" s="3">
        <v>33</v>
      </c>
      <c r="V8" s="3">
        <v>34</v>
      </c>
      <c r="W8" s="3">
        <v>41</v>
      </c>
      <c r="X8" s="3">
        <v>37</v>
      </c>
      <c r="Y8" s="3">
        <v>34</v>
      </c>
      <c r="Z8" s="3">
        <v>30</v>
      </c>
      <c r="AA8" s="3">
        <v>39</v>
      </c>
      <c r="AB8" s="3">
        <v>28</v>
      </c>
      <c r="AC8" s="3">
        <v>57</v>
      </c>
      <c r="AD8" s="3">
        <v>43</v>
      </c>
      <c r="AE8" s="3">
        <v>41</v>
      </c>
      <c r="AF8" s="3">
        <v>30</v>
      </c>
      <c r="AG8" s="3">
        <v>46</v>
      </c>
      <c r="AH8" s="3">
        <v>52</v>
      </c>
      <c r="AI8" s="3">
        <v>40</v>
      </c>
      <c r="AJ8" s="3">
        <v>38</v>
      </c>
      <c r="AK8" s="3">
        <v>47</v>
      </c>
      <c r="AL8" s="3">
        <v>51</v>
      </c>
      <c r="AM8" s="3">
        <v>55</v>
      </c>
      <c r="AN8" s="3">
        <v>51</v>
      </c>
      <c r="AO8" s="3">
        <v>57</v>
      </c>
      <c r="AP8" s="3">
        <v>62</v>
      </c>
      <c r="AQ8" s="3">
        <v>66</v>
      </c>
      <c r="AR8" s="3">
        <v>47</v>
      </c>
      <c r="AS8" s="3">
        <v>57</v>
      </c>
      <c r="AT8" s="3">
        <v>44</v>
      </c>
      <c r="AU8" s="3">
        <v>58</v>
      </c>
      <c r="AV8" s="3">
        <v>39</v>
      </c>
      <c r="AW8" s="3">
        <v>62</v>
      </c>
      <c r="AX8" s="3">
        <v>49</v>
      </c>
      <c r="AY8" s="3">
        <v>56</v>
      </c>
      <c r="AZ8" s="3">
        <v>57</v>
      </c>
      <c r="BA8" s="22">
        <v>41.225744201159799</v>
      </c>
      <c r="BB8" s="22">
        <v>42.959362191931099</v>
      </c>
      <c r="BC8" s="22">
        <v>43.955276085709798</v>
      </c>
      <c r="BD8" s="22">
        <v>45.8647365399137</v>
      </c>
      <c r="BE8" s="22">
        <v>45.433540114787299</v>
      </c>
      <c r="BF8" s="22">
        <v>48.624340798682702</v>
      </c>
      <c r="BG8" s="22">
        <v>54.7021929827782</v>
      </c>
      <c r="BH8" s="22">
        <v>44.795571368274203</v>
      </c>
      <c r="BI8" s="22">
        <v>46.529189359692097</v>
      </c>
      <c r="BJ8" s="22">
        <v>47.5251032528233</v>
      </c>
      <c r="BK8" s="22">
        <v>49.434563707677697</v>
      </c>
      <c r="BL8" s="22">
        <v>49.003367281912503</v>
      </c>
      <c r="BM8" s="22">
        <v>52.1941679664424</v>
      </c>
      <c r="BN8" s="22">
        <v>58.272020149892001</v>
      </c>
    </row>
    <row r="9" spans="3:66" x14ac:dyDescent="0.3">
      <c r="C9" s="3">
        <v>10</v>
      </c>
      <c r="D9" s="3">
        <v>16</v>
      </c>
      <c r="E9" s="3">
        <v>33</v>
      </c>
      <c r="F9" s="3">
        <v>40</v>
      </c>
      <c r="G9" s="3">
        <v>30</v>
      </c>
      <c r="H9" s="3">
        <v>32</v>
      </c>
      <c r="I9" s="3">
        <v>37</v>
      </c>
      <c r="J9" s="3">
        <v>48</v>
      </c>
      <c r="K9" s="3">
        <v>34</v>
      </c>
      <c r="L9" s="3">
        <v>32</v>
      </c>
      <c r="M9" s="3">
        <v>41</v>
      </c>
      <c r="N9" s="3">
        <v>34</v>
      </c>
      <c r="O9" s="3">
        <v>39</v>
      </c>
      <c r="P9" s="3">
        <v>33</v>
      </c>
      <c r="Q9" s="3">
        <v>32</v>
      </c>
      <c r="R9" s="3">
        <v>25</v>
      </c>
      <c r="S9" s="3">
        <v>38</v>
      </c>
      <c r="T9" s="3">
        <v>30</v>
      </c>
      <c r="U9" s="3">
        <v>41</v>
      </c>
      <c r="V9" s="3">
        <v>51</v>
      </c>
      <c r="W9" s="3">
        <v>33</v>
      </c>
      <c r="X9" s="3">
        <v>49</v>
      </c>
      <c r="Y9" s="3">
        <v>38</v>
      </c>
      <c r="Z9" s="3">
        <v>48</v>
      </c>
      <c r="AA9" s="3">
        <v>45</v>
      </c>
      <c r="AB9" s="3">
        <v>46</v>
      </c>
      <c r="AC9" s="3">
        <v>35</v>
      </c>
      <c r="AD9" s="3">
        <v>68</v>
      </c>
      <c r="AE9" s="3">
        <v>53</v>
      </c>
      <c r="AF9" s="3">
        <v>35</v>
      </c>
      <c r="AG9" s="3">
        <v>46</v>
      </c>
      <c r="AH9" s="3">
        <v>38</v>
      </c>
      <c r="AI9" s="3">
        <v>32</v>
      </c>
      <c r="AJ9" s="3">
        <v>39</v>
      </c>
      <c r="AK9" s="3">
        <v>60</v>
      </c>
      <c r="AL9" s="3">
        <v>59</v>
      </c>
      <c r="AM9" s="3">
        <v>50</v>
      </c>
      <c r="AN9" s="3">
        <v>44</v>
      </c>
      <c r="AO9" s="3">
        <v>53</v>
      </c>
      <c r="AP9" s="3">
        <v>58</v>
      </c>
      <c r="AQ9" s="3">
        <v>76</v>
      </c>
      <c r="AR9" s="3">
        <v>71</v>
      </c>
      <c r="AS9" s="3">
        <v>64</v>
      </c>
      <c r="AT9" s="3">
        <v>49</v>
      </c>
      <c r="AU9" s="3">
        <v>38</v>
      </c>
      <c r="AV9" s="3">
        <v>52</v>
      </c>
      <c r="AW9" s="3">
        <v>64</v>
      </c>
      <c r="AX9" s="3">
        <v>65</v>
      </c>
      <c r="AY9" s="3">
        <v>70</v>
      </c>
      <c r="AZ9" s="3">
        <v>97</v>
      </c>
      <c r="BA9" s="22">
        <v>45.6074332616015</v>
      </c>
      <c r="BB9" s="22">
        <v>47.818195987105398</v>
      </c>
      <c r="BC9" s="22">
        <v>48.548115417149504</v>
      </c>
      <c r="BD9" s="22">
        <v>50.660695388404498</v>
      </c>
      <c r="BE9" s="22">
        <v>49.947278433532503</v>
      </c>
      <c r="BF9" s="22">
        <v>53.717909908481197</v>
      </c>
      <c r="BG9" s="22">
        <v>59.134368329970798</v>
      </c>
      <c r="BH9" s="22">
        <v>49.177260428675801</v>
      </c>
      <c r="BI9" s="22">
        <v>51.388023154974</v>
      </c>
      <c r="BJ9" s="22">
        <v>52.117942584221801</v>
      </c>
      <c r="BK9" s="22">
        <v>54.230522556274003</v>
      </c>
      <c r="BL9" s="22">
        <v>53.517105600616397</v>
      </c>
      <c r="BM9" s="22">
        <v>57.287737076344797</v>
      </c>
      <c r="BN9" s="22">
        <v>62.704195497041397</v>
      </c>
    </row>
    <row r="10" spans="3:66" x14ac:dyDescent="0.3">
      <c r="C10" s="3">
        <v>11</v>
      </c>
      <c r="D10" s="3">
        <v>25</v>
      </c>
      <c r="E10" s="3">
        <v>28</v>
      </c>
      <c r="F10" s="3">
        <v>33</v>
      </c>
      <c r="G10" s="3">
        <v>26</v>
      </c>
      <c r="H10" s="3">
        <v>46</v>
      </c>
      <c r="I10" s="3">
        <v>47</v>
      </c>
      <c r="J10" s="3">
        <v>43</v>
      </c>
      <c r="K10" s="3">
        <v>31</v>
      </c>
      <c r="L10" s="3">
        <v>36</v>
      </c>
      <c r="M10" s="3">
        <v>40</v>
      </c>
      <c r="N10" s="3">
        <v>34</v>
      </c>
      <c r="O10" s="3">
        <v>22</v>
      </c>
      <c r="P10" s="3">
        <v>53</v>
      </c>
      <c r="Q10" s="3">
        <v>43</v>
      </c>
      <c r="R10" s="3">
        <v>34</v>
      </c>
      <c r="S10" s="3">
        <v>35</v>
      </c>
      <c r="T10" s="3">
        <v>42</v>
      </c>
      <c r="U10" s="3">
        <v>34</v>
      </c>
      <c r="V10" s="3">
        <v>42</v>
      </c>
      <c r="W10" s="3">
        <v>51</v>
      </c>
      <c r="X10" s="3">
        <v>52</v>
      </c>
      <c r="Y10" s="3">
        <v>35</v>
      </c>
      <c r="Z10" s="3">
        <v>46</v>
      </c>
      <c r="AA10" s="3">
        <v>42</v>
      </c>
      <c r="AB10" s="3">
        <v>53</v>
      </c>
      <c r="AC10" s="3">
        <v>46</v>
      </c>
      <c r="AD10" s="3">
        <v>74</v>
      </c>
      <c r="AE10" s="3">
        <v>62</v>
      </c>
      <c r="AF10" s="3">
        <v>46</v>
      </c>
      <c r="AG10" s="3">
        <v>53</v>
      </c>
      <c r="AH10" s="3">
        <v>48</v>
      </c>
      <c r="AI10" s="3">
        <v>62</v>
      </c>
      <c r="AJ10" s="3">
        <v>53</v>
      </c>
      <c r="AK10" s="3">
        <v>63</v>
      </c>
      <c r="AL10" s="3">
        <v>80</v>
      </c>
      <c r="AM10" s="3">
        <v>55</v>
      </c>
      <c r="AN10" s="3">
        <v>47</v>
      </c>
      <c r="AO10" s="3">
        <v>52</v>
      </c>
      <c r="AP10" s="3">
        <v>56</v>
      </c>
      <c r="AQ10" s="3">
        <v>90</v>
      </c>
      <c r="AR10" s="3">
        <v>65</v>
      </c>
      <c r="AS10" s="3">
        <v>79</v>
      </c>
      <c r="AT10" s="3">
        <v>36</v>
      </c>
      <c r="AU10" s="3">
        <v>56</v>
      </c>
      <c r="AV10" s="3">
        <v>46</v>
      </c>
      <c r="AW10" s="3">
        <v>53</v>
      </c>
      <c r="AX10" s="3">
        <v>44</v>
      </c>
      <c r="AY10" s="3">
        <v>56</v>
      </c>
      <c r="AZ10" s="3">
        <v>86</v>
      </c>
      <c r="BA10" s="22">
        <v>49.590884028419197</v>
      </c>
      <c r="BB10" s="22">
        <v>52.230721116960503</v>
      </c>
      <c r="BC10" s="22">
        <v>52.7141156736553</v>
      </c>
      <c r="BD10" s="22">
        <v>55.0130615499518</v>
      </c>
      <c r="BE10" s="22">
        <v>54.035444059770199</v>
      </c>
      <c r="BF10" s="22">
        <v>58.3866151284466</v>
      </c>
      <c r="BG10" s="22">
        <v>63.090112762701303</v>
      </c>
      <c r="BH10" s="22">
        <v>53.160711196046002</v>
      </c>
      <c r="BI10" s="22">
        <v>55.800548284113603</v>
      </c>
      <c r="BJ10" s="22">
        <v>56.2839428413047</v>
      </c>
      <c r="BK10" s="22">
        <v>58.5828887171186</v>
      </c>
      <c r="BL10" s="22">
        <v>57.605271226917303</v>
      </c>
      <c r="BM10" s="22">
        <v>61.956442295605001</v>
      </c>
      <c r="BN10" s="22">
        <v>66.659939929864706</v>
      </c>
    </row>
    <row r="11" spans="3:66" x14ac:dyDescent="0.3">
      <c r="C11" s="3">
        <v>12</v>
      </c>
      <c r="D11" s="3">
        <v>33</v>
      </c>
      <c r="E11" s="3">
        <v>32</v>
      </c>
      <c r="F11" s="3">
        <v>30</v>
      </c>
      <c r="G11" s="3">
        <v>25</v>
      </c>
      <c r="H11" s="3">
        <v>41</v>
      </c>
      <c r="I11" s="3">
        <v>49</v>
      </c>
      <c r="J11" s="3">
        <v>51</v>
      </c>
      <c r="K11" s="3">
        <v>39</v>
      </c>
      <c r="L11" s="3">
        <v>40</v>
      </c>
      <c r="M11" s="3">
        <v>40</v>
      </c>
      <c r="N11" s="3">
        <v>44</v>
      </c>
      <c r="O11" s="3">
        <v>39</v>
      </c>
      <c r="P11" s="3">
        <v>50</v>
      </c>
      <c r="Q11" s="3">
        <v>61</v>
      </c>
      <c r="R11" s="3">
        <v>35</v>
      </c>
      <c r="S11" s="3">
        <v>46</v>
      </c>
      <c r="T11" s="3">
        <v>39</v>
      </c>
      <c r="U11" s="3">
        <v>42</v>
      </c>
      <c r="V11" s="3">
        <v>47</v>
      </c>
      <c r="W11" s="3">
        <v>48</v>
      </c>
      <c r="X11" s="3">
        <v>55</v>
      </c>
      <c r="Y11" s="3">
        <v>50</v>
      </c>
      <c r="Z11" s="3">
        <v>52</v>
      </c>
      <c r="AA11" s="3">
        <v>37</v>
      </c>
      <c r="AB11" s="3">
        <v>46</v>
      </c>
      <c r="AC11" s="3">
        <v>35</v>
      </c>
      <c r="AD11" s="3">
        <v>61</v>
      </c>
      <c r="AE11" s="3">
        <v>58</v>
      </c>
      <c r="AF11" s="3">
        <v>38</v>
      </c>
      <c r="AG11" s="3">
        <v>53</v>
      </c>
      <c r="AH11" s="3">
        <v>58</v>
      </c>
      <c r="AI11" s="3">
        <v>56</v>
      </c>
      <c r="AJ11" s="3">
        <v>44</v>
      </c>
      <c r="AK11" s="3">
        <v>51</v>
      </c>
      <c r="AL11" s="3">
        <v>82</v>
      </c>
      <c r="AM11" s="3">
        <v>63</v>
      </c>
      <c r="AN11" s="3">
        <v>57</v>
      </c>
      <c r="AO11" s="3">
        <v>51</v>
      </c>
      <c r="AP11" s="3">
        <v>57</v>
      </c>
      <c r="AQ11" s="3">
        <v>70</v>
      </c>
      <c r="AR11" s="3">
        <v>63</v>
      </c>
      <c r="AS11" s="3">
        <v>60</v>
      </c>
      <c r="AT11" s="3">
        <v>55</v>
      </c>
      <c r="AU11" s="3">
        <v>58</v>
      </c>
      <c r="AV11" s="3">
        <v>61</v>
      </c>
      <c r="AW11" s="3">
        <v>53</v>
      </c>
      <c r="AX11" s="3">
        <v>51</v>
      </c>
      <c r="AY11" s="3">
        <v>76</v>
      </c>
      <c r="AZ11" s="3">
        <v>83</v>
      </c>
      <c r="BA11" s="22">
        <v>52.346309778546399</v>
      </c>
      <c r="BB11" s="22">
        <v>55.364446933472102</v>
      </c>
      <c r="BC11" s="22">
        <v>55.624368872533204</v>
      </c>
      <c r="BD11" s="22">
        <v>58.0893470506483</v>
      </c>
      <c r="BE11" s="22">
        <v>56.870347714738301</v>
      </c>
      <c r="BF11" s="22">
        <v>61.796131917350102</v>
      </c>
      <c r="BG11" s="22">
        <v>65.740994083333803</v>
      </c>
      <c r="BH11" s="22">
        <v>55.916136945713198</v>
      </c>
      <c r="BI11" s="22">
        <v>58.934274100768903</v>
      </c>
      <c r="BJ11" s="22">
        <v>59.194196039722698</v>
      </c>
      <c r="BK11" s="22">
        <v>61.659174217955197</v>
      </c>
      <c r="BL11" s="22">
        <v>60.4401748819202</v>
      </c>
      <c r="BM11" s="22">
        <v>65.365959084648694</v>
      </c>
      <c r="BN11" s="22">
        <v>69.310821250638099</v>
      </c>
    </row>
    <row r="12" spans="3:66" x14ac:dyDescent="0.3">
      <c r="C12" s="3">
        <v>13</v>
      </c>
      <c r="D12" s="3">
        <v>29</v>
      </c>
      <c r="E12" s="3">
        <v>32</v>
      </c>
      <c r="F12" s="3">
        <v>26</v>
      </c>
      <c r="G12" s="3">
        <v>43</v>
      </c>
      <c r="H12" s="3">
        <v>36</v>
      </c>
      <c r="I12" s="3">
        <v>41</v>
      </c>
      <c r="J12" s="3">
        <v>52</v>
      </c>
      <c r="K12" s="3">
        <v>36</v>
      </c>
      <c r="L12" s="3">
        <v>38</v>
      </c>
      <c r="M12" s="3">
        <v>55</v>
      </c>
      <c r="N12" s="3">
        <v>44</v>
      </c>
      <c r="O12" s="3">
        <v>36</v>
      </c>
      <c r="P12" s="3">
        <v>45</v>
      </c>
      <c r="Q12" s="3">
        <v>56</v>
      </c>
      <c r="R12" s="3">
        <v>47</v>
      </c>
      <c r="S12" s="3">
        <v>45</v>
      </c>
      <c r="T12" s="3">
        <v>46</v>
      </c>
      <c r="U12" s="3">
        <v>56</v>
      </c>
      <c r="V12" s="3">
        <v>52</v>
      </c>
      <c r="W12" s="3">
        <v>37</v>
      </c>
      <c r="X12" s="3">
        <v>67</v>
      </c>
      <c r="Y12" s="3">
        <v>51</v>
      </c>
      <c r="Z12" s="3">
        <v>47</v>
      </c>
      <c r="AA12" s="3">
        <v>55</v>
      </c>
      <c r="AB12" s="3">
        <v>60</v>
      </c>
      <c r="AC12" s="3">
        <v>42</v>
      </c>
      <c r="AD12" s="3">
        <v>75</v>
      </c>
      <c r="AE12" s="3">
        <v>84</v>
      </c>
      <c r="AF12" s="3">
        <v>50</v>
      </c>
      <c r="AG12" s="3">
        <v>46</v>
      </c>
      <c r="AH12" s="3">
        <v>46</v>
      </c>
      <c r="AI12" s="3">
        <v>50</v>
      </c>
      <c r="AJ12" s="3">
        <v>48</v>
      </c>
      <c r="AK12" s="3">
        <v>53</v>
      </c>
      <c r="AL12" s="3">
        <v>72</v>
      </c>
      <c r="AM12" s="3">
        <v>63</v>
      </c>
      <c r="AN12" s="3">
        <v>64</v>
      </c>
      <c r="AO12" s="3">
        <v>40</v>
      </c>
      <c r="AP12" s="3">
        <v>55</v>
      </c>
      <c r="AQ12" s="3">
        <v>64</v>
      </c>
      <c r="AR12" s="3">
        <v>48</v>
      </c>
      <c r="AS12" s="3">
        <v>85</v>
      </c>
      <c r="AT12" s="3">
        <v>57</v>
      </c>
      <c r="AU12" s="3">
        <v>66</v>
      </c>
      <c r="AV12" s="3">
        <v>55</v>
      </c>
      <c r="AW12" s="3">
        <v>53</v>
      </c>
      <c r="AX12" s="3">
        <v>65</v>
      </c>
      <c r="AY12" s="3">
        <v>82</v>
      </c>
      <c r="AZ12" s="3">
        <v>105</v>
      </c>
      <c r="BA12" s="22">
        <v>51.9842121505487</v>
      </c>
      <c r="BB12" s="22">
        <v>55.327838738095899</v>
      </c>
      <c r="BC12" s="22">
        <v>55.390476992246903</v>
      </c>
      <c r="BD12" s="22">
        <v>57.997886372257398</v>
      </c>
      <c r="BE12" s="22">
        <v>56.564927563219896</v>
      </c>
      <c r="BF12" s="22">
        <v>62.052675144768401</v>
      </c>
      <c r="BG12" s="22">
        <v>65.199632285453205</v>
      </c>
      <c r="BH12" s="22">
        <v>55.554039317305403</v>
      </c>
      <c r="BI12" s="22">
        <v>58.897665905516099</v>
      </c>
      <c r="BJ12" s="22">
        <v>58.960304159026201</v>
      </c>
      <c r="BK12" s="22">
        <v>61.5677135396826</v>
      </c>
      <c r="BL12" s="22">
        <v>60.134754730582898</v>
      </c>
      <c r="BM12" s="22">
        <v>65.622502312185802</v>
      </c>
      <c r="BN12" s="22">
        <v>68.769459452239204</v>
      </c>
    </row>
    <row r="13" spans="3:66" x14ac:dyDescent="0.3">
      <c r="C13" s="3">
        <v>14</v>
      </c>
      <c r="D13" s="3">
        <v>31</v>
      </c>
      <c r="E13" s="3">
        <v>31</v>
      </c>
      <c r="F13" s="3">
        <v>30</v>
      </c>
      <c r="G13" s="3">
        <v>31</v>
      </c>
      <c r="H13" s="3">
        <v>41</v>
      </c>
      <c r="I13" s="3">
        <v>52</v>
      </c>
      <c r="J13" s="3">
        <v>51</v>
      </c>
      <c r="K13" s="3">
        <v>42</v>
      </c>
      <c r="L13" s="3">
        <v>36</v>
      </c>
      <c r="M13" s="3">
        <v>29</v>
      </c>
      <c r="N13" s="3">
        <v>45</v>
      </c>
      <c r="O13" s="3">
        <v>36</v>
      </c>
      <c r="P13" s="3">
        <v>49</v>
      </c>
      <c r="Q13" s="3">
        <v>55</v>
      </c>
      <c r="R13" s="3">
        <v>38</v>
      </c>
      <c r="S13" s="3">
        <v>41</v>
      </c>
      <c r="T13" s="3">
        <v>40</v>
      </c>
      <c r="U13" s="3">
        <v>44</v>
      </c>
      <c r="V13" s="3">
        <v>47</v>
      </c>
      <c r="W13" s="3">
        <v>48</v>
      </c>
      <c r="X13" s="3">
        <v>52</v>
      </c>
      <c r="Y13" s="3">
        <v>56</v>
      </c>
      <c r="Z13" s="3">
        <v>52</v>
      </c>
      <c r="AA13" s="3">
        <v>38</v>
      </c>
      <c r="AB13" s="3">
        <v>52</v>
      </c>
      <c r="AC13" s="3">
        <v>49</v>
      </c>
      <c r="AD13" s="3">
        <v>60</v>
      </c>
      <c r="AE13" s="3">
        <v>67</v>
      </c>
      <c r="AF13" s="3">
        <v>41</v>
      </c>
      <c r="AG13" s="3">
        <v>45</v>
      </c>
      <c r="AH13" s="3">
        <v>35</v>
      </c>
      <c r="AI13" s="3">
        <v>49</v>
      </c>
      <c r="AJ13" s="3">
        <v>36</v>
      </c>
      <c r="AK13" s="3">
        <v>52</v>
      </c>
      <c r="AL13" s="3">
        <v>70</v>
      </c>
      <c r="AM13" s="3">
        <v>64</v>
      </c>
      <c r="AN13" s="3">
        <v>53</v>
      </c>
      <c r="AO13" s="3">
        <v>39</v>
      </c>
      <c r="AP13" s="3">
        <v>52</v>
      </c>
      <c r="AQ13" s="3">
        <v>61</v>
      </c>
      <c r="AR13" s="3">
        <v>67</v>
      </c>
      <c r="AS13" s="3">
        <v>75</v>
      </c>
      <c r="AT13" s="3">
        <v>55</v>
      </c>
      <c r="AU13" s="3">
        <v>65</v>
      </c>
      <c r="AV13" s="3">
        <v>53</v>
      </c>
      <c r="AW13" s="3">
        <v>57</v>
      </c>
      <c r="AX13" s="3">
        <v>25</v>
      </c>
      <c r="AY13" s="3">
        <v>70</v>
      </c>
      <c r="AZ13" s="3">
        <v>90</v>
      </c>
      <c r="BA13" s="22">
        <v>49.2638987531043</v>
      </c>
      <c r="BB13" s="22">
        <v>52.878847591127098</v>
      </c>
      <c r="BC13" s="22">
        <v>52.773044700684999</v>
      </c>
      <c r="BD13" s="22">
        <v>55.496380259630499</v>
      </c>
      <c r="BE13" s="22">
        <v>53.881226407819803</v>
      </c>
      <c r="BF13" s="22">
        <v>59.911554694762899</v>
      </c>
      <c r="BG13" s="22">
        <v>62.228187941564499</v>
      </c>
      <c r="BH13" s="22">
        <v>52.833725920549099</v>
      </c>
      <c r="BI13" s="22">
        <v>56.448674758579699</v>
      </c>
      <c r="BJ13" s="22">
        <v>56.342871868131802</v>
      </c>
      <c r="BK13" s="22">
        <v>59.066207427076399</v>
      </c>
      <c r="BL13" s="22">
        <v>57.451053575261099</v>
      </c>
      <c r="BM13" s="22">
        <v>63.481381862193899</v>
      </c>
      <c r="BN13" s="22">
        <v>65.798015109014202</v>
      </c>
    </row>
    <row r="14" spans="3:66" x14ac:dyDescent="0.3">
      <c r="C14" s="3">
        <v>15</v>
      </c>
      <c r="D14" s="3">
        <v>31</v>
      </c>
      <c r="E14" s="3">
        <v>23</v>
      </c>
      <c r="F14" s="3">
        <v>30</v>
      </c>
      <c r="G14" s="3">
        <v>33</v>
      </c>
      <c r="H14" s="3">
        <v>40</v>
      </c>
      <c r="I14" s="3">
        <v>52</v>
      </c>
      <c r="J14" s="3">
        <v>35</v>
      </c>
      <c r="K14" s="3">
        <v>32</v>
      </c>
      <c r="L14" s="3">
        <v>39</v>
      </c>
      <c r="M14" s="3">
        <v>41</v>
      </c>
      <c r="N14" s="3">
        <v>41</v>
      </c>
      <c r="O14" s="3">
        <v>47</v>
      </c>
      <c r="P14" s="3">
        <v>35</v>
      </c>
      <c r="Q14" s="3">
        <v>47</v>
      </c>
      <c r="R14" s="3">
        <v>29</v>
      </c>
      <c r="S14" s="3">
        <v>38</v>
      </c>
      <c r="T14" s="3">
        <v>38</v>
      </c>
      <c r="U14" s="3">
        <v>42</v>
      </c>
      <c r="V14" s="3">
        <v>35</v>
      </c>
      <c r="W14" s="3">
        <v>51</v>
      </c>
      <c r="X14" s="3">
        <v>53</v>
      </c>
      <c r="Y14" s="3">
        <v>40</v>
      </c>
      <c r="Z14" s="3">
        <v>45</v>
      </c>
      <c r="AA14" s="3">
        <v>37</v>
      </c>
      <c r="AB14" s="3">
        <v>36</v>
      </c>
      <c r="AC14" s="3">
        <v>36</v>
      </c>
      <c r="AD14" s="3">
        <v>47</v>
      </c>
      <c r="AE14" s="3">
        <v>45</v>
      </c>
      <c r="AF14" s="3">
        <v>39</v>
      </c>
      <c r="AG14" s="3">
        <v>43</v>
      </c>
      <c r="AH14" s="3">
        <v>45</v>
      </c>
      <c r="AI14" s="3">
        <v>53</v>
      </c>
      <c r="AJ14" s="3">
        <v>40</v>
      </c>
      <c r="AK14" s="3">
        <v>53</v>
      </c>
      <c r="AL14" s="3">
        <v>74</v>
      </c>
      <c r="AM14" s="3">
        <v>57</v>
      </c>
      <c r="AN14" s="3">
        <v>50</v>
      </c>
      <c r="AO14" s="3">
        <v>60</v>
      </c>
      <c r="AP14" s="3">
        <v>33</v>
      </c>
      <c r="AQ14" s="3">
        <v>68</v>
      </c>
      <c r="AR14" s="3">
        <v>68</v>
      </c>
      <c r="AS14" s="3">
        <v>68</v>
      </c>
      <c r="AT14" s="3">
        <v>43</v>
      </c>
      <c r="AU14" s="3">
        <v>46</v>
      </c>
      <c r="AV14" s="3">
        <v>37</v>
      </c>
      <c r="AW14" s="3">
        <v>55</v>
      </c>
      <c r="AX14" s="3">
        <v>54</v>
      </c>
      <c r="AY14" s="3">
        <v>63</v>
      </c>
      <c r="AZ14" s="3">
        <v>63</v>
      </c>
      <c r="BA14" s="22">
        <v>47.725414698933903</v>
      </c>
      <c r="BB14" s="22">
        <v>51.556845567176502</v>
      </c>
      <c r="BC14" s="22">
        <v>51.313584486193001</v>
      </c>
      <c r="BD14" s="22">
        <v>54.123846884036503</v>
      </c>
      <c r="BE14" s="22">
        <v>52.362278908209198</v>
      </c>
      <c r="BF14" s="22">
        <v>58.909142058742297</v>
      </c>
      <c r="BG14" s="22">
        <v>60.3702562791348</v>
      </c>
      <c r="BH14" s="22">
        <v>51.295241866310199</v>
      </c>
      <c r="BI14" s="22">
        <v>55.126672734084899</v>
      </c>
      <c r="BJ14" s="22">
        <v>54.883411653572502</v>
      </c>
      <c r="BK14" s="22">
        <v>57.693674050926703</v>
      </c>
      <c r="BL14" s="22">
        <v>55.932106075582702</v>
      </c>
      <c r="BM14" s="22">
        <v>62.4789692261242</v>
      </c>
      <c r="BN14" s="22">
        <v>63.940083446516098</v>
      </c>
    </row>
    <row r="15" spans="3:66" x14ac:dyDescent="0.3">
      <c r="C15" s="3">
        <v>16</v>
      </c>
      <c r="D15" s="3">
        <v>31</v>
      </c>
      <c r="E15" s="3">
        <v>32</v>
      </c>
      <c r="F15" s="3">
        <v>35</v>
      </c>
      <c r="G15" s="3">
        <v>33</v>
      </c>
      <c r="H15" s="3">
        <v>64</v>
      </c>
      <c r="I15" s="3">
        <v>58</v>
      </c>
      <c r="J15" s="3">
        <v>42</v>
      </c>
      <c r="K15" s="3">
        <v>35</v>
      </c>
      <c r="L15" s="3">
        <v>41</v>
      </c>
      <c r="M15" s="3">
        <v>47</v>
      </c>
      <c r="N15" s="3">
        <v>47</v>
      </c>
      <c r="O15" s="3">
        <v>36</v>
      </c>
      <c r="P15" s="3">
        <v>45</v>
      </c>
      <c r="Q15" s="3">
        <v>54</v>
      </c>
      <c r="R15" s="3">
        <v>36</v>
      </c>
      <c r="S15" s="3">
        <v>47</v>
      </c>
      <c r="T15" s="3">
        <v>37</v>
      </c>
      <c r="U15" s="3">
        <v>50</v>
      </c>
      <c r="V15" s="3">
        <v>39</v>
      </c>
      <c r="W15" s="3">
        <v>37</v>
      </c>
      <c r="X15" s="3">
        <v>36</v>
      </c>
      <c r="Y15" s="3">
        <v>47</v>
      </c>
      <c r="Z15" s="3">
        <v>74</v>
      </c>
      <c r="AA15" s="3">
        <v>42</v>
      </c>
      <c r="AB15" s="3">
        <v>53</v>
      </c>
      <c r="AC15" s="3">
        <v>46</v>
      </c>
      <c r="AD15" s="3">
        <v>44</v>
      </c>
      <c r="AE15" s="3">
        <v>58</v>
      </c>
      <c r="AF15" s="3">
        <v>46</v>
      </c>
      <c r="AG15" s="3">
        <v>40</v>
      </c>
      <c r="AH15" s="3">
        <v>67</v>
      </c>
      <c r="AI15" s="3">
        <v>60</v>
      </c>
      <c r="AJ15" s="3">
        <v>51</v>
      </c>
      <c r="AK15" s="3">
        <v>37</v>
      </c>
      <c r="AL15" s="3">
        <v>68</v>
      </c>
      <c r="AM15" s="3">
        <v>66</v>
      </c>
      <c r="AN15" s="3">
        <v>63</v>
      </c>
      <c r="AO15" s="3">
        <v>59</v>
      </c>
      <c r="AP15" s="3">
        <v>52</v>
      </c>
      <c r="AQ15" s="3">
        <v>62</v>
      </c>
      <c r="AR15" s="3">
        <v>50</v>
      </c>
      <c r="AS15" s="3">
        <v>69</v>
      </c>
      <c r="AT15" s="3">
        <v>48</v>
      </c>
      <c r="AU15" s="3">
        <v>45</v>
      </c>
      <c r="AV15" s="3">
        <v>46</v>
      </c>
      <c r="AW15" s="3">
        <v>47</v>
      </c>
      <c r="AX15" s="3">
        <v>48</v>
      </c>
      <c r="AY15" s="3">
        <v>65</v>
      </c>
      <c r="AZ15" s="3">
        <v>71</v>
      </c>
      <c r="BA15" s="22">
        <v>50.177246887721601</v>
      </c>
      <c r="BB15" s="22">
        <v>54.170325288418297</v>
      </c>
      <c r="BC15" s="22">
        <v>53.822193394872102</v>
      </c>
      <c r="BD15" s="22">
        <v>56.688338937491103</v>
      </c>
      <c r="BE15" s="22">
        <v>54.819768242925001</v>
      </c>
      <c r="BF15" s="22">
        <v>61.850606369667602</v>
      </c>
      <c r="BG15" s="22">
        <v>62.438526246716599</v>
      </c>
      <c r="BH15" s="22">
        <v>53.747074054963903</v>
      </c>
      <c r="BI15" s="22">
        <v>57.740152455450399</v>
      </c>
      <c r="BJ15" s="22">
        <v>57.392020562118901</v>
      </c>
      <c r="BK15" s="22">
        <v>60.258166104847703</v>
      </c>
      <c r="BL15" s="22">
        <v>58.389595410165498</v>
      </c>
      <c r="BM15" s="22">
        <v>65.420433537021395</v>
      </c>
      <c r="BN15" s="22">
        <v>66.008353413964002</v>
      </c>
    </row>
    <row r="16" spans="3:66" x14ac:dyDescent="0.3">
      <c r="C16" s="3">
        <v>17</v>
      </c>
      <c r="D16" s="3">
        <v>34</v>
      </c>
      <c r="E16" s="3">
        <v>33</v>
      </c>
      <c r="F16" s="3">
        <v>41</v>
      </c>
      <c r="G16" s="3">
        <v>40</v>
      </c>
      <c r="H16" s="3">
        <v>54</v>
      </c>
      <c r="I16" s="3">
        <v>63</v>
      </c>
      <c r="J16" s="3">
        <v>42</v>
      </c>
      <c r="K16" s="3">
        <v>57</v>
      </c>
      <c r="L16" s="3">
        <v>35</v>
      </c>
      <c r="M16" s="3">
        <v>45</v>
      </c>
      <c r="N16" s="3">
        <v>41</v>
      </c>
      <c r="O16" s="3">
        <v>46</v>
      </c>
      <c r="P16" s="3">
        <v>64</v>
      </c>
      <c r="Q16" s="3">
        <v>59</v>
      </c>
      <c r="R16" s="3">
        <v>50</v>
      </c>
      <c r="S16" s="3">
        <v>42</v>
      </c>
      <c r="T16" s="3">
        <v>41</v>
      </c>
      <c r="U16" s="3">
        <v>58</v>
      </c>
      <c r="V16" s="3">
        <v>45</v>
      </c>
      <c r="W16" s="3">
        <v>52</v>
      </c>
      <c r="X16" s="3">
        <v>53</v>
      </c>
      <c r="Y16" s="3">
        <v>40</v>
      </c>
      <c r="Z16" s="3">
        <v>71</v>
      </c>
      <c r="AA16" s="3">
        <v>55</v>
      </c>
      <c r="AB16" s="3">
        <v>92</v>
      </c>
      <c r="AC16" s="3">
        <v>54</v>
      </c>
      <c r="AD16" s="3">
        <v>56</v>
      </c>
      <c r="AE16" s="3">
        <v>60</v>
      </c>
      <c r="AF16" s="3">
        <v>54</v>
      </c>
      <c r="AG16" s="3">
        <v>38</v>
      </c>
      <c r="AH16" s="3">
        <v>73</v>
      </c>
      <c r="AI16" s="3">
        <v>61</v>
      </c>
      <c r="AJ16" s="3">
        <v>55</v>
      </c>
      <c r="AK16" s="3">
        <v>63</v>
      </c>
      <c r="AL16" s="3">
        <v>68</v>
      </c>
      <c r="AM16" s="3">
        <v>72</v>
      </c>
      <c r="AN16" s="3">
        <v>57</v>
      </c>
      <c r="AO16" s="3">
        <v>49</v>
      </c>
      <c r="AP16" s="3">
        <v>49</v>
      </c>
      <c r="AQ16" s="3">
        <v>62</v>
      </c>
      <c r="AR16" s="3">
        <v>59</v>
      </c>
      <c r="AS16" s="3">
        <v>56</v>
      </c>
      <c r="AT16" s="3">
        <v>42</v>
      </c>
      <c r="AU16" s="3">
        <v>48</v>
      </c>
      <c r="AV16" s="3">
        <v>49</v>
      </c>
      <c r="AW16" s="3">
        <v>42</v>
      </c>
      <c r="AX16" s="3">
        <v>61</v>
      </c>
      <c r="AY16" s="3">
        <v>47</v>
      </c>
      <c r="AZ16" s="3">
        <v>59</v>
      </c>
      <c r="BA16" s="22">
        <v>55.726423059415701</v>
      </c>
      <c r="BB16" s="22">
        <v>59.826985893216403</v>
      </c>
      <c r="BC16" s="22">
        <v>59.407623784541201</v>
      </c>
      <c r="BD16" s="22">
        <v>62.2970484896736</v>
      </c>
      <c r="BE16" s="22">
        <v>60.364074877783501</v>
      </c>
      <c r="BF16" s="22">
        <v>67.840041583219104</v>
      </c>
      <c r="BG16" s="22">
        <v>67.544827160039006</v>
      </c>
      <c r="BH16" s="22">
        <v>59.296250226531697</v>
      </c>
      <c r="BI16" s="22">
        <v>63.396813060342403</v>
      </c>
      <c r="BJ16" s="22">
        <v>62.977450950841202</v>
      </c>
      <c r="BK16" s="22">
        <v>65.866875656801696</v>
      </c>
      <c r="BL16" s="22">
        <v>63.933902044898502</v>
      </c>
      <c r="BM16" s="22">
        <v>71.409868750355997</v>
      </c>
      <c r="BN16" s="22">
        <v>71.114654327159997</v>
      </c>
    </row>
    <row r="17" spans="3:66" x14ac:dyDescent="0.3">
      <c r="C17" s="3">
        <v>18</v>
      </c>
      <c r="D17" s="3">
        <v>27</v>
      </c>
      <c r="E17" s="3">
        <v>35</v>
      </c>
      <c r="F17" s="3">
        <v>41</v>
      </c>
      <c r="G17" s="3">
        <v>56</v>
      </c>
      <c r="H17" s="3">
        <v>47</v>
      </c>
      <c r="I17" s="3">
        <v>59</v>
      </c>
      <c r="J17" s="3">
        <v>57</v>
      </c>
      <c r="K17" s="3">
        <v>45</v>
      </c>
      <c r="L17" s="3">
        <v>55</v>
      </c>
      <c r="M17" s="3">
        <v>52</v>
      </c>
      <c r="N17" s="3">
        <v>52</v>
      </c>
      <c r="O17" s="3">
        <v>45</v>
      </c>
      <c r="P17" s="3">
        <v>54</v>
      </c>
      <c r="Q17" s="3">
        <v>57</v>
      </c>
      <c r="R17" s="3">
        <v>52</v>
      </c>
      <c r="S17" s="3">
        <v>62</v>
      </c>
      <c r="T17" s="3">
        <v>52</v>
      </c>
      <c r="U17" s="3">
        <v>60</v>
      </c>
      <c r="V17" s="3">
        <v>49</v>
      </c>
      <c r="W17" s="3">
        <v>54</v>
      </c>
      <c r="X17" s="3">
        <v>58</v>
      </c>
      <c r="Y17" s="3">
        <v>61</v>
      </c>
      <c r="Z17" s="3">
        <v>77</v>
      </c>
      <c r="AA17" s="3">
        <v>57</v>
      </c>
      <c r="AB17" s="3">
        <v>61</v>
      </c>
      <c r="AC17" s="3">
        <v>68</v>
      </c>
      <c r="AD17" s="3">
        <v>50</v>
      </c>
      <c r="AE17" s="3">
        <v>62</v>
      </c>
      <c r="AF17" s="3">
        <v>57</v>
      </c>
      <c r="AG17" s="3">
        <v>50</v>
      </c>
      <c r="AH17" s="3">
        <v>72</v>
      </c>
      <c r="AI17" s="3">
        <v>62</v>
      </c>
      <c r="AJ17" s="3">
        <v>53</v>
      </c>
      <c r="AK17" s="3">
        <v>58</v>
      </c>
      <c r="AL17" s="3">
        <v>62</v>
      </c>
      <c r="AM17" s="3">
        <v>75</v>
      </c>
      <c r="AN17" s="3">
        <v>61</v>
      </c>
      <c r="AO17" s="3">
        <v>46</v>
      </c>
      <c r="AP17" s="3">
        <v>62</v>
      </c>
      <c r="AQ17" s="3">
        <v>81</v>
      </c>
      <c r="AR17" s="3">
        <v>55</v>
      </c>
      <c r="AS17" s="3">
        <v>63</v>
      </c>
      <c r="AT17" s="3">
        <v>60</v>
      </c>
      <c r="AU17" s="3">
        <v>55</v>
      </c>
      <c r="AV17" s="3">
        <v>46</v>
      </c>
      <c r="AW17" s="3">
        <v>58</v>
      </c>
      <c r="AX17" s="3">
        <v>57</v>
      </c>
      <c r="AY17" s="3">
        <v>66</v>
      </c>
      <c r="AZ17" s="3">
        <v>72</v>
      </c>
      <c r="BA17" s="22">
        <v>60.967571443587197</v>
      </c>
      <c r="BB17" s="22">
        <v>65.122771495919395</v>
      </c>
      <c r="BC17" s="22">
        <v>64.666314307306493</v>
      </c>
      <c r="BD17" s="22">
        <v>67.545365353249494</v>
      </c>
      <c r="BE17" s="22">
        <v>65.593283942688501</v>
      </c>
      <c r="BF17" s="22">
        <v>73.469550324298396</v>
      </c>
      <c r="BG17" s="22">
        <v>72.289129408925206</v>
      </c>
      <c r="BH17" s="22">
        <v>64.537398611442995</v>
      </c>
      <c r="BI17" s="22">
        <v>68.6925986630023</v>
      </c>
      <c r="BJ17" s="22">
        <v>68.236141474385605</v>
      </c>
      <c r="BK17" s="22">
        <v>71.115192520333906</v>
      </c>
      <c r="BL17" s="22">
        <v>69.163111109760905</v>
      </c>
      <c r="BM17" s="22">
        <v>77.039377490564206</v>
      </c>
      <c r="BN17" s="22">
        <v>75.858956576002498</v>
      </c>
    </row>
    <row r="18" spans="3:66" x14ac:dyDescent="0.3">
      <c r="C18" s="3">
        <v>19</v>
      </c>
      <c r="D18" s="3">
        <v>36</v>
      </c>
      <c r="E18" s="3">
        <v>42</v>
      </c>
      <c r="F18" s="3">
        <v>46</v>
      </c>
      <c r="G18" s="3">
        <v>50</v>
      </c>
      <c r="H18" s="3">
        <v>55</v>
      </c>
      <c r="I18" s="3">
        <v>72</v>
      </c>
      <c r="J18" s="3">
        <v>65</v>
      </c>
      <c r="K18" s="3">
        <v>54</v>
      </c>
      <c r="L18" s="3">
        <v>39</v>
      </c>
      <c r="M18" s="3">
        <v>57</v>
      </c>
      <c r="N18" s="3">
        <v>50</v>
      </c>
      <c r="O18" s="3">
        <v>51</v>
      </c>
      <c r="P18" s="3">
        <v>53</v>
      </c>
      <c r="Q18" s="3">
        <v>60</v>
      </c>
      <c r="R18" s="3">
        <v>69</v>
      </c>
      <c r="S18" s="3">
        <v>64</v>
      </c>
      <c r="T18" s="3">
        <v>65</v>
      </c>
      <c r="U18" s="3">
        <v>73</v>
      </c>
      <c r="V18" s="3">
        <v>63</v>
      </c>
      <c r="W18" s="3">
        <v>68</v>
      </c>
      <c r="X18" s="3">
        <v>52</v>
      </c>
      <c r="Y18" s="3">
        <v>56</v>
      </c>
      <c r="Z18" s="3">
        <v>70</v>
      </c>
      <c r="AA18" s="3">
        <v>61</v>
      </c>
      <c r="AB18" s="3">
        <v>72</v>
      </c>
      <c r="AC18" s="3">
        <v>65</v>
      </c>
      <c r="AD18" s="3">
        <v>61</v>
      </c>
      <c r="AE18" s="3">
        <v>70</v>
      </c>
      <c r="AF18" s="3">
        <v>61</v>
      </c>
      <c r="AG18" s="3">
        <v>51</v>
      </c>
      <c r="AH18" s="3">
        <v>81</v>
      </c>
      <c r="AI18" s="3">
        <v>63</v>
      </c>
      <c r="AJ18" s="3">
        <v>51</v>
      </c>
      <c r="AK18" s="3">
        <v>73</v>
      </c>
      <c r="AL18" s="3">
        <v>85</v>
      </c>
      <c r="AM18" s="3">
        <v>88</v>
      </c>
      <c r="AN18" s="3">
        <v>71</v>
      </c>
      <c r="AO18" s="3">
        <v>45</v>
      </c>
      <c r="AP18" s="3">
        <v>59</v>
      </c>
      <c r="AQ18" s="3">
        <v>49</v>
      </c>
      <c r="AR18" s="3">
        <v>77</v>
      </c>
      <c r="AS18" s="3">
        <v>61</v>
      </c>
      <c r="AT18" s="3">
        <v>69</v>
      </c>
      <c r="AU18" s="3">
        <v>58</v>
      </c>
      <c r="AV18" s="3">
        <v>83</v>
      </c>
      <c r="AW18" s="3">
        <v>42</v>
      </c>
      <c r="AX18" s="3">
        <v>77</v>
      </c>
      <c r="AY18" s="3">
        <v>46</v>
      </c>
      <c r="AZ18" s="3">
        <v>89</v>
      </c>
      <c r="BA18" s="22">
        <v>64.184885893074394</v>
      </c>
      <c r="BB18" s="22">
        <v>68.343807368569998</v>
      </c>
      <c r="BC18" s="22">
        <v>67.884326416335597</v>
      </c>
      <c r="BD18" s="22">
        <v>70.718833848168401</v>
      </c>
      <c r="BE18" s="22">
        <v>68.795096806028596</v>
      </c>
      <c r="BF18" s="22">
        <v>77.021229076429407</v>
      </c>
      <c r="BG18" s="22">
        <v>74.961444844834503</v>
      </c>
      <c r="BH18" s="22">
        <v>67.754713060684097</v>
      </c>
      <c r="BI18" s="22">
        <v>71.913634535727397</v>
      </c>
      <c r="BJ18" s="22">
        <v>71.454153583964498</v>
      </c>
      <c r="BK18" s="22">
        <v>74.288661015326795</v>
      </c>
      <c r="BL18" s="22">
        <v>72.364923973674607</v>
      </c>
      <c r="BM18" s="22">
        <v>80.591056243595503</v>
      </c>
      <c r="BN18" s="22">
        <v>78.531272011985706</v>
      </c>
    </row>
    <row r="23" spans="3:66" x14ac:dyDescent="0.3">
      <c r="C23">
        <f>49*13</f>
        <v>637</v>
      </c>
    </row>
  </sheetData>
  <mergeCells count="2">
    <mergeCell ref="D1:J1"/>
    <mergeCell ref="BA3:B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53D3-085D-4D00-9303-B9B7BBEBD296}">
  <dimension ref="A1:B183"/>
  <sheetViews>
    <sheetView topLeftCell="A153" workbookViewId="0">
      <selection activeCell="B171" sqref="B171:B183"/>
    </sheetView>
  </sheetViews>
  <sheetFormatPr defaultRowHeight="14.4" x14ac:dyDescent="0.3"/>
  <cols>
    <col min="1" max="1" width="15.44140625" bestFit="1" customWidth="1"/>
  </cols>
  <sheetData>
    <row r="1" spans="1:2" x14ac:dyDescent="0.3">
      <c r="A1" s="19" t="s">
        <v>68</v>
      </c>
      <c r="B1" s="19" t="s">
        <v>69</v>
      </c>
    </row>
    <row r="2" spans="1:2" x14ac:dyDescent="0.3">
      <c r="A2" s="20">
        <v>44494.291666666664</v>
      </c>
      <c r="B2">
        <v>17.685212136777299</v>
      </c>
    </row>
    <row r="3" spans="1:2" x14ac:dyDescent="0.3">
      <c r="A3" s="20">
        <v>44494.333333333336</v>
      </c>
      <c r="B3">
        <v>33.441938473223601</v>
      </c>
    </row>
    <row r="4" spans="1:2" x14ac:dyDescent="0.3">
      <c r="A4" s="20">
        <v>44494.375</v>
      </c>
      <c r="B4">
        <v>41.225744201159799</v>
      </c>
    </row>
    <row r="5" spans="1:2" x14ac:dyDescent="0.3">
      <c r="A5" s="20">
        <v>44494.416666666664</v>
      </c>
      <c r="B5">
        <v>45.6074332616015</v>
      </c>
    </row>
    <row r="6" spans="1:2" x14ac:dyDescent="0.3">
      <c r="A6" s="20">
        <v>44494.458333333336</v>
      </c>
      <c r="B6">
        <v>49.590884028419197</v>
      </c>
    </row>
    <row r="7" spans="1:2" x14ac:dyDescent="0.3">
      <c r="A7" s="20">
        <v>44494.5</v>
      </c>
      <c r="B7">
        <v>52.346309778546399</v>
      </c>
    </row>
    <row r="8" spans="1:2" x14ac:dyDescent="0.3">
      <c r="A8" s="20">
        <v>44494.541666666664</v>
      </c>
      <c r="B8">
        <v>51.9842121505487</v>
      </c>
    </row>
    <row r="9" spans="1:2" x14ac:dyDescent="0.3">
      <c r="A9" s="20">
        <v>44494.583333333336</v>
      </c>
      <c r="B9">
        <v>49.2638987531043</v>
      </c>
    </row>
    <row r="10" spans="1:2" x14ac:dyDescent="0.3">
      <c r="A10" s="20">
        <v>44494.625</v>
      </c>
      <c r="B10">
        <v>47.725414698933903</v>
      </c>
    </row>
    <row r="11" spans="1:2" x14ac:dyDescent="0.3">
      <c r="A11" s="20">
        <v>44494.666666666664</v>
      </c>
      <c r="B11">
        <v>50.177246887721601</v>
      </c>
    </row>
    <row r="12" spans="1:2" x14ac:dyDescent="0.3">
      <c r="A12" s="20">
        <v>44494.708333333336</v>
      </c>
      <c r="B12">
        <v>55.726423059415701</v>
      </c>
    </row>
    <row r="13" spans="1:2" x14ac:dyDescent="0.3">
      <c r="A13" s="20">
        <v>44494.75</v>
      </c>
      <c r="B13">
        <v>60.967571443587197</v>
      </c>
    </row>
    <row r="14" spans="1:2" x14ac:dyDescent="0.3">
      <c r="A14" s="20">
        <v>44494.791666666664</v>
      </c>
      <c r="B14">
        <v>64.184885893074394</v>
      </c>
    </row>
    <row r="15" spans="1:2" x14ac:dyDescent="0.3">
      <c r="A15" s="20">
        <v>44495.291666666664</v>
      </c>
      <c r="B15">
        <v>18.334351189381699</v>
      </c>
    </row>
    <row r="16" spans="1:2" x14ac:dyDescent="0.3">
      <c r="A16" s="20">
        <v>44495.333333333336</v>
      </c>
      <c r="B16">
        <v>34.653692240359497</v>
      </c>
    </row>
    <row r="17" spans="1:2" x14ac:dyDescent="0.3">
      <c r="A17" s="20">
        <v>44495.375</v>
      </c>
      <c r="B17">
        <v>42.959362191931099</v>
      </c>
    </row>
    <row r="18" spans="1:2" x14ac:dyDescent="0.3">
      <c r="A18" s="20">
        <v>44495.416666666664</v>
      </c>
      <c r="B18">
        <v>47.818195987105398</v>
      </c>
    </row>
    <row r="19" spans="1:2" x14ac:dyDescent="0.3">
      <c r="A19" s="20">
        <v>44495.458333333336</v>
      </c>
      <c r="B19">
        <v>52.230721116960503</v>
      </c>
    </row>
    <row r="20" spans="1:2" x14ac:dyDescent="0.3">
      <c r="A20" s="20">
        <v>44495.5</v>
      </c>
      <c r="B20">
        <v>55.364446933472102</v>
      </c>
    </row>
    <row r="21" spans="1:2" x14ac:dyDescent="0.3">
      <c r="A21" s="20">
        <v>44495.541666666664</v>
      </c>
      <c r="B21">
        <v>55.327838738095899</v>
      </c>
    </row>
    <row r="22" spans="1:2" x14ac:dyDescent="0.3">
      <c r="A22" s="20">
        <v>44495.583333333336</v>
      </c>
      <c r="B22">
        <v>52.878847591127098</v>
      </c>
    </row>
    <row r="23" spans="1:2" x14ac:dyDescent="0.3">
      <c r="A23" s="20">
        <v>44495.625</v>
      </c>
      <c r="B23">
        <v>51.556845567176502</v>
      </c>
    </row>
    <row r="24" spans="1:2" x14ac:dyDescent="0.3">
      <c r="A24" s="20">
        <v>44495.666666666664</v>
      </c>
      <c r="B24">
        <v>54.170325288418297</v>
      </c>
    </row>
    <row r="25" spans="1:2" x14ac:dyDescent="0.3">
      <c r="A25" s="20">
        <v>44495.708333333336</v>
      </c>
      <c r="B25">
        <v>59.826985893216403</v>
      </c>
    </row>
    <row r="26" spans="1:2" x14ac:dyDescent="0.3">
      <c r="A26" s="20">
        <v>44495.75</v>
      </c>
      <c r="B26">
        <v>65.122771495919395</v>
      </c>
    </row>
    <row r="27" spans="1:2" x14ac:dyDescent="0.3">
      <c r="A27" s="20">
        <v>44495.791666666664</v>
      </c>
      <c r="B27">
        <v>68.343807368569998</v>
      </c>
    </row>
    <row r="28" spans="1:2" x14ac:dyDescent="0.3">
      <c r="A28" s="20">
        <v>44496.291666666664</v>
      </c>
      <c r="B28">
        <v>19.904369886268999</v>
      </c>
    </row>
    <row r="29" spans="1:2" x14ac:dyDescent="0.3">
      <c r="A29" s="20">
        <v>44496.333333333336</v>
      </c>
      <c r="B29">
        <v>35.931085156541201</v>
      </c>
    </row>
    <row r="30" spans="1:2" x14ac:dyDescent="0.3">
      <c r="A30" s="20">
        <v>44496.375</v>
      </c>
      <c r="B30">
        <v>43.955276085709798</v>
      </c>
    </row>
    <row r="31" spans="1:2" x14ac:dyDescent="0.3">
      <c r="A31" s="20">
        <v>44496.416666666664</v>
      </c>
      <c r="B31">
        <v>48.548115417149504</v>
      </c>
    </row>
    <row r="32" spans="1:2" x14ac:dyDescent="0.3">
      <c r="A32" s="20">
        <v>44496.458333333336</v>
      </c>
      <c r="B32">
        <v>52.7141156736553</v>
      </c>
    </row>
    <row r="33" spans="1:2" x14ac:dyDescent="0.3">
      <c r="A33" s="20">
        <v>44496.5</v>
      </c>
      <c r="B33">
        <v>55.624368872533204</v>
      </c>
    </row>
    <row r="34" spans="1:2" x14ac:dyDescent="0.3">
      <c r="A34" s="20">
        <v>44496.541666666664</v>
      </c>
      <c r="B34">
        <v>55.390476992246903</v>
      </c>
    </row>
    <row r="35" spans="1:2" x14ac:dyDescent="0.3">
      <c r="A35" s="20">
        <v>44496.583333333336</v>
      </c>
      <c r="B35">
        <v>52.773044700684999</v>
      </c>
    </row>
    <row r="36" spans="1:2" x14ac:dyDescent="0.3">
      <c r="A36" s="20">
        <v>44496.625</v>
      </c>
      <c r="B36">
        <v>51.313584486193001</v>
      </c>
    </row>
    <row r="37" spans="1:2" x14ac:dyDescent="0.3">
      <c r="A37" s="20">
        <v>44496.666666666664</v>
      </c>
      <c r="B37">
        <v>53.822193394872102</v>
      </c>
    </row>
    <row r="38" spans="1:2" x14ac:dyDescent="0.3">
      <c r="A38" s="20">
        <v>44496.708333333336</v>
      </c>
      <c r="B38">
        <v>59.407623784541201</v>
      </c>
    </row>
    <row r="39" spans="1:2" x14ac:dyDescent="0.3">
      <c r="A39" s="20">
        <v>44496.75</v>
      </c>
      <c r="B39">
        <v>64.666314307306493</v>
      </c>
    </row>
    <row r="40" spans="1:2" x14ac:dyDescent="0.3">
      <c r="A40" s="20">
        <v>44496.791666666664</v>
      </c>
      <c r="B40">
        <v>67.884326416335597</v>
      </c>
    </row>
    <row r="41" spans="1:2" x14ac:dyDescent="0.3">
      <c r="A41" s="20">
        <v>44497.291666666664</v>
      </c>
      <c r="B41">
        <v>21.372876749662101</v>
      </c>
    </row>
    <row r="42" spans="1:2" x14ac:dyDescent="0.3">
      <c r="A42" s="20">
        <v>44497.333333333336</v>
      </c>
      <c r="B42">
        <v>37.624509537133697</v>
      </c>
    </row>
    <row r="43" spans="1:2" x14ac:dyDescent="0.3">
      <c r="A43" s="20">
        <v>44497.375</v>
      </c>
      <c r="B43">
        <v>45.8647365399137</v>
      </c>
    </row>
    <row r="44" spans="1:2" x14ac:dyDescent="0.3">
      <c r="A44" s="20">
        <v>44497.416666666664</v>
      </c>
      <c r="B44">
        <v>50.660695388404498</v>
      </c>
    </row>
    <row r="45" spans="1:2" x14ac:dyDescent="0.3">
      <c r="A45" s="20">
        <v>44497.458333333336</v>
      </c>
      <c r="B45">
        <v>55.0130615499518</v>
      </c>
    </row>
    <row r="46" spans="1:2" x14ac:dyDescent="0.3">
      <c r="A46" s="20">
        <v>44497.5</v>
      </c>
      <c r="B46">
        <v>58.0893470506483</v>
      </c>
    </row>
    <row r="47" spans="1:2" x14ac:dyDescent="0.3">
      <c r="A47" s="20">
        <v>44497.541666666664</v>
      </c>
      <c r="B47">
        <v>57.997886372257398</v>
      </c>
    </row>
    <row r="48" spans="1:2" x14ac:dyDescent="0.3">
      <c r="A48" s="20">
        <v>44497.583333333336</v>
      </c>
      <c r="B48">
        <v>55.496380259630499</v>
      </c>
    </row>
    <row r="49" spans="1:2" x14ac:dyDescent="0.3">
      <c r="A49" s="20">
        <v>44497.625</v>
      </c>
      <c r="B49">
        <v>54.123846884036503</v>
      </c>
    </row>
    <row r="50" spans="1:2" x14ac:dyDescent="0.3">
      <c r="A50" s="20">
        <v>44497.666666666664</v>
      </c>
      <c r="B50">
        <v>56.688338937491103</v>
      </c>
    </row>
    <row r="51" spans="1:2" x14ac:dyDescent="0.3">
      <c r="A51" s="20">
        <v>44497.708333333336</v>
      </c>
      <c r="B51">
        <v>62.2970484896736</v>
      </c>
    </row>
    <row r="52" spans="1:2" x14ac:dyDescent="0.3">
      <c r="A52" s="20">
        <v>44497.75</v>
      </c>
      <c r="B52">
        <v>67.545365353249494</v>
      </c>
    </row>
    <row r="53" spans="1:2" x14ac:dyDescent="0.3">
      <c r="A53" s="20">
        <v>44497.791666666664</v>
      </c>
      <c r="B53">
        <v>70.718833848168401</v>
      </c>
    </row>
    <row r="54" spans="1:2" x14ac:dyDescent="0.3">
      <c r="A54" s="20">
        <v>44498.291666666664</v>
      </c>
      <c r="B54">
        <v>21.5404227182085</v>
      </c>
    </row>
    <row r="55" spans="1:2" x14ac:dyDescent="0.3">
      <c r="A55" s="20">
        <v>44498.333333333336</v>
      </c>
      <c r="B55">
        <v>37.488628313912898</v>
      </c>
    </row>
    <row r="56" spans="1:2" x14ac:dyDescent="0.3">
      <c r="A56" s="20">
        <v>44498.375</v>
      </c>
      <c r="B56">
        <v>45.433540114787299</v>
      </c>
    </row>
    <row r="57" spans="1:2" x14ac:dyDescent="0.3">
      <c r="A57" s="20">
        <v>44498.416666666664</v>
      </c>
      <c r="B57">
        <v>49.947278433532503</v>
      </c>
    </row>
    <row r="58" spans="1:2" x14ac:dyDescent="0.3">
      <c r="A58" s="20">
        <v>44498.458333333336</v>
      </c>
      <c r="B58">
        <v>54.035444059770199</v>
      </c>
    </row>
    <row r="59" spans="1:2" x14ac:dyDescent="0.3">
      <c r="A59" s="20">
        <v>44498.5</v>
      </c>
      <c r="B59">
        <v>56.870347714738301</v>
      </c>
    </row>
    <row r="60" spans="1:2" x14ac:dyDescent="0.3">
      <c r="A60" s="20">
        <v>44498.541666666664</v>
      </c>
      <c r="B60">
        <v>56.564927563219896</v>
      </c>
    </row>
    <row r="61" spans="1:2" x14ac:dyDescent="0.3">
      <c r="A61" s="20">
        <v>44498.583333333336</v>
      </c>
      <c r="B61">
        <v>53.881226407819803</v>
      </c>
    </row>
    <row r="62" spans="1:2" x14ac:dyDescent="0.3">
      <c r="A62" s="20">
        <v>44498.625</v>
      </c>
      <c r="B62">
        <v>52.362278908209198</v>
      </c>
    </row>
    <row r="63" spans="1:2" x14ac:dyDescent="0.3">
      <c r="A63" s="20">
        <v>44498.666666666664</v>
      </c>
      <c r="B63">
        <v>54.819768242925001</v>
      </c>
    </row>
    <row r="64" spans="1:2" x14ac:dyDescent="0.3">
      <c r="A64" s="20">
        <v>44498.708333333336</v>
      </c>
      <c r="B64">
        <v>60.364074877783501</v>
      </c>
    </row>
    <row r="65" spans="1:2" x14ac:dyDescent="0.3">
      <c r="A65" s="20">
        <v>44498.75</v>
      </c>
      <c r="B65">
        <v>65.593283942688501</v>
      </c>
    </row>
    <row r="66" spans="1:2" x14ac:dyDescent="0.3">
      <c r="A66" s="20">
        <v>44498.791666666664</v>
      </c>
      <c r="B66">
        <v>68.795096806028596</v>
      </c>
    </row>
    <row r="67" spans="1:2" x14ac:dyDescent="0.3">
      <c r="A67" s="20">
        <v>44499.291666666664</v>
      </c>
      <c r="B67">
        <v>23.599332982837399</v>
      </c>
    </row>
    <row r="68" spans="1:2" x14ac:dyDescent="0.3">
      <c r="A68" s="20">
        <v>44499.333333333336</v>
      </c>
      <c r="B68">
        <v>40.106777747078702</v>
      </c>
    </row>
    <row r="69" spans="1:2" x14ac:dyDescent="0.3">
      <c r="A69" s="20">
        <v>44499.375</v>
      </c>
      <c r="B69">
        <v>48.624340798682702</v>
      </c>
    </row>
    <row r="70" spans="1:2" x14ac:dyDescent="0.3">
      <c r="A70" s="20">
        <v>44499.416666666664</v>
      </c>
      <c r="B70">
        <v>53.717909908481197</v>
      </c>
    </row>
    <row r="71" spans="1:2" x14ac:dyDescent="0.3">
      <c r="A71" s="20">
        <v>44499.458333333336</v>
      </c>
      <c r="B71">
        <v>58.3866151284466</v>
      </c>
    </row>
    <row r="72" spans="1:2" x14ac:dyDescent="0.3">
      <c r="A72" s="20">
        <v>44499.5</v>
      </c>
      <c r="B72">
        <v>61.796131917350102</v>
      </c>
    </row>
    <row r="73" spans="1:2" x14ac:dyDescent="0.3">
      <c r="A73" s="20">
        <v>44499.541666666664</v>
      </c>
      <c r="B73">
        <v>62.052675144768401</v>
      </c>
    </row>
    <row r="74" spans="1:2" x14ac:dyDescent="0.3">
      <c r="A74" s="20">
        <v>44499.583333333336</v>
      </c>
      <c r="B74">
        <v>59.911554694762899</v>
      </c>
    </row>
    <row r="75" spans="1:2" x14ac:dyDescent="0.3">
      <c r="A75" s="20">
        <v>44499.625</v>
      </c>
      <c r="B75">
        <v>58.909142058742297</v>
      </c>
    </row>
    <row r="76" spans="1:2" x14ac:dyDescent="0.3">
      <c r="A76" s="20">
        <v>44499.666666666664</v>
      </c>
      <c r="B76">
        <v>61.850606369667602</v>
      </c>
    </row>
    <row r="77" spans="1:2" x14ac:dyDescent="0.3">
      <c r="A77" s="20">
        <v>44499.708333333336</v>
      </c>
      <c r="B77">
        <v>67.840041583219104</v>
      </c>
    </row>
    <row r="78" spans="1:2" x14ac:dyDescent="0.3">
      <c r="A78" s="20">
        <v>44499.75</v>
      </c>
      <c r="B78">
        <v>73.469550324298396</v>
      </c>
    </row>
    <row r="79" spans="1:2" x14ac:dyDescent="0.3">
      <c r="A79" s="20">
        <v>44499.791666666664</v>
      </c>
      <c r="B79">
        <v>77.021229076429407</v>
      </c>
    </row>
    <row r="80" spans="1:2" x14ac:dyDescent="0.3">
      <c r="A80" s="20">
        <v>44500.291666666664</v>
      </c>
      <c r="B80">
        <v>30.8246262659774</v>
      </c>
    </row>
    <row r="81" spans="1:2" x14ac:dyDescent="0.3">
      <c r="A81" s="20">
        <v>44500.333333333336</v>
      </c>
      <c r="B81">
        <v>46.789138256269901</v>
      </c>
    </row>
    <row r="82" spans="1:2" x14ac:dyDescent="0.3">
      <c r="A82" s="20">
        <v>44500.375</v>
      </c>
      <c r="B82">
        <v>54.7021929827782</v>
      </c>
    </row>
    <row r="83" spans="1:2" x14ac:dyDescent="0.3">
      <c r="A83" s="20">
        <v>44500.416666666664</v>
      </c>
      <c r="B83">
        <v>59.134368329970798</v>
      </c>
    </row>
    <row r="84" spans="1:2" x14ac:dyDescent="0.3">
      <c r="A84" s="20">
        <v>44500.458333333336</v>
      </c>
      <c r="B84">
        <v>63.090112762701303</v>
      </c>
    </row>
    <row r="85" spans="1:2" x14ac:dyDescent="0.3">
      <c r="A85" s="20">
        <v>44500.5</v>
      </c>
      <c r="B85">
        <v>65.740994083333803</v>
      </c>
    </row>
    <row r="86" spans="1:2" x14ac:dyDescent="0.3">
      <c r="A86" s="20">
        <v>44500.541666666664</v>
      </c>
      <c r="B86">
        <v>65.199632285453205</v>
      </c>
    </row>
    <row r="87" spans="1:2" x14ac:dyDescent="0.3">
      <c r="A87" s="20">
        <v>44500.583333333336</v>
      </c>
      <c r="B87">
        <v>62.228187941564499</v>
      </c>
    </row>
    <row r="88" spans="1:2" x14ac:dyDescent="0.3">
      <c r="A88" s="20">
        <v>44500.625</v>
      </c>
      <c r="B88">
        <v>60.3702562791348</v>
      </c>
    </row>
    <row r="89" spans="1:2" x14ac:dyDescent="0.3">
      <c r="A89" s="20">
        <v>44500.666666666664</v>
      </c>
      <c r="B89">
        <v>62.438526246716599</v>
      </c>
    </row>
    <row r="90" spans="1:2" x14ac:dyDescent="0.3">
      <c r="A90" s="20">
        <v>44500.708333333336</v>
      </c>
      <c r="B90">
        <v>67.544827160039006</v>
      </c>
    </row>
    <row r="91" spans="1:2" x14ac:dyDescent="0.3">
      <c r="A91" s="20">
        <v>44500.75</v>
      </c>
      <c r="B91">
        <v>72.289129408925206</v>
      </c>
    </row>
    <row r="92" spans="1:2" x14ac:dyDescent="0.3">
      <c r="A92" s="20">
        <v>44500.791666666664</v>
      </c>
      <c r="B92">
        <v>74.961444844834503</v>
      </c>
    </row>
    <row r="93" spans="1:2" x14ac:dyDescent="0.3">
      <c r="A93" s="20">
        <v>44501.291666666664</v>
      </c>
      <c r="B93">
        <v>21.255039303430401</v>
      </c>
    </row>
    <row r="94" spans="1:2" x14ac:dyDescent="0.3">
      <c r="A94" s="20">
        <v>44501.333333333336</v>
      </c>
      <c r="B94">
        <v>37.011765640490601</v>
      </c>
    </row>
    <row r="95" spans="1:2" x14ac:dyDescent="0.3">
      <c r="A95" s="20">
        <v>44501.375</v>
      </c>
      <c r="B95">
        <v>44.795571368274203</v>
      </c>
    </row>
    <row r="96" spans="1:2" x14ac:dyDescent="0.3">
      <c r="A96" s="20">
        <v>44501.416666666664</v>
      </c>
      <c r="B96">
        <v>49.177260428675801</v>
      </c>
    </row>
    <row r="97" spans="1:2" x14ac:dyDescent="0.3">
      <c r="A97" s="20">
        <v>44501.458333333336</v>
      </c>
      <c r="B97">
        <v>53.160711196046002</v>
      </c>
    </row>
    <row r="98" spans="1:2" x14ac:dyDescent="0.3">
      <c r="A98" s="20">
        <v>44501.5</v>
      </c>
      <c r="B98">
        <v>55.916136945713198</v>
      </c>
    </row>
    <row r="99" spans="1:2" x14ac:dyDescent="0.3">
      <c r="A99" s="20">
        <v>44501.541666666664</v>
      </c>
      <c r="B99">
        <v>55.554039317305403</v>
      </c>
    </row>
    <row r="100" spans="1:2" x14ac:dyDescent="0.3">
      <c r="A100" s="20">
        <v>44501.583333333336</v>
      </c>
      <c r="B100">
        <v>52.833725920549099</v>
      </c>
    </row>
    <row r="101" spans="1:2" x14ac:dyDescent="0.3">
      <c r="A101" s="20">
        <v>44501.625</v>
      </c>
      <c r="B101">
        <v>51.295241866310199</v>
      </c>
    </row>
    <row r="102" spans="1:2" x14ac:dyDescent="0.3">
      <c r="A102" s="20">
        <v>44501.666666666664</v>
      </c>
      <c r="B102">
        <v>53.747074054963903</v>
      </c>
    </row>
    <row r="103" spans="1:2" x14ac:dyDescent="0.3">
      <c r="A103" s="20">
        <v>44501.708333333336</v>
      </c>
      <c r="B103">
        <v>59.296250226531697</v>
      </c>
    </row>
    <row r="104" spans="1:2" x14ac:dyDescent="0.3">
      <c r="A104" s="20">
        <v>44501.75</v>
      </c>
      <c r="B104">
        <v>64.537398611442995</v>
      </c>
    </row>
    <row r="105" spans="1:2" x14ac:dyDescent="0.3">
      <c r="A105" s="20">
        <v>44501.791666666664</v>
      </c>
      <c r="B105">
        <v>67.754713060684097</v>
      </c>
    </row>
    <row r="106" spans="1:2" x14ac:dyDescent="0.3">
      <c r="A106" s="20">
        <v>44502.291666666664</v>
      </c>
      <c r="B106">
        <v>21.9041783568392</v>
      </c>
    </row>
    <row r="107" spans="1:2" x14ac:dyDescent="0.3">
      <c r="A107" s="20">
        <v>44502.333333333336</v>
      </c>
      <c r="B107">
        <v>38.2235194077453</v>
      </c>
    </row>
    <row r="108" spans="1:2" x14ac:dyDescent="0.3">
      <c r="A108" s="20">
        <v>44502.375</v>
      </c>
      <c r="B108">
        <v>46.529189359692097</v>
      </c>
    </row>
    <row r="109" spans="1:2" x14ac:dyDescent="0.3">
      <c r="A109" s="20">
        <v>44502.416666666664</v>
      </c>
      <c r="B109">
        <v>51.388023154974</v>
      </c>
    </row>
    <row r="110" spans="1:2" x14ac:dyDescent="0.3">
      <c r="A110" s="20">
        <v>44502.458333333336</v>
      </c>
      <c r="B110">
        <v>55.800548284113603</v>
      </c>
    </row>
    <row r="111" spans="1:2" x14ac:dyDescent="0.3">
      <c r="A111" s="20">
        <v>44502.5</v>
      </c>
      <c r="B111">
        <v>58.934274100768903</v>
      </c>
    </row>
    <row r="112" spans="1:2" x14ac:dyDescent="0.3">
      <c r="A112" s="20">
        <v>44502.541666666664</v>
      </c>
      <c r="B112">
        <v>58.897665905516099</v>
      </c>
    </row>
    <row r="113" spans="1:2" x14ac:dyDescent="0.3">
      <c r="A113" s="20">
        <v>44502.583333333336</v>
      </c>
      <c r="B113">
        <v>56.448674758579699</v>
      </c>
    </row>
    <row r="114" spans="1:2" x14ac:dyDescent="0.3">
      <c r="A114" s="20">
        <v>44502.625</v>
      </c>
      <c r="B114">
        <v>55.126672734084899</v>
      </c>
    </row>
    <row r="115" spans="1:2" x14ac:dyDescent="0.3">
      <c r="A115" s="20">
        <v>44502.666666666664</v>
      </c>
      <c r="B115">
        <v>57.740152455450399</v>
      </c>
    </row>
    <row r="116" spans="1:2" x14ac:dyDescent="0.3">
      <c r="A116" s="20">
        <v>44502.708333333336</v>
      </c>
      <c r="B116">
        <v>63.396813060342403</v>
      </c>
    </row>
    <row r="117" spans="1:2" x14ac:dyDescent="0.3">
      <c r="A117" s="20">
        <v>44502.75</v>
      </c>
      <c r="B117">
        <v>68.6925986630023</v>
      </c>
    </row>
    <row r="118" spans="1:2" x14ac:dyDescent="0.3">
      <c r="A118" s="20">
        <v>44502.791666666664</v>
      </c>
      <c r="B118">
        <v>71.913634535727397</v>
      </c>
    </row>
    <row r="119" spans="1:2" x14ac:dyDescent="0.3">
      <c r="A119" s="20">
        <v>44503.291666666664</v>
      </c>
      <c r="B119">
        <v>23.474197053719301</v>
      </c>
    </row>
    <row r="120" spans="1:2" x14ac:dyDescent="0.3">
      <c r="A120" s="20">
        <v>44503.333333333336</v>
      </c>
      <c r="B120">
        <v>39.500912323808301</v>
      </c>
    </row>
    <row r="121" spans="1:2" x14ac:dyDescent="0.3">
      <c r="A121" s="20">
        <v>44503.375</v>
      </c>
      <c r="B121">
        <v>47.5251032528233</v>
      </c>
    </row>
    <row r="122" spans="1:2" x14ac:dyDescent="0.3">
      <c r="A122" s="20">
        <v>44503.416666666664</v>
      </c>
      <c r="B122">
        <v>52.117942584221801</v>
      </c>
    </row>
    <row r="123" spans="1:2" x14ac:dyDescent="0.3">
      <c r="A123" s="20">
        <v>44503.458333333336</v>
      </c>
      <c r="B123">
        <v>56.2839428413047</v>
      </c>
    </row>
    <row r="124" spans="1:2" x14ac:dyDescent="0.3">
      <c r="A124" s="20">
        <v>44503.5</v>
      </c>
      <c r="B124">
        <v>59.194196039722698</v>
      </c>
    </row>
    <row r="125" spans="1:2" x14ac:dyDescent="0.3">
      <c r="A125" s="20">
        <v>44503.541666666664</v>
      </c>
      <c r="B125">
        <v>58.960304159026201</v>
      </c>
    </row>
    <row r="126" spans="1:2" x14ac:dyDescent="0.3">
      <c r="A126" s="20">
        <v>44503.583333333336</v>
      </c>
      <c r="B126">
        <v>56.342871868131802</v>
      </c>
    </row>
    <row r="127" spans="1:2" x14ac:dyDescent="0.3">
      <c r="A127" s="20">
        <v>44503.625</v>
      </c>
      <c r="B127">
        <v>54.883411653572502</v>
      </c>
    </row>
    <row r="128" spans="1:2" x14ac:dyDescent="0.3">
      <c r="A128" s="20">
        <v>44503.666666666664</v>
      </c>
      <c r="B128">
        <v>57.392020562118901</v>
      </c>
    </row>
    <row r="129" spans="1:2" x14ac:dyDescent="0.3">
      <c r="A129" s="20">
        <v>44503.708333333336</v>
      </c>
      <c r="B129">
        <v>62.977450950841202</v>
      </c>
    </row>
    <row r="130" spans="1:2" x14ac:dyDescent="0.3">
      <c r="A130" s="20">
        <v>44503.75</v>
      </c>
      <c r="B130">
        <v>68.236141474385605</v>
      </c>
    </row>
    <row r="131" spans="1:2" x14ac:dyDescent="0.3">
      <c r="A131" s="20">
        <v>44503.791666666664</v>
      </c>
      <c r="B131">
        <v>71.454153583964498</v>
      </c>
    </row>
    <row r="132" spans="1:2" x14ac:dyDescent="0.3">
      <c r="A132" s="20">
        <v>44504.291666666664</v>
      </c>
      <c r="B132">
        <v>24.942703917131698</v>
      </c>
    </row>
    <row r="133" spans="1:2" x14ac:dyDescent="0.3">
      <c r="A133" s="20">
        <v>44504.333333333336</v>
      </c>
      <c r="B133">
        <v>41.194336704524602</v>
      </c>
    </row>
    <row r="134" spans="1:2" x14ac:dyDescent="0.3">
      <c r="A134" s="20">
        <v>44504.375</v>
      </c>
      <c r="B134">
        <v>49.434563707677697</v>
      </c>
    </row>
    <row r="135" spans="1:2" x14ac:dyDescent="0.3">
      <c r="A135" s="20">
        <v>44504.416666666664</v>
      </c>
      <c r="B135">
        <v>54.230522556274003</v>
      </c>
    </row>
    <row r="136" spans="1:2" x14ac:dyDescent="0.3">
      <c r="A136" s="20">
        <v>44504.458333333336</v>
      </c>
      <c r="B136">
        <v>58.5828887171186</v>
      </c>
    </row>
    <row r="137" spans="1:2" x14ac:dyDescent="0.3">
      <c r="A137" s="20">
        <v>44504.5</v>
      </c>
      <c r="B137">
        <v>61.659174217955197</v>
      </c>
    </row>
    <row r="138" spans="1:2" x14ac:dyDescent="0.3">
      <c r="A138" s="20">
        <v>44504.541666666664</v>
      </c>
      <c r="B138">
        <v>61.5677135396826</v>
      </c>
    </row>
    <row r="139" spans="1:2" x14ac:dyDescent="0.3">
      <c r="A139" s="20">
        <v>44504.583333333336</v>
      </c>
      <c r="B139">
        <v>59.066207427076399</v>
      </c>
    </row>
    <row r="140" spans="1:2" x14ac:dyDescent="0.3">
      <c r="A140" s="20">
        <v>44504.625</v>
      </c>
      <c r="B140">
        <v>57.693674050926703</v>
      </c>
    </row>
    <row r="141" spans="1:2" x14ac:dyDescent="0.3">
      <c r="A141" s="20">
        <v>44504.666666666664</v>
      </c>
      <c r="B141">
        <v>60.258166104847703</v>
      </c>
    </row>
    <row r="142" spans="1:2" x14ac:dyDescent="0.3">
      <c r="A142" s="20">
        <v>44504.708333333336</v>
      </c>
      <c r="B142">
        <v>65.866875656801696</v>
      </c>
    </row>
    <row r="143" spans="1:2" x14ac:dyDescent="0.3">
      <c r="A143" s="20">
        <v>44504.75</v>
      </c>
      <c r="B143">
        <v>71.115192520333906</v>
      </c>
    </row>
    <row r="144" spans="1:2" x14ac:dyDescent="0.3">
      <c r="A144" s="20">
        <v>44504.791666666664</v>
      </c>
      <c r="B144">
        <v>74.288661015326795</v>
      </c>
    </row>
    <row r="145" spans="1:2" x14ac:dyDescent="0.3">
      <c r="A145" s="20">
        <v>44505.291666666664</v>
      </c>
      <c r="B145">
        <v>25.1102498852085</v>
      </c>
    </row>
    <row r="146" spans="1:2" x14ac:dyDescent="0.3">
      <c r="A146" s="20">
        <v>44505.333333333336</v>
      </c>
      <c r="B146">
        <v>41.0584554811918</v>
      </c>
    </row>
    <row r="147" spans="1:2" x14ac:dyDescent="0.3">
      <c r="A147" s="20">
        <v>44505.375</v>
      </c>
      <c r="B147">
        <v>49.003367281912503</v>
      </c>
    </row>
    <row r="148" spans="1:2" x14ac:dyDescent="0.3">
      <c r="A148" s="20">
        <v>44505.416666666664</v>
      </c>
      <c r="B148">
        <v>53.517105600616397</v>
      </c>
    </row>
    <row r="149" spans="1:2" x14ac:dyDescent="0.3">
      <c r="A149" s="20">
        <v>44505.458333333336</v>
      </c>
      <c r="B149">
        <v>57.605271226917303</v>
      </c>
    </row>
    <row r="150" spans="1:2" x14ac:dyDescent="0.3">
      <c r="A150" s="20">
        <v>44505.5</v>
      </c>
      <c r="B150">
        <v>60.4401748819202</v>
      </c>
    </row>
    <row r="151" spans="1:2" x14ac:dyDescent="0.3">
      <c r="A151" s="20">
        <v>44505.541666666664</v>
      </c>
      <c r="B151">
        <v>60.134754730582898</v>
      </c>
    </row>
    <row r="152" spans="1:2" x14ac:dyDescent="0.3">
      <c r="A152" s="20">
        <v>44505.583333333336</v>
      </c>
      <c r="B152">
        <v>57.451053575261099</v>
      </c>
    </row>
    <row r="153" spans="1:2" x14ac:dyDescent="0.3">
      <c r="A153" s="20">
        <v>44505.625</v>
      </c>
      <c r="B153">
        <v>55.932106075582702</v>
      </c>
    </row>
    <row r="154" spans="1:2" x14ac:dyDescent="0.3">
      <c r="A154" s="20">
        <v>44505.666666666664</v>
      </c>
      <c r="B154">
        <v>58.389595410165498</v>
      </c>
    </row>
    <row r="155" spans="1:2" x14ac:dyDescent="0.3">
      <c r="A155" s="20">
        <v>44505.708333333336</v>
      </c>
      <c r="B155">
        <v>63.933902044898502</v>
      </c>
    </row>
    <row r="156" spans="1:2" x14ac:dyDescent="0.3">
      <c r="A156" s="20">
        <v>44505.75</v>
      </c>
      <c r="B156">
        <v>69.163111109760905</v>
      </c>
    </row>
    <row r="157" spans="1:2" x14ac:dyDescent="0.3">
      <c r="A157" s="20">
        <v>44505.791666666664</v>
      </c>
      <c r="B157">
        <v>72.364923973674607</v>
      </c>
    </row>
    <row r="158" spans="1:2" x14ac:dyDescent="0.3">
      <c r="A158" s="20">
        <v>44506.291666666664</v>
      </c>
      <c r="B158">
        <v>27.169160150307899</v>
      </c>
    </row>
    <row r="159" spans="1:2" x14ac:dyDescent="0.3">
      <c r="A159" s="20">
        <v>44506.333333333336</v>
      </c>
      <c r="B159">
        <v>43.676604914466999</v>
      </c>
    </row>
    <row r="160" spans="1:2" x14ac:dyDescent="0.3">
      <c r="A160" s="20">
        <v>44506.375</v>
      </c>
      <c r="B160">
        <v>52.1941679664424</v>
      </c>
    </row>
    <row r="161" spans="1:2" x14ac:dyDescent="0.3">
      <c r="A161" s="20">
        <v>44506.416666666664</v>
      </c>
      <c r="B161">
        <v>57.287737076344797</v>
      </c>
    </row>
    <row r="162" spans="1:2" x14ac:dyDescent="0.3">
      <c r="A162" s="20">
        <v>44506.458333333336</v>
      </c>
      <c r="B162">
        <v>61.956442295605001</v>
      </c>
    </row>
    <row r="163" spans="1:2" x14ac:dyDescent="0.3">
      <c r="A163" s="20">
        <v>44506.5</v>
      </c>
      <c r="B163">
        <v>65.365959084648694</v>
      </c>
    </row>
    <row r="164" spans="1:2" x14ac:dyDescent="0.3">
      <c r="A164" s="20">
        <v>44506.541666666664</v>
      </c>
      <c r="B164">
        <v>65.622502312185802</v>
      </c>
    </row>
    <row r="165" spans="1:2" x14ac:dyDescent="0.3">
      <c r="A165" s="20">
        <v>44506.583333333336</v>
      </c>
      <c r="B165">
        <v>63.481381862193899</v>
      </c>
    </row>
    <row r="166" spans="1:2" x14ac:dyDescent="0.3">
      <c r="A166" s="20">
        <v>44506.625</v>
      </c>
      <c r="B166">
        <v>62.4789692261242</v>
      </c>
    </row>
    <row r="167" spans="1:2" x14ac:dyDescent="0.3">
      <c r="A167" s="20">
        <v>44506.666666666664</v>
      </c>
      <c r="B167">
        <v>65.420433537021395</v>
      </c>
    </row>
    <row r="168" spans="1:2" x14ac:dyDescent="0.3">
      <c r="A168" s="20">
        <v>44506.708333333336</v>
      </c>
      <c r="B168">
        <v>71.409868750355997</v>
      </c>
    </row>
    <row r="169" spans="1:2" x14ac:dyDescent="0.3">
      <c r="A169" s="20">
        <v>44506.75</v>
      </c>
      <c r="B169">
        <v>77.039377490564206</v>
      </c>
    </row>
    <row r="170" spans="1:2" x14ac:dyDescent="0.3">
      <c r="A170" s="20">
        <v>44506.791666666664</v>
      </c>
      <c r="B170">
        <v>80.591056243595503</v>
      </c>
    </row>
    <row r="171" spans="1:2" x14ac:dyDescent="0.3">
      <c r="A171" s="20">
        <v>44507.291666666664</v>
      </c>
      <c r="B171">
        <v>34.394453432961001</v>
      </c>
    </row>
    <row r="172" spans="1:2" x14ac:dyDescent="0.3">
      <c r="A172" s="20">
        <v>44507.333333333336</v>
      </c>
      <c r="B172">
        <v>50.358965423539502</v>
      </c>
    </row>
    <row r="173" spans="1:2" x14ac:dyDescent="0.3">
      <c r="A173" s="20">
        <v>44507.375</v>
      </c>
      <c r="B173">
        <v>58.272020149892001</v>
      </c>
    </row>
    <row r="174" spans="1:2" x14ac:dyDescent="0.3">
      <c r="A174" s="20">
        <v>44507.416666666664</v>
      </c>
      <c r="B174">
        <v>62.704195497041397</v>
      </c>
    </row>
    <row r="175" spans="1:2" x14ac:dyDescent="0.3">
      <c r="A175" s="20">
        <v>44507.458333333336</v>
      </c>
      <c r="B175">
        <v>66.659939929864706</v>
      </c>
    </row>
    <row r="176" spans="1:2" x14ac:dyDescent="0.3">
      <c r="A176" s="20">
        <v>44507.5</v>
      </c>
      <c r="B176">
        <v>69.310821250638099</v>
      </c>
    </row>
    <row r="177" spans="1:2" x14ac:dyDescent="0.3">
      <c r="A177" s="20">
        <v>44507.541666666664</v>
      </c>
      <c r="B177">
        <v>68.769459452239204</v>
      </c>
    </row>
    <row r="178" spans="1:2" x14ac:dyDescent="0.3">
      <c r="A178" s="20">
        <v>44507.583333333336</v>
      </c>
      <c r="B178">
        <v>65.798015109014202</v>
      </c>
    </row>
    <row r="179" spans="1:2" x14ac:dyDescent="0.3">
      <c r="A179" s="20">
        <v>44507.625</v>
      </c>
      <c r="B179">
        <v>63.940083446516098</v>
      </c>
    </row>
    <row r="180" spans="1:2" x14ac:dyDescent="0.3">
      <c r="A180" s="20">
        <v>44507.666666666664</v>
      </c>
      <c r="B180">
        <v>66.008353413964002</v>
      </c>
    </row>
    <row r="181" spans="1:2" x14ac:dyDescent="0.3">
      <c r="A181" s="20">
        <v>44507.708333333336</v>
      </c>
      <c r="B181">
        <v>71.114654327159997</v>
      </c>
    </row>
    <row r="182" spans="1:2" x14ac:dyDescent="0.3">
      <c r="A182" s="20">
        <v>44507.75</v>
      </c>
      <c r="B182">
        <v>75.858956576002498</v>
      </c>
    </row>
    <row r="183" spans="1:2" x14ac:dyDescent="0.3">
      <c r="A183" s="20">
        <v>44507.791666666664</v>
      </c>
      <c r="B183">
        <v>78.531272011985706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04E4-CE54-454C-A7AC-5F0A5F35F860}">
  <dimension ref="A1:G183"/>
  <sheetViews>
    <sheetView workbookViewId="0">
      <selection activeCell="B1" sqref="B1"/>
    </sheetView>
  </sheetViews>
  <sheetFormatPr defaultRowHeight="14.4" x14ac:dyDescent="0.3"/>
  <cols>
    <col min="1" max="1" width="15.44140625" bestFit="1" customWidth="1"/>
  </cols>
  <sheetData>
    <row r="1" spans="1:7" x14ac:dyDescent="0.3">
      <c r="A1" s="19" t="s">
        <v>63</v>
      </c>
      <c r="B1" s="19" t="s">
        <v>64</v>
      </c>
      <c r="C1" s="19" t="s">
        <v>65</v>
      </c>
      <c r="D1" s="19" t="s">
        <v>66</v>
      </c>
      <c r="F1" s="19" t="s">
        <v>67</v>
      </c>
      <c r="G1">
        <f>AVERAGE(D2:D183)</f>
        <v>21.655491902114143</v>
      </c>
    </row>
    <row r="2" spans="1:7" x14ac:dyDescent="0.3">
      <c r="A2" s="20">
        <v>44480.291666666664</v>
      </c>
      <c r="B2">
        <v>16</v>
      </c>
      <c r="C2">
        <v>14.9728792513132</v>
      </c>
      <c r="D2">
        <f>ABS(B2-C2)/B2*100</f>
        <v>6.4195046792924977</v>
      </c>
    </row>
    <row r="3" spans="1:7" x14ac:dyDescent="0.3">
      <c r="A3" s="20">
        <v>44480.333333333336</v>
      </c>
      <c r="B3">
        <v>40</v>
      </c>
      <c r="C3">
        <v>30.795047809815198</v>
      </c>
      <c r="D3">
        <f t="shared" ref="D3:D66" si="0">ABS(B3-C3)/B3*100</f>
        <v>23.012380475462006</v>
      </c>
    </row>
    <row r="4" spans="1:7" x14ac:dyDescent="0.3">
      <c r="A4" s="20">
        <v>44480.375</v>
      </c>
      <c r="B4">
        <v>55</v>
      </c>
      <c r="C4">
        <v>39.366652585010897</v>
      </c>
      <c r="D4">
        <f t="shared" si="0"/>
        <v>28.424268027252914</v>
      </c>
    </row>
    <row r="5" spans="1:7" x14ac:dyDescent="0.3">
      <c r="A5" s="20">
        <v>44480.416666666664</v>
      </c>
      <c r="B5">
        <v>50</v>
      </c>
      <c r="C5">
        <v>44.183732568581199</v>
      </c>
      <c r="D5">
        <f t="shared" si="0"/>
        <v>11.632534862837602</v>
      </c>
    </row>
    <row r="6" spans="1:7" x14ac:dyDescent="0.3">
      <c r="A6" s="20">
        <v>44480.458333333336</v>
      </c>
      <c r="B6">
        <v>55</v>
      </c>
      <c r="C6">
        <v>48.2323807439898</v>
      </c>
      <c r="D6">
        <f t="shared" si="0"/>
        <v>12.30476228365491</v>
      </c>
    </row>
    <row r="7" spans="1:7" x14ac:dyDescent="0.3">
      <c r="A7" s="20">
        <v>44480.5</v>
      </c>
      <c r="B7">
        <v>63</v>
      </c>
      <c r="C7">
        <v>51.229339207352403</v>
      </c>
      <c r="D7">
        <f t="shared" si="0"/>
        <v>18.683588559758093</v>
      </c>
    </row>
    <row r="8" spans="1:7" x14ac:dyDescent="0.3">
      <c r="A8" s="20">
        <v>44480.541666666664</v>
      </c>
      <c r="B8">
        <v>63</v>
      </c>
      <c r="C8">
        <v>51.448486107050798</v>
      </c>
      <c r="D8">
        <f t="shared" si="0"/>
        <v>18.335736338014609</v>
      </c>
    </row>
    <row r="9" spans="1:7" x14ac:dyDescent="0.3">
      <c r="A9" s="20">
        <v>44480.583333333336</v>
      </c>
      <c r="B9">
        <v>64</v>
      </c>
      <c r="C9">
        <v>49.2194042653312</v>
      </c>
      <c r="D9">
        <f t="shared" si="0"/>
        <v>23.09468083542</v>
      </c>
    </row>
    <row r="10" spans="1:7" x14ac:dyDescent="0.3">
      <c r="A10" s="20">
        <v>44480.625</v>
      </c>
      <c r="B10">
        <v>57</v>
      </c>
      <c r="C10">
        <v>47.736944299743399</v>
      </c>
      <c r="D10">
        <f t="shared" si="0"/>
        <v>16.250974912730879</v>
      </c>
    </row>
    <row r="11" spans="1:7" x14ac:dyDescent="0.3">
      <c r="A11" s="20">
        <v>44480.666666666664</v>
      </c>
      <c r="B11">
        <v>66</v>
      </c>
      <c r="C11">
        <v>50.135963890805499</v>
      </c>
      <c r="D11">
        <f t="shared" si="0"/>
        <v>24.036418347264394</v>
      </c>
    </row>
    <row r="12" spans="1:7" x14ac:dyDescent="0.3">
      <c r="A12" s="20">
        <v>44480.708333333336</v>
      </c>
      <c r="B12">
        <v>72</v>
      </c>
      <c r="C12">
        <v>56.114744932795197</v>
      </c>
      <c r="D12">
        <f t="shared" si="0"/>
        <v>22.06285426000667</v>
      </c>
    </row>
    <row r="13" spans="1:7" x14ac:dyDescent="0.3">
      <c r="A13" s="20">
        <v>44480.75</v>
      </c>
      <c r="B13">
        <v>75</v>
      </c>
      <c r="C13">
        <v>62.039326874501498</v>
      </c>
      <c r="D13">
        <f t="shared" si="0"/>
        <v>17.280897500664668</v>
      </c>
    </row>
    <row r="14" spans="1:7" x14ac:dyDescent="0.3">
      <c r="A14" s="20">
        <v>44480.791666666664</v>
      </c>
      <c r="B14">
        <v>88</v>
      </c>
      <c r="C14">
        <v>64.701184647906999</v>
      </c>
      <c r="D14">
        <f t="shared" si="0"/>
        <v>26.47592653646932</v>
      </c>
    </row>
    <row r="15" spans="1:7" x14ac:dyDescent="0.3">
      <c r="A15" s="20">
        <v>44481.291666666664</v>
      </c>
      <c r="B15">
        <v>12</v>
      </c>
      <c r="C15">
        <v>19.000821614869</v>
      </c>
      <c r="D15">
        <f t="shared" si="0"/>
        <v>58.34018012390834</v>
      </c>
    </row>
    <row r="16" spans="1:7" x14ac:dyDescent="0.3">
      <c r="A16" s="20">
        <v>44481.333333333336</v>
      </c>
      <c r="B16">
        <v>37</v>
      </c>
      <c r="C16">
        <v>34.826004228516503</v>
      </c>
      <c r="D16">
        <f t="shared" si="0"/>
        <v>5.8756642472526952</v>
      </c>
    </row>
    <row r="17" spans="1:4" x14ac:dyDescent="0.3">
      <c r="A17" s="20">
        <v>44481.375</v>
      </c>
      <c r="B17">
        <v>51</v>
      </c>
      <c r="C17">
        <v>43.3609825805094</v>
      </c>
      <c r="D17">
        <f t="shared" si="0"/>
        <v>14.97846552841294</v>
      </c>
    </row>
    <row r="18" spans="1:4" x14ac:dyDescent="0.3">
      <c r="A18" s="20">
        <v>44481.416666666664</v>
      </c>
      <c r="B18">
        <v>44</v>
      </c>
      <c r="C18">
        <v>48.103770397998701</v>
      </c>
      <c r="D18">
        <f t="shared" si="0"/>
        <v>9.3267509045425037</v>
      </c>
    </row>
    <row r="19" spans="1:4" x14ac:dyDescent="0.3">
      <c r="A19" s="20">
        <v>44481.458333333336</v>
      </c>
      <c r="B19">
        <v>47</v>
      </c>
      <c r="C19">
        <v>52.042862482921102</v>
      </c>
      <c r="D19">
        <f t="shared" si="0"/>
        <v>10.729494644512982</v>
      </c>
    </row>
    <row r="20" spans="1:4" x14ac:dyDescent="0.3">
      <c r="A20" s="20">
        <v>44481.5</v>
      </c>
      <c r="B20">
        <v>57</v>
      </c>
      <c r="C20">
        <v>54.897793455377702</v>
      </c>
      <c r="D20">
        <f t="shared" si="0"/>
        <v>3.688081657232102</v>
      </c>
    </row>
    <row r="21" spans="1:4" x14ac:dyDescent="0.3">
      <c r="A21" s="20">
        <v>44481.541666666664</v>
      </c>
      <c r="B21">
        <v>64</v>
      </c>
      <c r="C21">
        <v>54.945583718354499</v>
      </c>
      <c r="D21">
        <f t="shared" si="0"/>
        <v>14.147525440071096</v>
      </c>
    </row>
    <row r="22" spans="1:4" x14ac:dyDescent="0.3">
      <c r="A22" s="20">
        <v>44481.583333333336</v>
      </c>
      <c r="B22">
        <v>53</v>
      </c>
      <c r="C22">
        <v>52.519263027553798</v>
      </c>
      <c r="D22">
        <f t="shared" si="0"/>
        <v>0.90705089140792838</v>
      </c>
    </row>
    <row r="23" spans="1:4" x14ac:dyDescent="0.3">
      <c r="A23" s="20">
        <v>44481.625</v>
      </c>
      <c r="B23">
        <v>50</v>
      </c>
      <c r="C23">
        <v>50.817385102183302</v>
      </c>
      <c r="D23">
        <f t="shared" si="0"/>
        <v>1.634770204366603</v>
      </c>
    </row>
    <row r="24" spans="1:4" x14ac:dyDescent="0.3">
      <c r="A24" s="20">
        <v>44481.666666666664</v>
      </c>
      <c r="B24">
        <v>63</v>
      </c>
      <c r="C24">
        <v>52.978715548333597</v>
      </c>
      <c r="D24">
        <f t="shared" si="0"/>
        <v>15.9068007169308</v>
      </c>
    </row>
    <row r="25" spans="1:4" x14ac:dyDescent="0.3">
      <c r="A25" s="20">
        <v>44481.708333333336</v>
      </c>
      <c r="B25">
        <v>57</v>
      </c>
      <c r="C25">
        <v>58.705595503594701</v>
      </c>
      <c r="D25">
        <f t="shared" si="0"/>
        <v>2.9922728133240364</v>
      </c>
    </row>
    <row r="26" spans="1:4" x14ac:dyDescent="0.3">
      <c r="A26" s="20">
        <v>44481.75</v>
      </c>
      <c r="B26">
        <v>61</v>
      </c>
      <c r="C26">
        <v>64.368220002408805</v>
      </c>
      <c r="D26">
        <f t="shared" si="0"/>
        <v>5.5216721350964013</v>
      </c>
    </row>
    <row r="27" spans="1:4" x14ac:dyDescent="0.3">
      <c r="A27" s="20">
        <v>44481.791666666664</v>
      </c>
      <c r="B27">
        <v>71</v>
      </c>
      <c r="C27">
        <v>66.762260174821094</v>
      </c>
      <c r="D27">
        <f t="shared" si="0"/>
        <v>5.9686476410970508</v>
      </c>
    </row>
    <row r="28" spans="1:4" x14ac:dyDescent="0.3">
      <c r="A28" s="20">
        <v>44482.291666666664</v>
      </c>
      <c r="B28">
        <v>24</v>
      </c>
      <c r="C28">
        <v>18.743345934971899</v>
      </c>
      <c r="D28">
        <f t="shared" si="0"/>
        <v>21.90272527095042</v>
      </c>
    </row>
    <row r="29" spans="1:4" x14ac:dyDescent="0.3">
      <c r="A29" s="20">
        <v>44482.333333333336</v>
      </c>
      <c r="B29">
        <v>51</v>
      </c>
      <c r="C29">
        <v>34.531610320487303</v>
      </c>
      <c r="D29">
        <f t="shared" si="0"/>
        <v>32.29096015590725</v>
      </c>
    </row>
    <row r="30" spans="1:4" x14ac:dyDescent="0.3">
      <c r="A30" s="20">
        <v>44482.375</v>
      </c>
      <c r="B30">
        <v>57</v>
      </c>
      <c r="C30">
        <v>43.059640325447504</v>
      </c>
      <c r="D30">
        <f t="shared" si="0"/>
        <v>24.456771358864028</v>
      </c>
    </row>
    <row r="31" spans="1:4" x14ac:dyDescent="0.3">
      <c r="A31" s="20">
        <v>44482.416666666664</v>
      </c>
      <c r="B31">
        <v>53</v>
      </c>
      <c r="C31">
        <v>47.825070743026799</v>
      </c>
      <c r="D31">
        <f t="shared" si="0"/>
        <v>9.7640174659871715</v>
      </c>
    </row>
    <row r="32" spans="1:4" x14ac:dyDescent="0.3">
      <c r="A32" s="20">
        <v>44482.458333333336</v>
      </c>
      <c r="B32">
        <v>52</v>
      </c>
      <c r="C32">
        <v>51.815570832865902</v>
      </c>
      <c r="D32">
        <f t="shared" si="0"/>
        <v>0.35467147525788134</v>
      </c>
    </row>
    <row r="33" spans="1:4" x14ac:dyDescent="0.3">
      <c r="A33" s="20">
        <v>44482.5</v>
      </c>
      <c r="B33">
        <v>51</v>
      </c>
      <c r="C33">
        <v>54.7494179988025</v>
      </c>
      <c r="D33">
        <f t="shared" si="0"/>
        <v>7.3517999976519599</v>
      </c>
    </row>
    <row r="34" spans="1:4" x14ac:dyDescent="0.3">
      <c r="A34" s="20">
        <v>44482.541666666664</v>
      </c>
      <c r="B34">
        <v>40</v>
      </c>
      <c r="C34">
        <v>54.901964444677198</v>
      </c>
      <c r="D34">
        <f t="shared" si="0"/>
        <v>37.254911111692998</v>
      </c>
    </row>
    <row r="35" spans="1:4" x14ac:dyDescent="0.3">
      <c r="A35" s="20">
        <v>44482.583333333336</v>
      </c>
      <c r="B35">
        <v>39</v>
      </c>
      <c r="C35">
        <v>52.604186927161003</v>
      </c>
      <c r="D35">
        <f t="shared" si="0"/>
        <v>34.882530582464113</v>
      </c>
    </row>
    <row r="36" spans="1:4" x14ac:dyDescent="0.3">
      <c r="A36" s="20">
        <v>44482.625</v>
      </c>
      <c r="B36">
        <v>60</v>
      </c>
      <c r="C36">
        <v>51.052232657671603</v>
      </c>
      <c r="D36">
        <f t="shared" si="0"/>
        <v>14.912945570547329</v>
      </c>
    </row>
    <row r="37" spans="1:4" x14ac:dyDescent="0.3">
      <c r="A37" s="20">
        <v>44482.666666666664</v>
      </c>
      <c r="B37">
        <v>59</v>
      </c>
      <c r="C37">
        <v>53.382143209709902</v>
      </c>
      <c r="D37">
        <f t="shared" si="0"/>
        <v>9.5217911699832172</v>
      </c>
    </row>
    <row r="38" spans="1:4" x14ac:dyDescent="0.3">
      <c r="A38" s="20">
        <v>44482.708333333336</v>
      </c>
      <c r="B38">
        <v>49</v>
      </c>
      <c r="C38">
        <v>59.2932583521944</v>
      </c>
      <c r="D38">
        <f t="shared" si="0"/>
        <v>21.006649698355918</v>
      </c>
    </row>
    <row r="39" spans="1:4" x14ac:dyDescent="0.3">
      <c r="A39" s="20">
        <v>44482.75</v>
      </c>
      <c r="B39">
        <v>46</v>
      </c>
      <c r="C39">
        <v>65.152538265314902</v>
      </c>
      <c r="D39">
        <f t="shared" si="0"/>
        <v>41.635952750684567</v>
      </c>
    </row>
    <row r="40" spans="1:4" x14ac:dyDescent="0.3">
      <c r="A40" s="20">
        <v>44482.791666666664</v>
      </c>
      <c r="B40">
        <v>45</v>
      </c>
      <c r="C40">
        <v>67.752232673574397</v>
      </c>
      <c r="D40">
        <f t="shared" si="0"/>
        <v>50.560517052387553</v>
      </c>
    </row>
    <row r="41" spans="1:4" x14ac:dyDescent="0.3">
      <c r="A41" s="20">
        <v>44483.291666666664</v>
      </c>
      <c r="B41">
        <v>16</v>
      </c>
      <c r="C41">
        <v>21.625213382091701</v>
      </c>
      <c r="D41">
        <f t="shared" si="0"/>
        <v>35.157583638073135</v>
      </c>
    </row>
    <row r="42" spans="1:4" x14ac:dyDescent="0.3">
      <c r="A42" s="20">
        <v>44483.333333333336</v>
      </c>
      <c r="B42">
        <v>25</v>
      </c>
      <c r="C42">
        <v>37.432087986325698</v>
      </c>
      <c r="D42">
        <f t="shared" si="0"/>
        <v>49.728351945302791</v>
      </c>
    </row>
    <row r="43" spans="1:4" x14ac:dyDescent="0.3">
      <c r="A43" s="20">
        <v>44483.375</v>
      </c>
      <c r="B43">
        <v>62</v>
      </c>
      <c r="C43">
        <v>45.948169179066497</v>
      </c>
      <c r="D43">
        <f t="shared" si="0"/>
        <v>25.890049711183071</v>
      </c>
    </row>
    <row r="44" spans="1:4" x14ac:dyDescent="0.3">
      <c r="A44" s="20">
        <v>44483.416666666664</v>
      </c>
      <c r="B44">
        <v>58</v>
      </c>
      <c r="C44">
        <v>50.670571739589001</v>
      </c>
      <c r="D44">
        <f t="shared" si="0"/>
        <v>12.636945276570689</v>
      </c>
    </row>
    <row r="45" spans="1:4" x14ac:dyDescent="0.3">
      <c r="A45" s="20">
        <v>44483.458333333336</v>
      </c>
      <c r="B45">
        <v>56</v>
      </c>
      <c r="C45">
        <v>54.5868949946857</v>
      </c>
      <c r="D45">
        <f t="shared" si="0"/>
        <v>2.5234017952041072</v>
      </c>
    </row>
    <row r="46" spans="1:4" x14ac:dyDescent="0.3">
      <c r="A46" s="20">
        <v>44483.5</v>
      </c>
      <c r="B46">
        <v>57</v>
      </c>
      <c r="C46">
        <v>57.415800658285598</v>
      </c>
      <c r="D46">
        <f t="shared" si="0"/>
        <v>0.72947483909753952</v>
      </c>
    </row>
    <row r="47" spans="1:4" x14ac:dyDescent="0.3">
      <c r="A47" s="20">
        <v>44483.541666666664</v>
      </c>
      <c r="B47">
        <v>55</v>
      </c>
      <c r="C47">
        <v>57.433477516365699</v>
      </c>
      <c r="D47">
        <f t="shared" si="0"/>
        <v>4.4245045752103609</v>
      </c>
    </row>
    <row r="48" spans="1:4" x14ac:dyDescent="0.3">
      <c r="A48" s="20">
        <v>44483.583333333336</v>
      </c>
      <c r="B48">
        <v>52</v>
      </c>
      <c r="C48">
        <v>54.972183073045102</v>
      </c>
      <c r="D48">
        <f t="shared" si="0"/>
        <v>5.7157366789328883</v>
      </c>
    </row>
    <row r="49" spans="1:4" x14ac:dyDescent="0.3">
      <c r="A49" s="20">
        <v>44483.625</v>
      </c>
      <c r="B49">
        <v>33</v>
      </c>
      <c r="C49">
        <v>53.229775304701398</v>
      </c>
      <c r="D49">
        <f t="shared" si="0"/>
        <v>61.302349408186053</v>
      </c>
    </row>
    <row r="50" spans="1:4" x14ac:dyDescent="0.3">
      <c r="A50" s="20">
        <v>44483.666666666664</v>
      </c>
      <c r="B50">
        <v>52</v>
      </c>
      <c r="C50">
        <v>55.344416551799497</v>
      </c>
      <c r="D50">
        <f t="shared" si="0"/>
        <v>6.4315702919221103</v>
      </c>
    </row>
    <row r="51" spans="1:4" x14ac:dyDescent="0.3">
      <c r="A51" s="20">
        <v>44483.708333333336</v>
      </c>
      <c r="B51">
        <v>49</v>
      </c>
      <c r="C51">
        <v>61.017951701251903</v>
      </c>
      <c r="D51">
        <f t="shared" si="0"/>
        <v>24.52643204337123</v>
      </c>
    </row>
    <row r="52" spans="1:4" x14ac:dyDescent="0.3">
      <c r="A52" s="20">
        <v>44483.75</v>
      </c>
      <c r="B52">
        <v>62</v>
      </c>
      <c r="C52">
        <v>66.620199443804097</v>
      </c>
      <c r="D52">
        <f t="shared" si="0"/>
        <v>7.4519345867808022</v>
      </c>
    </row>
    <row r="53" spans="1:4" x14ac:dyDescent="0.3">
      <c r="A53" s="20">
        <v>44483.791666666664</v>
      </c>
      <c r="B53">
        <v>59</v>
      </c>
      <c r="C53">
        <v>68.946585516527193</v>
      </c>
      <c r="D53">
        <f t="shared" si="0"/>
        <v>16.858619519537616</v>
      </c>
    </row>
    <row r="54" spans="1:4" x14ac:dyDescent="0.3">
      <c r="A54" s="20">
        <v>44484.291666666664</v>
      </c>
      <c r="B54">
        <v>22</v>
      </c>
      <c r="C54">
        <v>26.327686142316502</v>
      </c>
      <c r="D54">
        <f t="shared" si="0"/>
        <v>19.67130064689319</v>
      </c>
    </row>
    <row r="55" spans="1:4" x14ac:dyDescent="0.3">
      <c r="A55" s="20">
        <v>44484.333333333336</v>
      </c>
      <c r="B55">
        <v>46</v>
      </c>
      <c r="C55">
        <v>42.0004275688744</v>
      </c>
      <c r="D55">
        <f t="shared" si="0"/>
        <v>8.6947226763599996</v>
      </c>
    </row>
    <row r="56" spans="1:4" x14ac:dyDescent="0.3">
      <c r="A56" s="20">
        <v>44484.375</v>
      </c>
      <c r="B56">
        <v>66</v>
      </c>
      <c r="C56">
        <v>50.416822046622102</v>
      </c>
      <c r="D56">
        <f t="shared" si="0"/>
        <v>23.610875686936208</v>
      </c>
    </row>
    <row r="57" spans="1:4" x14ac:dyDescent="0.3">
      <c r="A57" s="20">
        <v>44484.416666666664</v>
      </c>
      <c r="B57">
        <v>76</v>
      </c>
      <c r="C57">
        <v>55.076019350047801</v>
      </c>
      <c r="D57">
        <f t="shared" si="0"/>
        <v>27.53155348677921</v>
      </c>
    </row>
    <row r="58" spans="1:4" x14ac:dyDescent="0.3">
      <c r="A58" s="20">
        <v>44484.458333333336</v>
      </c>
      <c r="B58">
        <v>90</v>
      </c>
      <c r="C58">
        <v>58.967212063627898</v>
      </c>
      <c r="D58">
        <f t="shared" si="0"/>
        <v>34.48087548485789</v>
      </c>
    </row>
    <row r="59" spans="1:4" x14ac:dyDescent="0.3">
      <c r="A59" s="20">
        <v>44484.5</v>
      </c>
      <c r="B59">
        <v>70</v>
      </c>
      <c r="C59">
        <v>61.8101874435323</v>
      </c>
      <c r="D59">
        <f t="shared" si="0"/>
        <v>11.699732223525286</v>
      </c>
    </row>
    <row r="60" spans="1:4" x14ac:dyDescent="0.3">
      <c r="A60" s="20">
        <v>44484.541666666664</v>
      </c>
      <c r="B60">
        <v>64</v>
      </c>
      <c r="C60">
        <v>61.881771908265897</v>
      </c>
      <c r="D60">
        <f t="shared" si="0"/>
        <v>3.3097313933345363</v>
      </c>
    </row>
    <row r="61" spans="1:4" x14ac:dyDescent="0.3">
      <c r="A61" s="20">
        <v>44484.583333333336</v>
      </c>
      <c r="B61">
        <v>61</v>
      </c>
      <c r="C61">
        <v>59.514358553253302</v>
      </c>
      <c r="D61">
        <f t="shared" si="0"/>
        <v>2.4354777815519633</v>
      </c>
    </row>
    <row r="62" spans="1:4" x14ac:dyDescent="0.3">
      <c r="A62" s="20">
        <v>44484.625</v>
      </c>
      <c r="B62">
        <v>68</v>
      </c>
      <c r="C62">
        <v>57.905431058726201</v>
      </c>
      <c r="D62">
        <f t="shared" si="0"/>
        <v>14.844954325402645</v>
      </c>
    </row>
    <row r="63" spans="1:4" x14ac:dyDescent="0.3">
      <c r="A63" s="20">
        <v>44484.666666666664</v>
      </c>
      <c r="B63">
        <v>62</v>
      </c>
      <c r="C63">
        <v>60.192266146015697</v>
      </c>
      <c r="D63">
        <f t="shared" si="0"/>
        <v>2.9156997644908107</v>
      </c>
    </row>
    <row r="64" spans="1:4" x14ac:dyDescent="0.3">
      <c r="A64" s="20">
        <v>44484.708333333336</v>
      </c>
      <c r="B64">
        <v>62</v>
      </c>
      <c r="C64">
        <v>66.075316801542797</v>
      </c>
      <c r="D64">
        <f t="shared" si="0"/>
        <v>6.5730916153916086</v>
      </c>
    </row>
    <row r="65" spans="1:4" x14ac:dyDescent="0.3">
      <c r="A65" s="20">
        <v>44484.75</v>
      </c>
      <c r="B65">
        <v>81</v>
      </c>
      <c r="C65">
        <v>71.922515020607307</v>
      </c>
      <c r="D65">
        <f t="shared" si="0"/>
        <v>11.206771579497152</v>
      </c>
    </row>
    <row r="66" spans="1:4" x14ac:dyDescent="0.3">
      <c r="A66" s="20">
        <v>44484.791666666664</v>
      </c>
      <c r="B66">
        <v>49</v>
      </c>
      <c r="C66">
        <v>74.526922870963304</v>
      </c>
      <c r="D66">
        <f t="shared" si="0"/>
        <v>52.095760961149594</v>
      </c>
    </row>
    <row r="67" spans="1:4" x14ac:dyDescent="0.3">
      <c r="A67" s="20">
        <v>44485.291666666664</v>
      </c>
      <c r="B67">
        <v>17</v>
      </c>
      <c r="C67">
        <v>23.046791903050799</v>
      </c>
      <c r="D67">
        <f t="shared" ref="D67:D130" si="1">ABS(B67-C67)/B67*100</f>
        <v>35.569364135592934</v>
      </c>
    </row>
    <row r="68" spans="1:4" x14ac:dyDescent="0.3">
      <c r="A68" s="20">
        <v>44485.333333333336</v>
      </c>
      <c r="B68">
        <v>44</v>
      </c>
      <c r="C68">
        <v>39.054986696487802</v>
      </c>
      <c r="D68">
        <f t="shared" si="1"/>
        <v>11.238666598891358</v>
      </c>
    </row>
    <row r="69" spans="1:4" x14ac:dyDescent="0.3">
      <c r="A69" s="20">
        <v>44485.375</v>
      </c>
      <c r="B69">
        <v>47</v>
      </c>
      <c r="C69">
        <v>47.778869386084899</v>
      </c>
      <c r="D69">
        <f t="shared" si="1"/>
        <v>1.6571689065636157</v>
      </c>
    </row>
    <row r="70" spans="1:4" x14ac:dyDescent="0.3">
      <c r="A70" s="20">
        <v>44485.416666666664</v>
      </c>
      <c r="B70">
        <v>71</v>
      </c>
      <c r="C70">
        <v>52.713359460219898</v>
      </c>
      <c r="D70">
        <f t="shared" si="1"/>
        <v>25.755831746169157</v>
      </c>
    </row>
    <row r="71" spans="1:4" x14ac:dyDescent="0.3">
      <c r="A71" s="20">
        <v>44485.458333333336</v>
      </c>
      <c r="B71">
        <v>65</v>
      </c>
      <c r="C71">
        <v>56.843738994714599</v>
      </c>
      <c r="D71">
        <f t="shared" si="1"/>
        <v>12.548093854285232</v>
      </c>
    </row>
    <row r="72" spans="1:4" x14ac:dyDescent="0.3">
      <c r="A72" s="20">
        <v>44485.5</v>
      </c>
      <c r="B72">
        <v>63</v>
      </c>
      <c r="C72">
        <v>59.886254007932699</v>
      </c>
      <c r="D72">
        <f t="shared" si="1"/>
        <v>4.9424539556623825</v>
      </c>
    </row>
    <row r="73" spans="1:4" x14ac:dyDescent="0.3">
      <c r="A73" s="20">
        <v>44485.541666666664</v>
      </c>
      <c r="B73">
        <v>48</v>
      </c>
      <c r="C73">
        <v>60.114604291477598</v>
      </c>
      <c r="D73">
        <f t="shared" si="1"/>
        <v>25.238758940578325</v>
      </c>
    </row>
    <row r="74" spans="1:4" x14ac:dyDescent="0.3">
      <c r="A74" s="20">
        <v>44485.583333333336</v>
      </c>
      <c r="B74">
        <v>67</v>
      </c>
      <c r="C74">
        <v>57.858511550539703</v>
      </c>
      <c r="D74">
        <f t="shared" si="1"/>
        <v>13.644012611134773</v>
      </c>
    </row>
    <row r="75" spans="1:4" x14ac:dyDescent="0.3">
      <c r="A75" s="20">
        <v>44485.625</v>
      </c>
      <c r="B75">
        <v>68</v>
      </c>
      <c r="C75">
        <v>56.313278703384398</v>
      </c>
      <c r="D75">
        <f t="shared" si="1"/>
        <v>17.186354847964118</v>
      </c>
    </row>
    <row r="76" spans="1:4" x14ac:dyDescent="0.3">
      <c r="A76" s="20">
        <v>44485.666666666664</v>
      </c>
      <c r="B76">
        <v>50</v>
      </c>
      <c r="C76">
        <v>58.614522040258301</v>
      </c>
      <c r="D76">
        <f t="shared" si="1"/>
        <v>17.229044080516601</v>
      </c>
    </row>
    <row r="77" spans="1:4" x14ac:dyDescent="0.3">
      <c r="A77" s="20">
        <v>44485.708333333336</v>
      </c>
      <c r="B77">
        <v>59</v>
      </c>
      <c r="C77">
        <v>64.461578087151906</v>
      </c>
      <c r="D77">
        <f t="shared" si="1"/>
        <v>9.2569120121218749</v>
      </c>
    </row>
    <row r="78" spans="1:4" x14ac:dyDescent="0.3">
      <c r="A78" s="20">
        <v>44485.75</v>
      </c>
      <c r="B78">
        <v>55</v>
      </c>
      <c r="C78">
        <v>70.221823597801404</v>
      </c>
      <c r="D78">
        <f t="shared" si="1"/>
        <v>27.67604290509346</v>
      </c>
    </row>
    <row r="79" spans="1:4" x14ac:dyDescent="0.3">
      <c r="A79" s="20">
        <v>44485.791666666664</v>
      </c>
      <c r="B79">
        <v>77</v>
      </c>
      <c r="C79">
        <v>72.688337264295001</v>
      </c>
      <c r="D79">
        <f t="shared" si="1"/>
        <v>5.5995619944220767</v>
      </c>
    </row>
    <row r="80" spans="1:4" x14ac:dyDescent="0.3">
      <c r="A80" s="20">
        <v>44486.291666666664</v>
      </c>
      <c r="B80">
        <v>11</v>
      </c>
      <c r="C80">
        <v>33.340511743884001</v>
      </c>
      <c r="D80">
        <f t="shared" si="1"/>
        <v>203.09556130803639</v>
      </c>
    </row>
    <row r="81" spans="1:4" x14ac:dyDescent="0.3">
      <c r="A81" s="20">
        <v>44486.333333333336</v>
      </c>
      <c r="B81">
        <v>39</v>
      </c>
      <c r="C81">
        <v>48.796340486382803</v>
      </c>
      <c r="D81">
        <f t="shared" si="1"/>
        <v>25.118821759955907</v>
      </c>
    </row>
    <row r="82" spans="1:4" x14ac:dyDescent="0.3">
      <c r="A82" s="20">
        <v>44486.375</v>
      </c>
      <c r="B82">
        <v>57</v>
      </c>
      <c r="C82">
        <v>56.967635406910702</v>
      </c>
      <c r="D82">
        <f t="shared" si="1"/>
        <v>5.6779987875961328E-2</v>
      </c>
    </row>
    <row r="83" spans="1:4" x14ac:dyDescent="0.3">
      <c r="A83" s="20">
        <v>44486.416666666664</v>
      </c>
      <c r="B83">
        <v>64</v>
      </c>
      <c r="C83">
        <v>61.354920242713</v>
      </c>
      <c r="D83">
        <f t="shared" si="1"/>
        <v>4.1329371207609373</v>
      </c>
    </row>
    <row r="84" spans="1:4" x14ac:dyDescent="0.3">
      <c r="A84" s="20">
        <v>44486.458333333336</v>
      </c>
      <c r="B84">
        <v>79</v>
      </c>
      <c r="C84">
        <v>64.949042765860199</v>
      </c>
      <c r="D84">
        <f t="shared" si="1"/>
        <v>17.786021815366837</v>
      </c>
    </row>
    <row r="85" spans="1:4" x14ac:dyDescent="0.3">
      <c r="A85" s="20">
        <v>44486.5</v>
      </c>
      <c r="B85">
        <v>60</v>
      </c>
      <c r="C85">
        <v>67.471713062443897</v>
      </c>
      <c r="D85">
        <f t="shared" si="1"/>
        <v>12.452855104073162</v>
      </c>
    </row>
    <row r="86" spans="1:4" x14ac:dyDescent="0.3">
      <c r="A86" s="20">
        <v>44486.541666666664</v>
      </c>
      <c r="B86">
        <v>85</v>
      </c>
      <c r="C86">
        <v>67.201931430589497</v>
      </c>
      <c r="D86">
        <f t="shared" si="1"/>
        <v>20.938904199306474</v>
      </c>
    </row>
    <row r="87" spans="1:4" x14ac:dyDescent="0.3">
      <c r="A87" s="20">
        <v>44486.583333333336</v>
      </c>
      <c r="B87">
        <v>75</v>
      </c>
      <c r="C87">
        <v>64.474496484372693</v>
      </c>
      <c r="D87">
        <f t="shared" si="1"/>
        <v>14.034004687503076</v>
      </c>
    </row>
    <row r="88" spans="1:4" x14ac:dyDescent="0.3">
      <c r="A88" s="20">
        <v>44486.625</v>
      </c>
      <c r="B88">
        <v>68</v>
      </c>
      <c r="C88">
        <v>62.489507022371498</v>
      </c>
      <c r="D88">
        <f t="shared" si="1"/>
        <v>8.103666143571326</v>
      </c>
    </row>
    <row r="89" spans="1:4" x14ac:dyDescent="0.3">
      <c r="A89" s="20">
        <v>44486.666666666664</v>
      </c>
      <c r="B89">
        <v>69</v>
      </c>
      <c r="C89">
        <v>64.387040055837105</v>
      </c>
      <c r="D89">
        <f t="shared" si="1"/>
        <v>6.6854491944389789</v>
      </c>
    </row>
    <row r="90" spans="1:4" x14ac:dyDescent="0.3">
      <c r="A90" s="20">
        <v>44486.708333333336</v>
      </c>
      <c r="B90">
        <v>56</v>
      </c>
      <c r="C90">
        <v>69.870507477182599</v>
      </c>
      <c r="D90">
        <f t="shared" si="1"/>
        <v>24.768763352111783</v>
      </c>
    </row>
    <row r="91" spans="1:4" x14ac:dyDescent="0.3">
      <c r="A91" s="20">
        <v>44486.75</v>
      </c>
      <c r="B91">
        <v>63</v>
      </c>
      <c r="C91">
        <v>75.310930410191204</v>
      </c>
      <c r="D91">
        <f t="shared" si="1"/>
        <v>19.541159381255881</v>
      </c>
    </row>
    <row r="92" spans="1:4" x14ac:dyDescent="0.3">
      <c r="A92" s="20">
        <v>44486.791666666664</v>
      </c>
      <c r="B92">
        <v>61</v>
      </c>
      <c r="C92">
        <v>77.504560352984896</v>
      </c>
      <c r="D92">
        <f t="shared" si="1"/>
        <v>27.056656316368681</v>
      </c>
    </row>
    <row r="93" spans="1:4" x14ac:dyDescent="0.3">
      <c r="A93" s="20">
        <v>44487.291666666664</v>
      </c>
      <c r="B93">
        <v>16</v>
      </c>
      <c r="C93">
        <v>18.3065561042967</v>
      </c>
      <c r="D93">
        <f t="shared" si="1"/>
        <v>14.415975651854374</v>
      </c>
    </row>
    <row r="94" spans="1:4" x14ac:dyDescent="0.3">
      <c r="A94" s="20">
        <v>44487.333333333336</v>
      </c>
      <c r="B94">
        <v>31</v>
      </c>
      <c r="C94">
        <v>34.128724663420698</v>
      </c>
      <c r="D94">
        <f t="shared" si="1"/>
        <v>10.092660204582897</v>
      </c>
    </row>
    <row r="95" spans="1:4" x14ac:dyDescent="0.3">
      <c r="A95" s="20">
        <v>44487.375</v>
      </c>
      <c r="B95">
        <v>44</v>
      </c>
      <c r="C95">
        <v>42.700329438487898</v>
      </c>
      <c r="D95">
        <f t="shared" si="1"/>
        <v>2.9537967307093216</v>
      </c>
    </row>
    <row r="96" spans="1:4" x14ac:dyDescent="0.3">
      <c r="A96" s="20">
        <v>44487.416666666664</v>
      </c>
      <c r="B96">
        <v>49</v>
      </c>
      <c r="C96">
        <v>47.517409421999602</v>
      </c>
      <c r="D96">
        <f t="shared" si="1"/>
        <v>3.0256950571436692</v>
      </c>
    </row>
    <row r="97" spans="1:4" x14ac:dyDescent="0.3">
      <c r="A97" s="20">
        <v>44487.458333333336</v>
      </c>
      <c r="B97">
        <v>36</v>
      </c>
      <c r="C97">
        <v>51.566057597869197</v>
      </c>
      <c r="D97">
        <f t="shared" si="1"/>
        <v>43.239048882969989</v>
      </c>
    </row>
    <row r="98" spans="1:4" x14ac:dyDescent="0.3">
      <c r="A98" s="20">
        <v>44487.5</v>
      </c>
      <c r="B98">
        <v>55</v>
      </c>
      <c r="C98">
        <v>54.563016060926699</v>
      </c>
      <c r="D98">
        <f t="shared" si="1"/>
        <v>0.7945162528605465</v>
      </c>
    </row>
    <row r="99" spans="1:4" x14ac:dyDescent="0.3">
      <c r="A99" s="20">
        <v>44487.541666666664</v>
      </c>
      <c r="B99">
        <v>57</v>
      </c>
      <c r="C99">
        <v>54.782162960291501</v>
      </c>
      <c r="D99">
        <f t="shared" si="1"/>
        <v>3.8909421749271913</v>
      </c>
    </row>
    <row r="100" spans="1:4" x14ac:dyDescent="0.3">
      <c r="A100" s="20">
        <v>44487.583333333336</v>
      </c>
      <c r="B100">
        <v>55</v>
      </c>
      <c r="C100">
        <v>52.553081119005398</v>
      </c>
      <c r="D100">
        <f t="shared" si="1"/>
        <v>4.4489434199901856</v>
      </c>
    </row>
    <row r="101" spans="1:4" x14ac:dyDescent="0.3">
      <c r="A101" s="20">
        <v>44487.625</v>
      </c>
      <c r="B101">
        <v>43</v>
      </c>
      <c r="C101">
        <v>51.070621153394903</v>
      </c>
      <c r="D101">
        <f t="shared" si="1"/>
        <v>18.768886403243961</v>
      </c>
    </row>
    <row r="102" spans="1:4" x14ac:dyDescent="0.3">
      <c r="A102" s="20">
        <v>44487.666666666664</v>
      </c>
      <c r="B102">
        <v>48</v>
      </c>
      <c r="C102">
        <v>53.4696407443749</v>
      </c>
      <c r="D102">
        <f t="shared" si="1"/>
        <v>11.395084884114375</v>
      </c>
    </row>
    <row r="103" spans="1:4" x14ac:dyDescent="0.3">
      <c r="A103" s="20">
        <v>44487.708333333336</v>
      </c>
      <c r="B103">
        <v>42</v>
      </c>
      <c r="C103">
        <v>59.448421786265499</v>
      </c>
      <c r="D103">
        <f t="shared" si="1"/>
        <v>41.543861395870238</v>
      </c>
    </row>
    <row r="104" spans="1:4" x14ac:dyDescent="0.3">
      <c r="A104" s="20">
        <v>44487.75</v>
      </c>
      <c r="B104">
        <v>60</v>
      </c>
      <c r="C104">
        <v>65.373003728483496</v>
      </c>
      <c r="D104">
        <f t="shared" si="1"/>
        <v>8.9550062141391606</v>
      </c>
    </row>
    <row r="105" spans="1:4" x14ac:dyDescent="0.3">
      <c r="A105" s="20">
        <v>44487.791666666664</v>
      </c>
      <c r="B105">
        <v>69</v>
      </c>
      <c r="C105">
        <v>68.0348615017772</v>
      </c>
      <c r="D105">
        <f t="shared" si="1"/>
        <v>1.3987514466997095</v>
      </c>
    </row>
    <row r="106" spans="1:4" x14ac:dyDescent="0.3">
      <c r="A106" s="20">
        <v>44488.291666666664</v>
      </c>
      <c r="B106">
        <v>14</v>
      </c>
      <c r="C106">
        <v>29.302356453063901</v>
      </c>
      <c r="D106">
        <f t="shared" si="1"/>
        <v>109.30254609331358</v>
      </c>
    </row>
    <row r="107" spans="1:4" x14ac:dyDescent="0.3">
      <c r="A107" s="20">
        <v>44488.333333333336</v>
      </c>
      <c r="B107">
        <v>47</v>
      </c>
      <c r="C107">
        <v>45.130652468594903</v>
      </c>
      <c r="D107">
        <f t="shared" si="1"/>
        <v>3.9773351732023343</v>
      </c>
    </row>
    <row r="108" spans="1:4" x14ac:dyDescent="0.3">
      <c r="A108" s="20">
        <v>44488.375</v>
      </c>
      <c r="B108">
        <v>58</v>
      </c>
      <c r="C108">
        <v>53.668744222950799</v>
      </c>
      <c r="D108">
        <f t="shared" si="1"/>
        <v>7.4676823742227603</v>
      </c>
    </row>
    <row r="109" spans="1:4" x14ac:dyDescent="0.3">
      <c r="A109" s="20">
        <v>44488.416666666664</v>
      </c>
      <c r="B109">
        <v>38</v>
      </c>
      <c r="C109">
        <v>58.414645442654397</v>
      </c>
      <c r="D109">
        <f t="shared" si="1"/>
        <v>53.722751164879988</v>
      </c>
    </row>
    <row r="110" spans="1:4" x14ac:dyDescent="0.3">
      <c r="A110" s="20">
        <v>44488.458333333336</v>
      </c>
      <c r="B110">
        <v>56</v>
      </c>
      <c r="C110">
        <v>62.356850929060101</v>
      </c>
      <c r="D110">
        <f t="shared" si="1"/>
        <v>11.351519516178753</v>
      </c>
    </row>
    <row r="111" spans="1:4" x14ac:dyDescent="0.3">
      <c r="A111" s="20">
        <v>44488.5</v>
      </c>
      <c r="B111">
        <v>58</v>
      </c>
      <c r="C111">
        <v>65.214895303535997</v>
      </c>
      <c r="D111">
        <f t="shared" si="1"/>
        <v>12.43947466126896</v>
      </c>
    </row>
    <row r="112" spans="1:4" x14ac:dyDescent="0.3">
      <c r="A112" s="20">
        <v>44488.541666666664</v>
      </c>
      <c r="B112">
        <v>66</v>
      </c>
      <c r="C112">
        <v>65.265798968815602</v>
      </c>
      <c r="D112">
        <f t="shared" si="1"/>
        <v>1.1124258048248452</v>
      </c>
    </row>
    <row r="113" spans="1:4" x14ac:dyDescent="0.3">
      <c r="A113" s="20">
        <v>44488.583333333336</v>
      </c>
      <c r="B113">
        <v>65</v>
      </c>
      <c r="C113">
        <v>62.842591680124599</v>
      </c>
      <c r="D113">
        <f t="shared" si="1"/>
        <v>3.3190897228852325</v>
      </c>
    </row>
    <row r="114" spans="1:4" x14ac:dyDescent="0.3">
      <c r="A114" s="20">
        <v>44488.625</v>
      </c>
      <c r="B114">
        <v>46</v>
      </c>
      <c r="C114">
        <v>61.1438271563526</v>
      </c>
      <c r="D114">
        <f t="shared" si="1"/>
        <v>32.921363383375216</v>
      </c>
    </row>
    <row r="115" spans="1:4" x14ac:dyDescent="0.3">
      <c r="A115" s="20">
        <v>44488.666666666664</v>
      </c>
      <c r="B115">
        <v>45</v>
      </c>
      <c r="C115">
        <v>63.308271004676797</v>
      </c>
      <c r="D115">
        <f t="shared" si="1"/>
        <v>40.685046677059553</v>
      </c>
    </row>
    <row r="116" spans="1:4" x14ac:dyDescent="0.3">
      <c r="A116" s="20">
        <v>44488.708333333336</v>
      </c>
      <c r="B116">
        <v>48</v>
      </c>
      <c r="C116">
        <v>69.0382643621585</v>
      </c>
      <c r="D116">
        <f t="shared" si="1"/>
        <v>43.829717421163544</v>
      </c>
    </row>
    <row r="117" spans="1:4" x14ac:dyDescent="0.3">
      <c r="A117" s="20">
        <v>44488.75</v>
      </c>
      <c r="B117">
        <v>55</v>
      </c>
      <c r="C117">
        <v>74.704002262974399</v>
      </c>
      <c r="D117">
        <f t="shared" si="1"/>
        <v>35.825458659953455</v>
      </c>
    </row>
    <row r="118" spans="1:4" x14ac:dyDescent="0.3">
      <c r="A118" s="20">
        <v>44488.791666666664</v>
      </c>
      <c r="B118">
        <v>58</v>
      </c>
      <c r="C118">
        <v>77.1011558374679</v>
      </c>
      <c r="D118">
        <f t="shared" si="1"/>
        <v>32.933027305979138</v>
      </c>
    </row>
    <row r="119" spans="1:4" x14ac:dyDescent="0.3">
      <c r="A119" s="20">
        <v>44489.291666666664</v>
      </c>
      <c r="B119">
        <v>20</v>
      </c>
      <c r="C119">
        <v>22.077022788699299</v>
      </c>
      <c r="D119">
        <f t="shared" si="1"/>
        <v>10.385113943496496</v>
      </c>
    </row>
    <row r="120" spans="1:4" x14ac:dyDescent="0.3">
      <c r="A120" s="20">
        <v>44489.333333333336</v>
      </c>
      <c r="B120">
        <v>41</v>
      </c>
      <c r="C120">
        <v>37.865287174084102</v>
      </c>
      <c r="D120">
        <f t="shared" si="1"/>
        <v>7.6456410388192637</v>
      </c>
    </row>
    <row r="121" spans="1:4" x14ac:dyDescent="0.3">
      <c r="A121" s="20">
        <v>44489.375</v>
      </c>
      <c r="B121">
        <v>39</v>
      </c>
      <c r="C121">
        <v>46.393317178915296</v>
      </c>
      <c r="D121">
        <f t="shared" si="1"/>
        <v>18.957223535680249</v>
      </c>
    </row>
    <row r="122" spans="1:4" x14ac:dyDescent="0.3">
      <c r="A122" s="20">
        <v>44489.416666666664</v>
      </c>
      <c r="B122">
        <v>52</v>
      </c>
      <c r="C122">
        <v>51.158747596435603</v>
      </c>
      <c r="D122">
        <f t="shared" si="1"/>
        <v>1.6177930837776862</v>
      </c>
    </row>
    <row r="123" spans="1:4" x14ac:dyDescent="0.3">
      <c r="A123" s="20">
        <v>44489.458333333336</v>
      </c>
      <c r="B123">
        <v>46</v>
      </c>
      <c r="C123">
        <v>55.149247686756198</v>
      </c>
      <c r="D123">
        <f t="shared" si="1"/>
        <v>19.889668884252604</v>
      </c>
    </row>
    <row r="124" spans="1:4" x14ac:dyDescent="0.3">
      <c r="A124" s="20">
        <v>44489.5</v>
      </c>
      <c r="B124">
        <v>61</v>
      </c>
      <c r="C124">
        <v>58.083094852386402</v>
      </c>
      <c r="D124">
        <f t="shared" si="1"/>
        <v>4.7818117173993402</v>
      </c>
    </row>
    <row r="125" spans="1:4" x14ac:dyDescent="0.3">
      <c r="A125" s="20">
        <v>44489.541666666664</v>
      </c>
      <c r="B125">
        <v>55</v>
      </c>
      <c r="C125">
        <v>58.235641297926001</v>
      </c>
      <c r="D125">
        <f t="shared" si="1"/>
        <v>5.8829841780472751</v>
      </c>
    </row>
    <row r="126" spans="1:4" x14ac:dyDescent="0.3">
      <c r="A126" s="20">
        <v>44489.583333333336</v>
      </c>
      <c r="B126">
        <v>53</v>
      </c>
      <c r="C126">
        <v>55.9378637808436</v>
      </c>
      <c r="D126">
        <f t="shared" si="1"/>
        <v>5.5431392091388672</v>
      </c>
    </row>
    <row r="127" spans="1:4" x14ac:dyDescent="0.3">
      <c r="A127" s="20">
        <v>44489.625</v>
      </c>
      <c r="B127">
        <v>37</v>
      </c>
      <c r="C127">
        <v>54.385909511332002</v>
      </c>
      <c r="D127">
        <f t="shared" si="1"/>
        <v>46.988944625221627</v>
      </c>
    </row>
    <row r="128" spans="1:4" x14ac:dyDescent="0.3">
      <c r="A128" s="20">
        <v>44489.666666666664</v>
      </c>
      <c r="B128">
        <v>46</v>
      </c>
      <c r="C128">
        <v>56.715820063288596</v>
      </c>
      <c r="D128">
        <f t="shared" si="1"/>
        <v>23.295261007149122</v>
      </c>
    </row>
    <row r="129" spans="1:4" x14ac:dyDescent="0.3">
      <c r="A129" s="20">
        <v>44489.708333333336</v>
      </c>
      <c r="B129">
        <v>49</v>
      </c>
      <c r="C129">
        <v>62.626935205037398</v>
      </c>
      <c r="D129">
        <f t="shared" si="1"/>
        <v>27.810071847015099</v>
      </c>
    </row>
    <row r="130" spans="1:4" x14ac:dyDescent="0.3">
      <c r="A130" s="20">
        <v>44489.75</v>
      </c>
      <c r="B130">
        <v>46</v>
      </c>
      <c r="C130">
        <v>68.486215118734805</v>
      </c>
      <c r="D130">
        <f t="shared" si="1"/>
        <v>48.883076345075658</v>
      </c>
    </row>
    <row r="131" spans="1:4" x14ac:dyDescent="0.3">
      <c r="A131" s="20">
        <v>44489.791666666664</v>
      </c>
      <c r="B131">
        <v>83</v>
      </c>
      <c r="C131">
        <v>71.085909527454007</v>
      </c>
      <c r="D131">
        <f t="shared" ref="D131:D183" si="2">ABS(B131-C131)/B131*100</f>
        <v>14.354325870537341</v>
      </c>
    </row>
    <row r="132" spans="1:4" x14ac:dyDescent="0.3">
      <c r="A132" s="20">
        <v>44490.291666666664</v>
      </c>
      <c r="B132">
        <v>14</v>
      </c>
      <c r="C132">
        <v>24.958890235824299</v>
      </c>
      <c r="D132">
        <f t="shared" si="2"/>
        <v>78.277787398744991</v>
      </c>
    </row>
    <row r="133" spans="1:4" x14ac:dyDescent="0.3">
      <c r="A133" s="20">
        <v>44490.333333333336</v>
      </c>
      <c r="B133">
        <v>51</v>
      </c>
      <c r="C133">
        <v>40.7657648398677</v>
      </c>
      <c r="D133">
        <f t="shared" si="2"/>
        <v>20.067127764965296</v>
      </c>
    </row>
    <row r="134" spans="1:4" x14ac:dyDescent="0.3">
      <c r="A134" s="20">
        <v>44490.375</v>
      </c>
      <c r="B134">
        <v>62</v>
      </c>
      <c r="C134">
        <v>49.281846032908199</v>
      </c>
      <c r="D134">
        <f t="shared" si="2"/>
        <v>20.513151559825484</v>
      </c>
    </row>
    <row r="135" spans="1:4" x14ac:dyDescent="0.3">
      <c r="A135" s="20">
        <v>44490.416666666664</v>
      </c>
      <c r="B135">
        <v>64</v>
      </c>
      <c r="C135">
        <v>54.0042485935816</v>
      </c>
      <c r="D135">
        <f t="shared" si="2"/>
        <v>15.61836157252875</v>
      </c>
    </row>
    <row r="136" spans="1:4" x14ac:dyDescent="0.3">
      <c r="A136" s="20">
        <v>44490.458333333336</v>
      </c>
      <c r="B136">
        <v>53</v>
      </c>
      <c r="C136">
        <v>57.920571848128901</v>
      </c>
      <c r="D136">
        <f t="shared" si="2"/>
        <v>9.2840978266583036</v>
      </c>
    </row>
    <row r="137" spans="1:4" x14ac:dyDescent="0.3">
      <c r="A137" s="20">
        <v>44490.5</v>
      </c>
      <c r="B137">
        <v>53</v>
      </c>
      <c r="C137">
        <v>60.7494775118193</v>
      </c>
      <c r="D137">
        <f t="shared" si="2"/>
        <v>14.621655682677925</v>
      </c>
    </row>
    <row r="138" spans="1:4" x14ac:dyDescent="0.3">
      <c r="A138" s="20">
        <v>44490.541666666664</v>
      </c>
      <c r="B138">
        <v>53</v>
      </c>
      <c r="C138">
        <v>60.767154369993598</v>
      </c>
      <c r="D138">
        <f t="shared" si="2"/>
        <v>14.65500824527094</v>
      </c>
    </row>
    <row r="139" spans="1:4" x14ac:dyDescent="0.3">
      <c r="A139" s="20">
        <v>44490.583333333336</v>
      </c>
      <c r="B139">
        <v>57</v>
      </c>
      <c r="C139">
        <v>58.305859926722</v>
      </c>
      <c r="D139">
        <f t="shared" si="2"/>
        <v>2.2909823275824568</v>
      </c>
    </row>
    <row r="140" spans="1:4" x14ac:dyDescent="0.3">
      <c r="A140" s="20">
        <v>44490.625</v>
      </c>
      <c r="B140">
        <v>55</v>
      </c>
      <c r="C140">
        <v>56.563452157907697</v>
      </c>
      <c r="D140">
        <f t="shared" si="2"/>
        <v>2.8426402871049046</v>
      </c>
    </row>
    <row r="141" spans="1:4" x14ac:dyDescent="0.3">
      <c r="A141" s="20">
        <v>44490.666666666664</v>
      </c>
      <c r="B141">
        <v>47</v>
      </c>
      <c r="C141">
        <v>58.678093405321199</v>
      </c>
      <c r="D141">
        <f t="shared" si="2"/>
        <v>24.847007245364253</v>
      </c>
    </row>
    <row r="142" spans="1:4" x14ac:dyDescent="0.3">
      <c r="A142" s="20">
        <v>44490.708333333336</v>
      </c>
      <c r="B142">
        <v>42</v>
      </c>
      <c r="C142">
        <v>64.351628554728194</v>
      </c>
      <c r="D142">
        <f t="shared" si="2"/>
        <v>53.218163225543314</v>
      </c>
    </row>
    <row r="143" spans="1:4" x14ac:dyDescent="0.3">
      <c r="A143" s="20">
        <v>44490.75</v>
      </c>
      <c r="B143">
        <v>58</v>
      </c>
      <c r="C143">
        <v>69.953876297219793</v>
      </c>
      <c r="D143">
        <f t="shared" si="2"/>
        <v>20.610131546930678</v>
      </c>
    </row>
    <row r="144" spans="1:4" x14ac:dyDescent="0.3">
      <c r="A144" s="20">
        <v>44490.791666666664</v>
      </c>
      <c r="B144">
        <v>42</v>
      </c>
      <c r="C144">
        <v>72.280262369961605</v>
      </c>
      <c r="D144">
        <f t="shared" si="2"/>
        <v>72.09586278562287</v>
      </c>
    </row>
    <row r="145" spans="1:4" x14ac:dyDescent="0.3">
      <c r="A145" s="20">
        <v>44491.291666666664</v>
      </c>
      <c r="B145">
        <v>23</v>
      </c>
      <c r="C145">
        <v>22.992391609118702</v>
      </c>
      <c r="D145">
        <f t="shared" si="2"/>
        <v>3.3079960353470765E-2</v>
      </c>
    </row>
    <row r="146" spans="1:4" x14ac:dyDescent="0.3">
      <c r="A146" s="20">
        <v>44491.333333333336</v>
      </c>
      <c r="B146">
        <v>43</v>
      </c>
      <c r="C146">
        <v>38.662019633926498</v>
      </c>
      <c r="D146">
        <f t="shared" si="2"/>
        <v>10.088326432729074</v>
      </c>
    </row>
    <row r="147" spans="1:4" x14ac:dyDescent="0.3">
      <c r="A147" s="20">
        <v>44491.375</v>
      </c>
      <c r="B147">
        <v>49</v>
      </c>
      <c r="C147">
        <v>47.075300709482597</v>
      </c>
      <c r="D147">
        <f t="shared" si="2"/>
        <v>3.9279577357498012</v>
      </c>
    </row>
    <row r="148" spans="1:4" x14ac:dyDescent="0.3">
      <c r="A148" s="20">
        <v>44491.416666666664</v>
      </c>
      <c r="B148">
        <v>65</v>
      </c>
      <c r="C148">
        <v>51.731384610786698</v>
      </c>
      <c r="D148">
        <f t="shared" si="2"/>
        <v>20.41325444494354</v>
      </c>
    </row>
    <row r="149" spans="1:4" x14ac:dyDescent="0.3">
      <c r="A149" s="20">
        <v>44491.458333333336</v>
      </c>
      <c r="B149">
        <v>44</v>
      </c>
      <c r="C149">
        <v>55.619463922328599</v>
      </c>
      <c r="D149">
        <f t="shared" si="2"/>
        <v>26.407872550746813</v>
      </c>
    </row>
    <row r="150" spans="1:4" x14ac:dyDescent="0.3">
      <c r="A150" s="20">
        <v>44491.5</v>
      </c>
      <c r="B150">
        <v>51</v>
      </c>
      <c r="C150">
        <v>58.459325900324501</v>
      </c>
      <c r="D150">
        <f t="shared" si="2"/>
        <v>14.62612921632255</v>
      </c>
    </row>
    <row r="151" spans="1:4" x14ac:dyDescent="0.3">
      <c r="A151" s="20">
        <v>44491.541666666664</v>
      </c>
      <c r="B151">
        <v>65</v>
      </c>
      <c r="C151">
        <v>58.527796963026901</v>
      </c>
      <c r="D151">
        <f t="shared" si="2"/>
        <v>9.9572354414970761</v>
      </c>
    </row>
    <row r="152" spans="1:4" x14ac:dyDescent="0.3">
      <c r="A152" s="20">
        <v>44491.583333333336</v>
      </c>
      <c r="B152">
        <v>25</v>
      </c>
      <c r="C152">
        <v>56.157270206005002</v>
      </c>
      <c r="D152">
        <f t="shared" si="2"/>
        <v>124.62908082401999</v>
      </c>
    </row>
    <row r="153" spans="1:4" x14ac:dyDescent="0.3">
      <c r="A153" s="20">
        <v>44491.625</v>
      </c>
      <c r="B153">
        <v>54</v>
      </c>
      <c r="C153">
        <v>54.545229309393797</v>
      </c>
      <c r="D153">
        <f t="shared" si="2"/>
        <v>1.0096839062848089</v>
      </c>
    </row>
    <row r="154" spans="1:4" x14ac:dyDescent="0.3">
      <c r="A154" s="20">
        <v>44491.666666666664</v>
      </c>
      <c r="B154">
        <v>48</v>
      </c>
      <c r="C154">
        <v>56.828950994539902</v>
      </c>
      <c r="D154">
        <f t="shared" si="2"/>
        <v>18.393647905291463</v>
      </c>
    </row>
    <row r="155" spans="1:4" x14ac:dyDescent="0.3">
      <c r="A155" s="20">
        <v>44491.708333333336</v>
      </c>
      <c r="B155">
        <v>61</v>
      </c>
      <c r="C155">
        <v>62.708888247906501</v>
      </c>
      <c r="D155">
        <f t="shared" si="2"/>
        <v>2.8014561441090176</v>
      </c>
    </row>
    <row r="156" spans="1:4" x14ac:dyDescent="0.3">
      <c r="A156" s="20">
        <v>44491.75</v>
      </c>
      <c r="B156">
        <v>57</v>
      </c>
      <c r="C156">
        <v>68.552973064849397</v>
      </c>
      <c r="D156">
        <f t="shared" si="2"/>
        <v>20.268373797981397</v>
      </c>
    </row>
    <row r="157" spans="1:4" x14ac:dyDescent="0.3">
      <c r="A157" s="20">
        <v>44491.791666666664</v>
      </c>
      <c r="B157">
        <v>77</v>
      </c>
      <c r="C157">
        <v>71.154267513608005</v>
      </c>
      <c r="D157">
        <f t="shared" si="2"/>
        <v>7.5918603719376563</v>
      </c>
    </row>
    <row r="158" spans="1:4" x14ac:dyDescent="0.3">
      <c r="A158" s="20">
        <v>44492.291666666664</v>
      </c>
      <c r="B158">
        <v>16</v>
      </c>
      <c r="C158">
        <v>26.380468756789501</v>
      </c>
      <c r="D158">
        <f t="shared" si="2"/>
        <v>64.87792972993438</v>
      </c>
    </row>
    <row r="159" spans="1:4" x14ac:dyDescent="0.3">
      <c r="A159" s="20">
        <v>44492.333333333336</v>
      </c>
      <c r="B159">
        <v>46</v>
      </c>
      <c r="C159">
        <v>42.3886635500184</v>
      </c>
      <c r="D159">
        <f t="shared" si="2"/>
        <v>7.8507314130034782</v>
      </c>
    </row>
    <row r="160" spans="1:4" x14ac:dyDescent="0.3">
      <c r="A160" s="20">
        <v>44492.375</v>
      </c>
      <c r="B160">
        <v>56</v>
      </c>
      <c r="C160">
        <v>51.112546239914998</v>
      </c>
      <c r="D160">
        <f t="shared" si="2"/>
        <v>8.7275960001517898</v>
      </c>
    </row>
    <row r="161" spans="1:4" x14ac:dyDescent="0.3">
      <c r="A161" s="20">
        <v>44492.416666666664</v>
      </c>
      <c r="B161">
        <v>70</v>
      </c>
      <c r="C161">
        <v>56.047036314201002</v>
      </c>
      <c r="D161">
        <f t="shared" si="2"/>
        <v>19.932805265427142</v>
      </c>
    </row>
    <row r="162" spans="1:4" x14ac:dyDescent="0.3">
      <c r="A162" s="20">
        <v>44492.458333333336</v>
      </c>
      <c r="B162">
        <v>56</v>
      </c>
      <c r="C162">
        <v>60.177415848155299</v>
      </c>
      <c r="D162">
        <f t="shared" si="2"/>
        <v>7.4596711574201766</v>
      </c>
    </row>
    <row r="163" spans="1:4" x14ac:dyDescent="0.3">
      <c r="A163" s="20">
        <v>44492.5</v>
      </c>
      <c r="B163">
        <v>76</v>
      </c>
      <c r="C163">
        <v>63.219930861464903</v>
      </c>
      <c r="D163">
        <f t="shared" si="2"/>
        <v>16.815880445440918</v>
      </c>
    </row>
    <row r="164" spans="1:4" x14ac:dyDescent="0.3">
      <c r="A164" s="20">
        <v>44492.541666666664</v>
      </c>
      <c r="B164">
        <v>82</v>
      </c>
      <c r="C164">
        <v>63.448281145105</v>
      </c>
      <c r="D164">
        <f t="shared" si="2"/>
        <v>22.624047384018294</v>
      </c>
    </row>
    <row r="165" spans="1:4" x14ac:dyDescent="0.3">
      <c r="A165" s="20">
        <v>44492.583333333336</v>
      </c>
      <c r="B165">
        <v>70</v>
      </c>
      <c r="C165">
        <v>61.192188404214903</v>
      </c>
      <c r="D165">
        <f t="shared" si="2"/>
        <v>12.582587993978711</v>
      </c>
    </row>
    <row r="166" spans="1:4" x14ac:dyDescent="0.3">
      <c r="A166" s="20">
        <v>44492.625</v>
      </c>
      <c r="B166">
        <v>63</v>
      </c>
      <c r="C166">
        <v>59.646955557037003</v>
      </c>
      <c r="D166">
        <f t="shared" si="2"/>
        <v>5.3222927666079309</v>
      </c>
    </row>
    <row r="167" spans="1:4" x14ac:dyDescent="0.3">
      <c r="A167" s="20">
        <v>44492.666666666664</v>
      </c>
      <c r="B167">
        <v>65</v>
      </c>
      <c r="C167">
        <v>61.948198893767398</v>
      </c>
      <c r="D167">
        <f t="shared" si="2"/>
        <v>4.6950786249732346</v>
      </c>
    </row>
    <row r="168" spans="1:4" x14ac:dyDescent="0.3">
      <c r="A168" s="20">
        <v>44492.708333333336</v>
      </c>
      <c r="B168">
        <v>47</v>
      </c>
      <c r="C168">
        <v>67.7952549406277</v>
      </c>
      <c r="D168">
        <f t="shared" si="2"/>
        <v>44.245223277931281</v>
      </c>
    </row>
    <row r="169" spans="1:4" x14ac:dyDescent="0.3">
      <c r="A169" s="20">
        <v>44492.75</v>
      </c>
      <c r="B169">
        <v>66</v>
      </c>
      <c r="C169">
        <v>73.555500450536599</v>
      </c>
      <c r="D169">
        <f t="shared" si="2"/>
        <v>11.447727955358483</v>
      </c>
    </row>
    <row r="170" spans="1:4" x14ac:dyDescent="0.3">
      <c r="A170" s="20">
        <v>44492.791666666664</v>
      </c>
      <c r="B170">
        <v>46</v>
      </c>
      <c r="C170">
        <v>76.022014117727096</v>
      </c>
      <c r="D170">
        <f t="shared" si="2"/>
        <v>65.265248082015432</v>
      </c>
    </row>
    <row r="171" spans="1:4" x14ac:dyDescent="0.3">
      <c r="A171" s="20">
        <v>44493.291666666664</v>
      </c>
      <c r="B171">
        <v>10</v>
      </c>
      <c r="C171">
        <v>37.461763268274197</v>
      </c>
      <c r="D171">
        <f t="shared" si="2"/>
        <v>274.61763268274194</v>
      </c>
    </row>
    <row r="172" spans="1:4" x14ac:dyDescent="0.3">
      <c r="A172" s="20">
        <v>44493.333333333336</v>
      </c>
      <c r="B172">
        <v>42</v>
      </c>
      <c r="C172">
        <v>52.917592011072998</v>
      </c>
      <c r="D172">
        <f t="shared" si="2"/>
        <v>25.994266693030948</v>
      </c>
    </row>
    <row r="173" spans="1:4" x14ac:dyDescent="0.3">
      <c r="A173" s="20">
        <v>44493.375</v>
      </c>
      <c r="B173">
        <v>57</v>
      </c>
      <c r="C173">
        <v>61.088886931471301</v>
      </c>
      <c r="D173">
        <f t="shared" si="2"/>
        <v>7.1734858446864918</v>
      </c>
    </row>
    <row r="174" spans="1:4" x14ac:dyDescent="0.3">
      <c r="A174" s="20">
        <v>44493.416666666664</v>
      </c>
      <c r="B174">
        <v>97</v>
      </c>
      <c r="C174">
        <v>65.476171767214097</v>
      </c>
      <c r="D174">
        <f t="shared" si="2"/>
        <v>32.498791992562786</v>
      </c>
    </row>
    <row r="175" spans="1:4" x14ac:dyDescent="0.3">
      <c r="A175" s="20">
        <v>44493.458333333336</v>
      </c>
      <c r="B175">
        <v>86</v>
      </c>
      <c r="C175">
        <v>69.070294290407503</v>
      </c>
      <c r="D175">
        <f t="shared" si="2"/>
        <v>19.685704313479651</v>
      </c>
    </row>
    <row r="176" spans="1:4" x14ac:dyDescent="0.3">
      <c r="A176" s="20">
        <v>44493.5</v>
      </c>
      <c r="B176">
        <v>83</v>
      </c>
      <c r="C176">
        <v>71.592964587083102</v>
      </c>
      <c r="D176">
        <f t="shared" si="2"/>
        <v>13.743416160140839</v>
      </c>
    </row>
    <row r="177" spans="1:4" x14ac:dyDescent="0.3">
      <c r="A177" s="20">
        <v>44493.541666666664</v>
      </c>
      <c r="B177">
        <v>105</v>
      </c>
      <c r="C177">
        <v>71.323182954962704</v>
      </c>
      <c r="D177">
        <f t="shared" si="2"/>
        <v>32.073159090511709</v>
      </c>
    </row>
    <row r="178" spans="1:4" x14ac:dyDescent="0.3">
      <c r="A178" s="20">
        <v>44493.583333333336</v>
      </c>
      <c r="B178">
        <v>90</v>
      </c>
      <c r="C178">
        <v>68.595748009151805</v>
      </c>
      <c r="D178">
        <f t="shared" si="2"/>
        <v>23.782502212053551</v>
      </c>
    </row>
    <row r="179" spans="1:4" x14ac:dyDescent="0.3">
      <c r="A179" s="20">
        <v>44493.625</v>
      </c>
      <c r="B179">
        <v>63</v>
      </c>
      <c r="C179">
        <v>66.610758547127503</v>
      </c>
      <c r="D179">
        <f t="shared" si="2"/>
        <v>5.7313627732182582</v>
      </c>
    </row>
    <row r="180" spans="1:4" x14ac:dyDescent="0.3">
      <c r="A180" s="20">
        <v>44493.666666666664</v>
      </c>
      <c r="B180">
        <v>71</v>
      </c>
      <c r="C180">
        <v>68.508291580510601</v>
      </c>
      <c r="D180">
        <f t="shared" si="2"/>
        <v>3.5094484781540829</v>
      </c>
    </row>
    <row r="181" spans="1:4" x14ac:dyDescent="0.3">
      <c r="A181" s="20">
        <v>44493.708333333336</v>
      </c>
      <c r="B181">
        <v>59</v>
      </c>
      <c r="C181">
        <v>73.991759001756606</v>
      </c>
      <c r="D181">
        <f t="shared" si="2"/>
        <v>25.409761019926453</v>
      </c>
    </row>
    <row r="182" spans="1:4" x14ac:dyDescent="0.3">
      <c r="A182" s="20">
        <v>44493.75</v>
      </c>
      <c r="B182">
        <v>72</v>
      </c>
      <c r="C182">
        <v>79.432181934704502</v>
      </c>
      <c r="D182">
        <f t="shared" si="2"/>
        <v>10.32247490931181</v>
      </c>
    </row>
    <row r="183" spans="1:4" x14ac:dyDescent="0.3">
      <c r="A183" s="20">
        <v>44493.791666666664</v>
      </c>
      <c r="B183">
        <v>89</v>
      </c>
      <c r="C183">
        <v>81.625811877517094</v>
      </c>
      <c r="D183">
        <f t="shared" si="2"/>
        <v>8.285604632003265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4EC4-176F-4E3D-B021-EFC6529793C5}">
  <dimension ref="A1:G183"/>
  <sheetViews>
    <sheetView workbookViewId="0">
      <selection activeCell="F1" sqref="F1"/>
    </sheetView>
  </sheetViews>
  <sheetFormatPr defaultRowHeight="14.4" x14ac:dyDescent="0.3"/>
  <cols>
    <col min="1" max="1" width="15.44140625" bestFit="1" customWidth="1"/>
  </cols>
  <sheetData>
    <row r="1" spans="1:7" x14ac:dyDescent="0.3">
      <c r="A1" s="19" t="s">
        <v>63</v>
      </c>
      <c r="B1" s="19" t="s">
        <v>64</v>
      </c>
      <c r="C1" s="19" t="s">
        <v>65</v>
      </c>
      <c r="D1" s="19" t="s">
        <v>66</v>
      </c>
      <c r="F1" s="19" t="s">
        <v>67</v>
      </c>
      <c r="G1">
        <f>AVERAGE(D2:D183)</f>
        <v>25.45402974904885</v>
      </c>
    </row>
    <row r="2" spans="1:7" x14ac:dyDescent="0.3">
      <c r="A2" s="20">
        <v>44480.291666666664</v>
      </c>
      <c r="B2">
        <v>16</v>
      </c>
      <c r="C2">
        <v>17.654308599163201</v>
      </c>
      <c r="D2">
        <f>ABS(B2-C2)/B2*100</f>
        <v>10.339428744770007</v>
      </c>
    </row>
    <row r="3" spans="1:7" x14ac:dyDescent="0.3">
      <c r="A3" s="20">
        <v>44480.333333333336</v>
      </c>
      <c r="B3">
        <v>40</v>
      </c>
      <c r="C3">
        <v>37.212936899092099</v>
      </c>
      <c r="D3">
        <f t="shared" ref="D3:D66" si="0">ABS(B3-C3)/B3*100</f>
        <v>6.9676577522697514</v>
      </c>
    </row>
    <row r="4" spans="1:7" x14ac:dyDescent="0.3">
      <c r="A4" s="20">
        <v>44480.375</v>
      </c>
      <c r="B4">
        <v>55</v>
      </c>
      <c r="C4">
        <v>50.313561494648198</v>
      </c>
      <c r="D4">
        <f t="shared" si="0"/>
        <v>8.5207972824578224</v>
      </c>
    </row>
    <row r="5" spans="1:7" x14ac:dyDescent="0.3">
      <c r="A5" s="20">
        <v>44480.416666666664</v>
      </c>
      <c r="B5">
        <v>50</v>
      </c>
      <c r="C5">
        <v>55.3725786853432</v>
      </c>
      <c r="D5">
        <f t="shared" si="0"/>
        <v>10.7451573706864</v>
      </c>
    </row>
    <row r="6" spans="1:7" x14ac:dyDescent="0.3">
      <c r="A6" s="20">
        <v>44480.458333333336</v>
      </c>
      <c r="B6">
        <v>55</v>
      </c>
      <c r="C6">
        <v>62.940817679670502</v>
      </c>
      <c r="D6">
        <f t="shared" si="0"/>
        <v>14.43785032667364</v>
      </c>
    </row>
    <row r="7" spans="1:7" x14ac:dyDescent="0.3">
      <c r="A7" s="20">
        <v>44480.5</v>
      </c>
      <c r="B7">
        <v>63</v>
      </c>
      <c r="C7">
        <v>63.939828653752798</v>
      </c>
      <c r="D7">
        <f t="shared" si="0"/>
        <v>1.4917915138933302</v>
      </c>
    </row>
    <row r="8" spans="1:7" x14ac:dyDescent="0.3">
      <c r="A8" s="20">
        <v>44480.541666666664</v>
      </c>
      <c r="B8">
        <v>63</v>
      </c>
      <c r="C8">
        <v>67.575063377437601</v>
      </c>
      <c r="D8">
        <f t="shared" si="0"/>
        <v>7.262005361012065</v>
      </c>
    </row>
    <row r="9" spans="1:7" x14ac:dyDescent="0.3">
      <c r="A9" s="20">
        <v>44480.583333333336</v>
      </c>
      <c r="B9">
        <v>64</v>
      </c>
      <c r="C9">
        <v>62.203314983944701</v>
      </c>
      <c r="D9">
        <f t="shared" si="0"/>
        <v>2.8073203375864053</v>
      </c>
    </row>
    <row r="10" spans="1:7" x14ac:dyDescent="0.3">
      <c r="A10" s="20">
        <v>44480.625</v>
      </c>
      <c r="B10">
        <v>57</v>
      </c>
      <c r="C10">
        <v>56.841406423643299</v>
      </c>
      <c r="D10">
        <f t="shared" si="0"/>
        <v>0.27823434448543999</v>
      </c>
    </row>
    <row r="11" spans="1:7" x14ac:dyDescent="0.3">
      <c r="A11" s="20">
        <v>44480.666666666664</v>
      </c>
      <c r="B11">
        <v>66</v>
      </c>
      <c r="C11">
        <v>63.014739493661502</v>
      </c>
      <c r="D11">
        <f t="shared" si="0"/>
        <v>4.5231219793007549</v>
      </c>
    </row>
    <row r="12" spans="1:7" x14ac:dyDescent="0.3">
      <c r="A12" s="20">
        <v>44480.708333333336</v>
      </c>
      <c r="B12">
        <v>72</v>
      </c>
      <c r="C12">
        <v>71.768615895649305</v>
      </c>
      <c r="D12">
        <f t="shared" si="0"/>
        <v>0.32136681159818814</v>
      </c>
    </row>
    <row r="13" spans="1:7" x14ac:dyDescent="0.3">
      <c r="A13" s="20">
        <v>44480.75</v>
      </c>
      <c r="B13">
        <v>75</v>
      </c>
      <c r="C13">
        <v>74.098168932402899</v>
      </c>
      <c r="D13">
        <f t="shared" si="0"/>
        <v>1.2024414234628011</v>
      </c>
    </row>
    <row r="14" spans="1:7" x14ac:dyDescent="0.3">
      <c r="A14" s="20">
        <v>44480.791666666664</v>
      </c>
      <c r="B14">
        <v>88</v>
      </c>
      <c r="C14">
        <v>81.541375885227595</v>
      </c>
      <c r="D14">
        <f t="shared" si="0"/>
        <v>7.3393455849686431</v>
      </c>
    </row>
    <row r="15" spans="1:7" x14ac:dyDescent="0.3">
      <c r="A15" s="20">
        <v>44481.291666666664</v>
      </c>
      <c r="B15">
        <v>12</v>
      </c>
      <c r="C15">
        <v>17.791562580131298</v>
      </c>
      <c r="D15">
        <f t="shared" si="0"/>
        <v>48.263021501094158</v>
      </c>
    </row>
    <row r="16" spans="1:7" x14ac:dyDescent="0.3">
      <c r="A16" s="20">
        <v>44481.333333333336</v>
      </c>
      <c r="B16">
        <v>37</v>
      </c>
      <c r="C16">
        <v>37.502250054814198</v>
      </c>
      <c r="D16">
        <f t="shared" si="0"/>
        <v>1.3574325805789127</v>
      </c>
    </row>
    <row r="17" spans="1:4" x14ac:dyDescent="0.3">
      <c r="A17" s="20">
        <v>44481.375</v>
      </c>
      <c r="B17">
        <v>51</v>
      </c>
      <c r="C17">
        <v>50.704725870927099</v>
      </c>
      <c r="D17">
        <f t="shared" si="0"/>
        <v>0.57896888053509976</v>
      </c>
    </row>
    <row r="18" spans="1:4" x14ac:dyDescent="0.3">
      <c r="A18" s="20">
        <v>44481.416666666664</v>
      </c>
      <c r="B18">
        <v>44</v>
      </c>
      <c r="C18">
        <v>55.8030745508904</v>
      </c>
      <c r="D18">
        <f t="shared" si="0"/>
        <v>26.825169433841818</v>
      </c>
    </row>
    <row r="19" spans="1:4" x14ac:dyDescent="0.3">
      <c r="A19" s="20">
        <v>44481.458333333336</v>
      </c>
      <c r="B19">
        <v>47</v>
      </c>
      <c r="C19">
        <v>63.430153058816202</v>
      </c>
      <c r="D19">
        <f t="shared" si="0"/>
        <v>34.957772465566386</v>
      </c>
    </row>
    <row r="20" spans="1:4" x14ac:dyDescent="0.3">
      <c r="A20" s="20">
        <v>44481.5</v>
      </c>
      <c r="B20">
        <v>57</v>
      </c>
      <c r="C20">
        <v>64.436930875335406</v>
      </c>
      <c r="D20">
        <f t="shared" si="0"/>
        <v>13.047247149711239</v>
      </c>
    </row>
    <row r="21" spans="1:4" x14ac:dyDescent="0.3">
      <c r="A21" s="20">
        <v>44481.541666666664</v>
      </c>
      <c r="B21">
        <v>64</v>
      </c>
      <c r="C21">
        <v>68.100427846435693</v>
      </c>
      <c r="D21">
        <f t="shared" si="0"/>
        <v>6.4069185100557702</v>
      </c>
    </row>
    <row r="22" spans="1:4" x14ac:dyDescent="0.3">
      <c r="A22" s="20">
        <v>44481.583333333336</v>
      </c>
      <c r="B22">
        <v>53</v>
      </c>
      <c r="C22">
        <v>62.686916625040197</v>
      </c>
      <c r="D22">
        <f t="shared" si="0"/>
        <v>18.277201179321128</v>
      </c>
    </row>
    <row r="23" spans="1:4" x14ac:dyDescent="0.3">
      <c r="A23" s="20">
        <v>44481.625</v>
      </c>
      <c r="B23">
        <v>50</v>
      </c>
      <c r="C23">
        <v>57.283321736930802</v>
      </c>
      <c r="D23">
        <f t="shared" si="0"/>
        <v>14.566643473861603</v>
      </c>
    </row>
    <row r="24" spans="1:4" x14ac:dyDescent="0.3">
      <c r="A24" s="20">
        <v>44481.666666666664</v>
      </c>
      <c r="B24">
        <v>63</v>
      </c>
      <c r="C24">
        <v>63.504649580289701</v>
      </c>
      <c r="D24">
        <f t="shared" si="0"/>
        <v>0.80103107982492272</v>
      </c>
    </row>
    <row r="25" spans="1:4" x14ac:dyDescent="0.3">
      <c r="A25" s="20">
        <v>44481.708333333336</v>
      </c>
      <c r="B25">
        <v>57</v>
      </c>
      <c r="C25">
        <v>72.326583271427396</v>
      </c>
      <c r="D25">
        <f t="shared" si="0"/>
        <v>26.88874258145157</v>
      </c>
    </row>
    <row r="26" spans="1:4" x14ac:dyDescent="0.3">
      <c r="A26" s="20">
        <v>44481.75</v>
      </c>
      <c r="B26">
        <v>61</v>
      </c>
      <c r="C26">
        <v>74.674247491996297</v>
      </c>
      <c r="D26">
        <f t="shared" si="0"/>
        <v>22.416799167207042</v>
      </c>
    </row>
    <row r="27" spans="1:4" x14ac:dyDescent="0.3">
      <c r="A27" s="20">
        <v>44481.791666666664</v>
      </c>
      <c r="B27">
        <v>71</v>
      </c>
      <c r="C27">
        <v>82.175321892855294</v>
      </c>
      <c r="D27">
        <f t="shared" si="0"/>
        <v>15.739889989937033</v>
      </c>
    </row>
    <row r="28" spans="1:4" x14ac:dyDescent="0.3">
      <c r="A28" s="20">
        <v>44482.291666666664</v>
      </c>
      <c r="B28">
        <v>24</v>
      </c>
      <c r="C28">
        <v>17.9298836465187</v>
      </c>
      <c r="D28">
        <f t="shared" si="0"/>
        <v>25.292151472838746</v>
      </c>
    </row>
    <row r="29" spans="1:4" x14ac:dyDescent="0.3">
      <c r="A29" s="20">
        <v>44482.333333333336</v>
      </c>
      <c r="B29">
        <v>51</v>
      </c>
      <c r="C29">
        <v>37.793812484822404</v>
      </c>
      <c r="D29">
        <f t="shared" si="0"/>
        <v>25.894485323877642</v>
      </c>
    </row>
    <row r="30" spans="1:4" x14ac:dyDescent="0.3">
      <c r="A30" s="20">
        <v>44482.375</v>
      </c>
      <c r="B30">
        <v>57</v>
      </c>
      <c r="C30">
        <v>51.098931367029799</v>
      </c>
      <c r="D30">
        <f t="shared" si="0"/>
        <v>10.35275198766702</v>
      </c>
    </row>
    <row r="31" spans="1:4" x14ac:dyDescent="0.3">
      <c r="A31" s="20">
        <v>44482.416666666664</v>
      </c>
      <c r="B31">
        <v>53</v>
      </c>
      <c r="C31">
        <v>56.236917320169702</v>
      </c>
      <c r="D31">
        <f t="shared" si="0"/>
        <v>6.107391170131514</v>
      </c>
    </row>
    <row r="32" spans="1:4" x14ac:dyDescent="0.3">
      <c r="A32" s="20">
        <v>44482.458333333336</v>
      </c>
      <c r="B32">
        <v>52</v>
      </c>
      <c r="C32">
        <v>63.923292791354498</v>
      </c>
      <c r="D32">
        <f t="shared" si="0"/>
        <v>22.929409214143266</v>
      </c>
    </row>
    <row r="33" spans="1:4" x14ac:dyDescent="0.3">
      <c r="A33" s="20">
        <v>44482.5</v>
      </c>
      <c r="B33">
        <v>51</v>
      </c>
      <c r="C33">
        <v>64.937897833873095</v>
      </c>
      <c r="D33">
        <f t="shared" si="0"/>
        <v>27.329211438966851</v>
      </c>
    </row>
    <row r="34" spans="1:4" x14ac:dyDescent="0.3">
      <c r="A34" s="20">
        <v>44482.541666666664</v>
      </c>
      <c r="B34">
        <v>40</v>
      </c>
      <c r="C34">
        <v>68.629876778126004</v>
      </c>
      <c r="D34">
        <f t="shared" si="0"/>
        <v>71.57469194531501</v>
      </c>
    </row>
    <row r="35" spans="1:4" x14ac:dyDescent="0.3">
      <c r="A35" s="20">
        <v>44482.583333333336</v>
      </c>
      <c r="B35">
        <v>39</v>
      </c>
      <c r="C35">
        <v>63.174278042400601</v>
      </c>
      <c r="D35">
        <f t="shared" si="0"/>
        <v>61.985328313847695</v>
      </c>
    </row>
    <row r="36" spans="1:4" x14ac:dyDescent="0.3">
      <c r="A36" s="20">
        <v>44482.625</v>
      </c>
      <c r="B36">
        <v>60</v>
      </c>
      <c r="C36">
        <v>57.7286727348082</v>
      </c>
      <c r="D36">
        <f t="shared" si="0"/>
        <v>3.7855454419863341</v>
      </c>
    </row>
    <row r="37" spans="1:4" x14ac:dyDescent="0.3">
      <c r="A37" s="20">
        <v>44482.666666666664</v>
      </c>
      <c r="B37">
        <v>59</v>
      </c>
      <c r="C37">
        <v>63.998368488392103</v>
      </c>
      <c r="D37">
        <f t="shared" si="0"/>
        <v>8.4718109972747513</v>
      </c>
    </row>
    <row r="38" spans="1:4" x14ac:dyDescent="0.3">
      <c r="A38" s="20">
        <v>44482.708333333336</v>
      </c>
      <c r="B38">
        <v>49</v>
      </c>
      <c r="C38">
        <v>72.888888582228304</v>
      </c>
      <c r="D38">
        <f t="shared" si="0"/>
        <v>48.752833841282254</v>
      </c>
    </row>
    <row r="39" spans="1:4" x14ac:dyDescent="0.3">
      <c r="A39" s="20">
        <v>44482.75</v>
      </c>
      <c r="B39">
        <v>46</v>
      </c>
      <c r="C39">
        <v>75.254804792584196</v>
      </c>
      <c r="D39">
        <f t="shared" si="0"/>
        <v>63.597401723009114</v>
      </c>
    </row>
    <row r="40" spans="1:4" x14ac:dyDescent="0.3">
      <c r="A40" s="20">
        <v>44482.791666666664</v>
      </c>
      <c r="B40">
        <v>45</v>
      </c>
      <c r="C40">
        <v>82.8141965337839</v>
      </c>
      <c r="D40">
        <f t="shared" si="0"/>
        <v>84.031547852853109</v>
      </c>
    </row>
    <row r="41" spans="1:4" x14ac:dyDescent="0.3">
      <c r="A41" s="20">
        <v>44483.291666666664</v>
      </c>
      <c r="B41">
        <v>16</v>
      </c>
      <c r="C41">
        <v>18.069280094414498</v>
      </c>
      <c r="D41">
        <f t="shared" si="0"/>
        <v>12.933000590090614</v>
      </c>
    </row>
    <row r="42" spans="1:4" x14ac:dyDescent="0.3">
      <c r="A42" s="20">
        <v>44483.333333333336</v>
      </c>
      <c r="B42">
        <v>25</v>
      </c>
      <c r="C42">
        <v>38.087641676170698</v>
      </c>
      <c r="D42">
        <f t="shared" si="0"/>
        <v>52.350566704682791</v>
      </c>
    </row>
    <row r="43" spans="1:4" x14ac:dyDescent="0.3">
      <c r="A43" s="20">
        <v>44483.375</v>
      </c>
      <c r="B43">
        <v>62</v>
      </c>
      <c r="C43">
        <v>51.496201626238602</v>
      </c>
      <c r="D43">
        <f t="shared" si="0"/>
        <v>16.941610280260321</v>
      </c>
    </row>
    <row r="44" spans="1:4" x14ac:dyDescent="0.3">
      <c r="A44" s="20">
        <v>44483.416666666664</v>
      </c>
      <c r="B44">
        <v>58</v>
      </c>
      <c r="C44">
        <v>56.674133013789998</v>
      </c>
      <c r="D44">
        <f t="shared" si="0"/>
        <v>2.2859775624310381</v>
      </c>
    </row>
    <row r="45" spans="1:4" x14ac:dyDescent="0.3">
      <c r="A45" s="20">
        <v>44483.458333333336</v>
      </c>
      <c r="B45">
        <v>56</v>
      </c>
      <c r="C45">
        <v>64.420266454351605</v>
      </c>
      <c r="D45">
        <f t="shared" si="0"/>
        <v>15.036190097056437</v>
      </c>
    </row>
    <row r="46" spans="1:4" x14ac:dyDescent="0.3">
      <c r="A46" s="20">
        <v>44483.5</v>
      </c>
      <c r="B46">
        <v>57</v>
      </c>
      <c r="C46">
        <v>65.442759575885702</v>
      </c>
      <c r="D46">
        <f t="shared" si="0"/>
        <v>14.811858905062635</v>
      </c>
    </row>
    <row r="47" spans="1:4" x14ac:dyDescent="0.3">
      <c r="A47" s="20">
        <v>44483.541666666664</v>
      </c>
      <c r="B47">
        <v>55</v>
      </c>
      <c r="C47">
        <v>69.163441927292894</v>
      </c>
      <c r="D47">
        <f t="shared" si="0"/>
        <v>25.75171259507799</v>
      </c>
    </row>
    <row r="48" spans="1:4" x14ac:dyDescent="0.3">
      <c r="A48" s="20">
        <v>44483.583333333336</v>
      </c>
      <c r="B48">
        <v>52</v>
      </c>
      <c r="C48">
        <v>63.665428466525299</v>
      </c>
      <c r="D48">
        <f t="shared" si="0"/>
        <v>22.433516281779418</v>
      </c>
    </row>
    <row r="49" spans="1:4" x14ac:dyDescent="0.3">
      <c r="A49" s="20">
        <v>44483.625</v>
      </c>
      <c r="B49">
        <v>33</v>
      </c>
      <c r="C49">
        <v>58.177486128114097</v>
      </c>
      <c r="D49">
        <f t="shared" si="0"/>
        <v>76.295412509436659</v>
      </c>
    </row>
    <row r="50" spans="1:4" x14ac:dyDescent="0.3">
      <c r="A50" s="20">
        <v>44483.666666666664</v>
      </c>
      <c r="B50">
        <v>52</v>
      </c>
      <c r="C50">
        <v>64.495925829771906</v>
      </c>
      <c r="D50">
        <f t="shared" si="0"/>
        <v>24.030626595715205</v>
      </c>
    </row>
    <row r="51" spans="1:4" x14ac:dyDescent="0.3">
      <c r="A51" s="20">
        <v>44483.708333333336</v>
      </c>
      <c r="B51">
        <v>49</v>
      </c>
      <c r="C51">
        <v>73.455565553465107</v>
      </c>
      <c r="D51">
        <f t="shared" si="0"/>
        <v>49.909317456051241</v>
      </c>
    </row>
    <row r="52" spans="1:4" x14ac:dyDescent="0.3">
      <c r="A52" s="20">
        <v>44483.75</v>
      </c>
      <c r="B52">
        <v>62</v>
      </c>
      <c r="C52">
        <v>75.839875654280405</v>
      </c>
      <c r="D52">
        <f t="shared" si="0"/>
        <v>22.322380087549039</v>
      </c>
    </row>
    <row r="53" spans="1:4" x14ac:dyDescent="0.3">
      <c r="A53" s="20">
        <v>44483.791666666664</v>
      </c>
      <c r="B53">
        <v>59</v>
      </c>
      <c r="C53">
        <v>83.458038125829006</v>
      </c>
      <c r="D53">
        <f t="shared" si="0"/>
        <v>41.454301908184753</v>
      </c>
    </row>
    <row r="54" spans="1:4" x14ac:dyDescent="0.3">
      <c r="A54" s="20">
        <v>44484.291666666664</v>
      </c>
      <c r="B54">
        <v>22</v>
      </c>
      <c r="C54">
        <v>18.2097602844064</v>
      </c>
      <c r="D54">
        <f t="shared" si="0"/>
        <v>17.228362343607273</v>
      </c>
    </row>
    <row r="55" spans="1:4" x14ac:dyDescent="0.3">
      <c r="A55" s="20">
        <v>44484.333333333336</v>
      </c>
      <c r="B55">
        <v>46</v>
      </c>
      <c r="C55">
        <v>38.383755251866901</v>
      </c>
      <c r="D55">
        <f t="shared" si="0"/>
        <v>16.557053800289346</v>
      </c>
    </row>
    <row r="56" spans="1:4" x14ac:dyDescent="0.3">
      <c r="A56" s="20">
        <v>44484.375</v>
      </c>
      <c r="B56">
        <v>66</v>
      </c>
      <c r="C56">
        <v>51.896560475651398</v>
      </c>
      <c r="D56">
        <f t="shared" si="0"/>
        <v>21.368847764164549</v>
      </c>
    </row>
    <row r="57" spans="1:4" x14ac:dyDescent="0.3">
      <c r="A57" s="20">
        <v>44484.416666666664</v>
      </c>
      <c r="B57">
        <v>76</v>
      </c>
      <c r="C57">
        <v>57.114747854658397</v>
      </c>
      <c r="D57">
        <f t="shared" si="0"/>
        <v>24.849015980712636</v>
      </c>
    </row>
    <row r="58" spans="1:4" x14ac:dyDescent="0.3">
      <c r="A58" s="20">
        <v>44484.458333333336</v>
      </c>
      <c r="B58">
        <v>90</v>
      </c>
      <c r="C58">
        <v>64.921103854820899</v>
      </c>
      <c r="D58">
        <f t="shared" si="0"/>
        <v>27.865440161310111</v>
      </c>
    </row>
    <row r="59" spans="1:4" x14ac:dyDescent="0.3">
      <c r="A59" s="20">
        <v>44484.5</v>
      </c>
      <c r="B59">
        <v>70</v>
      </c>
      <c r="C59">
        <v>65.951546381490601</v>
      </c>
      <c r="D59">
        <f t="shared" si="0"/>
        <v>5.7835051692991417</v>
      </c>
    </row>
    <row r="60" spans="1:4" x14ac:dyDescent="0.3">
      <c r="A60" s="20">
        <v>44484.541666666664</v>
      </c>
      <c r="B60">
        <v>64</v>
      </c>
      <c r="C60">
        <v>69.701155295599506</v>
      </c>
      <c r="D60">
        <f t="shared" si="0"/>
        <v>8.9080551493742277</v>
      </c>
    </row>
    <row r="61" spans="1:4" x14ac:dyDescent="0.3">
      <c r="A61" s="20">
        <v>44484.583333333336</v>
      </c>
      <c r="B61">
        <v>61</v>
      </c>
      <c r="C61">
        <v>64.160397355167504</v>
      </c>
      <c r="D61">
        <f t="shared" si="0"/>
        <v>5.1809792707663993</v>
      </c>
    </row>
    <row r="62" spans="1:4" x14ac:dyDescent="0.3">
      <c r="A62" s="20">
        <v>44484.625</v>
      </c>
      <c r="B62">
        <v>68</v>
      </c>
      <c r="C62">
        <v>58.629788835351299</v>
      </c>
      <c r="D62">
        <f t="shared" si="0"/>
        <v>13.779722300953972</v>
      </c>
    </row>
    <row r="63" spans="1:4" x14ac:dyDescent="0.3">
      <c r="A63" s="20">
        <v>44484.666666666664</v>
      </c>
      <c r="B63">
        <v>62</v>
      </c>
      <c r="C63">
        <v>64.997351446450097</v>
      </c>
      <c r="D63">
        <f t="shared" si="0"/>
        <v>4.8344378168549946</v>
      </c>
    </row>
    <row r="64" spans="1:4" x14ac:dyDescent="0.3">
      <c r="A64" s="20">
        <v>44484.708333333336</v>
      </c>
      <c r="B64">
        <v>62</v>
      </c>
      <c r="C64">
        <v>74.026648172750399</v>
      </c>
      <c r="D64">
        <f t="shared" si="0"/>
        <v>19.397819633468387</v>
      </c>
    </row>
    <row r="65" spans="1:4" x14ac:dyDescent="0.3">
      <c r="A65" s="20">
        <v>44484.75</v>
      </c>
      <c r="B65">
        <v>81</v>
      </c>
      <c r="C65">
        <v>76.429495167908598</v>
      </c>
      <c r="D65">
        <f t="shared" si="0"/>
        <v>5.6425985581375331</v>
      </c>
    </row>
    <row r="66" spans="1:4" x14ac:dyDescent="0.3">
      <c r="A66" s="20">
        <v>44484.791666666664</v>
      </c>
      <c r="B66">
        <v>49</v>
      </c>
      <c r="C66">
        <v>84.106885284709193</v>
      </c>
      <c r="D66">
        <f t="shared" si="0"/>
        <v>71.646704662671823</v>
      </c>
    </row>
    <row r="67" spans="1:4" x14ac:dyDescent="0.3">
      <c r="A67" s="20">
        <v>44485.291666666664</v>
      </c>
      <c r="B67">
        <v>17</v>
      </c>
      <c r="C67">
        <v>18.351332642081701</v>
      </c>
      <c r="D67">
        <f t="shared" ref="D67:D130" si="1">ABS(B67-C67)/B67*100</f>
        <v>7.9490155416570643</v>
      </c>
    </row>
    <row r="68" spans="1:4" x14ac:dyDescent="0.3">
      <c r="A68" s="20">
        <v>44485.333333333336</v>
      </c>
      <c r="B68">
        <v>44</v>
      </c>
      <c r="C68">
        <v>38.682170971929501</v>
      </c>
      <c r="D68">
        <f t="shared" si="1"/>
        <v>12.085975063796587</v>
      </c>
    </row>
    <row r="69" spans="1:4" x14ac:dyDescent="0.3">
      <c r="A69" s="20">
        <v>44485.375</v>
      </c>
      <c r="B69">
        <v>47</v>
      </c>
      <c r="C69">
        <v>52.300031927610497</v>
      </c>
      <c r="D69">
        <f t="shared" si="1"/>
        <v>11.276663675767015</v>
      </c>
    </row>
    <row r="70" spans="1:4" x14ac:dyDescent="0.3">
      <c r="A70" s="20">
        <v>44485.416666666664</v>
      </c>
      <c r="B70">
        <v>71</v>
      </c>
      <c r="C70">
        <v>57.558788269552601</v>
      </c>
      <c r="D70">
        <f t="shared" si="1"/>
        <v>18.931284127390704</v>
      </c>
    </row>
    <row r="71" spans="1:4" x14ac:dyDescent="0.3">
      <c r="A71" s="20">
        <v>44485.458333333336</v>
      </c>
      <c r="B71">
        <v>65</v>
      </c>
      <c r="C71">
        <v>65.425835031511795</v>
      </c>
      <c r="D71">
        <f t="shared" si="1"/>
        <v>0.65513081771045412</v>
      </c>
    </row>
    <row r="72" spans="1:4" x14ac:dyDescent="0.3">
      <c r="A72" s="20">
        <v>44485.5</v>
      </c>
      <c r="B72">
        <v>63</v>
      </c>
      <c r="C72">
        <v>66.464288766218999</v>
      </c>
      <c r="D72">
        <f t="shared" si="1"/>
        <v>5.4988710574904749</v>
      </c>
    </row>
    <row r="73" spans="1:4" x14ac:dyDescent="0.3">
      <c r="A73" s="20">
        <v>44485.541666666664</v>
      </c>
      <c r="B73">
        <v>48</v>
      </c>
      <c r="C73">
        <v>70.243049133506801</v>
      </c>
      <c r="D73">
        <f t="shared" si="1"/>
        <v>46.339685694805837</v>
      </c>
    </row>
    <row r="74" spans="1:4" x14ac:dyDescent="0.3">
      <c r="A74" s="20">
        <v>44485.583333333336</v>
      </c>
      <c r="B74">
        <v>67</v>
      </c>
      <c r="C74">
        <v>64.659214395100307</v>
      </c>
      <c r="D74">
        <f t="shared" si="1"/>
        <v>3.4937098580592436</v>
      </c>
    </row>
    <row r="75" spans="1:4" x14ac:dyDescent="0.3">
      <c r="A75" s="20">
        <v>44485.625</v>
      </c>
      <c r="B75">
        <v>68</v>
      </c>
      <c r="C75">
        <v>59.085607984301397</v>
      </c>
      <c r="D75">
        <f t="shared" si="1"/>
        <v>13.109400023086181</v>
      </c>
    </row>
    <row r="76" spans="1:4" x14ac:dyDescent="0.3">
      <c r="A76" s="20">
        <v>44485.666666666664</v>
      </c>
      <c r="B76">
        <v>50</v>
      </c>
      <c r="C76">
        <v>65.502675412455403</v>
      </c>
      <c r="D76">
        <f t="shared" si="1"/>
        <v>31.005350824910806</v>
      </c>
    </row>
    <row r="77" spans="1:4" x14ac:dyDescent="0.3">
      <c r="A77" s="20">
        <v>44485.708333333336</v>
      </c>
      <c r="B77">
        <v>59</v>
      </c>
      <c r="C77">
        <v>74.602170691934106</v>
      </c>
      <c r="D77">
        <f t="shared" si="1"/>
        <v>26.444357104973058</v>
      </c>
    </row>
    <row r="78" spans="1:4" x14ac:dyDescent="0.3">
      <c r="A78" s="20">
        <v>44485.75</v>
      </c>
      <c r="B78">
        <v>55</v>
      </c>
      <c r="C78">
        <v>77.023698697106994</v>
      </c>
      <c r="D78">
        <f t="shared" si="1"/>
        <v>40.043088540194532</v>
      </c>
    </row>
    <row r="79" spans="1:4" x14ac:dyDescent="0.3">
      <c r="A79" s="20">
        <v>44485.791666666664</v>
      </c>
      <c r="B79">
        <v>77</v>
      </c>
      <c r="C79">
        <v>84.760776926362297</v>
      </c>
      <c r="D79">
        <f t="shared" si="1"/>
        <v>10.078931073197788</v>
      </c>
    </row>
    <row r="80" spans="1:4" x14ac:dyDescent="0.3">
      <c r="A80" s="20">
        <v>44486.291666666664</v>
      </c>
      <c r="B80">
        <v>11</v>
      </c>
      <c r="C80">
        <v>18.4940056585326</v>
      </c>
      <c r="D80">
        <f t="shared" si="1"/>
        <v>68.127324168478182</v>
      </c>
    </row>
    <row r="81" spans="1:4" x14ac:dyDescent="0.3">
      <c r="A81" s="20">
        <v>44486.333333333336</v>
      </c>
      <c r="B81">
        <v>39</v>
      </c>
      <c r="C81">
        <v>38.982906734452598</v>
      </c>
      <c r="D81">
        <f t="shared" si="1"/>
        <v>4.3828886018979149E-2</v>
      </c>
    </row>
    <row r="82" spans="1:4" x14ac:dyDescent="0.3">
      <c r="A82" s="20">
        <v>44486.375</v>
      </c>
      <c r="B82">
        <v>57</v>
      </c>
      <c r="C82">
        <v>52.706640181142802</v>
      </c>
      <c r="D82">
        <f t="shared" si="1"/>
        <v>7.5322102085213993</v>
      </c>
    </row>
    <row r="83" spans="1:4" x14ac:dyDescent="0.3">
      <c r="A83" s="20">
        <v>44486.416666666664</v>
      </c>
      <c r="B83">
        <v>64</v>
      </c>
      <c r="C83">
        <v>58.006280890706499</v>
      </c>
      <c r="D83">
        <f t="shared" si="1"/>
        <v>9.3651861082710948</v>
      </c>
    </row>
    <row r="84" spans="1:4" x14ac:dyDescent="0.3">
      <c r="A84" s="20">
        <v>44486.458333333336</v>
      </c>
      <c r="B84">
        <v>79</v>
      </c>
      <c r="C84">
        <v>65.934490256710902</v>
      </c>
      <c r="D84">
        <f t="shared" si="1"/>
        <v>16.53861992821405</v>
      </c>
    </row>
    <row r="85" spans="1:4" x14ac:dyDescent="0.3">
      <c r="A85" s="20">
        <v>44486.5</v>
      </c>
      <c r="B85">
        <v>60</v>
      </c>
      <c r="C85">
        <v>66.9810174828458</v>
      </c>
      <c r="D85">
        <f t="shared" si="1"/>
        <v>11.635029138076334</v>
      </c>
    </row>
    <row r="86" spans="1:4" x14ac:dyDescent="0.3">
      <c r="A86" s="20">
        <v>44486.541666666664</v>
      </c>
      <c r="B86">
        <v>85</v>
      </c>
      <c r="C86">
        <v>70.789155942207998</v>
      </c>
      <c r="D86">
        <f t="shared" si="1"/>
        <v>16.718640067990588</v>
      </c>
    </row>
    <row r="87" spans="1:4" x14ac:dyDescent="0.3">
      <c r="A87" s="20">
        <v>44486.583333333336</v>
      </c>
      <c r="B87">
        <v>75</v>
      </c>
      <c r="C87">
        <v>65.161909503897704</v>
      </c>
      <c r="D87">
        <f t="shared" si="1"/>
        <v>13.117453994803061</v>
      </c>
    </row>
    <row r="88" spans="1:4" x14ac:dyDescent="0.3">
      <c r="A88" s="20">
        <v>44486.625</v>
      </c>
      <c r="B88">
        <v>68</v>
      </c>
      <c r="C88">
        <v>59.544970913651902</v>
      </c>
      <c r="D88">
        <f t="shared" si="1"/>
        <v>12.433866303453085</v>
      </c>
    </row>
    <row r="89" spans="1:4" x14ac:dyDescent="0.3">
      <c r="A89" s="20">
        <v>44486.666666666664</v>
      </c>
      <c r="B89">
        <v>69</v>
      </c>
      <c r="C89">
        <v>66.011928035628102</v>
      </c>
      <c r="D89">
        <f t="shared" si="1"/>
        <v>4.330539078799851</v>
      </c>
    </row>
    <row r="90" spans="1:4" x14ac:dyDescent="0.3">
      <c r="A90" s="20">
        <v>44486.708333333336</v>
      </c>
      <c r="B90">
        <v>56</v>
      </c>
      <c r="C90">
        <v>75.182167629158798</v>
      </c>
      <c r="D90">
        <f t="shared" si="1"/>
        <v>34.253870766354993</v>
      </c>
    </row>
    <row r="91" spans="1:4" x14ac:dyDescent="0.3">
      <c r="A91" s="20">
        <v>44486.75</v>
      </c>
      <c r="B91">
        <v>63</v>
      </c>
      <c r="C91">
        <v>77.622521880449895</v>
      </c>
      <c r="D91">
        <f t="shared" si="1"/>
        <v>23.21035219119031</v>
      </c>
    </row>
    <row r="92" spans="1:4" x14ac:dyDescent="0.3">
      <c r="A92" s="20">
        <v>44486.791666666664</v>
      </c>
      <c r="B92">
        <v>61</v>
      </c>
      <c r="C92">
        <v>85.4197522692794</v>
      </c>
      <c r="D92">
        <f t="shared" si="1"/>
        <v>40.032380769310492</v>
      </c>
    </row>
    <row r="93" spans="1:4" x14ac:dyDescent="0.3">
      <c r="A93" s="20">
        <v>44487.291666666664</v>
      </c>
      <c r="B93">
        <v>16</v>
      </c>
      <c r="C93">
        <v>18.6377878908654</v>
      </c>
      <c r="D93">
        <f t="shared" si="1"/>
        <v>16.486174317908752</v>
      </c>
    </row>
    <row r="94" spans="1:4" x14ac:dyDescent="0.3">
      <c r="A94" s="20">
        <v>44487.333333333336</v>
      </c>
      <c r="B94">
        <v>31</v>
      </c>
      <c r="C94">
        <v>39.285980576679798</v>
      </c>
      <c r="D94">
        <f t="shared" si="1"/>
        <v>26.728969602192898</v>
      </c>
    </row>
    <row r="95" spans="1:4" x14ac:dyDescent="0.3">
      <c r="A95" s="20">
        <v>44487.375</v>
      </c>
      <c r="B95">
        <v>44</v>
      </c>
      <c r="C95">
        <v>53.1164096234114</v>
      </c>
      <c r="D95">
        <f t="shared" si="1"/>
        <v>20.719112780480454</v>
      </c>
    </row>
    <row r="96" spans="1:4" x14ac:dyDescent="0.3">
      <c r="A96" s="20">
        <v>44487.416666666664</v>
      </c>
      <c r="B96">
        <v>49</v>
      </c>
      <c r="C96">
        <v>58.457252557406797</v>
      </c>
      <c r="D96">
        <f t="shared" si="1"/>
        <v>19.300515423279176</v>
      </c>
    </row>
    <row r="97" spans="1:4" x14ac:dyDescent="0.3">
      <c r="A97" s="20">
        <v>44487.458333333336</v>
      </c>
      <c r="B97">
        <v>36</v>
      </c>
      <c r="C97">
        <v>66.4471000380573</v>
      </c>
      <c r="D97">
        <f t="shared" si="1"/>
        <v>84.575277883492504</v>
      </c>
    </row>
    <row r="98" spans="1:4" x14ac:dyDescent="0.3">
      <c r="A98" s="20">
        <v>44487.5</v>
      </c>
      <c r="B98">
        <v>55</v>
      </c>
      <c r="C98">
        <v>67.5017635232347</v>
      </c>
      <c r="D98">
        <f t="shared" si="1"/>
        <v>22.730479133153999</v>
      </c>
    </row>
    <row r="99" spans="1:4" x14ac:dyDescent="0.3">
      <c r="A99" s="20">
        <v>44487.541666666664</v>
      </c>
      <c r="B99">
        <v>57</v>
      </c>
      <c r="C99">
        <v>71.339508475577802</v>
      </c>
      <c r="D99">
        <f t="shared" si="1"/>
        <v>25.157032413294388</v>
      </c>
    </row>
    <row r="100" spans="1:4" x14ac:dyDescent="0.3">
      <c r="A100" s="20">
        <v>44487.583333333336</v>
      </c>
      <c r="B100">
        <v>55</v>
      </c>
      <c r="C100">
        <v>65.668512831729004</v>
      </c>
      <c r="D100">
        <f t="shared" si="1"/>
        <v>19.397296057689097</v>
      </c>
    </row>
    <row r="101" spans="1:4" x14ac:dyDescent="0.3">
      <c r="A101" s="20">
        <v>44487.625</v>
      </c>
      <c r="B101">
        <v>43</v>
      </c>
      <c r="C101">
        <v>60.007905174635603</v>
      </c>
      <c r="D101">
        <f t="shared" si="1"/>
        <v>39.553267847989773</v>
      </c>
    </row>
    <row r="102" spans="1:4" x14ac:dyDescent="0.3">
      <c r="A102" s="20">
        <v>44487.666666666664</v>
      </c>
      <c r="B102">
        <v>48</v>
      </c>
      <c r="C102">
        <v>66.525139859437601</v>
      </c>
      <c r="D102">
        <f t="shared" si="1"/>
        <v>38.594041373828333</v>
      </c>
    </row>
    <row r="103" spans="1:4" x14ac:dyDescent="0.3">
      <c r="A103" s="20">
        <v>44487.708333333336</v>
      </c>
      <c r="B103">
        <v>42</v>
      </c>
      <c r="C103">
        <v>75.766673770928904</v>
      </c>
      <c r="D103">
        <f t="shared" si="1"/>
        <v>80.396842311735483</v>
      </c>
    </row>
    <row r="104" spans="1:4" x14ac:dyDescent="0.3">
      <c r="A104" s="20">
        <v>44487.75</v>
      </c>
      <c r="B104">
        <v>60</v>
      </c>
      <c r="C104">
        <v>78.226000633584604</v>
      </c>
      <c r="D104">
        <f t="shared" si="1"/>
        <v>30.37666772264101</v>
      </c>
    </row>
    <row r="105" spans="1:4" x14ac:dyDescent="0.3">
      <c r="A105" s="20">
        <v>44487.791666666664</v>
      </c>
      <c r="B105">
        <v>69</v>
      </c>
      <c r="C105">
        <v>86.083850836856598</v>
      </c>
      <c r="D105">
        <f t="shared" si="1"/>
        <v>24.759204111386374</v>
      </c>
    </row>
    <row r="106" spans="1:4" x14ac:dyDescent="0.3">
      <c r="A106" s="20">
        <v>44488.291666666664</v>
      </c>
      <c r="B106">
        <v>14</v>
      </c>
      <c r="C106">
        <v>18.782687962714299</v>
      </c>
      <c r="D106">
        <f t="shared" si="1"/>
        <v>34.162056876530706</v>
      </c>
    </row>
    <row r="107" spans="1:4" x14ac:dyDescent="0.3">
      <c r="A107" s="20">
        <v>44488.333333333336</v>
      </c>
      <c r="B107">
        <v>47</v>
      </c>
      <c r="C107">
        <v>39.5914106760858</v>
      </c>
      <c r="D107">
        <f t="shared" si="1"/>
        <v>15.762956008328082</v>
      </c>
    </row>
    <row r="108" spans="1:4" x14ac:dyDescent="0.3">
      <c r="A108" s="20">
        <v>44488.375</v>
      </c>
      <c r="B108">
        <v>58</v>
      </c>
      <c r="C108">
        <v>53.529364831178299</v>
      </c>
      <c r="D108">
        <f t="shared" si="1"/>
        <v>7.7079916703822429</v>
      </c>
    </row>
    <row r="109" spans="1:4" x14ac:dyDescent="0.3">
      <c r="A109" s="20">
        <v>44488.416666666664</v>
      </c>
      <c r="B109">
        <v>38</v>
      </c>
      <c r="C109">
        <v>58.911730317603201</v>
      </c>
      <c r="D109">
        <f t="shared" si="1"/>
        <v>55.030869256850536</v>
      </c>
    </row>
    <row r="110" spans="1:4" x14ac:dyDescent="0.3">
      <c r="A110" s="20">
        <v>44488.458333333336</v>
      </c>
      <c r="B110">
        <v>56</v>
      </c>
      <c r="C110">
        <v>66.963695120373004</v>
      </c>
      <c r="D110">
        <f t="shared" si="1"/>
        <v>19.578027000666079</v>
      </c>
    </row>
    <row r="111" spans="1:4" x14ac:dyDescent="0.3">
      <c r="A111" s="20">
        <v>44488.5</v>
      </c>
      <c r="B111">
        <v>58</v>
      </c>
      <c r="C111">
        <v>68.026558120196299</v>
      </c>
      <c r="D111">
        <f t="shared" si="1"/>
        <v>17.28716917275224</v>
      </c>
    </row>
    <row r="112" spans="1:4" x14ac:dyDescent="0.3">
      <c r="A112" s="20">
        <v>44488.541666666664</v>
      </c>
      <c r="B112">
        <v>66</v>
      </c>
      <c r="C112">
        <v>71.894139742137199</v>
      </c>
      <c r="D112">
        <f t="shared" si="1"/>
        <v>8.9305147608139368</v>
      </c>
    </row>
    <row r="113" spans="1:4" x14ac:dyDescent="0.3">
      <c r="A113" s="20">
        <v>44488.583333333336</v>
      </c>
      <c r="B113">
        <v>65</v>
      </c>
      <c r="C113">
        <v>66.179054763166604</v>
      </c>
      <c r="D113">
        <f t="shared" si="1"/>
        <v>1.8139304048716991</v>
      </c>
    </row>
    <row r="114" spans="1:4" x14ac:dyDescent="0.3">
      <c r="A114" s="20">
        <v>44488.625</v>
      </c>
      <c r="B114">
        <v>46</v>
      </c>
      <c r="C114">
        <v>60.474438532683301</v>
      </c>
      <c r="D114">
        <f t="shared" si="1"/>
        <v>31.466170723224568</v>
      </c>
    </row>
    <row r="115" spans="1:4" x14ac:dyDescent="0.3">
      <c r="A115" s="20">
        <v>44488.666666666664</v>
      </c>
      <c r="B115">
        <v>45</v>
      </c>
      <c r="C115">
        <v>67.0423416648146</v>
      </c>
      <c r="D115">
        <f t="shared" si="1"/>
        <v>48.982981477365776</v>
      </c>
    </row>
    <row r="116" spans="1:4" x14ac:dyDescent="0.3">
      <c r="A116" s="20">
        <v>44488.708333333336</v>
      </c>
      <c r="B116">
        <v>48</v>
      </c>
      <c r="C116">
        <v>76.355724174198102</v>
      </c>
      <c r="D116">
        <f t="shared" si="1"/>
        <v>59.074425362912706</v>
      </c>
    </row>
    <row r="117" spans="1:4" x14ac:dyDescent="0.3">
      <c r="A117" s="20">
        <v>44488.75</v>
      </c>
      <c r="B117">
        <v>55</v>
      </c>
      <c r="C117">
        <v>78.834171151385902</v>
      </c>
      <c r="D117">
        <f t="shared" si="1"/>
        <v>43.334856638883458</v>
      </c>
    </row>
    <row r="118" spans="1:4" x14ac:dyDescent="0.3">
      <c r="A118" s="20">
        <v>44488.791666666664</v>
      </c>
      <c r="B118">
        <v>58</v>
      </c>
      <c r="C118">
        <v>86.753112459766399</v>
      </c>
      <c r="D118">
        <f t="shared" si="1"/>
        <v>49.57433182718345</v>
      </c>
    </row>
    <row r="119" spans="1:4" x14ac:dyDescent="0.3">
      <c r="A119" s="20">
        <v>44489.291666666664</v>
      </c>
      <c r="B119">
        <v>20</v>
      </c>
      <c r="C119">
        <v>18.9287145647579</v>
      </c>
      <c r="D119">
        <f t="shared" si="1"/>
        <v>5.3564271762104987</v>
      </c>
    </row>
    <row r="120" spans="1:4" x14ac:dyDescent="0.3">
      <c r="A120" s="20">
        <v>44489.333333333336</v>
      </c>
      <c r="B120">
        <v>41</v>
      </c>
      <c r="C120">
        <v>39.899215351466601</v>
      </c>
      <c r="D120">
        <f t="shared" si="1"/>
        <v>2.6848406061790207</v>
      </c>
    </row>
    <row r="121" spans="1:4" x14ac:dyDescent="0.3">
      <c r="A121" s="20">
        <v>44489.375</v>
      </c>
      <c r="B121">
        <v>39</v>
      </c>
      <c r="C121">
        <v>53.945530572278102</v>
      </c>
      <c r="D121">
        <f t="shared" si="1"/>
        <v>38.321873262251543</v>
      </c>
    </row>
    <row r="122" spans="1:4" x14ac:dyDescent="0.3">
      <c r="A122" s="20">
        <v>44489.416666666664</v>
      </c>
      <c r="B122">
        <v>52</v>
      </c>
      <c r="C122">
        <v>59.369741429530698</v>
      </c>
      <c r="D122">
        <f t="shared" si="1"/>
        <v>14.17257967217442</v>
      </c>
    </row>
    <row r="123" spans="1:4" x14ac:dyDescent="0.3">
      <c r="A123" s="20">
        <v>44489.458333333336</v>
      </c>
      <c r="B123">
        <v>46</v>
      </c>
      <c r="C123">
        <v>67.484306487506601</v>
      </c>
      <c r="D123">
        <f t="shared" si="1"/>
        <v>46.705014103275218</v>
      </c>
    </row>
    <row r="124" spans="1:4" x14ac:dyDescent="0.3">
      <c r="A124" s="20">
        <v>44489.5</v>
      </c>
      <c r="B124">
        <v>61</v>
      </c>
      <c r="C124">
        <v>68.555432749361998</v>
      </c>
      <c r="D124">
        <f t="shared" si="1"/>
        <v>12.385955326822948</v>
      </c>
    </row>
    <row r="125" spans="1:4" x14ac:dyDescent="0.3">
      <c r="A125" s="20">
        <v>44489.541666666664</v>
      </c>
      <c r="B125">
        <v>55</v>
      </c>
      <c r="C125">
        <v>72.453083007032703</v>
      </c>
      <c r="D125">
        <f t="shared" si="1"/>
        <v>31.732878194604915</v>
      </c>
    </row>
    <row r="126" spans="1:4" x14ac:dyDescent="0.3">
      <c r="A126" s="20">
        <v>44489.583333333336</v>
      </c>
      <c r="B126">
        <v>53</v>
      </c>
      <c r="C126">
        <v>66.693565919009004</v>
      </c>
      <c r="D126">
        <f t="shared" si="1"/>
        <v>25.836916828318873</v>
      </c>
    </row>
    <row r="127" spans="1:4" x14ac:dyDescent="0.3">
      <c r="A127" s="20">
        <v>44489.625</v>
      </c>
      <c r="B127">
        <v>37</v>
      </c>
      <c r="C127">
        <v>60.944598969089</v>
      </c>
      <c r="D127">
        <f t="shared" si="1"/>
        <v>64.715132348889199</v>
      </c>
    </row>
    <row r="128" spans="1:4" x14ac:dyDescent="0.3">
      <c r="A128" s="20">
        <v>44489.666666666664</v>
      </c>
      <c r="B128">
        <v>46</v>
      </c>
      <c r="C128">
        <v>67.563564471997196</v>
      </c>
      <c r="D128">
        <f t="shared" si="1"/>
        <v>46.87731406955912</v>
      </c>
    </row>
    <row r="129" spans="1:4" x14ac:dyDescent="0.3">
      <c r="A129" s="20">
        <v>44489.708333333336</v>
      </c>
      <c r="B129">
        <v>49</v>
      </c>
      <c r="C129">
        <v>76.949354168471004</v>
      </c>
      <c r="D129">
        <f t="shared" si="1"/>
        <v>57.039498303002048</v>
      </c>
    </row>
    <row r="130" spans="1:4" x14ac:dyDescent="0.3">
      <c r="A130" s="20">
        <v>44489.75</v>
      </c>
      <c r="B130">
        <v>46</v>
      </c>
      <c r="C130">
        <v>79.447069910126601</v>
      </c>
      <c r="D130">
        <f t="shared" si="1"/>
        <v>72.711021543753489</v>
      </c>
    </row>
    <row r="131" spans="1:4" x14ac:dyDescent="0.3">
      <c r="A131" s="20">
        <v>44489.791666666664</v>
      </c>
      <c r="B131">
        <v>83</v>
      </c>
      <c r="C131">
        <v>87.427577278345893</v>
      </c>
      <c r="D131">
        <f t="shared" ref="D131:D183" si="2">ABS(B131-C131)/B131*100</f>
        <v>5.3344304558384259</v>
      </c>
    </row>
    <row r="132" spans="1:4" x14ac:dyDescent="0.3">
      <c r="A132" s="20">
        <v>44490.291666666664</v>
      </c>
      <c r="B132">
        <v>14</v>
      </c>
      <c r="C132">
        <v>19.075876455240898</v>
      </c>
      <c r="D132">
        <f t="shared" si="2"/>
        <v>36.256260394577843</v>
      </c>
    </row>
    <row r="133" spans="1:4" x14ac:dyDescent="0.3">
      <c r="A133" s="20">
        <v>44490.333333333336</v>
      </c>
      <c r="B133">
        <v>51</v>
      </c>
      <c r="C133">
        <v>40.209413064038202</v>
      </c>
      <c r="D133">
        <f t="shared" si="2"/>
        <v>21.158013599925095</v>
      </c>
    </row>
    <row r="134" spans="1:4" x14ac:dyDescent="0.3">
      <c r="A134" s="20">
        <v>44490.375</v>
      </c>
      <c r="B134">
        <v>62</v>
      </c>
      <c r="C134">
        <v>54.364931807103801</v>
      </c>
      <c r="D134">
        <f t="shared" si="2"/>
        <v>12.314626117574514</v>
      </c>
    </row>
    <row r="135" spans="1:4" x14ac:dyDescent="0.3">
      <c r="A135" s="20">
        <v>44490.416666666664</v>
      </c>
      <c r="B135">
        <v>64</v>
      </c>
      <c r="C135">
        <v>59.831313363344002</v>
      </c>
      <c r="D135">
        <f t="shared" si="2"/>
        <v>6.5135728697749968</v>
      </c>
    </row>
    <row r="136" spans="1:4" x14ac:dyDescent="0.3">
      <c r="A136" s="20">
        <v>44490.458333333336</v>
      </c>
      <c r="B136">
        <v>53</v>
      </c>
      <c r="C136">
        <v>68.008965364191397</v>
      </c>
      <c r="D136">
        <f t="shared" si="2"/>
        <v>28.318802573946034</v>
      </c>
    </row>
    <row r="137" spans="1:4" x14ac:dyDescent="0.3">
      <c r="A137" s="20">
        <v>44490.5</v>
      </c>
      <c r="B137">
        <v>53</v>
      </c>
      <c r="C137">
        <v>69.088419131071106</v>
      </c>
      <c r="D137">
        <f t="shared" si="2"/>
        <v>30.355507794473784</v>
      </c>
    </row>
    <row r="138" spans="1:4" x14ac:dyDescent="0.3">
      <c r="A138" s="20">
        <v>44490.541666666664</v>
      </c>
      <c r="B138">
        <v>53</v>
      </c>
      <c r="C138">
        <v>73.016371794031798</v>
      </c>
      <c r="D138">
        <f t="shared" si="2"/>
        <v>37.766739234022261</v>
      </c>
    </row>
    <row r="139" spans="1:4" x14ac:dyDescent="0.3">
      <c r="A139" s="20">
        <v>44490.583333333336</v>
      </c>
      <c r="B139">
        <v>57</v>
      </c>
      <c r="C139">
        <v>67.212077158116898</v>
      </c>
      <c r="D139">
        <f t="shared" si="2"/>
        <v>17.915924838801576</v>
      </c>
    </row>
    <row r="140" spans="1:4" x14ac:dyDescent="0.3">
      <c r="A140" s="20">
        <v>44490.625</v>
      </c>
      <c r="B140">
        <v>55</v>
      </c>
      <c r="C140">
        <v>61.418414682688301</v>
      </c>
      <c r="D140">
        <f t="shared" si="2"/>
        <v>11.669844877615091</v>
      </c>
    </row>
    <row r="141" spans="1:4" x14ac:dyDescent="0.3">
      <c r="A141" s="20">
        <v>44490.666666666664</v>
      </c>
      <c r="B141">
        <v>47</v>
      </c>
      <c r="C141">
        <v>68.088839542391</v>
      </c>
      <c r="D141">
        <f t="shared" si="2"/>
        <v>44.869871366789361</v>
      </c>
    </row>
    <row r="142" spans="1:4" x14ac:dyDescent="0.3">
      <c r="A142" s="20">
        <v>44490.708333333336</v>
      </c>
      <c r="B142">
        <v>42</v>
      </c>
      <c r="C142">
        <v>77.547599357923005</v>
      </c>
      <c r="D142">
        <f t="shared" si="2"/>
        <v>84.637141328388111</v>
      </c>
    </row>
    <row r="143" spans="1:4" x14ac:dyDescent="0.3">
      <c r="A143" s="20">
        <v>44490.75</v>
      </c>
      <c r="B143">
        <v>58</v>
      </c>
      <c r="C143">
        <v>80.0647336696655</v>
      </c>
      <c r="D143">
        <f t="shared" si="2"/>
        <v>38.042644258043964</v>
      </c>
    </row>
    <row r="144" spans="1:4" x14ac:dyDescent="0.3">
      <c r="A144" s="20">
        <v>44490.791666666664</v>
      </c>
      <c r="B144">
        <v>42</v>
      </c>
      <c r="C144">
        <v>88.107285745004404</v>
      </c>
      <c r="D144">
        <f t="shared" si="2"/>
        <v>109.77925177382002</v>
      </c>
    </row>
    <row r="145" spans="1:4" x14ac:dyDescent="0.3">
      <c r="A145" s="20">
        <v>44491.291666666664</v>
      </c>
      <c r="B145">
        <v>23</v>
      </c>
      <c r="C145">
        <v>19.224182460499101</v>
      </c>
      <c r="D145">
        <f t="shared" si="2"/>
        <v>16.416597997829996</v>
      </c>
    </row>
    <row r="146" spans="1:4" x14ac:dyDescent="0.3">
      <c r="A146" s="20">
        <v>44491.333333333336</v>
      </c>
      <c r="B146">
        <v>43</v>
      </c>
      <c r="C146">
        <v>40.522022418544097</v>
      </c>
      <c r="D146">
        <f t="shared" si="2"/>
        <v>5.7627385615253557</v>
      </c>
    </row>
    <row r="147" spans="1:4" x14ac:dyDescent="0.3">
      <c r="A147" s="20">
        <v>44491.375</v>
      </c>
      <c r="B147">
        <v>49</v>
      </c>
      <c r="C147">
        <v>54.787593690103897</v>
      </c>
      <c r="D147">
        <f t="shared" si="2"/>
        <v>11.811415694089586</v>
      </c>
    </row>
    <row r="148" spans="1:4" x14ac:dyDescent="0.3">
      <c r="A148" s="20">
        <v>44491.416666666664</v>
      </c>
      <c r="B148">
        <v>65</v>
      </c>
      <c r="C148">
        <v>60.296473802765597</v>
      </c>
      <c r="D148">
        <f t="shared" si="2"/>
        <v>7.2361941495913893</v>
      </c>
    </row>
    <row r="149" spans="1:4" x14ac:dyDescent="0.3">
      <c r="A149" s="20">
        <v>44491.458333333336</v>
      </c>
      <c r="B149">
        <v>44</v>
      </c>
      <c r="C149">
        <v>68.537703217918704</v>
      </c>
      <c r="D149">
        <f t="shared" si="2"/>
        <v>55.767507313451603</v>
      </c>
    </row>
    <row r="150" spans="1:4" x14ac:dyDescent="0.3">
      <c r="A150" s="20">
        <v>44491.5</v>
      </c>
      <c r="B150">
        <v>51</v>
      </c>
      <c r="C150">
        <v>69.625549232273997</v>
      </c>
      <c r="D150">
        <f t="shared" si="2"/>
        <v>36.520684769164703</v>
      </c>
    </row>
    <row r="151" spans="1:4" x14ac:dyDescent="0.3">
      <c r="A151" s="20">
        <v>44491.541666666664</v>
      </c>
      <c r="B151">
        <v>65</v>
      </c>
      <c r="C151">
        <v>73.584039887533706</v>
      </c>
      <c r="D151">
        <f t="shared" si="2"/>
        <v>13.206215211590317</v>
      </c>
    </row>
    <row r="152" spans="1:4" x14ac:dyDescent="0.3">
      <c r="A152" s="20">
        <v>44491.583333333336</v>
      </c>
      <c r="B152">
        <v>25</v>
      </c>
      <c r="C152">
        <v>67.734619579264304</v>
      </c>
      <c r="D152">
        <f t="shared" si="2"/>
        <v>170.93847831705722</v>
      </c>
    </row>
    <row r="153" spans="1:4" x14ac:dyDescent="0.3">
      <c r="A153" s="20">
        <v>44491.625</v>
      </c>
      <c r="B153">
        <v>54</v>
      </c>
      <c r="C153">
        <v>61.8959140915494</v>
      </c>
      <c r="D153">
        <f t="shared" si="2"/>
        <v>14.622063132498889</v>
      </c>
    </row>
    <row r="154" spans="1:4" x14ac:dyDescent="0.3">
      <c r="A154" s="20">
        <v>44491.666666666664</v>
      </c>
      <c r="B154">
        <v>48</v>
      </c>
      <c r="C154">
        <v>68.618198380444696</v>
      </c>
      <c r="D154">
        <f t="shared" si="2"/>
        <v>42.954579959259782</v>
      </c>
    </row>
    <row r="155" spans="1:4" x14ac:dyDescent="0.3">
      <c r="A155" s="20">
        <v>44491.708333333336</v>
      </c>
      <c r="B155">
        <v>61</v>
      </c>
      <c r="C155">
        <v>78.150495623535093</v>
      </c>
      <c r="D155">
        <f t="shared" si="2"/>
        <v>28.115566595959169</v>
      </c>
    </row>
    <row r="156" spans="1:4" x14ac:dyDescent="0.3">
      <c r="A156" s="20">
        <v>44491.75</v>
      </c>
      <c r="B156">
        <v>57</v>
      </c>
      <c r="C156">
        <v>80.687199475652207</v>
      </c>
      <c r="D156">
        <f t="shared" si="2"/>
        <v>41.556490308161763</v>
      </c>
    </row>
    <row r="157" spans="1:4" x14ac:dyDescent="0.3">
      <c r="A157" s="20">
        <v>44491.791666666664</v>
      </c>
      <c r="B157">
        <v>77</v>
      </c>
      <c r="C157">
        <v>88.792278626649903</v>
      </c>
      <c r="D157">
        <f t="shared" si="2"/>
        <v>15.314647567077797</v>
      </c>
    </row>
    <row r="158" spans="1:4" x14ac:dyDescent="0.3">
      <c r="A158" s="20">
        <v>44492.291666666664</v>
      </c>
      <c r="B158">
        <v>16</v>
      </c>
      <c r="C158">
        <v>19.373641475489201</v>
      </c>
      <c r="D158">
        <f t="shared" si="2"/>
        <v>21.085259221807505</v>
      </c>
    </row>
    <row r="159" spans="1:4" x14ac:dyDescent="0.3">
      <c r="A159" s="20">
        <v>44492.333333333336</v>
      </c>
      <c r="B159">
        <v>46</v>
      </c>
      <c r="C159">
        <v>40.837062164370799</v>
      </c>
      <c r="D159">
        <f t="shared" si="2"/>
        <v>11.223777903541741</v>
      </c>
    </row>
    <row r="160" spans="1:4" x14ac:dyDescent="0.3">
      <c r="A160" s="20">
        <v>44492.375</v>
      </c>
      <c r="B160">
        <v>56</v>
      </c>
      <c r="C160">
        <v>55.213541571290797</v>
      </c>
      <c r="D160">
        <f t="shared" si="2"/>
        <v>1.4043900512664338</v>
      </c>
    </row>
    <row r="161" spans="1:4" x14ac:dyDescent="0.3">
      <c r="A161" s="20">
        <v>44492.416666666664</v>
      </c>
      <c r="B161">
        <v>70</v>
      </c>
      <c r="C161">
        <v>60.765250646745997</v>
      </c>
      <c r="D161">
        <f t="shared" si="2"/>
        <v>13.192499076077146</v>
      </c>
    </row>
    <row r="162" spans="1:4" x14ac:dyDescent="0.3">
      <c r="A162" s="20">
        <v>44492.458333333336</v>
      </c>
      <c r="B162">
        <v>56</v>
      </c>
      <c r="C162">
        <v>69.070551760824401</v>
      </c>
      <c r="D162">
        <f t="shared" si="2"/>
        <v>23.340271001472143</v>
      </c>
    </row>
    <row r="163" spans="1:4" x14ac:dyDescent="0.3">
      <c r="A163" s="20">
        <v>44492.5</v>
      </c>
      <c r="B163">
        <v>76</v>
      </c>
      <c r="C163">
        <v>70.166855268448998</v>
      </c>
      <c r="D163">
        <f t="shared" si="2"/>
        <v>7.6751904362513184</v>
      </c>
    </row>
    <row r="164" spans="1:4" x14ac:dyDescent="0.3">
      <c r="A164" s="20">
        <v>44492.541666666664</v>
      </c>
      <c r="B164">
        <v>82</v>
      </c>
      <c r="C164">
        <v>74.156121334595397</v>
      </c>
      <c r="D164">
        <f t="shared" si="2"/>
        <v>9.5657056895178076</v>
      </c>
    </row>
    <row r="165" spans="1:4" x14ac:dyDescent="0.3">
      <c r="A165" s="20">
        <v>44492.583333333336</v>
      </c>
      <c r="B165">
        <v>70</v>
      </c>
      <c r="C165">
        <v>68.261224523003506</v>
      </c>
      <c r="D165">
        <f t="shared" si="2"/>
        <v>2.4839649671378488</v>
      </c>
    </row>
    <row r="166" spans="1:4" x14ac:dyDescent="0.3">
      <c r="A166" s="20">
        <v>44492.625</v>
      </c>
      <c r="B166">
        <v>63</v>
      </c>
      <c r="C166">
        <v>62.377125834677599</v>
      </c>
      <c r="D166">
        <f t="shared" si="2"/>
        <v>0.98868915130539781</v>
      </c>
    </row>
    <row r="167" spans="1:4" x14ac:dyDescent="0.3">
      <c r="A167" s="20">
        <v>44492.666666666664</v>
      </c>
      <c r="B167">
        <v>65</v>
      </c>
      <c r="C167">
        <v>69.151672735539194</v>
      </c>
      <c r="D167">
        <f t="shared" si="2"/>
        <v>6.3871888239064516</v>
      </c>
    </row>
    <row r="168" spans="1:4" x14ac:dyDescent="0.3">
      <c r="A168" s="20">
        <v>44492.708333333336</v>
      </c>
      <c r="B168">
        <v>47</v>
      </c>
      <c r="C168">
        <v>78.758079125245899</v>
      </c>
      <c r="D168">
        <f t="shared" si="2"/>
        <v>67.570381117544471</v>
      </c>
    </row>
    <row r="169" spans="1:4" x14ac:dyDescent="0.3">
      <c r="A169" s="20">
        <v>44492.75</v>
      </c>
      <c r="B169">
        <v>66</v>
      </c>
      <c r="C169">
        <v>81.3145046617487</v>
      </c>
      <c r="D169">
        <f t="shared" si="2"/>
        <v>23.203794942043483</v>
      </c>
    </row>
    <row r="170" spans="1:4" x14ac:dyDescent="0.3">
      <c r="A170" s="20">
        <v>44492.791666666664</v>
      </c>
      <c r="B170">
        <v>46</v>
      </c>
      <c r="C170">
        <v>89.482597007134004</v>
      </c>
      <c r="D170">
        <f t="shared" si="2"/>
        <v>94.527384798117396</v>
      </c>
    </row>
    <row r="171" spans="1:4" x14ac:dyDescent="0.3">
      <c r="A171" s="20">
        <v>44493.291666666664</v>
      </c>
      <c r="B171">
        <v>10</v>
      </c>
      <c r="C171">
        <v>19.524262464321701</v>
      </c>
      <c r="D171">
        <f t="shared" si="2"/>
        <v>95.242624643217013</v>
      </c>
    </row>
    <row r="172" spans="1:4" x14ac:dyDescent="0.3">
      <c r="A172" s="20">
        <v>44493.333333333336</v>
      </c>
      <c r="B172">
        <v>42</v>
      </c>
      <c r="C172">
        <v>41.154551196672401</v>
      </c>
      <c r="D172">
        <f t="shared" si="2"/>
        <v>2.0129733412561888</v>
      </c>
    </row>
    <row r="173" spans="1:4" x14ac:dyDescent="0.3">
      <c r="A173" s="20">
        <v>44493.375</v>
      </c>
      <c r="B173">
        <v>57</v>
      </c>
      <c r="C173">
        <v>55.642800997761299</v>
      </c>
      <c r="D173">
        <f t="shared" si="2"/>
        <v>2.3810508811205287</v>
      </c>
    </row>
    <row r="174" spans="1:4" x14ac:dyDescent="0.3">
      <c r="A174" s="20">
        <v>44493.416666666664</v>
      </c>
      <c r="B174">
        <v>97</v>
      </c>
      <c r="C174">
        <v>61.237672011136802</v>
      </c>
      <c r="D174">
        <f t="shared" si="2"/>
        <v>36.868379369962064</v>
      </c>
    </row>
    <row r="175" spans="1:4" x14ac:dyDescent="0.3">
      <c r="A175" s="20">
        <v>44493.458333333336</v>
      </c>
      <c r="B175">
        <v>86</v>
      </c>
      <c r="C175">
        <v>69.607542951591796</v>
      </c>
      <c r="D175">
        <f t="shared" si="2"/>
        <v>19.060996567916515</v>
      </c>
    </row>
    <row r="176" spans="1:4" x14ac:dyDescent="0.3">
      <c r="A176" s="20">
        <v>44493.5</v>
      </c>
      <c r="B176">
        <v>83</v>
      </c>
      <c r="C176">
        <v>70.712369705534698</v>
      </c>
      <c r="D176">
        <f t="shared" si="2"/>
        <v>14.804373848753377</v>
      </c>
    </row>
    <row r="177" spans="1:4" x14ac:dyDescent="0.3">
      <c r="A177" s="20">
        <v>44493.541666666664</v>
      </c>
      <c r="B177">
        <v>105</v>
      </c>
      <c r="C177">
        <v>74.732650446973807</v>
      </c>
      <c r="D177">
        <f t="shared" si="2"/>
        <v>28.826047193358278</v>
      </c>
    </row>
    <row r="178" spans="1:4" x14ac:dyDescent="0.3">
      <c r="A178" s="20">
        <v>44493.583333333336</v>
      </c>
      <c r="B178">
        <v>90</v>
      </c>
      <c r="C178">
        <v>68.791923573545006</v>
      </c>
      <c r="D178">
        <f t="shared" si="2"/>
        <v>23.564529362727772</v>
      </c>
    </row>
    <row r="179" spans="1:4" x14ac:dyDescent="0.3">
      <c r="A179" s="20">
        <v>44493.625</v>
      </c>
      <c r="B179">
        <v>63</v>
      </c>
      <c r="C179">
        <v>62.862078773733302</v>
      </c>
      <c r="D179">
        <f t="shared" si="2"/>
        <v>0.21892258137571147</v>
      </c>
    </row>
    <row r="180" spans="1:4" x14ac:dyDescent="0.3">
      <c r="A180" s="20">
        <v>44493.666666666664</v>
      </c>
      <c r="B180">
        <v>71</v>
      </c>
      <c r="C180">
        <v>69.689294603891994</v>
      </c>
      <c r="D180">
        <f t="shared" si="2"/>
        <v>1.8460639381802895</v>
      </c>
    </row>
    <row r="181" spans="1:4" x14ac:dyDescent="0.3">
      <c r="A181" s="20">
        <v>44493.708333333336</v>
      </c>
      <c r="B181">
        <v>59</v>
      </c>
      <c r="C181">
        <v>79.370386304121098</v>
      </c>
      <c r="D181">
        <f t="shared" si="2"/>
        <v>34.526078481561186</v>
      </c>
    </row>
    <row r="182" spans="1:4" x14ac:dyDescent="0.3">
      <c r="A182" s="20">
        <v>44493.75</v>
      </c>
      <c r="B182">
        <v>72</v>
      </c>
      <c r="C182">
        <v>81.946686851869003</v>
      </c>
      <c r="D182">
        <f t="shared" si="2"/>
        <v>13.81484284981806</v>
      </c>
    </row>
    <row r="183" spans="1:4" x14ac:dyDescent="0.3">
      <c r="A183" s="20">
        <v>44493.791666666664</v>
      </c>
      <c r="B183">
        <v>89</v>
      </c>
      <c r="C183">
        <v>90.178282289715895</v>
      </c>
      <c r="D183">
        <f t="shared" si="2"/>
        <v>1.3239126850740395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DB9A-5B36-417A-BEC7-39F03594CB9E}">
  <dimension ref="A1:G183"/>
  <sheetViews>
    <sheetView workbookViewId="0">
      <selection activeCell="H10" sqref="H10"/>
    </sheetView>
  </sheetViews>
  <sheetFormatPr defaultRowHeight="14.4" x14ac:dyDescent="0.3"/>
  <cols>
    <col min="1" max="1" width="15.44140625" bestFit="1" customWidth="1"/>
  </cols>
  <sheetData>
    <row r="1" spans="1:7" x14ac:dyDescent="0.3">
      <c r="A1" s="19" t="s">
        <v>63</v>
      </c>
      <c r="B1" s="19" t="s">
        <v>64</v>
      </c>
      <c r="C1" s="19" t="s">
        <v>65</v>
      </c>
      <c r="D1" s="19" t="s">
        <v>66</v>
      </c>
      <c r="F1" s="19" t="s">
        <v>67</v>
      </c>
      <c r="G1">
        <f>AVERAGE(D2:D183)</f>
        <v>38.699033813825451</v>
      </c>
    </row>
    <row r="2" spans="1:7" x14ac:dyDescent="0.3">
      <c r="A2" s="20">
        <v>44480.291666666664</v>
      </c>
      <c r="B2">
        <v>16</v>
      </c>
      <c r="C2">
        <v>61.6809564076488</v>
      </c>
      <c r="D2">
        <f>ABS(B2-C2)/B2*100</f>
        <v>285.505977547805</v>
      </c>
    </row>
    <row r="3" spans="1:7" x14ac:dyDescent="0.3">
      <c r="A3" s="20">
        <v>44480.333333333336</v>
      </c>
      <c r="B3">
        <v>40</v>
      </c>
      <c r="C3">
        <v>53.967414467720303</v>
      </c>
      <c r="D3">
        <f t="shared" ref="D3:D66" si="0">ABS(B3-C3)/B3*100</f>
        <v>34.918536169300758</v>
      </c>
    </row>
    <row r="4" spans="1:7" x14ac:dyDescent="0.3">
      <c r="A4" s="20">
        <v>44480.375</v>
      </c>
      <c r="B4">
        <v>55</v>
      </c>
      <c r="C4">
        <v>50.1299241238154</v>
      </c>
      <c r="D4">
        <f t="shared" si="0"/>
        <v>8.8546834112447286</v>
      </c>
    </row>
    <row r="5" spans="1:7" x14ac:dyDescent="0.3">
      <c r="A5" s="20">
        <v>44480.416666666664</v>
      </c>
      <c r="B5">
        <v>50</v>
      </c>
      <c r="C5">
        <v>50.565493539665802</v>
      </c>
      <c r="D5">
        <f t="shared" si="0"/>
        <v>1.1309870793316037</v>
      </c>
    </row>
    <row r="6" spans="1:7" x14ac:dyDescent="0.3">
      <c r="A6" s="20">
        <v>44480.458333333336</v>
      </c>
      <c r="B6">
        <v>55</v>
      </c>
      <c r="C6">
        <v>52.464660321423203</v>
      </c>
      <c r="D6">
        <f t="shared" si="0"/>
        <v>4.6097085065032672</v>
      </c>
    </row>
    <row r="7" spans="1:7" x14ac:dyDescent="0.3">
      <c r="A7" s="20">
        <v>44480.5</v>
      </c>
      <c r="B7">
        <v>63</v>
      </c>
      <c r="C7">
        <v>53.669492241138101</v>
      </c>
      <c r="D7">
        <f t="shared" si="0"/>
        <v>14.810329775971267</v>
      </c>
    </row>
    <row r="8" spans="1:7" x14ac:dyDescent="0.3">
      <c r="A8" s="20">
        <v>44480.541666666664</v>
      </c>
      <c r="B8">
        <v>63</v>
      </c>
      <c r="C8">
        <v>53.786720980901599</v>
      </c>
      <c r="D8">
        <f t="shared" si="0"/>
        <v>14.624252411267303</v>
      </c>
    </row>
    <row r="9" spans="1:7" x14ac:dyDescent="0.3">
      <c r="A9" s="20">
        <v>44480.583333333336</v>
      </c>
      <c r="B9">
        <v>64</v>
      </c>
      <c r="C9">
        <v>53.412806192506103</v>
      </c>
      <c r="D9">
        <f t="shared" si="0"/>
        <v>16.542490324209215</v>
      </c>
    </row>
    <row r="10" spans="1:7" x14ac:dyDescent="0.3">
      <c r="A10" s="20">
        <v>44480.625</v>
      </c>
      <c r="B10">
        <v>57</v>
      </c>
      <c r="C10">
        <v>53.131310021841401</v>
      </c>
      <c r="D10">
        <f t="shared" si="0"/>
        <v>6.7871754002782447</v>
      </c>
    </row>
    <row r="11" spans="1:7" x14ac:dyDescent="0.3">
      <c r="A11" s="20">
        <v>44480.666666666664</v>
      </c>
      <c r="B11">
        <v>66</v>
      </c>
      <c r="C11">
        <v>53.114868302629901</v>
      </c>
      <c r="D11">
        <f t="shared" si="0"/>
        <v>19.52292681419712</v>
      </c>
    </row>
    <row r="12" spans="1:7" x14ac:dyDescent="0.3">
      <c r="A12" s="20">
        <v>44480.708333333336</v>
      </c>
      <c r="B12">
        <v>72</v>
      </c>
      <c r="C12">
        <v>53.249293845906202</v>
      </c>
      <c r="D12">
        <f t="shared" si="0"/>
        <v>26.042647436241385</v>
      </c>
    </row>
    <row r="13" spans="1:7" x14ac:dyDescent="0.3">
      <c r="A13" s="20">
        <v>44480.75</v>
      </c>
      <c r="B13">
        <v>75</v>
      </c>
      <c r="C13">
        <v>53.3833522036077</v>
      </c>
      <c r="D13">
        <f t="shared" si="0"/>
        <v>28.822197061856404</v>
      </c>
    </row>
    <row r="14" spans="1:7" x14ac:dyDescent="0.3">
      <c r="A14" s="20">
        <v>44480.791666666664</v>
      </c>
      <c r="B14">
        <v>88</v>
      </c>
      <c r="C14">
        <v>53.455908139434896</v>
      </c>
      <c r="D14">
        <f t="shared" si="0"/>
        <v>39.254649841551256</v>
      </c>
    </row>
    <row r="15" spans="1:7" x14ac:dyDescent="0.3">
      <c r="A15" s="20">
        <v>44481.291666666664</v>
      </c>
      <c r="B15">
        <v>12</v>
      </c>
      <c r="C15">
        <v>53.484901384474497</v>
      </c>
      <c r="D15">
        <f t="shared" si="0"/>
        <v>345.70751153728747</v>
      </c>
    </row>
    <row r="16" spans="1:7" x14ac:dyDescent="0.3">
      <c r="A16" s="20">
        <v>44481.333333333336</v>
      </c>
      <c r="B16">
        <v>37</v>
      </c>
      <c r="C16">
        <v>53.5078988678735</v>
      </c>
      <c r="D16">
        <f t="shared" si="0"/>
        <v>44.615942886144595</v>
      </c>
    </row>
    <row r="17" spans="1:4" x14ac:dyDescent="0.3">
      <c r="A17" s="20">
        <v>44481.375</v>
      </c>
      <c r="B17">
        <v>51</v>
      </c>
      <c r="C17">
        <v>53.544318346523397</v>
      </c>
      <c r="D17">
        <f t="shared" si="0"/>
        <v>4.9888595029870526</v>
      </c>
    </row>
    <row r="18" spans="1:4" x14ac:dyDescent="0.3">
      <c r="A18" s="20">
        <v>44481.416666666664</v>
      </c>
      <c r="B18">
        <v>44</v>
      </c>
      <c r="C18">
        <v>53.592711123018397</v>
      </c>
      <c r="D18">
        <f t="shared" si="0"/>
        <v>21.801616188678175</v>
      </c>
    </row>
    <row r="19" spans="1:4" x14ac:dyDescent="0.3">
      <c r="A19" s="20">
        <v>44481.458333333336</v>
      </c>
      <c r="B19">
        <v>47</v>
      </c>
      <c r="C19">
        <v>53.6441653240569</v>
      </c>
      <c r="D19">
        <f t="shared" si="0"/>
        <v>14.136521966078512</v>
      </c>
    </row>
    <row r="20" spans="1:4" x14ac:dyDescent="0.3">
      <c r="A20" s="20">
        <v>44481.5</v>
      </c>
      <c r="B20">
        <v>57</v>
      </c>
      <c r="C20">
        <v>53.692935064495401</v>
      </c>
      <c r="D20">
        <f t="shared" si="0"/>
        <v>5.8018683079028053</v>
      </c>
    </row>
    <row r="21" spans="1:4" x14ac:dyDescent="0.3">
      <c r="A21" s="20">
        <v>44481.541666666664</v>
      </c>
      <c r="B21">
        <v>64</v>
      </c>
      <c r="C21">
        <v>53.738554150650799</v>
      </c>
      <c r="D21">
        <f t="shared" si="0"/>
        <v>16.033509139608128</v>
      </c>
    </row>
    <row r="22" spans="1:4" x14ac:dyDescent="0.3">
      <c r="A22" s="20">
        <v>44481.583333333336</v>
      </c>
      <c r="B22">
        <v>53</v>
      </c>
      <c r="C22">
        <v>53.783023667211801</v>
      </c>
      <c r="D22">
        <f t="shared" si="0"/>
        <v>1.4774031456826424</v>
      </c>
    </row>
    <row r="23" spans="1:4" x14ac:dyDescent="0.3">
      <c r="A23" s="20">
        <v>44481.625</v>
      </c>
      <c r="B23">
        <v>50</v>
      </c>
      <c r="C23">
        <v>53.827955090898797</v>
      </c>
      <c r="D23">
        <f t="shared" si="0"/>
        <v>7.6559101817975943</v>
      </c>
    </row>
    <row r="24" spans="1:4" x14ac:dyDescent="0.3">
      <c r="A24" s="20">
        <v>44481.666666666664</v>
      </c>
      <c r="B24">
        <v>63</v>
      </c>
      <c r="C24">
        <v>53.873681450832699</v>
      </c>
      <c r="D24">
        <f t="shared" si="0"/>
        <v>14.486219919313175</v>
      </c>
    </row>
    <row r="25" spans="1:4" x14ac:dyDescent="0.3">
      <c r="A25" s="20">
        <v>44481.708333333336</v>
      </c>
      <c r="B25">
        <v>57</v>
      </c>
      <c r="C25">
        <v>53.919785295768598</v>
      </c>
      <c r="D25">
        <f t="shared" si="0"/>
        <v>5.4038854460200039</v>
      </c>
    </row>
    <row r="26" spans="1:4" x14ac:dyDescent="0.3">
      <c r="A26" s="20">
        <v>44481.75</v>
      </c>
      <c r="B26">
        <v>61</v>
      </c>
      <c r="C26">
        <v>53.965834743430698</v>
      </c>
      <c r="D26">
        <f t="shared" si="0"/>
        <v>11.531418453392298</v>
      </c>
    </row>
    <row r="27" spans="1:4" x14ac:dyDescent="0.3">
      <c r="A27" s="20">
        <v>44481.791666666664</v>
      </c>
      <c r="B27">
        <v>71</v>
      </c>
      <c r="C27">
        <v>54.011692296961598</v>
      </c>
      <c r="D27">
        <f t="shared" si="0"/>
        <v>23.927193947941412</v>
      </c>
    </row>
    <row r="28" spans="1:4" x14ac:dyDescent="0.3">
      <c r="A28" s="20">
        <v>44482.291666666664</v>
      </c>
      <c r="B28">
        <v>24</v>
      </c>
      <c r="C28">
        <v>54.057435546634501</v>
      </c>
      <c r="D28">
        <f t="shared" si="0"/>
        <v>125.23931477764376</v>
      </c>
    </row>
    <row r="29" spans="1:4" x14ac:dyDescent="0.3">
      <c r="A29" s="20">
        <v>44482.333333333336</v>
      </c>
      <c r="B29">
        <v>51</v>
      </c>
      <c r="C29">
        <v>54.1031754523543</v>
      </c>
      <c r="D29">
        <f t="shared" si="0"/>
        <v>6.0846577497143137</v>
      </c>
    </row>
    <row r="30" spans="1:4" x14ac:dyDescent="0.3">
      <c r="A30" s="20">
        <v>44482.375</v>
      </c>
      <c r="B30">
        <v>57</v>
      </c>
      <c r="C30">
        <v>54.148959380711297</v>
      </c>
      <c r="D30">
        <f t="shared" si="0"/>
        <v>5.0018256478749175</v>
      </c>
    </row>
    <row r="31" spans="1:4" x14ac:dyDescent="0.3">
      <c r="A31" s="20">
        <v>44482.416666666664</v>
      </c>
      <c r="B31">
        <v>53</v>
      </c>
      <c r="C31">
        <v>54.194775954776198</v>
      </c>
      <c r="D31">
        <f t="shared" si="0"/>
        <v>2.2542942542947126</v>
      </c>
    </row>
    <row r="32" spans="1:4" x14ac:dyDescent="0.3">
      <c r="A32" s="20">
        <v>44482.458333333336</v>
      </c>
      <c r="B32">
        <v>52</v>
      </c>
      <c r="C32">
        <v>54.240597861110899</v>
      </c>
      <c r="D32">
        <f t="shared" si="0"/>
        <v>4.3088420405978827</v>
      </c>
    </row>
    <row r="33" spans="1:4" x14ac:dyDescent="0.3">
      <c r="A33" s="20">
        <v>44482.5</v>
      </c>
      <c r="B33">
        <v>51</v>
      </c>
      <c r="C33">
        <v>54.286410305409298</v>
      </c>
      <c r="D33">
        <f t="shared" si="0"/>
        <v>6.4439417753123491</v>
      </c>
    </row>
    <row r="34" spans="1:4" x14ac:dyDescent="0.3">
      <c r="A34" s="20">
        <v>44482.541666666664</v>
      </c>
      <c r="B34">
        <v>40</v>
      </c>
      <c r="C34">
        <v>54.332213860210501</v>
      </c>
      <c r="D34">
        <f t="shared" si="0"/>
        <v>35.830534650526253</v>
      </c>
    </row>
    <row r="35" spans="1:4" x14ac:dyDescent="0.3">
      <c r="A35" s="20">
        <v>44482.583333333336</v>
      </c>
      <c r="B35">
        <v>39</v>
      </c>
      <c r="C35">
        <v>54.378014937879399</v>
      </c>
      <c r="D35">
        <f t="shared" si="0"/>
        <v>39.430807533024101</v>
      </c>
    </row>
    <row r="36" spans="1:4" x14ac:dyDescent="0.3">
      <c r="A36" s="20">
        <v>44482.625</v>
      </c>
      <c r="B36">
        <v>60</v>
      </c>
      <c r="C36">
        <v>54.423817863478902</v>
      </c>
      <c r="D36">
        <f t="shared" si="0"/>
        <v>9.2936368942018301</v>
      </c>
    </row>
    <row r="37" spans="1:4" x14ac:dyDescent="0.3">
      <c r="A37" s="20">
        <v>44482.666666666664</v>
      </c>
      <c r="B37">
        <v>59</v>
      </c>
      <c r="C37">
        <v>54.4696231080027</v>
      </c>
      <c r="D37">
        <f t="shared" si="0"/>
        <v>7.6786049016903375</v>
      </c>
    </row>
    <row r="38" spans="1:4" x14ac:dyDescent="0.3">
      <c r="A38" s="20">
        <v>44482.708333333336</v>
      </c>
      <c r="B38">
        <v>49</v>
      </c>
      <c r="C38">
        <v>54.5154292505309</v>
      </c>
      <c r="D38">
        <f t="shared" si="0"/>
        <v>11.25597806230796</v>
      </c>
    </row>
    <row r="39" spans="1:4" x14ac:dyDescent="0.3">
      <c r="A39" s="20">
        <v>44482.75</v>
      </c>
      <c r="B39">
        <v>46</v>
      </c>
      <c r="C39">
        <v>54.5612350899803</v>
      </c>
      <c r="D39">
        <f t="shared" si="0"/>
        <v>18.611380630391956</v>
      </c>
    </row>
    <row r="40" spans="1:4" x14ac:dyDescent="0.3">
      <c r="A40" s="20">
        <v>44482.791666666664</v>
      </c>
      <c r="B40">
        <v>45</v>
      </c>
      <c r="C40">
        <v>54.607040349495399</v>
      </c>
      <c r="D40">
        <f t="shared" si="0"/>
        <v>21.348978554434218</v>
      </c>
    </row>
    <row r="41" spans="1:4" x14ac:dyDescent="0.3">
      <c r="A41" s="20">
        <v>44483.291666666664</v>
      </c>
      <c r="B41">
        <v>16</v>
      </c>
      <c r="C41">
        <v>54.652845319861299</v>
      </c>
      <c r="D41">
        <f t="shared" si="0"/>
        <v>241.58028324913312</v>
      </c>
    </row>
    <row r="42" spans="1:4" x14ac:dyDescent="0.3">
      <c r="A42" s="20">
        <v>44483.333333333336</v>
      </c>
      <c r="B42">
        <v>25</v>
      </c>
      <c r="C42">
        <v>54.698650320131897</v>
      </c>
      <c r="D42">
        <f t="shared" si="0"/>
        <v>118.79460128052759</v>
      </c>
    </row>
    <row r="43" spans="1:4" x14ac:dyDescent="0.3">
      <c r="A43" s="20">
        <v>44483.375</v>
      </c>
      <c r="B43">
        <v>62</v>
      </c>
      <c r="C43">
        <v>54.744455459030902</v>
      </c>
      <c r="D43">
        <f t="shared" si="0"/>
        <v>11.702491195111447</v>
      </c>
    </row>
    <row r="44" spans="1:4" x14ac:dyDescent="0.3">
      <c r="A44" s="20">
        <v>44483.416666666664</v>
      </c>
      <c r="B44">
        <v>58</v>
      </c>
      <c r="C44">
        <v>54.790260684318298</v>
      </c>
      <c r="D44">
        <f t="shared" si="0"/>
        <v>5.5340333028994859</v>
      </c>
    </row>
    <row r="45" spans="1:4" x14ac:dyDescent="0.3">
      <c r="A45" s="20">
        <v>44483.458333333336</v>
      </c>
      <c r="B45">
        <v>56</v>
      </c>
      <c r="C45">
        <v>54.8360659147314</v>
      </c>
      <c r="D45">
        <f t="shared" si="0"/>
        <v>2.0784537236939293</v>
      </c>
    </row>
    <row r="46" spans="1:4" x14ac:dyDescent="0.3">
      <c r="A46" s="20">
        <v>44483.5</v>
      </c>
      <c r="B46">
        <v>57</v>
      </c>
      <c r="C46">
        <v>54.881871113720003</v>
      </c>
      <c r="D46">
        <f t="shared" si="0"/>
        <v>3.7160155899649077</v>
      </c>
    </row>
    <row r="47" spans="1:4" x14ac:dyDescent="0.3">
      <c r="A47" s="20">
        <v>44483.541666666664</v>
      </c>
      <c r="B47">
        <v>55</v>
      </c>
      <c r="C47">
        <v>54.927676288293398</v>
      </c>
      <c r="D47">
        <f t="shared" si="0"/>
        <v>0.13149765764836729</v>
      </c>
    </row>
    <row r="48" spans="1:4" x14ac:dyDescent="0.3">
      <c r="A48" s="20">
        <v>44483.583333333336</v>
      </c>
      <c r="B48">
        <v>52</v>
      </c>
      <c r="C48">
        <v>54.9734814582703</v>
      </c>
      <c r="D48">
        <f t="shared" si="0"/>
        <v>5.7182335735967298</v>
      </c>
    </row>
    <row r="49" spans="1:4" x14ac:dyDescent="0.3">
      <c r="A49" s="20">
        <v>44483.625</v>
      </c>
      <c r="B49">
        <v>33</v>
      </c>
      <c r="C49">
        <v>55.019286634891202</v>
      </c>
      <c r="D49">
        <f t="shared" si="0"/>
        <v>66.72511101482182</v>
      </c>
    </row>
    <row r="50" spans="1:4" x14ac:dyDescent="0.3">
      <c r="A50" s="20">
        <v>44483.666666666664</v>
      </c>
      <c r="B50">
        <v>52</v>
      </c>
      <c r="C50">
        <v>55.065091818100001</v>
      </c>
      <c r="D50">
        <f t="shared" si="0"/>
        <v>5.894407342500001</v>
      </c>
    </row>
    <row r="51" spans="1:4" x14ac:dyDescent="0.3">
      <c r="A51" s="20">
        <v>44483.708333333336</v>
      </c>
      <c r="B51">
        <v>49</v>
      </c>
      <c r="C51">
        <v>55.110897003294099</v>
      </c>
      <c r="D51">
        <f t="shared" si="0"/>
        <v>12.47121837406959</v>
      </c>
    </row>
    <row r="52" spans="1:4" x14ac:dyDescent="0.3">
      <c r="A52" s="20">
        <v>44483.75</v>
      </c>
      <c r="B52">
        <v>62</v>
      </c>
      <c r="C52">
        <v>55.156702187224901</v>
      </c>
      <c r="D52">
        <f t="shared" si="0"/>
        <v>11.037577117379191</v>
      </c>
    </row>
    <row r="53" spans="1:4" x14ac:dyDescent="0.3">
      <c r="A53" s="20">
        <v>44483.791666666664</v>
      </c>
      <c r="B53">
        <v>59</v>
      </c>
      <c r="C53">
        <v>55.2025073694521</v>
      </c>
      <c r="D53">
        <f t="shared" si="0"/>
        <v>6.4364281873693221</v>
      </c>
    </row>
    <row r="54" spans="1:4" x14ac:dyDescent="0.3">
      <c r="A54" s="20">
        <v>44484.291666666664</v>
      </c>
      <c r="B54">
        <v>22</v>
      </c>
      <c r="C54">
        <v>55.248312550981098</v>
      </c>
      <c r="D54">
        <f t="shared" si="0"/>
        <v>151.12869341355045</v>
      </c>
    </row>
    <row r="55" spans="1:4" x14ac:dyDescent="0.3">
      <c r="A55" s="20">
        <v>44484.333333333336</v>
      </c>
      <c r="B55">
        <v>46</v>
      </c>
      <c r="C55">
        <v>55.294117732705601</v>
      </c>
      <c r="D55">
        <f t="shared" si="0"/>
        <v>20.204603766751305</v>
      </c>
    </row>
    <row r="56" spans="1:4" x14ac:dyDescent="0.3">
      <c r="A56" s="20">
        <v>44484.375</v>
      </c>
      <c r="B56">
        <v>66</v>
      </c>
      <c r="C56">
        <v>55.339922914852401</v>
      </c>
      <c r="D56">
        <f t="shared" si="0"/>
        <v>16.15163194719333</v>
      </c>
    </row>
    <row r="57" spans="1:4" x14ac:dyDescent="0.3">
      <c r="A57" s="20">
        <v>44484.416666666664</v>
      </c>
      <c r="B57">
        <v>76</v>
      </c>
      <c r="C57">
        <v>55.385728097219904</v>
      </c>
      <c r="D57">
        <f t="shared" si="0"/>
        <v>27.124041977342234</v>
      </c>
    </row>
    <row r="58" spans="1:4" x14ac:dyDescent="0.3">
      <c r="A58" s="20">
        <v>44484.458333333336</v>
      </c>
      <c r="B58">
        <v>90</v>
      </c>
      <c r="C58">
        <v>55.431533279573003</v>
      </c>
      <c r="D58">
        <f t="shared" si="0"/>
        <v>38.409407467141108</v>
      </c>
    </row>
    <row r="59" spans="1:4" x14ac:dyDescent="0.3">
      <c r="A59" s="20">
        <v>44484.5</v>
      </c>
      <c r="B59">
        <v>70</v>
      </c>
      <c r="C59">
        <v>55.477338461826101</v>
      </c>
      <c r="D59">
        <f t="shared" si="0"/>
        <v>20.746659340248428</v>
      </c>
    </row>
    <row r="60" spans="1:4" x14ac:dyDescent="0.3">
      <c r="A60" s="20">
        <v>44484.541666666664</v>
      </c>
      <c r="B60">
        <v>64</v>
      </c>
      <c r="C60">
        <v>55.523143644014098</v>
      </c>
      <c r="D60">
        <f t="shared" si="0"/>
        <v>13.245088056227971</v>
      </c>
    </row>
    <row r="61" spans="1:4" x14ac:dyDescent="0.3">
      <c r="A61" s="20">
        <v>44484.583333333336</v>
      </c>
      <c r="B61">
        <v>61</v>
      </c>
      <c r="C61">
        <v>55.568948826196397</v>
      </c>
      <c r="D61">
        <f t="shared" si="0"/>
        <v>8.903362580005906</v>
      </c>
    </row>
    <row r="62" spans="1:4" x14ac:dyDescent="0.3">
      <c r="A62" s="20">
        <v>44484.625</v>
      </c>
      <c r="B62">
        <v>68</v>
      </c>
      <c r="C62">
        <v>55.614754008401</v>
      </c>
      <c r="D62">
        <f t="shared" si="0"/>
        <v>18.213597046469118</v>
      </c>
    </row>
    <row r="63" spans="1:4" x14ac:dyDescent="0.3">
      <c r="A63" s="20">
        <v>44484.666666666664</v>
      </c>
      <c r="B63">
        <v>62</v>
      </c>
      <c r="C63">
        <v>55.6605591906238</v>
      </c>
      <c r="D63">
        <f t="shared" si="0"/>
        <v>10.224904531251935</v>
      </c>
    </row>
    <row r="64" spans="1:4" x14ac:dyDescent="0.3">
      <c r="A64" s="20">
        <v>44484.708333333336</v>
      </c>
      <c r="B64">
        <v>62</v>
      </c>
      <c r="C64">
        <v>55.706364372850601</v>
      </c>
      <c r="D64">
        <f t="shared" si="0"/>
        <v>10.151025205079677</v>
      </c>
    </row>
    <row r="65" spans="1:4" x14ac:dyDescent="0.3">
      <c r="A65" s="20">
        <v>44484.75</v>
      </c>
      <c r="B65">
        <v>81</v>
      </c>
      <c r="C65">
        <v>55.752169555072697</v>
      </c>
      <c r="D65">
        <f t="shared" si="0"/>
        <v>31.170161043120125</v>
      </c>
    </row>
    <row r="66" spans="1:4" x14ac:dyDescent="0.3">
      <c r="A66" s="20">
        <v>44484.791666666664</v>
      </c>
      <c r="B66">
        <v>49</v>
      </c>
      <c r="C66">
        <v>55.797974737289898</v>
      </c>
      <c r="D66">
        <f t="shared" si="0"/>
        <v>13.873417831203874</v>
      </c>
    </row>
    <row r="67" spans="1:4" x14ac:dyDescent="0.3">
      <c r="A67" s="20">
        <v>44485.291666666664</v>
      </c>
      <c r="B67">
        <v>17</v>
      </c>
      <c r="C67">
        <v>55.843779919505501</v>
      </c>
      <c r="D67">
        <f t="shared" ref="D67:D130" si="1">ABS(B67-C67)/B67*100</f>
        <v>228.49282305591473</v>
      </c>
    </row>
    <row r="68" spans="1:4" x14ac:dyDescent="0.3">
      <c r="A68" s="20">
        <v>44485.333333333336</v>
      </c>
      <c r="B68">
        <v>44</v>
      </c>
      <c r="C68">
        <v>55.889585101721998</v>
      </c>
      <c r="D68">
        <f t="shared" si="1"/>
        <v>27.021784322095449</v>
      </c>
    </row>
    <row r="69" spans="1:4" x14ac:dyDescent="0.3">
      <c r="A69" s="20">
        <v>44485.375</v>
      </c>
      <c r="B69">
        <v>47</v>
      </c>
      <c r="C69">
        <v>55.935390283939697</v>
      </c>
      <c r="D69">
        <f t="shared" si="1"/>
        <v>19.011468689233396</v>
      </c>
    </row>
    <row r="70" spans="1:4" x14ac:dyDescent="0.3">
      <c r="A70" s="20">
        <v>44485.416666666664</v>
      </c>
      <c r="B70">
        <v>71</v>
      </c>
      <c r="C70">
        <v>55.981195466157999</v>
      </c>
      <c r="D70">
        <f t="shared" si="1"/>
        <v>21.153245822312677</v>
      </c>
    </row>
    <row r="71" spans="1:4" x14ac:dyDescent="0.3">
      <c r="A71" s="20">
        <v>44485.458333333336</v>
      </c>
      <c r="B71">
        <v>65</v>
      </c>
      <c r="C71">
        <v>56.027000648376102</v>
      </c>
      <c r="D71">
        <f t="shared" si="1"/>
        <v>13.804614387113689</v>
      </c>
    </row>
    <row r="72" spans="1:4" x14ac:dyDescent="0.3">
      <c r="A72" s="20">
        <v>44485.5</v>
      </c>
      <c r="B72">
        <v>63</v>
      </c>
      <c r="C72">
        <v>56.072805830594</v>
      </c>
      <c r="D72">
        <f t="shared" si="1"/>
        <v>10.995546300644445</v>
      </c>
    </row>
    <row r="73" spans="1:4" x14ac:dyDescent="0.3">
      <c r="A73" s="20">
        <v>44485.541666666664</v>
      </c>
      <c r="B73">
        <v>48</v>
      </c>
      <c r="C73">
        <v>56.118611012811698</v>
      </c>
      <c r="D73">
        <f t="shared" si="1"/>
        <v>16.913772943357706</v>
      </c>
    </row>
    <row r="74" spans="1:4" x14ac:dyDescent="0.3">
      <c r="A74" s="20">
        <v>44485.583333333336</v>
      </c>
      <c r="B74">
        <v>67</v>
      </c>
      <c r="C74">
        <v>56.164416195029297</v>
      </c>
      <c r="D74">
        <f t="shared" si="1"/>
        <v>16.17251314174732</v>
      </c>
    </row>
    <row r="75" spans="1:4" x14ac:dyDescent="0.3">
      <c r="A75" s="20">
        <v>44485.625</v>
      </c>
      <c r="B75">
        <v>68</v>
      </c>
      <c r="C75">
        <v>56.210221377247102</v>
      </c>
      <c r="D75">
        <f t="shared" si="1"/>
        <v>17.337909739342496</v>
      </c>
    </row>
    <row r="76" spans="1:4" x14ac:dyDescent="0.3">
      <c r="A76" s="20">
        <v>44485.666666666664</v>
      </c>
      <c r="B76">
        <v>50</v>
      </c>
      <c r="C76">
        <v>56.2560265594649</v>
      </c>
      <c r="D76">
        <f t="shared" si="1"/>
        <v>12.512053118929799</v>
      </c>
    </row>
    <row r="77" spans="1:4" x14ac:dyDescent="0.3">
      <c r="A77" s="20">
        <v>44485.708333333336</v>
      </c>
      <c r="B77">
        <v>59</v>
      </c>
      <c r="C77">
        <v>56.301831741682697</v>
      </c>
      <c r="D77">
        <f t="shared" si="1"/>
        <v>4.5731665395208516</v>
      </c>
    </row>
    <row r="78" spans="1:4" x14ac:dyDescent="0.3">
      <c r="A78" s="20">
        <v>44485.75</v>
      </c>
      <c r="B78">
        <v>55</v>
      </c>
      <c r="C78">
        <v>56.347636923900502</v>
      </c>
      <c r="D78">
        <f t="shared" si="1"/>
        <v>2.4502489525463678</v>
      </c>
    </row>
    <row r="79" spans="1:4" x14ac:dyDescent="0.3">
      <c r="A79" s="20">
        <v>44485.791666666664</v>
      </c>
      <c r="B79">
        <v>77</v>
      </c>
      <c r="C79">
        <v>56.3934421061183</v>
      </c>
      <c r="D79">
        <f t="shared" si="1"/>
        <v>26.761763498547666</v>
      </c>
    </row>
    <row r="80" spans="1:4" x14ac:dyDescent="0.3">
      <c r="A80" s="20">
        <v>44486.291666666664</v>
      </c>
      <c r="B80">
        <v>11</v>
      </c>
      <c r="C80">
        <v>56.439247288336098</v>
      </c>
      <c r="D80">
        <f t="shared" si="1"/>
        <v>413.08406625760091</v>
      </c>
    </row>
    <row r="81" spans="1:4" x14ac:dyDescent="0.3">
      <c r="A81" s="20">
        <v>44486.333333333336</v>
      </c>
      <c r="B81">
        <v>39</v>
      </c>
      <c r="C81">
        <v>56.485052470553804</v>
      </c>
      <c r="D81">
        <f t="shared" si="1"/>
        <v>44.833467873214886</v>
      </c>
    </row>
    <row r="82" spans="1:4" x14ac:dyDescent="0.3">
      <c r="A82" s="20">
        <v>44486.375</v>
      </c>
      <c r="B82">
        <v>57</v>
      </c>
      <c r="C82">
        <v>56.530857652771601</v>
      </c>
      <c r="D82">
        <f t="shared" si="1"/>
        <v>0.82305674952350638</v>
      </c>
    </row>
    <row r="83" spans="1:4" x14ac:dyDescent="0.3">
      <c r="A83" s="20">
        <v>44486.416666666664</v>
      </c>
      <c r="B83">
        <v>64</v>
      </c>
      <c r="C83">
        <v>56.576662834989399</v>
      </c>
      <c r="D83">
        <f t="shared" si="1"/>
        <v>11.598964320329063</v>
      </c>
    </row>
    <row r="84" spans="1:4" x14ac:dyDescent="0.3">
      <c r="A84" s="20">
        <v>44486.458333333336</v>
      </c>
      <c r="B84">
        <v>79</v>
      </c>
      <c r="C84">
        <v>56.622468017207197</v>
      </c>
      <c r="D84">
        <f t="shared" si="1"/>
        <v>28.325989851636457</v>
      </c>
    </row>
    <row r="85" spans="1:4" x14ac:dyDescent="0.3">
      <c r="A85" s="20">
        <v>44486.5</v>
      </c>
      <c r="B85">
        <v>60</v>
      </c>
      <c r="C85">
        <v>56.668273199425002</v>
      </c>
      <c r="D85">
        <f t="shared" si="1"/>
        <v>5.5528780009583301</v>
      </c>
    </row>
    <row r="86" spans="1:4" x14ac:dyDescent="0.3">
      <c r="A86" s="20">
        <v>44486.541666666664</v>
      </c>
      <c r="B86">
        <v>85</v>
      </c>
      <c r="C86">
        <v>56.7140783816428</v>
      </c>
      <c r="D86">
        <f t="shared" si="1"/>
        <v>33.277554845126119</v>
      </c>
    </row>
    <row r="87" spans="1:4" x14ac:dyDescent="0.3">
      <c r="A87" s="20">
        <v>44486.583333333336</v>
      </c>
      <c r="B87">
        <v>75</v>
      </c>
      <c r="C87">
        <v>56.759883563860598</v>
      </c>
      <c r="D87">
        <f t="shared" si="1"/>
        <v>24.32015524818587</v>
      </c>
    </row>
    <row r="88" spans="1:4" x14ac:dyDescent="0.3">
      <c r="A88" s="20">
        <v>44486.625</v>
      </c>
      <c r="B88">
        <v>68</v>
      </c>
      <c r="C88">
        <v>56.805688746078303</v>
      </c>
      <c r="D88">
        <f t="shared" si="1"/>
        <v>16.462222432237787</v>
      </c>
    </row>
    <row r="89" spans="1:4" x14ac:dyDescent="0.3">
      <c r="A89" s="20">
        <v>44486.666666666664</v>
      </c>
      <c r="B89">
        <v>69</v>
      </c>
      <c r="C89">
        <v>56.851493928296101</v>
      </c>
      <c r="D89">
        <f t="shared" si="1"/>
        <v>17.606530538701303</v>
      </c>
    </row>
    <row r="90" spans="1:4" x14ac:dyDescent="0.3">
      <c r="A90" s="20">
        <v>44486.708333333336</v>
      </c>
      <c r="B90">
        <v>56</v>
      </c>
      <c r="C90">
        <v>56.897299110513899</v>
      </c>
      <c r="D90">
        <f t="shared" si="1"/>
        <v>1.6023198402033905</v>
      </c>
    </row>
    <row r="91" spans="1:4" x14ac:dyDescent="0.3">
      <c r="A91" s="20">
        <v>44486.75</v>
      </c>
      <c r="B91">
        <v>63</v>
      </c>
      <c r="C91">
        <v>56.943104292731697</v>
      </c>
      <c r="D91">
        <f t="shared" si="1"/>
        <v>9.6141201702671495</v>
      </c>
    </row>
    <row r="92" spans="1:4" x14ac:dyDescent="0.3">
      <c r="A92" s="20">
        <v>44486.791666666664</v>
      </c>
      <c r="B92">
        <v>61</v>
      </c>
      <c r="C92">
        <v>56.988909474949502</v>
      </c>
      <c r="D92">
        <f t="shared" si="1"/>
        <v>6.5755582377877024</v>
      </c>
    </row>
    <row r="93" spans="1:4" x14ac:dyDescent="0.3">
      <c r="A93" s="20">
        <v>44487.291666666664</v>
      </c>
      <c r="B93">
        <v>16</v>
      </c>
      <c r="C93">
        <v>57.034714657167299</v>
      </c>
      <c r="D93">
        <f t="shared" si="1"/>
        <v>256.4669666072956</v>
      </c>
    </row>
    <row r="94" spans="1:4" x14ac:dyDescent="0.3">
      <c r="A94" s="20">
        <v>44487.333333333336</v>
      </c>
      <c r="B94">
        <v>31</v>
      </c>
      <c r="C94">
        <v>57.080519839384998</v>
      </c>
      <c r="D94">
        <f t="shared" si="1"/>
        <v>84.130709159306448</v>
      </c>
    </row>
    <row r="95" spans="1:4" x14ac:dyDescent="0.3">
      <c r="A95" s="20">
        <v>44487.375</v>
      </c>
      <c r="B95">
        <v>44</v>
      </c>
      <c r="C95">
        <v>57.126325021602803</v>
      </c>
      <c r="D95">
        <f t="shared" si="1"/>
        <v>29.832556867279099</v>
      </c>
    </row>
    <row r="96" spans="1:4" x14ac:dyDescent="0.3">
      <c r="A96" s="20">
        <v>44487.416666666664</v>
      </c>
      <c r="B96">
        <v>49</v>
      </c>
      <c r="C96">
        <v>57.172130203820601</v>
      </c>
      <c r="D96">
        <f t="shared" si="1"/>
        <v>16.677816742491022</v>
      </c>
    </row>
    <row r="97" spans="1:4" x14ac:dyDescent="0.3">
      <c r="A97" s="20">
        <v>44487.458333333336</v>
      </c>
      <c r="B97">
        <v>36</v>
      </c>
      <c r="C97">
        <v>57.217935386038398</v>
      </c>
      <c r="D97">
        <f t="shared" si="1"/>
        <v>58.938709405662216</v>
      </c>
    </row>
    <row r="98" spans="1:4" x14ac:dyDescent="0.3">
      <c r="A98" s="20">
        <v>44487.5</v>
      </c>
      <c r="B98">
        <v>55</v>
      </c>
      <c r="C98">
        <v>57.263740568256203</v>
      </c>
      <c r="D98">
        <f t="shared" si="1"/>
        <v>4.1158919422840059</v>
      </c>
    </row>
    <row r="99" spans="1:4" x14ac:dyDescent="0.3">
      <c r="A99" s="20">
        <v>44487.541666666664</v>
      </c>
      <c r="B99">
        <v>57</v>
      </c>
      <c r="C99">
        <v>57.309545750474001</v>
      </c>
      <c r="D99">
        <f t="shared" si="1"/>
        <v>0.54306272012982659</v>
      </c>
    </row>
    <row r="100" spans="1:4" x14ac:dyDescent="0.3">
      <c r="A100" s="20">
        <v>44487.583333333336</v>
      </c>
      <c r="B100">
        <v>55</v>
      </c>
      <c r="C100">
        <v>57.355350932691699</v>
      </c>
      <c r="D100">
        <f t="shared" si="1"/>
        <v>4.282456241257635</v>
      </c>
    </row>
    <row r="101" spans="1:4" x14ac:dyDescent="0.3">
      <c r="A101" s="20">
        <v>44487.625</v>
      </c>
      <c r="B101">
        <v>43</v>
      </c>
      <c r="C101">
        <v>57.401156114909497</v>
      </c>
      <c r="D101">
        <f t="shared" si="1"/>
        <v>33.491060732347663</v>
      </c>
    </row>
    <row r="102" spans="1:4" x14ac:dyDescent="0.3">
      <c r="A102" s="20">
        <v>44487.666666666664</v>
      </c>
      <c r="B102">
        <v>48</v>
      </c>
      <c r="C102">
        <v>57.446961297127302</v>
      </c>
      <c r="D102">
        <f t="shared" si="1"/>
        <v>19.681169369015215</v>
      </c>
    </row>
    <row r="103" spans="1:4" x14ac:dyDescent="0.3">
      <c r="A103" s="20">
        <v>44487.708333333336</v>
      </c>
      <c r="B103">
        <v>42</v>
      </c>
      <c r="C103">
        <v>57.4927664793451</v>
      </c>
      <c r="D103">
        <f t="shared" si="1"/>
        <v>36.887539236535957</v>
      </c>
    </row>
    <row r="104" spans="1:4" x14ac:dyDescent="0.3">
      <c r="A104" s="20">
        <v>44487.75</v>
      </c>
      <c r="B104">
        <v>60</v>
      </c>
      <c r="C104">
        <v>57.538571661562898</v>
      </c>
      <c r="D104">
        <f t="shared" si="1"/>
        <v>4.1023805640618365</v>
      </c>
    </row>
    <row r="105" spans="1:4" x14ac:dyDescent="0.3">
      <c r="A105" s="20">
        <v>44487.791666666664</v>
      </c>
      <c r="B105">
        <v>69</v>
      </c>
      <c r="C105">
        <v>57.584376843780703</v>
      </c>
      <c r="D105">
        <f t="shared" si="1"/>
        <v>16.544381385825069</v>
      </c>
    </row>
    <row r="106" spans="1:4" x14ac:dyDescent="0.3">
      <c r="A106" s="20">
        <v>44488.291666666664</v>
      </c>
      <c r="B106">
        <v>14</v>
      </c>
      <c r="C106">
        <v>57.630182025998401</v>
      </c>
      <c r="D106">
        <f t="shared" si="1"/>
        <v>311.64415732855997</v>
      </c>
    </row>
    <row r="107" spans="1:4" x14ac:dyDescent="0.3">
      <c r="A107" s="20">
        <v>44488.333333333336</v>
      </c>
      <c r="B107">
        <v>47</v>
      </c>
      <c r="C107">
        <v>57.675987208216199</v>
      </c>
      <c r="D107">
        <f t="shared" si="1"/>
        <v>22.71486640046</v>
      </c>
    </row>
    <row r="108" spans="1:4" x14ac:dyDescent="0.3">
      <c r="A108" s="20">
        <v>44488.375</v>
      </c>
      <c r="B108">
        <v>58</v>
      </c>
      <c r="C108">
        <v>57.721792390433997</v>
      </c>
      <c r="D108">
        <f t="shared" si="1"/>
        <v>0.47966829235517777</v>
      </c>
    </row>
    <row r="109" spans="1:4" x14ac:dyDescent="0.3">
      <c r="A109" s="20">
        <v>44488.416666666664</v>
      </c>
      <c r="B109">
        <v>38</v>
      </c>
      <c r="C109">
        <v>57.767597572651802</v>
      </c>
      <c r="D109">
        <f t="shared" si="1"/>
        <v>52.019993612241592</v>
      </c>
    </row>
    <row r="110" spans="1:4" x14ac:dyDescent="0.3">
      <c r="A110" s="20">
        <v>44488.458333333336</v>
      </c>
      <c r="B110">
        <v>56</v>
      </c>
      <c r="C110">
        <v>57.8134027548696</v>
      </c>
      <c r="D110">
        <f t="shared" si="1"/>
        <v>3.2382192051242855</v>
      </c>
    </row>
    <row r="111" spans="1:4" x14ac:dyDescent="0.3">
      <c r="A111" s="20">
        <v>44488.5</v>
      </c>
      <c r="B111">
        <v>58</v>
      </c>
      <c r="C111">
        <v>57.859207937087398</v>
      </c>
      <c r="D111">
        <f t="shared" si="1"/>
        <v>0.24274493605621117</v>
      </c>
    </row>
    <row r="112" spans="1:4" x14ac:dyDescent="0.3">
      <c r="A112" s="20">
        <v>44488.541666666664</v>
      </c>
      <c r="B112">
        <v>66</v>
      </c>
      <c r="C112">
        <v>57.905013119305103</v>
      </c>
      <c r="D112">
        <f t="shared" si="1"/>
        <v>12.265131637416511</v>
      </c>
    </row>
    <row r="113" spans="1:4" x14ac:dyDescent="0.3">
      <c r="A113" s="20">
        <v>44488.583333333336</v>
      </c>
      <c r="B113">
        <v>65</v>
      </c>
      <c r="C113">
        <v>57.950818301522901</v>
      </c>
      <c r="D113">
        <f t="shared" si="1"/>
        <v>10.844894920733998</v>
      </c>
    </row>
    <row r="114" spans="1:4" x14ac:dyDescent="0.3">
      <c r="A114" s="20">
        <v>44488.625</v>
      </c>
      <c r="B114">
        <v>46</v>
      </c>
      <c r="C114">
        <v>57.996623483740699</v>
      </c>
      <c r="D114">
        <f t="shared" si="1"/>
        <v>26.079616269001519</v>
      </c>
    </row>
    <row r="115" spans="1:4" x14ac:dyDescent="0.3">
      <c r="A115" s="20">
        <v>44488.666666666664</v>
      </c>
      <c r="B115">
        <v>45</v>
      </c>
      <c r="C115">
        <v>58.042428665958496</v>
      </c>
      <c r="D115">
        <f t="shared" si="1"/>
        <v>28.983174813241103</v>
      </c>
    </row>
    <row r="116" spans="1:4" x14ac:dyDescent="0.3">
      <c r="A116" s="20">
        <v>44488.708333333336</v>
      </c>
      <c r="B116">
        <v>48</v>
      </c>
      <c r="C116">
        <v>58.088233848176301</v>
      </c>
      <c r="D116">
        <f t="shared" si="1"/>
        <v>21.017153850367297</v>
      </c>
    </row>
    <row r="117" spans="1:4" x14ac:dyDescent="0.3">
      <c r="A117" s="20">
        <v>44488.75</v>
      </c>
      <c r="B117">
        <v>55</v>
      </c>
      <c r="C117">
        <v>58.134039030394099</v>
      </c>
      <c r="D117">
        <f t="shared" si="1"/>
        <v>5.698252782534726</v>
      </c>
    </row>
    <row r="118" spans="1:4" x14ac:dyDescent="0.3">
      <c r="A118" s="20">
        <v>44488.791666666664</v>
      </c>
      <c r="B118">
        <v>58</v>
      </c>
      <c r="C118">
        <v>58.179844212611798</v>
      </c>
      <c r="D118">
        <f t="shared" si="1"/>
        <v>0.3100762286410304</v>
      </c>
    </row>
    <row r="119" spans="1:4" x14ac:dyDescent="0.3">
      <c r="A119" s="20">
        <v>44489.291666666664</v>
      </c>
      <c r="B119">
        <v>20</v>
      </c>
      <c r="C119">
        <v>58.225649394829603</v>
      </c>
      <c r="D119">
        <f t="shared" si="1"/>
        <v>191.128246974148</v>
      </c>
    </row>
    <row r="120" spans="1:4" x14ac:dyDescent="0.3">
      <c r="A120" s="20">
        <v>44489.333333333336</v>
      </c>
      <c r="B120">
        <v>41</v>
      </c>
      <c r="C120">
        <v>58.2714545770474</v>
      </c>
      <c r="D120">
        <f t="shared" si="1"/>
        <v>42.125498968408294</v>
      </c>
    </row>
    <row r="121" spans="1:4" x14ac:dyDescent="0.3">
      <c r="A121" s="20">
        <v>44489.375</v>
      </c>
      <c r="B121">
        <v>39</v>
      </c>
      <c r="C121">
        <v>58.317259759265198</v>
      </c>
      <c r="D121">
        <f t="shared" si="1"/>
        <v>49.531435280167173</v>
      </c>
    </row>
    <row r="122" spans="1:4" x14ac:dyDescent="0.3">
      <c r="A122" s="20">
        <v>44489.416666666664</v>
      </c>
      <c r="B122">
        <v>52</v>
      </c>
      <c r="C122">
        <v>58.363064941483003</v>
      </c>
      <c r="D122">
        <f t="shared" si="1"/>
        <v>12.236663349005775</v>
      </c>
    </row>
    <row r="123" spans="1:4" x14ac:dyDescent="0.3">
      <c r="A123" s="20">
        <v>44489.458333333336</v>
      </c>
      <c r="B123">
        <v>46</v>
      </c>
      <c r="C123">
        <v>58.408870123700801</v>
      </c>
      <c r="D123">
        <f t="shared" si="1"/>
        <v>26.975804616740874</v>
      </c>
    </row>
    <row r="124" spans="1:4" x14ac:dyDescent="0.3">
      <c r="A124" s="20">
        <v>44489.5</v>
      </c>
      <c r="B124">
        <v>61</v>
      </c>
      <c r="C124">
        <v>58.454675305918499</v>
      </c>
      <c r="D124">
        <f t="shared" si="1"/>
        <v>4.1726634329204924</v>
      </c>
    </row>
    <row r="125" spans="1:4" x14ac:dyDescent="0.3">
      <c r="A125" s="20">
        <v>44489.541666666664</v>
      </c>
      <c r="B125">
        <v>55</v>
      </c>
      <c r="C125">
        <v>58.500480488136297</v>
      </c>
      <c r="D125">
        <f t="shared" si="1"/>
        <v>6.3645099784296315</v>
      </c>
    </row>
    <row r="126" spans="1:4" x14ac:dyDescent="0.3">
      <c r="A126" s="20">
        <v>44489.583333333336</v>
      </c>
      <c r="B126">
        <v>53</v>
      </c>
      <c r="C126">
        <v>58.546285670354102</v>
      </c>
      <c r="D126">
        <f t="shared" si="1"/>
        <v>10.464689944064345</v>
      </c>
    </row>
    <row r="127" spans="1:4" x14ac:dyDescent="0.3">
      <c r="A127" s="20">
        <v>44489.625</v>
      </c>
      <c r="B127">
        <v>37</v>
      </c>
      <c r="C127">
        <v>58.5920908525719</v>
      </c>
      <c r="D127">
        <f t="shared" si="1"/>
        <v>58.357002304248375</v>
      </c>
    </row>
    <row r="128" spans="1:4" x14ac:dyDescent="0.3">
      <c r="A128" s="20">
        <v>44489.666666666664</v>
      </c>
      <c r="B128">
        <v>46</v>
      </c>
      <c r="C128">
        <v>58.637896034789698</v>
      </c>
      <c r="D128">
        <f t="shared" si="1"/>
        <v>27.473687032151517</v>
      </c>
    </row>
    <row r="129" spans="1:4" x14ac:dyDescent="0.3">
      <c r="A129" s="20">
        <v>44489.708333333336</v>
      </c>
      <c r="B129">
        <v>49</v>
      </c>
      <c r="C129">
        <v>58.683701217007503</v>
      </c>
      <c r="D129">
        <f t="shared" si="1"/>
        <v>19.762655544913272</v>
      </c>
    </row>
    <row r="130" spans="1:4" x14ac:dyDescent="0.3">
      <c r="A130" s="20">
        <v>44489.75</v>
      </c>
      <c r="B130">
        <v>46</v>
      </c>
      <c r="C130">
        <v>58.729506399225201</v>
      </c>
      <c r="D130">
        <f t="shared" si="1"/>
        <v>27.672839998315656</v>
      </c>
    </row>
    <row r="131" spans="1:4" x14ac:dyDescent="0.3">
      <c r="A131" s="20">
        <v>44489.791666666664</v>
      </c>
      <c r="B131">
        <v>83</v>
      </c>
      <c r="C131">
        <v>58.775311581442999</v>
      </c>
      <c r="D131">
        <f t="shared" ref="D131:D183" si="2">ABS(B131-C131)/B131*100</f>
        <v>29.186371588622894</v>
      </c>
    </row>
    <row r="132" spans="1:4" x14ac:dyDescent="0.3">
      <c r="A132" s="20">
        <v>44490.291666666664</v>
      </c>
      <c r="B132">
        <v>14</v>
      </c>
      <c r="C132">
        <v>58.821116763660797</v>
      </c>
      <c r="D132">
        <f t="shared" si="2"/>
        <v>320.15083402614857</v>
      </c>
    </row>
    <row r="133" spans="1:4" x14ac:dyDescent="0.3">
      <c r="A133" s="20">
        <v>44490.333333333336</v>
      </c>
      <c r="B133">
        <v>51</v>
      </c>
      <c r="C133">
        <v>58.866921945878602</v>
      </c>
      <c r="D133">
        <f t="shared" si="2"/>
        <v>15.425337148781573</v>
      </c>
    </row>
    <row r="134" spans="1:4" x14ac:dyDescent="0.3">
      <c r="A134" s="20">
        <v>44490.375</v>
      </c>
      <c r="B134">
        <v>62</v>
      </c>
      <c r="C134">
        <v>58.9127271280964</v>
      </c>
      <c r="D134">
        <f t="shared" si="2"/>
        <v>4.9794723740380649</v>
      </c>
    </row>
    <row r="135" spans="1:4" x14ac:dyDescent="0.3">
      <c r="A135" s="20">
        <v>44490.416666666664</v>
      </c>
      <c r="B135">
        <v>64</v>
      </c>
      <c r="C135">
        <v>58.958532310314197</v>
      </c>
      <c r="D135">
        <f t="shared" si="2"/>
        <v>7.8772932651340666</v>
      </c>
    </row>
    <row r="136" spans="1:4" x14ac:dyDescent="0.3">
      <c r="A136" s="20">
        <v>44490.458333333336</v>
      </c>
      <c r="B136">
        <v>53</v>
      </c>
      <c r="C136">
        <v>59.004337492531903</v>
      </c>
      <c r="D136">
        <f t="shared" si="2"/>
        <v>11.328938665154533</v>
      </c>
    </row>
    <row r="137" spans="1:4" x14ac:dyDescent="0.3">
      <c r="A137" s="20">
        <v>44490.5</v>
      </c>
      <c r="B137">
        <v>53</v>
      </c>
      <c r="C137">
        <v>59.050142674749701</v>
      </c>
      <c r="D137">
        <f t="shared" si="2"/>
        <v>11.415363537263586</v>
      </c>
    </row>
    <row r="138" spans="1:4" x14ac:dyDescent="0.3">
      <c r="A138" s="20">
        <v>44490.541666666664</v>
      </c>
      <c r="B138">
        <v>53</v>
      </c>
      <c r="C138">
        <v>59.095947856967499</v>
      </c>
      <c r="D138">
        <f t="shared" si="2"/>
        <v>11.501788409372638</v>
      </c>
    </row>
    <row r="139" spans="1:4" x14ac:dyDescent="0.3">
      <c r="A139" s="20">
        <v>44490.583333333336</v>
      </c>
      <c r="B139">
        <v>57</v>
      </c>
      <c r="C139">
        <v>59.141753039185303</v>
      </c>
      <c r="D139">
        <f t="shared" si="2"/>
        <v>3.7574614722549184</v>
      </c>
    </row>
    <row r="140" spans="1:4" x14ac:dyDescent="0.3">
      <c r="A140" s="20">
        <v>44490.625</v>
      </c>
      <c r="B140">
        <v>55</v>
      </c>
      <c r="C140">
        <v>59.187558221403101</v>
      </c>
      <c r="D140">
        <f t="shared" si="2"/>
        <v>7.6137422207329113</v>
      </c>
    </row>
    <row r="141" spans="1:4" x14ac:dyDescent="0.3">
      <c r="A141" s="20">
        <v>44490.666666666664</v>
      </c>
      <c r="B141">
        <v>47</v>
      </c>
      <c r="C141">
        <v>59.233363403620899</v>
      </c>
      <c r="D141">
        <f t="shared" si="2"/>
        <v>26.028432773661486</v>
      </c>
    </row>
    <row r="142" spans="1:4" x14ac:dyDescent="0.3">
      <c r="A142" s="20">
        <v>44490.708333333336</v>
      </c>
      <c r="B142">
        <v>42</v>
      </c>
      <c r="C142">
        <v>59.279168585838697</v>
      </c>
      <c r="D142">
        <f t="shared" si="2"/>
        <v>41.14087758533023</v>
      </c>
    </row>
    <row r="143" spans="1:4" x14ac:dyDescent="0.3">
      <c r="A143" s="20">
        <v>44490.75</v>
      </c>
      <c r="B143">
        <v>58</v>
      </c>
      <c r="C143">
        <v>59.324973768056402</v>
      </c>
      <c r="D143">
        <f t="shared" si="2"/>
        <v>2.2844375311317284</v>
      </c>
    </row>
    <row r="144" spans="1:4" x14ac:dyDescent="0.3">
      <c r="A144" s="20">
        <v>44490.791666666664</v>
      </c>
      <c r="B144">
        <v>42</v>
      </c>
      <c r="C144">
        <v>59.3707789502742</v>
      </c>
      <c r="D144">
        <f t="shared" si="2"/>
        <v>41.358997500652855</v>
      </c>
    </row>
    <row r="145" spans="1:4" x14ac:dyDescent="0.3">
      <c r="A145" s="20">
        <v>44491.291666666664</v>
      </c>
      <c r="B145">
        <v>23</v>
      </c>
      <c r="C145">
        <v>59.416584132491998</v>
      </c>
      <c r="D145">
        <f t="shared" si="2"/>
        <v>158.33297448909565</v>
      </c>
    </row>
    <row r="146" spans="1:4" x14ac:dyDescent="0.3">
      <c r="A146" s="20">
        <v>44491.333333333336</v>
      </c>
      <c r="B146">
        <v>43</v>
      </c>
      <c r="C146">
        <v>59.462389314709803</v>
      </c>
      <c r="D146">
        <f t="shared" si="2"/>
        <v>38.284626313278615</v>
      </c>
    </row>
    <row r="147" spans="1:4" x14ac:dyDescent="0.3">
      <c r="A147" s="20">
        <v>44491.375</v>
      </c>
      <c r="B147">
        <v>49</v>
      </c>
      <c r="C147">
        <v>59.508194496927601</v>
      </c>
      <c r="D147">
        <f t="shared" si="2"/>
        <v>21.445294891688981</v>
      </c>
    </row>
    <row r="148" spans="1:4" x14ac:dyDescent="0.3">
      <c r="A148" s="20">
        <v>44491.416666666664</v>
      </c>
      <c r="B148">
        <v>65</v>
      </c>
      <c r="C148">
        <v>59.553999679145399</v>
      </c>
      <c r="D148">
        <f t="shared" si="2"/>
        <v>8.378462032084002</v>
      </c>
    </row>
    <row r="149" spans="1:4" x14ac:dyDescent="0.3">
      <c r="A149" s="20">
        <v>44491.458333333336</v>
      </c>
      <c r="B149">
        <v>44</v>
      </c>
      <c r="C149">
        <v>59.599804861363097</v>
      </c>
      <c r="D149">
        <f t="shared" si="2"/>
        <v>35.454101957643402</v>
      </c>
    </row>
    <row r="150" spans="1:4" x14ac:dyDescent="0.3">
      <c r="A150" s="20">
        <v>44491.5</v>
      </c>
      <c r="B150">
        <v>51</v>
      </c>
      <c r="C150">
        <v>59.645610043580902</v>
      </c>
      <c r="D150">
        <f t="shared" si="2"/>
        <v>16.952176556040985</v>
      </c>
    </row>
    <row r="151" spans="1:4" x14ac:dyDescent="0.3">
      <c r="A151" s="20">
        <v>44491.541666666664</v>
      </c>
      <c r="B151">
        <v>65</v>
      </c>
      <c r="C151">
        <v>59.6914152257987</v>
      </c>
      <c r="D151">
        <f t="shared" si="2"/>
        <v>8.1670534987712298</v>
      </c>
    </row>
    <row r="152" spans="1:4" x14ac:dyDescent="0.3">
      <c r="A152" s="20">
        <v>44491.583333333336</v>
      </c>
      <c r="B152">
        <v>25</v>
      </c>
      <c r="C152">
        <v>59.737220408016498</v>
      </c>
      <c r="D152">
        <f t="shared" si="2"/>
        <v>138.94888163206599</v>
      </c>
    </row>
    <row r="153" spans="1:4" x14ac:dyDescent="0.3">
      <c r="A153" s="20">
        <v>44491.625</v>
      </c>
      <c r="B153">
        <v>54</v>
      </c>
      <c r="C153">
        <v>59.783025590234303</v>
      </c>
      <c r="D153">
        <f t="shared" si="2"/>
        <v>10.709306648582041</v>
      </c>
    </row>
    <row r="154" spans="1:4" x14ac:dyDescent="0.3">
      <c r="A154" s="20">
        <v>44491.666666666664</v>
      </c>
      <c r="B154">
        <v>48</v>
      </c>
      <c r="C154">
        <v>59.8288307724521</v>
      </c>
      <c r="D154">
        <f t="shared" si="2"/>
        <v>24.643397442608542</v>
      </c>
    </row>
    <row r="155" spans="1:4" x14ac:dyDescent="0.3">
      <c r="A155" s="20">
        <v>44491.708333333336</v>
      </c>
      <c r="B155">
        <v>61</v>
      </c>
      <c r="C155">
        <v>59.874635954669799</v>
      </c>
      <c r="D155">
        <f t="shared" si="2"/>
        <v>1.844859090705248</v>
      </c>
    </row>
    <row r="156" spans="1:4" x14ac:dyDescent="0.3">
      <c r="A156" s="20">
        <v>44491.75</v>
      </c>
      <c r="B156">
        <v>57</v>
      </c>
      <c r="C156">
        <v>59.920441136887597</v>
      </c>
      <c r="D156">
        <f t="shared" si="2"/>
        <v>5.1235809419080649</v>
      </c>
    </row>
    <row r="157" spans="1:4" x14ac:dyDescent="0.3">
      <c r="A157" s="20">
        <v>44491.791666666664</v>
      </c>
      <c r="B157">
        <v>77</v>
      </c>
      <c r="C157">
        <v>59.966246319105402</v>
      </c>
      <c r="D157">
        <f t="shared" si="2"/>
        <v>22.121758027135844</v>
      </c>
    </row>
    <row r="158" spans="1:4" x14ac:dyDescent="0.3">
      <c r="A158" s="20">
        <v>44492.291666666664</v>
      </c>
      <c r="B158">
        <v>16</v>
      </c>
      <c r="C158">
        <v>60.012051501323199</v>
      </c>
      <c r="D158">
        <f t="shared" si="2"/>
        <v>275.07532188327002</v>
      </c>
    </row>
    <row r="159" spans="1:4" x14ac:dyDescent="0.3">
      <c r="A159" s="20">
        <v>44492.333333333336</v>
      </c>
      <c r="B159">
        <v>46</v>
      </c>
      <c r="C159">
        <v>60.057856683540997</v>
      </c>
      <c r="D159">
        <f t="shared" si="2"/>
        <v>30.560558007697818</v>
      </c>
    </row>
    <row r="160" spans="1:4" x14ac:dyDescent="0.3">
      <c r="A160" s="20">
        <v>44492.375</v>
      </c>
      <c r="B160">
        <v>56</v>
      </c>
      <c r="C160">
        <v>60.103661865758802</v>
      </c>
      <c r="D160">
        <f t="shared" si="2"/>
        <v>7.3279676174264328</v>
      </c>
    </row>
    <row r="161" spans="1:4" x14ac:dyDescent="0.3">
      <c r="A161" s="20">
        <v>44492.416666666664</v>
      </c>
      <c r="B161">
        <v>70</v>
      </c>
      <c r="C161">
        <v>60.149467047976501</v>
      </c>
      <c r="D161">
        <f t="shared" si="2"/>
        <v>14.072189931462143</v>
      </c>
    </row>
    <row r="162" spans="1:4" x14ac:dyDescent="0.3">
      <c r="A162" s="20">
        <v>44492.458333333336</v>
      </c>
      <c r="B162">
        <v>56</v>
      </c>
      <c r="C162">
        <v>60.195272230194298</v>
      </c>
      <c r="D162">
        <f t="shared" si="2"/>
        <v>7.4915575539183905</v>
      </c>
    </row>
    <row r="163" spans="1:4" x14ac:dyDescent="0.3">
      <c r="A163" s="20">
        <v>44492.5</v>
      </c>
      <c r="B163">
        <v>76</v>
      </c>
      <c r="C163">
        <v>60.241077412412103</v>
      </c>
      <c r="D163">
        <f t="shared" si="2"/>
        <v>20.735424457352494</v>
      </c>
    </row>
    <row r="164" spans="1:4" x14ac:dyDescent="0.3">
      <c r="A164" s="20">
        <v>44492.541666666664</v>
      </c>
      <c r="B164">
        <v>82</v>
      </c>
      <c r="C164">
        <v>60.286882594629901</v>
      </c>
      <c r="D164">
        <f t="shared" si="2"/>
        <v>26.479411469963537</v>
      </c>
    </row>
    <row r="165" spans="1:4" x14ac:dyDescent="0.3">
      <c r="A165" s="20">
        <v>44492.583333333336</v>
      </c>
      <c r="B165">
        <v>70</v>
      </c>
      <c r="C165">
        <v>60.332687776847699</v>
      </c>
      <c r="D165">
        <f t="shared" si="2"/>
        <v>13.810446033074717</v>
      </c>
    </row>
    <row r="166" spans="1:4" x14ac:dyDescent="0.3">
      <c r="A166" s="20">
        <v>44492.625</v>
      </c>
      <c r="B166">
        <v>63</v>
      </c>
      <c r="C166">
        <v>60.378492959065497</v>
      </c>
      <c r="D166">
        <f t="shared" si="2"/>
        <v>4.1611222871976237</v>
      </c>
    </row>
    <row r="167" spans="1:4" x14ac:dyDescent="0.3">
      <c r="A167" s="20">
        <v>44492.666666666664</v>
      </c>
      <c r="B167">
        <v>65</v>
      </c>
      <c r="C167">
        <v>60.424298141283202</v>
      </c>
      <c r="D167">
        <f t="shared" si="2"/>
        <v>7.0395413211027655</v>
      </c>
    </row>
    <row r="168" spans="1:4" x14ac:dyDescent="0.3">
      <c r="A168" s="20">
        <v>44492.708333333336</v>
      </c>
      <c r="B168">
        <v>47</v>
      </c>
      <c r="C168">
        <v>60.470103323501</v>
      </c>
      <c r="D168">
        <f t="shared" si="2"/>
        <v>28.659794305321277</v>
      </c>
    </row>
    <row r="169" spans="1:4" x14ac:dyDescent="0.3">
      <c r="A169" s="20">
        <v>44492.75</v>
      </c>
      <c r="B169">
        <v>66</v>
      </c>
      <c r="C169">
        <v>60.515908505718798</v>
      </c>
      <c r="D169">
        <f t="shared" si="2"/>
        <v>8.3092295367897009</v>
      </c>
    </row>
    <row r="170" spans="1:4" x14ac:dyDescent="0.3">
      <c r="A170" s="20">
        <v>44492.791666666664</v>
      </c>
      <c r="B170">
        <v>46</v>
      </c>
      <c r="C170">
        <v>60.561713687936603</v>
      </c>
      <c r="D170">
        <f t="shared" si="2"/>
        <v>31.655899321601311</v>
      </c>
    </row>
    <row r="171" spans="1:4" x14ac:dyDescent="0.3">
      <c r="A171" s="20">
        <v>44493.291666666664</v>
      </c>
      <c r="B171">
        <v>10</v>
      </c>
      <c r="C171">
        <v>60.607518870154401</v>
      </c>
      <c r="D171">
        <f t="shared" si="2"/>
        <v>506.07518870154405</v>
      </c>
    </row>
    <row r="172" spans="1:4" x14ac:dyDescent="0.3">
      <c r="A172" s="20">
        <v>44493.333333333336</v>
      </c>
      <c r="B172">
        <v>42</v>
      </c>
      <c r="C172">
        <v>60.653324052372199</v>
      </c>
      <c r="D172">
        <f t="shared" si="2"/>
        <v>44.4126763151719</v>
      </c>
    </row>
    <row r="173" spans="1:4" x14ac:dyDescent="0.3">
      <c r="A173" s="20">
        <v>44493.375</v>
      </c>
      <c r="B173">
        <v>57</v>
      </c>
      <c r="C173">
        <v>60.699129234589897</v>
      </c>
      <c r="D173">
        <f t="shared" si="2"/>
        <v>6.4897004115612225</v>
      </c>
    </row>
    <row r="174" spans="1:4" x14ac:dyDescent="0.3">
      <c r="A174" s="20">
        <v>44493.416666666664</v>
      </c>
      <c r="B174">
        <v>97</v>
      </c>
      <c r="C174">
        <v>60.744934416807702</v>
      </c>
      <c r="D174">
        <f t="shared" si="2"/>
        <v>37.37635627133227</v>
      </c>
    </row>
    <row r="175" spans="1:4" x14ac:dyDescent="0.3">
      <c r="A175" s="20">
        <v>44493.458333333336</v>
      </c>
      <c r="B175">
        <v>86</v>
      </c>
      <c r="C175">
        <v>60.7907395990255</v>
      </c>
      <c r="D175">
        <f t="shared" si="2"/>
        <v>29.313093489505231</v>
      </c>
    </row>
    <row r="176" spans="1:4" x14ac:dyDescent="0.3">
      <c r="A176" s="20">
        <v>44493.5</v>
      </c>
      <c r="B176">
        <v>83</v>
      </c>
      <c r="C176">
        <v>60.836544781243298</v>
      </c>
      <c r="D176">
        <f t="shared" si="2"/>
        <v>26.702958094887592</v>
      </c>
    </row>
    <row r="177" spans="1:4" x14ac:dyDescent="0.3">
      <c r="A177" s="20">
        <v>44493.541666666664</v>
      </c>
      <c r="B177">
        <v>105</v>
      </c>
      <c r="C177">
        <v>60.882349963461103</v>
      </c>
      <c r="D177">
        <f t="shared" si="2"/>
        <v>42.016809558608479</v>
      </c>
    </row>
    <row r="178" spans="1:4" x14ac:dyDescent="0.3">
      <c r="A178" s="20">
        <v>44493.583333333336</v>
      </c>
      <c r="B178">
        <v>90</v>
      </c>
      <c r="C178">
        <v>60.9281551456789</v>
      </c>
      <c r="D178">
        <f t="shared" si="2"/>
        <v>32.302049838134558</v>
      </c>
    </row>
    <row r="179" spans="1:4" x14ac:dyDescent="0.3">
      <c r="A179" s="20">
        <v>44493.625</v>
      </c>
      <c r="B179">
        <v>63</v>
      </c>
      <c r="C179">
        <v>60.973960327896599</v>
      </c>
      <c r="D179">
        <f t="shared" si="2"/>
        <v>3.2159359874657163</v>
      </c>
    </row>
    <row r="180" spans="1:4" x14ac:dyDescent="0.3">
      <c r="A180" s="20">
        <v>44493.666666666664</v>
      </c>
      <c r="B180">
        <v>71</v>
      </c>
      <c r="C180">
        <v>61.019765510114397</v>
      </c>
      <c r="D180">
        <f t="shared" si="2"/>
        <v>14.056668295613525</v>
      </c>
    </row>
    <row r="181" spans="1:4" x14ac:dyDescent="0.3">
      <c r="A181" s="20">
        <v>44493.708333333336</v>
      </c>
      <c r="B181">
        <v>59</v>
      </c>
      <c r="C181">
        <v>61.065570692332201</v>
      </c>
      <c r="D181">
        <f t="shared" si="2"/>
        <v>3.5009672751393244</v>
      </c>
    </row>
    <row r="182" spans="1:4" x14ac:dyDescent="0.3">
      <c r="A182" s="20">
        <v>44493.75</v>
      </c>
      <c r="B182">
        <v>72</v>
      </c>
      <c r="C182">
        <v>61.111375874549999</v>
      </c>
      <c r="D182">
        <f t="shared" si="2"/>
        <v>15.123089063125001</v>
      </c>
    </row>
    <row r="183" spans="1:4" x14ac:dyDescent="0.3">
      <c r="A183" s="20">
        <v>44493.791666666664</v>
      </c>
      <c r="B183">
        <v>89</v>
      </c>
      <c r="C183">
        <v>61.157181056767797</v>
      </c>
      <c r="D183">
        <f t="shared" si="2"/>
        <v>31.284066228350788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3C62-981C-4853-97D1-C5F1356B7F87}">
  <dimension ref="A2:Q51"/>
  <sheetViews>
    <sheetView workbookViewId="0">
      <selection activeCell="G1" sqref="G1"/>
    </sheetView>
  </sheetViews>
  <sheetFormatPr defaultRowHeight="14.4" x14ac:dyDescent="0.3"/>
  <sheetData>
    <row r="2" spans="1:17" x14ac:dyDescent="0.3">
      <c r="C2" t="s">
        <v>49</v>
      </c>
      <c r="D2" t="s">
        <v>50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</row>
    <row r="3" spans="1:17" x14ac:dyDescent="0.3">
      <c r="C3" t="s">
        <v>0</v>
      </c>
      <c r="D3">
        <v>333</v>
      </c>
      <c r="E3">
        <v>5</v>
      </c>
      <c r="F3">
        <v>14</v>
      </c>
      <c r="G3">
        <v>21</v>
      </c>
      <c r="H3">
        <v>16</v>
      </c>
      <c r="I3">
        <v>25</v>
      </c>
      <c r="J3">
        <v>33</v>
      </c>
      <c r="K3">
        <v>29</v>
      </c>
      <c r="L3">
        <v>31</v>
      </c>
      <c r="M3">
        <v>31</v>
      </c>
      <c r="N3">
        <v>31</v>
      </c>
      <c r="O3">
        <v>34</v>
      </c>
      <c r="P3">
        <v>27</v>
      </c>
      <c r="Q3">
        <v>36</v>
      </c>
    </row>
    <row r="4" spans="1:17" x14ac:dyDescent="0.3">
      <c r="C4" t="s">
        <v>1</v>
      </c>
      <c r="D4">
        <v>384</v>
      </c>
      <c r="E4">
        <v>6</v>
      </c>
      <c r="F4">
        <v>23</v>
      </c>
      <c r="G4">
        <v>34</v>
      </c>
      <c r="H4">
        <v>33</v>
      </c>
      <c r="I4">
        <v>28</v>
      </c>
      <c r="J4">
        <v>32</v>
      </c>
      <c r="K4">
        <v>32</v>
      </c>
      <c r="L4">
        <v>31</v>
      </c>
      <c r="M4">
        <v>23</v>
      </c>
      <c r="N4">
        <v>32</v>
      </c>
      <c r="O4">
        <v>33</v>
      </c>
      <c r="P4">
        <v>35</v>
      </c>
      <c r="Q4">
        <v>42</v>
      </c>
    </row>
    <row r="5" spans="1:17" x14ac:dyDescent="0.3">
      <c r="C5" t="s">
        <v>2</v>
      </c>
      <c r="D5">
        <v>413</v>
      </c>
      <c r="E5">
        <v>8</v>
      </c>
      <c r="F5">
        <v>21</v>
      </c>
      <c r="G5">
        <v>32</v>
      </c>
      <c r="H5">
        <v>40</v>
      </c>
      <c r="I5">
        <v>33</v>
      </c>
      <c r="J5">
        <v>30</v>
      </c>
      <c r="K5">
        <v>26</v>
      </c>
      <c r="L5">
        <v>30</v>
      </c>
      <c r="M5">
        <v>30</v>
      </c>
      <c r="N5">
        <v>35</v>
      </c>
      <c r="O5">
        <v>41</v>
      </c>
      <c r="P5">
        <v>41</v>
      </c>
      <c r="Q5">
        <v>46</v>
      </c>
    </row>
    <row r="6" spans="1:17" x14ac:dyDescent="0.3">
      <c r="C6" t="s">
        <v>3</v>
      </c>
      <c r="D6">
        <v>436</v>
      </c>
      <c r="E6">
        <v>15</v>
      </c>
      <c r="F6">
        <v>26</v>
      </c>
      <c r="G6">
        <v>28</v>
      </c>
      <c r="H6">
        <v>30</v>
      </c>
      <c r="I6">
        <v>26</v>
      </c>
      <c r="J6">
        <v>25</v>
      </c>
      <c r="K6">
        <v>43</v>
      </c>
      <c r="L6">
        <v>31</v>
      </c>
      <c r="M6">
        <v>33</v>
      </c>
      <c r="N6">
        <v>33</v>
      </c>
      <c r="O6">
        <v>40</v>
      </c>
      <c r="P6">
        <v>56</v>
      </c>
      <c r="Q6">
        <v>50</v>
      </c>
    </row>
    <row r="7" spans="1:17" x14ac:dyDescent="0.3">
      <c r="B7">
        <v>1</v>
      </c>
      <c r="C7" t="s">
        <v>4</v>
      </c>
      <c r="D7">
        <v>520</v>
      </c>
      <c r="E7">
        <v>8</v>
      </c>
      <c r="F7">
        <v>27</v>
      </c>
      <c r="G7">
        <v>29</v>
      </c>
      <c r="H7">
        <v>32</v>
      </c>
      <c r="I7">
        <v>46</v>
      </c>
      <c r="J7">
        <v>41</v>
      </c>
      <c r="K7">
        <v>36</v>
      </c>
      <c r="L7">
        <v>41</v>
      </c>
      <c r="M7">
        <v>40</v>
      </c>
      <c r="N7">
        <v>64</v>
      </c>
      <c r="O7">
        <v>54</v>
      </c>
      <c r="P7">
        <v>47</v>
      </c>
      <c r="Q7">
        <v>55</v>
      </c>
    </row>
    <row r="8" spans="1:17" x14ac:dyDescent="0.3">
      <c r="A8">
        <v>1</v>
      </c>
      <c r="C8" t="s">
        <v>5</v>
      </c>
      <c r="D8">
        <v>609</v>
      </c>
      <c r="E8">
        <v>14</v>
      </c>
      <c r="F8">
        <v>36</v>
      </c>
      <c r="G8">
        <v>29</v>
      </c>
      <c r="H8">
        <v>37</v>
      </c>
      <c r="I8">
        <v>47</v>
      </c>
      <c r="J8">
        <v>49</v>
      </c>
      <c r="K8">
        <v>41</v>
      </c>
      <c r="L8">
        <v>52</v>
      </c>
      <c r="M8">
        <v>52</v>
      </c>
      <c r="N8">
        <v>58</v>
      </c>
      <c r="O8">
        <v>63</v>
      </c>
      <c r="P8">
        <v>59</v>
      </c>
      <c r="Q8">
        <v>72</v>
      </c>
    </row>
    <row r="9" spans="1:17" x14ac:dyDescent="0.3">
      <c r="C9" t="s">
        <v>6</v>
      </c>
      <c r="D9">
        <v>564</v>
      </c>
      <c r="E9">
        <v>6</v>
      </c>
      <c r="F9">
        <v>30</v>
      </c>
      <c r="G9">
        <v>42</v>
      </c>
      <c r="H9">
        <v>48</v>
      </c>
      <c r="I9">
        <v>43</v>
      </c>
      <c r="J9">
        <v>51</v>
      </c>
      <c r="K9">
        <v>52</v>
      </c>
      <c r="L9">
        <v>51</v>
      </c>
      <c r="M9">
        <v>35</v>
      </c>
      <c r="N9">
        <v>42</v>
      </c>
      <c r="O9">
        <v>42</v>
      </c>
      <c r="P9">
        <v>57</v>
      </c>
      <c r="Q9">
        <v>65</v>
      </c>
    </row>
    <row r="10" spans="1:17" x14ac:dyDescent="0.3">
      <c r="C10" t="s">
        <v>7</v>
      </c>
      <c r="D10">
        <v>466</v>
      </c>
      <c r="E10">
        <v>8</v>
      </c>
      <c r="F10">
        <v>23</v>
      </c>
      <c r="G10">
        <v>30</v>
      </c>
      <c r="H10">
        <v>34</v>
      </c>
      <c r="I10">
        <v>31</v>
      </c>
      <c r="J10">
        <v>39</v>
      </c>
      <c r="K10">
        <v>36</v>
      </c>
      <c r="L10">
        <v>42</v>
      </c>
      <c r="M10">
        <v>32</v>
      </c>
      <c r="N10">
        <v>35</v>
      </c>
      <c r="O10">
        <v>57</v>
      </c>
      <c r="P10">
        <v>45</v>
      </c>
      <c r="Q10">
        <v>54</v>
      </c>
    </row>
    <row r="11" spans="1:17" x14ac:dyDescent="0.3">
      <c r="C11" t="s">
        <v>8</v>
      </c>
      <c r="D11">
        <v>458</v>
      </c>
      <c r="E11">
        <v>7</v>
      </c>
      <c r="F11">
        <v>25</v>
      </c>
      <c r="G11">
        <v>35</v>
      </c>
      <c r="H11">
        <v>32</v>
      </c>
      <c r="I11">
        <v>36</v>
      </c>
      <c r="J11">
        <v>40</v>
      </c>
      <c r="K11">
        <v>38</v>
      </c>
      <c r="L11">
        <v>36</v>
      </c>
      <c r="M11">
        <v>39</v>
      </c>
      <c r="N11">
        <v>41</v>
      </c>
      <c r="O11">
        <v>35</v>
      </c>
      <c r="P11">
        <v>55</v>
      </c>
      <c r="Q11">
        <v>39</v>
      </c>
    </row>
    <row r="12" spans="1:17" x14ac:dyDescent="0.3">
      <c r="C12" t="s">
        <v>9</v>
      </c>
      <c r="D12">
        <v>515</v>
      </c>
      <c r="E12">
        <v>8</v>
      </c>
      <c r="F12">
        <v>30</v>
      </c>
      <c r="G12">
        <v>30</v>
      </c>
      <c r="H12">
        <v>41</v>
      </c>
      <c r="I12">
        <v>40</v>
      </c>
      <c r="J12">
        <v>40</v>
      </c>
      <c r="K12">
        <v>55</v>
      </c>
      <c r="L12">
        <v>29</v>
      </c>
      <c r="M12">
        <v>41</v>
      </c>
      <c r="N12">
        <v>47</v>
      </c>
      <c r="O12">
        <v>45</v>
      </c>
      <c r="P12">
        <v>52</v>
      </c>
      <c r="Q12">
        <v>57</v>
      </c>
    </row>
    <row r="13" spans="1:17" x14ac:dyDescent="0.3">
      <c r="C13" t="s">
        <v>10</v>
      </c>
      <c r="D13">
        <v>486</v>
      </c>
      <c r="E13">
        <v>9</v>
      </c>
      <c r="F13">
        <v>16</v>
      </c>
      <c r="G13">
        <v>29</v>
      </c>
      <c r="H13">
        <v>34</v>
      </c>
      <c r="I13">
        <v>34</v>
      </c>
      <c r="J13">
        <v>44</v>
      </c>
      <c r="K13">
        <v>44</v>
      </c>
      <c r="L13">
        <v>45</v>
      </c>
      <c r="M13">
        <v>41</v>
      </c>
      <c r="N13">
        <v>47</v>
      </c>
      <c r="O13">
        <v>41</v>
      </c>
      <c r="P13">
        <v>52</v>
      </c>
      <c r="Q13">
        <v>50</v>
      </c>
    </row>
    <row r="14" spans="1:17" x14ac:dyDescent="0.3">
      <c r="C14" t="s">
        <v>11</v>
      </c>
      <c r="D14">
        <v>465</v>
      </c>
      <c r="E14">
        <v>14</v>
      </c>
      <c r="F14">
        <v>25</v>
      </c>
      <c r="G14">
        <v>29</v>
      </c>
      <c r="H14">
        <v>39</v>
      </c>
      <c r="I14">
        <v>22</v>
      </c>
      <c r="J14">
        <v>39</v>
      </c>
      <c r="K14">
        <v>36</v>
      </c>
      <c r="L14">
        <v>36</v>
      </c>
      <c r="M14">
        <v>47</v>
      </c>
      <c r="N14">
        <v>36</v>
      </c>
      <c r="O14">
        <v>46</v>
      </c>
      <c r="P14">
        <v>45</v>
      </c>
      <c r="Q14">
        <v>51</v>
      </c>
    </row>
    <row r="15" spans="1:17" x14ac:dyDescent="0.3">
      <c r="A15">
        <v>1</v>
      </c>
      <c r="C15" t="s">
        <v>12</v>
      </c>
      <c r="D15">
        <v>563</v>
      </c>
      <c r="E15">
        <v>12</v>
      </c>
      <c r="F15">
        <v>25</v>
      </c>
      <c r="G15">
        <v>45</v>
      </c>
      <c r="H15">
        <v>33</v>
      </c>
      <c r="I15">
        <v>53</v>
      </c>
      <c r="J15">
        <v>50</v>
      </c>
      <c r="K15">
        <v>45</v>
      </c>
      <c r="L15">
        <v>49</v>
      </c>
      <c r="M15">
        <v>35</v>
      </c>
      <c r="N15">
        <v>45</v>
      </c>
      <c r="O15">
        <v>64</v>
      </c>
      <c r="P15">
        <v>54</v>
      </c>
      <c r="Q15">
        <v>53</v>
      </c>
    </row>
    <row r="16" spans="1:17" x14ac:dyDescent="0.3">
      <c r="A16">
        <v>1</v>
      </c>
      <c r="C16" t="s">
        <v>13</v>
      </c>
      <c r="D16">
        <v>589</v>
      </c>
      <c r="E16">
        <v>9</v>
      </c>
      <c r="F16">
        <v>17</v>
      </c>
      <c r="G16">
        <v>39</v>
      </c>
      <c r="H16">
        <v>32</v>
      </c>
      <c r="I16">
        <v>43</v>
      </c>
      <c r="J16">
        <v>61</v>
      </c>
      <c r="K16">
        <v>56</v>
      </c>
      <c r="L16">
        <v>55</v>
      </c>
      <c r="M16">
        <v>47</v>
      </c>
      <c r="N16">
        <v>54</v>
      </c>
      <c r="O16">
        <v>59</v>
      </c>
      <c r="P16">
        <v>57</v>
      </c>
      <c r="Q16">
        <v>60</v>
      </c>
    </row>
    <row r="17" spans="1:17" x14ac:dyDescent="0.3">
      <c r="C17" t="s">
        <v>14</v>
      </c>
      <c r="D17">
        <v>466</v>
      </c>
      <c r="E17">
        <v>9</v>
      </c>
      <c r="F17">
        <v>15</v>
      </c>
      <c r="G17">
        <v>27</v>
      </c>
      <c r="H17">
        <v>25</v>
      </c>
      <c r="I17">
        <v>34</v>
      </c>
      <c r="J17">
        <v>35</v>
      </c>
      <c r="K17">
        <v>47</v>
      </c>
      <c r="L17">
        <v>38</v>
      </c>
      <c r="M17">
        <v>29</v>
      </c>
      <c r="N17">
        <v>36</v>
      </c>
      <c r="O17">
        <v>50</v>
      </c>
      <c r="P17">
        <v>52</v>
      </c>
      <c r="Q17">
        <v>69</v>
      </c>
    </row>
    <row r="18" spans="1:17" x14ac:dyDescent="0.3">
      <c r="C18" t="s">
        <v>15</v>
      </c>
      <c r="D18">
        <v>533</v>
      </c>
      <c r="E18">
        <v>10</v>
      </c>
      <c r="F18">
        <v>28</v>
      </c>
      <c r="G18">
        <v>37</v>
      </c>
      <c r="H18">
        <v>38</v>
      </c>
      <c r="I18">
        <v>35</v>
      </c>
      <c r="J18">
        <v>46</v>
      </c>
      <c r="K18">
        <v>45</v>
      </c>
      <c r="L18">
        <v>41</v>
      </c>
      <c r="M18">
        <v>38</v>
      </c>
      <c r="N18">
        <v>47</v>
      </c>
      <c r="O18">
        <v>42</v>
      </c>
      <c r="P18">
        <v>62</v>
      </c>
      <c r="Q18">
        <v>64</v>
      </c>
    </row>
    <row r="19" spans="1:17" x14ac:dyDescent="0.3">
      <c r="C19" t="s">
        <v>16</v>
      </c>
      <c r="D19">
        <v>492</v>
      </c>
      <c r="E19">
        <v>9</v>
      </c>
      <c r="F19">
        <v>18</v>
      </c>
      <c r="G19">
        <v>35</v>
      </c>
      <c r="H19">
        <v>30</v>
      </c>
      <c r="I19">
        <v>42</v>
      </c>
      <c r="J19">
        <v>39</v>
      </c>
      <c r="K19">
        <v>46</v>
      </c>
      <c r="L19">
        <v>40</v>
      </c>
      <c r="M19">
        <v>38</v>
      </c>
      <c r="N19">
        <v>37</v>
      </c>
      <c r="O19">
        <v>41</v>
      </c>
      <c r="P19">
        <v>52</v>
      </c>
      <c r="Q19">
        <v>65</v>
      </c>
    </row>
    <row r="20" spans="1:17" x14ac:dyDescent="0.3">
      <c r="C20" t="s">
        <v>17</v>
      </c>
      <c r="D20">
        <v>554</v>
      </c>
      <c r="E20">
        <v>4</v>
      </c>
      <c r="F20">
        <v>17</v>
      </c>
      <c r="G20">
        <v>33</v>
      </c>
      <c r="H20">
        <v>41</v>
      </c>
      <c r="I20">
        <v>34</v>
      </c>
      <c r="J20">
        <v>42</v>
      </c>
      <c r="K20">
        <v>56</v>
      </c>
      <c r="L20">
        <v>44</v>
      </c>
      <c r="M20">
        <v>42</v>
      </c>
      <c r="N20">
        <v>50</v>
      </c>
      <c r="O20">
        <v>58</v>
      </c>
      <c r="P20">
        <v>60</v>
      </c>
      <c r="Q20">
        <v>73</v>
      </c>
    </row>
    <row r="21" spans="1:17" x14ac:dyDescent="0.3">
      <c r="C21" t="s">
        <v>18</v>
      </c>
      <c r="D21">
        <v>531</v>
      </c>
      <c r="E21">
        <v>8</v>
      </c>
      <c r="F21">
        <v>19</v>
      </c>
      <c r="G21">
        <v>34</v>
      </c>
      <c r="H21">
        <v>51</v>
      </c>
      <c r="I21">
        <v>42</v>
      </c>
      <c r="J21">
        <v>47</v>
      </c>
      <c r="K21">
        <v>52</v>
      </c>
      <c r="L21">
        <v>47</v>
      </c>
      <c r="M21">
        <v>35</v>
      </c>
      <c r="N21">
        <v>39</v>
      </c>
      <c r="O21">
        <v>45</v>
      </c>
      <c r="P21">
        <v>49</v>
      </c>
      <c r="Q21">
        <v>63</v>
      </c>
    </row>
    <row r="22" spans="1:17" x14ac:dyDescent="0.3">
      <c r="C22" t="s">
        <v>19</v>
      </c>
      <c r="D22">
        <v>558</v>
      </c>
      <c r="E22">
        <v>10</v>
      </c>
      <c r="F22">
        <v>28</v>
      </c>
      <c r="G22">
        <v>41</v>
      </c>
      <c r="H22">
        <v>33</v>
      </c>
      <c r="I22">
        <v>51</v>
      </c>
      <c r="J22">
        <v>48</v>
      </c>
      <c r="K22">
        <v>37</v>
      </c>
      <c r="L22">
        <v>48</v>
      </c>
      <c r="M22">
        <v>51</v>
      </c>
      <c r="N22">
        <v>37</v>
      </c>
      <c r="O22">
        <v>52</v>
      </c>
      <c r="P22">
        <v>54</v>
      </c>
      <c r="Q22">
        <v>68</v>
      </c>
    </row>
    <row r="23" spans="1:17" x14ac:dyDescent="0.3">
      <c r="C23" t="s">
        <v>20</v>
      </c>
      <c r="D23">
        <v>590</v>
      </c>
      <c r="E23">
        <v>5</v>
      </c>
      <c r="F23">
        <v>21</v>
      </c>
      <c r="G23">
        <v>37</v>
      </c>
      <c r="H23">
        <v>49</v>
      </c>
      <c r="I23">
        <v>52</v>
      </c>
      <c r="J23">
        <v>55</v>
      </c>
      <c r="K23">
        <v>67</v>
      </c>
      <c r="L23">
        <v>52</v>
      </c>
      <c r="M23">
        <v>53</v>
      </c>
      <c r="N23">
        <v>36</v>
      </c>
      <c r="O23">
        <v>53</v>
      </c>
      <c r="P23">
        <v>58</v>
      </c>
      <c r="Q23">
        <v>52</v>
      </c>
    </row>
    <row r="24" spans="1:17" x14ac:dyDescent="0.3">
      <c r="C24" t="s">
        <v>21</v>
      </c>
      <c r="D24">
        <v>553</v>
      </c>
      <c r="E24">
        <v>8</v>
      </c>
      <c r="F24">
        <v>37</v>
      </c>
      <c r="G24">
        <v>34</v>
      </c>
      <c r="H24">
        <v>38</v>
      </c>
      <c r="I24">
        <v>35</v>
      </c>
      <c r="J24">
        <v>50</v>
      </c>
      <c r="K24">
        <v>51</v>
      </c>
      <c r="L24">
        <v>56</v>
      </c>
      <c r="M24">
        <v>40</v>
      </c>
      <c r="N24">
        <v>47</v>
      </c>
      <c r="O24">
        <v>40</v>
      </c>
      <c r="P24">
        <v>61</v>
      </c>
      <c r="Q24">
        <v>56</v>
      </c>
    </row>
    <row r="25" spans="1:17" x14ac:dyDescent="0.3">
      <c r="A25">
        <v>1</v>
      </c>
      <c r="C25" t="s">
        <v>22</v>
      </c>
      <c r="D25">
        <v>660</v>
      </c>
      <c r="E25">
        <v>14</v>
      </c>
      <c r="F25">
        <v>34</v>
      </c>
      <c r="G25">
        <v>30</v>
      </c>
      <c r="H25">
        <v>48</v>
      </c>
      <c r="I25">
        <v>46</v>
      </c>
      <c r="J25">
        <v>52</v>
      </c>
      <c r="K25">
        <v>47</v>
      </c>
      <c r="L25">
        <v>52</v>
      </c>
      <c r="M25">
        <v>45</v>
      </c>
      <c r="N25">
        <v>74</v>
      </c>
      <c r="O25">
        <v>71</v>
      </c>
      <c r="P25">
        <v>77</v>
      </c>
      <c r="Q25">
        <v>70</v>
      </c>
    </row>
    <row r="26" spans="1:17" x14ac:dyDescent="0.3">
      <c r="C26" t="s">
        <v>23</v>
      </c>
      <c r="D26">
        <v>546</v>
      </c>
      <c r="E26">
        <v>14</v>
      </c>
      <c r="F26">
        <v>24</v>
      </c>
      <c r="G26">
        <v>39</v>
      </c>
      <c r="H26">
        <v>45</v>
      </c>
      <c r="I26">
        <v>42</v>
      </c>
      <c r="J26">
        <v>37</v>
      </c>
      <c r="K26">
        <v>55</v>
      </c>
      <c r="L26">
        <v>38</v>
      </c>
      <c r="M26">
        <v>37</v>
      </c>
      <c r="N26">
        <v>42</v>
      </c>
      <c r="O26">
        <v>55</v>
      </c>
      <c r="P26">
        <v>57</v>
      </c>
      <c r="Q26">
        <v>61</v>
      </c>
    </row>
    <row r="27" spans="1:17" x14ac:dyDescent="0.3">
      <c r="A27">
        <v>1</v>
      </c>
      <c r="C27" t="s">
        <v>24</v>
      </c>
      <c r="D27">
        <v>653</v>
      </c>
      <c r="E27">
        <v>18</v>
      </c>
      <c r="F27">
        <v>36</v>
      </c>
      <c r="G27">
        <v>28</v>
      </c>
      <c r="H27">
        <v>46</v>
      </c>
      <c r="I27">
        <v>53</v>
      </c>
      <c r="J27">
        <v>46</v>
      </c>
      <c r="K27">
        <v>60</v>
      </c>
      <c r="L27">
        <v>52</v>
      </c>
      <c r="M27">
        <v>36</v>
      </c>
      <c r="N27">
        <v>53</v>
      </c>
      <c r="O27">
        <v>92</v>
      </c>
      <c r="P27">
        <v>61</v>
      </c>
      <c r="Q27">
        <v>72</v>
      </c>
    </row>
    <row r="28" spans="1:17" x14ac:dyDescent="0.3">
      <c r="C28" t="s">
        <v>25</v>
      </c>
      <c r="D28">
        <v>567</v>
      </c>
      <c r="E28">
        <v>7</v>
      </c>
      <c r="F28">
        <v>27</v>
      </c>
      <c r="G28">
        <v>57</v>
      </c>
      <c r="H28">
        <v>35</v>
      </c>
      <c r="I28">
        <v>46</v>
      </c>
      <c r="J28">
        <v>35</v>
      </c>
      <c r="K28">
        <v>42</v>
      </c>
      <c r="L28">
        <v>49</v>
      </c>
      <c r="M28">
        <v>36</v>
      </c>
      <c r="N28">
        <v>46</v>
      </c>
      <c r="O28">
        <v>54</v>
      </c>
      <c r="P28">
        <v>68</v>
      </c>
      <c r="Q28">
        <v>65</v>
      </c>
    </row>
    <row r="29" spans="1:17" x14ac:dyDescent="0.3">
      <c r="A29">
        <v>1</v>
      </c>
      <c r="B29">
        <v>1</v>
      </c>
      <c r="C29" t="s">
        <v>26</v>
      </c>
      <c r="D29">
        <v>686</v>
      </c>
      <c r="E29">
        <v>21</v>
      </c>
      <c r="F29">
        <v>26</v>
      </c>
      <c r="G29">
        <v>43</v>
      </c>
      <c r="H29">
        <v>68</v>
      </c>
      <c r="I29">
        <v>74</v>
      </c>
      <c r="J29">
        <v>61</v>
      </c>
      <c r="K29">
        <v>75</v>
      </c>
      <c r="L29">
        <v>60</v>
      </c>
      <c r="M29">
        <v>47</v>
      </c>
      <c r="N29">
        <v>44</v>
      </c>
      <c r="O29">
        <v>56</v>
      </c>
      <c r="P29">
        <v>50</v>
      </c>
      <c r="Q29">
        <v>61</v>
      </c>
    </row>
    <row r="30" spans="1:17" x14ac:dyDescent="0.3">
      <c r="A30">
        <v>1</v>
      </c>
      <c r="C30" t="s">
        <v>27</v>
      </c>
      <c r="D30">
        <v>695</v>
      </c>
      <c r="E30">
        <v>10</v>
      </c>
      <c r="F30">
        <v>25</v>
      </c>
      <c r="G30">
        <v>41</v>
      </c>
      <c r="H30">
        <v>53</v>
      </c>
      <c r="I30">
        <v>62</v>
      </c>
      <c r="J30">
        <v>58</v>
      </c>
      <c r="K30">
        <v>84</v>
      </c>
      <c r="L30">
        <v>67</v>
      </c>
      <c r="M30">
        <v>45</v>
      </c>
      <c r="N30">
        <v>58</v>
      </c>
      <c r="O30">
        <v>60</v>
      </c>
      <c r="P30">
        <v>62</v>
      </c>
      <c r="Q30">
        <v>70</v>
      </c>
    </row>
    <row r="31" spans="1:17" x14ac:dyDescent="0.3">
      <c r="C31" t="s">
        <v>28</v>
      </c>
      <c r="D31">
        <v>536</v>
      </c>
      <c r="E31">
        <v>17</v>
      </c>
      <c r="F31">
        <v>22</v>
      </c>
      <c r="G31">
        <v>30</v>
      </c>
      <c r="H31">
        <v>35</v>
      </c>
      <c r="I31">
        <v>46</v>
      </c>
      <c r="J31">
        <v>38</v>
      </c>
      <c r="K31">
        <v>50</v>
      </c>
      <c r="L31">
        <v>41</v>
      </c>
      <c r="M31">
        <v>39</v>
      </c>
      <c r="N31">
        <v>46</v>
      </c>
      <c r="O31">
        <v>54</v>
      </c>
      <c r="P31">
        <v>57</v>
      </c>
      <c r="Q31">
        <v>61</v>
      </c>
    </row>
    <row r="32" spans="1:17" x14ac:dyDescent="0.3">
      <c r="C32" t="s">
        <v>29</v>
      </c>
      <c r="D32">
        <v>566</v>
      </c>
      <c r="E32">
        <v>9</v>
      </c>
      <c r="F32">
        <v>46</v>
      </c>
      <c r="G32">
        <v>46</v>
      </c>
      <c r="H32">
        <v>46</v>
      </c>
      <c r="I32">
        <v>53</v>
      </c>
      <c r="J32">
        <v>53</v>
      </c>
      <c r="K32">
        <v>46</v>
      </c>
      <c r="L32">
        <v>45</v>
      </c>
      <c r="M32">
        <v>43</v>
      </c>
      <c r="N32">
        <v>40</v>
      </c>
      <c r="O32">
        <v>38</v>
      </c>
      <c r="P32">
        <v>50</v>
      </c>
      <c r="Q32">
        <v>51</v>
      </c>
    </row>
    <row r="33" spans="1:17" x14ac:dyDescent="0.3">
      <c r="A33">
        <v>1</v>
      </c>
      <c r="C33" t="s">
        <v>30</v>
      </c>
      <c r="D33">
        <v>671</v>
      </c>
      <c r="E33">
        <v>22</v>
      </c>
      <c r="F33">
        <v>34</v>
      </c>
      <c r="G33">
        <v>52</v>
      </c>
      <c r="H33">
        <v>38</v>
      </c>
      <c r="I33">
        <v>48</v>
      </c>
      <c r="J33">
        <v>58</v>
      </c>
      <c r="K33">
        <v>46</v>
      </c>
      <c r="L33">
        <v>35</v>
      </c>
      <c r="M33">
        <v>45</v>
      </c>
      <c r="N33">
        <v>67</v>
      </c>
      <c r="O33">
        <v>73</v>
      </c>
      <c r="P33">
        <v>72</v>
      </c>
      <c r="Q33">
        <v>81</v>
      </c>
    </row>
    <row r="34" spans="1:17" x14ac:dyDescent="0.3">
      <c r="C34" t="s">
        <v>31</v>
      </c>
      <c r="D34">
        <v>644</v>
      </c>
      <c r="E34">
        <v>26</v>
      </c>
      <c r="F34">
        <v>30</v>
      </c>
      <c r="G34">
        <v>40</v>
      </c>
      <c r="H34">
        <v>32</v>
      </c>
      <c r="I34">
        <v>62</v>
      </c>
      <c r="J34">
        <v>56</v>
      </c>
      <c r="K34">
        <v>50</v>
      </c>
      <c r="L34">
        <v>49</v>
      </c>
      <c r="M34">
        <v>53</v>
      </c>
      <c r="N34">
        <v>60</v>
      </c>
      <c r="O34">
        <v>61</v>
      </c>
      <c r="P34">
        <v>62</v>
      </c>
      <c r="Q34">
        <v>63</v>
      </c>
    </row>
    <row r="35" spans="1:17" x14ac:dyDescent="0.3">
      <c r="C35" t="s">
        <v>32</v>
      </c>
      <c r="D35">
        <v>570</v>
      </c>
      <c r="E35">
        <v>23</v>
      </c>
      <c r="F35">
        <v>39</v>
      </c>
      <c r="G35">
        <v>38</v>
      </c>
      <c r="H35">
        <v>39</v>
      </c>
      <c r="I35">
        <v>53</v>
      </c>
      <c r="J35">
        <v>44</v>
      </c>
      <c r="K35">
        <v>48</v>
      </c>
      <c r="L35">
        <v>36</v>
      </c>
      <c r="M35">
        <v>40</v>
      </c>
      <c r="N35">
        <v>51</v>
      </c>
      <c r="O35">
        <v>55</v>
      </c>
      <c r="P35">
        <v>53</v>
      </c>
      <c r="Q35">
        <v>51</v>
      </c>
    </row>
    <row r="36" spans="1:17" x14ac:dyDescent="0.3">
      <c r="C36" t="s">
        <v>33</v>
      </c>
      <c r="D36">
        <v>655</v>
      </c>
      <c r="E36">
        <v>15</v>
      </c>
      <c r="F36">
        <v>30</v>
      </c>
      <c r="G36">
        <v>47</v>
      </c>
      <c r="H36">
        <v>60</v>
      </c>
      <c r="I36">
        <v>63</v>
      </c>
      <c r="J36">
        <v>51</v>
      </c>
      <c r="K36">
        <v>53</v>
      </c>
      <c r="L36">
        <v>52</v>
      </c>
      <c r="M36">
        <v>53</v>
      </c>
      <c r="N36">
        <v>37</v>
      </c>
      <c r="O36">
        <v>63</v>
      </c>
      <c r="P36">
        <v>58</v>
      </c>
      <c r="Q36">
        <v>73</v>
      </c>
    </row>
    <row r="37" spans="1:17" x14ac:dyDescent="0.3">
      <c r="A37">
        <v>1</v>
      </c>
      <c r="C37" t="s">
        <v>34</v>
      </c>
      <c r="D37">
        <v>815</v>
      </c>
      <c r="E37">
        <v>11</v>
      </c>
      <c r="F37">
        <v>33</v>
      </c>
      <c r="G37">
        <v>51</v>
      </c>
      <c r="H37">
        <v>59</v>
      </c>
      <c r="I37">
        <v>80</v>
      </c>
      <c r="J37">
        <v>82</v>
      </c>
      <c r="K37">
        <v>72</v>
      </c>
      <c r="L37">
        <v>70</v>
      </c>
      <c r="M37">
        <v>74</v>
      </c>
      <c r="N37">
        <v>68</v>
      </c>
      <c r="O37">
        <v>68</v>
      </c>
      <c r="P37">
        <v>62</v>
      </c>
      <c r="Q37">
        <v>85</v>
      </c>
    </row>
    <row r="38" spans="1:17" x14ac:dyDescent="0.3">
      <c r="C38" t="s">
        <v>35</v>
      </c>
      <c r="D38">
        <v>764</v>
      </c>
      <c r="E38">
        <v>16</v>
      </c>
      <c r="F38">
        <v>40</v>
      </c>
      <c r="G38">
        <v>55</v>
      </c>
      <c r="H38">
        <v>50</v>
      </c>
      <c r="I38">
        <v>55</v>
      </c>
      <c r="J38">
        <v>63</v>
      </c>
      <c r="K38">
        <v>63</v>
      </c>
      <c r="L38">
        <v>64</v>
      </c>
      <c r="M38">
        <v>57</v>
      </c>
      <c r="N38">
        <v>66</v>
      </c>
      <c r="O38">
        <v>72</v>
      </c>
      <c r="P38">
        <v>75</v>
      </c>
      <c r="Q38">
        <v>88</v>
      </c>
    </row>
    <row r="39" spans="1:17" x14ac:dyDescent="0.3">
      <c r="C39" t="s">
        <v>36</v>
      </c>
      <c r="D39">
        <v>667</v>
      </c>
      <c r="E39">
        <v>12</v>
      </c>
      <c r="F39">
        <v>37</v>
      </c>
      <c r="G39">
        <v>51</v>
      </c>
      <c r="H39">
        <v>44</v>
      </c>
      <c r="I39">
        <v>47</v>
      </c>
      <c r="J39">
        <v>57</v>
      </c>
      <c r="K39">
        <v>64</v>
      </c>
      <c r="L39">
        <v>53</v>
      </c>
      <c r="M39">
        <v>50</v>
      </c>
      <c r="N39">
        <v>63</v>
      </c>
      <c r="O39">
        <v>57</v>
      </c>
      <c r="P39">
        <v>61</v>
      </c>
      <c r="Q39">
        <v>71</v>
      </c>
    </row>
    <row r="40" spans="1:17" x14ac:dyDescent="0.3">
      <c r="C40" t="s">
        <v>37</v>
      </c>
      <c r="D40">
        <v>626</v>
      </c>
      <c r="E40">
        <v>24</v>
      </c>
      <c r="F40">
        <v>51</v>
      </c>
      <c r="G40">
        <v>57</v>
      </c>
      <c r="H40">
        <v>53</v>
      </c>
      <c r="I40">
        <v>52</v>
      </c>
      <c r="J40">
        <v>51</v>
      </c>
      <c r="K40">
        <v>40</v>
      </c>
      <c r="L40">
        <v>39</v>
      </c>
      <c r="M40">
        <v>60</v>
      </c>
      <c r="N40">
        <v>59</v>
      </c>
      <c r="O40">
        <v>49</v>
      </c>
      <c r="P40">
        <v>46</v>
      </c>
      <c r="Q40">
        <v>45</v>
      </c>
    </row>
    <row r="41" spans="1:17" x14ac:dyDescent="0.3">
      <c r="C41" t="s">
        <v>38</v>
      </c>
      <c r="D41">
        <v>636</v>
      </c>
      <c r="E41">
        <v>16</v>
      </c>
      <c r="F41">
        <v>25</v>
      </c>
      <c r="G41">
        <v>62</v>
      </c>
      <c r="H41">
        <v>58</v>
      </c>
      <c r="I41">
        <v>56</v>
      </c>
      <c r="J41">
        <v>57</v>
      </c>
      <c r="K41">
        <v>55</v>
      </c>
      <c r="L41">
        <v>52</v>
      </c>
      <c r="M41">
        <v>33</v>
      </c>
      <c r="N41">
        <v>52</v>
      </c>
      <c r="O41">
        <v>49</v>
      </c>
      <c r="P41">
        <v>62</v>
      </c>
      <c r="Q41">
        <v>59</v>
      </c>
    </row>
    <row r="42" spans="1:17" x14ac:dyDescent="0.3">
      <c r="A42">
        <v>1</v>
      </c>
      <c r="B42">
        <v>1</v>
      </c>
      <c r="C42" t="s">
        <v>39</v>
      </c>
      <c r="D42">
        <v>817</v>
      </c>
      <c r="E42">
        <v>22</v>
      </c>
      <c r="F42">
        <v>46</v>
      </c>
      <c r="G42">
        <v>66</v>
      </c>
      <c r="H42">
        <v>76</v>
      </c>
      <c r="I42">
        <v>90</v>
      </c>
      <c r="J42">
        <v>70</v>
      </c>
      <c r="K42">
        <v>64</v>
      </c>
      <c r="L42">
        <v>61</v>
      </c>
      <c r="M42">
        <v>68</v>
      </c>
      <c r="N42">
        <v>62</v>
      </c>
      <c r="O42">
        <v>62</v>
      </c>
      <c r="P42">
        <v>81</v>
      </c>
      <c r="Q42">
        <v>49</v>
      </c>
    </row>
    <row r="43" spans="1:17" x14ac:dyDescent="0.3">
      <c r="C43" t="s">
        <v>40</v>
      </c>
      <c r="D43">
        <v>731</v>
      </c>
      <c r="E43">
        <v>17</v>
      </c>
      <c r="F43">
        <v>44</v>
      </c>
      <c r="G43">
        <v>47</v>
      </c>
      <c r="H43">
        <v>71</v>
      </c>
      <c r="I43">
        <v>65</v>
      </c>
      <c r="J43">
        <v>63</v>
      </c>
      <c r="K43">
        <v>48</v>
      </c>
      <c r="L43">
        <v>67</v>
      </c>
      <c r="M43">
        <v>68</v>
      </c>
      <c r="N43">
        <v>50</v>
      </c>
      <c r="O43">
        <v>59</v>
      </c>
      <c r="P43">
        <v>55</v>
      </c>
      <c r="Q43">
        <v>77</v>
      </c>
    </row>
    <row r="44" spans="1:17" x14ac:dyDescent="0.3">
      <c r="A44">
        <v>1</v>
      </c>
      <c r="C44" t="s">
        <v>41</v>
      </c>
      <c r="D44">
        <v>787</v>
      </c>
      <c r="E44">
        <v>11</v>
      </c>
      <c r="F44">
        <v>39</v>
      </c>
      <c r="G44">
        <v>57</v>
      </c>
      <c r="H44">
        <v>64</v>
      </c>
      <c r="I44">
        <v>79</v>
      </c>
      <c r="J44">
        <v>60</v>
      </c>
      <c r="K44">
        <v>85</v>
      </c>
      <c r="L44">
        <v>75</v>
      </c>
      <c r="M44">
        <v>68</v>
      </c>
      <c r="N44">
        <v>69</v>
      </c>
      <c r="O44">
        <v>56</v>
      </c>
      <c r="P44">
        <v>63</v>
      </c>
      <c r="Q44">
        <v>61</v>
      </c>
    </row>
    <row r="45" spans="1:17" x14ac:dyDescent="0.3">
      <c r="C45" t="s">
        <v>42</v>
      </c>
      <c r="D45">
        <v>605</v>
      </c>
      <c r="E45">
        <v>16</v>
      </c>
      <c r="F45">
        <v>31</v>
      </c>
      <c r="G45">
        <v>44</v>
      </c>
      <c r="H45">
        <v>49</v>
      </c>
      <c r="I45">
        <v>36</v>
      </c>
      <c r="J45">
        <v>55</v>
      </c>
      <c r="K45">
        <v>57</v>
      </c>
      <c r="L45">
        <v>55</v>
      </c>
      <c r="M45">
        <v>43</v>
      </c>
      <c r="N45">
        <v>48</v>
      </c>
      <c r="O45">
        <v>42</v>
      </c>
      <c r="P45">
        <v>60</v>
      </c>
      <c r="Q45">
        <v>69</v>
      </c>
    </row>
    <row r="46" spans="1:17" x14ac:dyDescent="0.3">
      <c r="B46">
        <v>1</v>
      </c>
      <c r="C46" t="s">
        <v>43</v>
      </c>
      <c r="D46">
        <v>654</v>
      </c>
      <c r="E46">
        <v>14</v>
      </c>
      <c r="F46">
        <v>47</v>
      </c>
      <c r="G46">
        <v>58</v>
      </c>
      <c r="H46">
        <v>38</v>
      </c>
      <c r="I46">
        <v>56</v>
      </c>
      <c r="J46">
        <v>58</v>
      </c>
      <c r="K46">
        <v>66</v>
      </c>
      <c r="L46">
        <v>65</v>
      </c>
      <c r="M46">
        <v>46</v>
      </c>
      <c r="N46">
        <v>45</v>
      </c>
      <c r="O46">
        <v>48</v>
      </c>
      <c r="P46">
        <v>55</v>
      </c>
      <c r="Q46">
        <v>58</v>
      </c>
    </row>
    <row r="47" spans="1:17" x14ac:dyDescent="0.3">
      <c r="C47" t="s">
        <v>44</v>
      </c>
      <c r="D47">
        <v>628</v>
      </c>
      <c r="E47">
        <v>20</v>
      </c>
      <c r="F47">
        <v>41</v>
      </c>
      <c r="G47">
        <v>39</v>
      </c>
      <c r="H47">
        <v>52</v>
      </c>
      <c r="I47">
        <v>46</v>
      </c>
      <c r="J47">
        <v>61</v>
      </c>
      <c r="K47">
        <v>55</v>
      </c>
      <c r="L47">
        <v>53</v>
      </c>
      <c r="M47">
        <v>37</v>
      </c>
      <c r="N47">
        <v>46</v>
      </c>
      <c r="O47">
        <v>49</v>
      </c>
      <c r="P47">
        <v>46</v>
      </c>
      <c r="Q47">
        <v>83</v>
      </c>
    </row>
    <row r="48" spans="1:17" x14ac:dyDescent="0.3">
      <c r="C48" t="s">
        <v>45</v>
      </c>
      <c r="D48">
        <v>651</v>
      </c>
      <c r="E48">
        <v>14</v>
      </c>
      <c r="F48">
        <v>51</v>
      </c>
      <c r="G48">
        <v>62</v>
      </c>
      <c r="H48">
        <v>64</v>
      </c>
      <c r="I48">
        <v>53</v>
      </c>
      <c r="J48">
        <v>53</v>
      </c>
      <c r="K48">
        <v>53</v>
      </c>
      <c r="L48">
        <v>57</v>
      </c>
      <c r="M48">
        <v>55</v>
      </c>
      <c r="N48">
        <v>47</v>
      </c>
      <c r="O48">
        <v>42</v>
      </c>
      <c r="P48">
        <v>58</v>
      </c>
      <c r="Q48">
        <v>42</v>
      </c>
    </row>
    <row r="49" spans="1:17" x14ac:dyDescent="0.3">
      <c r="C49" t="s">
        <v>46</v>
      </c>
      <c r="D49">
        <v>662</v>
      </c>
      <c r="E49">
        <v>23</v>
      </c>
      <c r="F49">
        <v>43</v>
      </c>
      <c r="G49">
        <v>49</v>
      </c>
      <c r="H49">
        <v>65</v>
      </c>
      <c r="I49">
        <v>44</v>
      </c>
      <c r="J49">
        <v>51</v>
      </c>
      <c r="K49">
        <v>65</v>
      </c>
      <c r="L49">
        <v>25</v>
      </c>
      <c r="M49">
        <v>54</v>
      </c>
      <c r="N49">
        <v>48</v>
      </c>
      <c r="O49">
        <v>61</v>
      </c>
      <c r="P49">
        <v>57</v>
      </c>
      <c r="Q49">
        <v>77</v>
      </c>
    </row>
    <row r="50" spans="1:17" x14ac:dyDescent="0.3">
      <c r="C50" t="s">
        <v>47</v>
      </c>
      <c r="D50">
        <v>759</v>
      </c>
      <c r="E50">
        <v>16</v>
      </c>
      <c r="F50">
        <v>46</v>
      </c>
      <c r="G50">
        <v>56</v>
      </c>
      <c r="H50">
        <v>70</v>
      </c>
      <c r="I50">
        <v>56</v>
      </c>
      <c r="J50">
        <v>76</v>
      </c>
      <c r="K50">
        <v>82</v>
      </c>
      <c r="L50">
        <v>70</v>
      </c>
      <c r="M50">
        <v>63</v>
      </c>
      <c r="N50">
        <v>65</v>
      </c>
      <c r="O50">
        <v>47</v>
      </c>
      <c r="P50">
        <v>66</v>
      </c>
      <c r="Q50">
        <v>46</v>
      </c>
    </row>
    <row r="51" spans="1:17" x14ac:dyDescent="0.3">
      <c r="A51">
        <v>1</v>
      </c>
      <c r="C51" t="s">
        <v>48</v>
      </c>
      <c r="D51">
        <v>924</v>
      </c>
      <c r="E51">
        <v>10</v>
      </c>
      <c r="F51">
        <v>42</v>
      </c>
      <c r="G51">
        <v>57</v>
      </c>
      <c r="H51">
        <v>97</v>
      </c>
      <c r="I51">
        <v>86</v>
      </c>
      <c r="J51">
        <v>83</v>
      </c>
      <c r="K51">
        <v>105</v>
      </c>
      <c r="L51">
        <v>90</v>
      </c>
      <c r="M51">
        <v>63</v>
      </c>
      <c r="N51">
        <v>71</v>
      </c>
      <c r="O51">
        <v>59</v>
      </c>
      <c r="P51">
        <v>72</v>
      </c>
      <c r="Q51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Summary</vt:lpstr>
      <vt:lpstr>Data</vt:lpstr>
      <vt:lpstr>+2 week Forecast</vt:lpstr>
      <vt:lpstr>output-fbprophet</vt:lpstr>
      <vt:lpstr>Triple ETS</vt:lpstr>
      <vt:lpstr>arima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</dc:creator>
  <cp:lastModifiedBy>Saurabh Singh</cp:lastModifiedBy>
  <dcterms:created xsi:type="dcterms:W3CDTF">2021-10-29T06:21:46Z</dcterms:created>
  <dcterms:modified xsi:type="dcterms:W3CDTF">2022-05-26T18:41:36Z</dcterms:modified>
</cp:coreProperties>
</file>