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030cc04129715cd/"/>
    </mc:Choice>
  </mc:AlternateContent>
  <xr:revisionPtr revIDLastSave="435" documentId="11_F25DC773A252ABDACC10481AC99E7F3C5BDE58EE" xr6:coauthVersionLast="47" xr6:coauthVersionMax="47" xr10:uidLastSave="{C6F81538-FBFE-46AF-AD24-5060689863D8}"/>
  <bookViews>
    <workbookView xWindow="-108" yWindow="-108" windowWidth="23256" windowHeight="12576" tabRatio="750" xr2:uid="{00000000-000D-0000-FFFF-FFFF00000000}"/>
  </bookViews>
  <sheets>
    <sheet name="Customer Satisfaction" sheetId="1" r:id="rId1"/>
    <sheet name="Load Factor" sheetId="2" r:id="rId2"/>
    <sheet name="Revenue" sheetId="3" r:id="rId3"/>
    <sheet name="Percent Accidents" sheetId="5" r:id="rId4"/>
    <sheet name="Percent Fatal Accidents" sheetId="6" r:id="rId5"/>
    <sheet name="Fatality Number" sheetId="4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6" l="1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C3" i="5"/>
  <c r="D3" i="5"/>
  <c r="E3" i="5"/>
  <c r="F3" i="5"/>
  <c r="B3" i="5"/>
</calcChain>
</file>

<file path=xl/sharedStrings.xml><?xml version="1.0" encoding="utf-8"?>
<sst xmlns="http://schemas.openxmlformats.org/spreadsheetml/2006/main" count="204" uniqueCount="61">
  <si>
    <t>Year</t>
  </si>
  <si>
    <t>Southwest</t>
  </si>
  <si>
    <t>Alaska</t>
  </si>
  <si>
    <t>NM</t>
  </si>
  <si>
    <t>JetBlue</t>
  </si>
  <si>
    <t>United</t>
  </si>
  <si>
    <t>American</t>
  </si>
  <si>
    <t>All Others</t>
  </si>
  <si>
    <t>Allegiant</t>
  </si>
  <si>
    <t>Frontier</t>
  </si>
  <si>
    <t>Spirit</t>
  </si>
  <si>
    <t>Northwest Airlines</t>
  </si>
  <si>
    <t>#</t>
  </si>
  <si>
    <t>N/A</t>
  </si>
  <si>
    <t>Continental</t>
  </si>
  <si>
    <t>US Airways</t>
  </si>
  <si>
    <t>Delta</t>
  </si>
  <si>
    <t>Previous Year % Change</t>
  </si>
  <si>
    <t>Source: The ACSI
Link: https://www.theacsi.org/index.php?option=com_content&amp;view=article&amp;id=149&amp;catid=&amp;Itemid=214&amp;i=Airlines</t>
  </si>
  <si>
    <t>Airline Average</t>
  </si>
  <si>
    <t>Load Factor (passenger-miles as a proportion of available seat-miles in percent (%)) (All Carriers - All Airports )</t>
  </si>
  <si>
    <t>Month</t>
  </si>
  <si>
    <t>DOMESTIC</t>
  </si>
  <si>
    <t>INTERNATIONAL</t>
  </si>
  <si>
    <t>TOTAL</t>
  </si>
  <si>
    <t>Load Factor</t>
  </si>
  <si>
    <t>(R) 2018</t>
  </si>
  <si>
    <t xml:space="preserve">Revenue </t>
  </si>
  <si>
    <t>Source: US BTS
Link: https://www.bts.dot.gov/content/air-carrier-profile</t>
  </si>
  <si>
    <t>Source: US BTS
Link: https://www.transtats.bts.gov/Data_Elements.aspx?Data=3</t>
  </si>
  <si>
    <t>Travel Method</t>
  </si>
  <si>
    <t>Car</t>
  </si>
  <si>
    <t>Ship</t>
  </si>
  <si>
    <t>Airline</t>
  </si>
  <si>
    <t>Link: https://coastguardnews.com/coast-guard-releases-2019-recreational-boating-statistics-report/2020/06/10/</t>
  </si>
  <si>
    <t>Fatalities</t>
  </si>
  <si>
    <t>Link: https://www.nhtsa.gov/press-releases/nhtsa-releases-2019-crash-fatality-data</t>
  </si>
  <si>
    <t>Link: https://www.baaa-acro.com/statistics/death-rate-per-year?page=0</t>
  </si>
  <si>
    <t>BAAA</t>
  </si>
  <si>
    <t>Fiscal Year</t>
  </si>
  <si>
    <t>FY Value</t>
  </si>
  <si>
    <t>Source: US FAA
Link: https://www.faa.gov/data_research/aviation_data_statistics/operational_metrics/media/system_risk_event_rate.pdf</t>
  </si>
  <si>
    <t>US NHTSA</t>
  </si>
  <si>
    <t>US Coast Guard</t>
  </si>
  <si>
    <t>Percents</t>
  </si>
  <si>
    <t>Airplane</t>
  </si>
  <si>
    <t>U.S. civil aviation accidents, deaths and rates, 1997-2019</t>
  </si>
  <si>
    <t>US air carrier category</t>
  </si>
  <si>
    <t>All accidents</t>
  </si>
  <si>
    <t>Fatal accidents</t>
  </si>
  <si>
    <t>On board fatalities</t>
  </si>
  <si>
    <t>Flight hours</t>
  </si>
  <si>
    <t>Flight miles</t>
  </si>
  <si>
    <t>Total accident rate per 100,000 flight hours</t>
  </si>
  <si>
    <t>Fatal accident rate per 100,000 flight hours</t>
  </si>
  <si>
    <t>Total accident rate per million miles flown</t>
  </si>
  <si>
    <t>Fatal accident rate per million miles flown</t>
  </si>
  <si>
    <t>Airlines (scheduled service)</t>
  </si>
  <si>
    <t>Percent of accidents that are fatal</t>
  </si>
  <si>
    <t>Source: US National Safety Council
Link: https://injuryfacts.nsc.org/home-and-community/safety-topics/airplane-crashes/</t>
  </si>
  <si>
    <t>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</si>
</sst>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b/>
      <sz val="11"/>
      <color rgb="FFFFFFFF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1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C1D0"/>
        <bgColor indexed="64"/>
      </patternFill>
    </fill>
    <fill>
      <patternFill patternType="solid">
        <fgColor rgb="FF5D95C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E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18" fillId="33" borderId="10" xfId="0" applyFont="1" applyFill="1" applyBorder="1" applyAlignment="1">
      <alignment horizontal="center" vertical="top" wrapText="1" readingOrder="1"/>
    </xf>
    <xf numFmtId="0" fontId="18" fillId="34" borderId="10" xfId="0" applyFont="1" applyFill="1" applyBorder="1" applyAlignment="1">
      <alignment horizontal="center" vertical="top" wrapText="1" readingOrder="1"/>
    </xf>
    <xf numFmtId="0" fontId="18" fillId="33" borderId="10" xfId="0" applyFont="1" applyFill="1" applyBorder="1" applyAlignment="1">
      <alignment horizontal="right" vertical="top" wrapText="1" readingOrder="1"/>
    </xf>
    <xf numFmtId="0" fontId="19" fillId="35" borderId="10" xfId="0" applyFont="1" applyFill="1" applyBorder="1" applyAlignment="1">
      <alignment horizontal="center" vertical="top" wrapText="1" readingOrder="1"/>
    </xf>
    <xf numFmtId="0" fontId="19" fillId="34" borderId="10" xfId="0" applyFont="1" applyFill="1" applyBorder="1" applyAlignment="1">
      <alignment horizontal="center" vertical="top" wrapText="1" readingOrder="1"/>
    </xf>
    <xf numFmtId="0" fontId="19" fillId="35" borderId="10" xfId="0" applyFont="1" applyFill="1" applyBorder="1" applyAlignment="1">
      <alignment horizontal="right" vertical="top" wrapText="1" readingOrder="1"/>
    </xf>
    <xf numFmtId="0" fontId="0" fillId="0" borderId="0" xfId="0" applyAlignment="1">
      <alignment wrapText="1"/>
    </xf>
    <xf numFmtId="0" fontId="0" fillId="0" borderId="0" xfId="0" applyFill="1"/>
    <xf numFmtId="0" fontId="23" fillId="0" borderId="12" xfId="0" applyFont="1" applyBorder="1" applyAlignment="1">
      <alignment horizontal="center" vertical="center"/>
    </xf>
    <xf numFmtId="0" fontId="26" fillId="0" borderId="0" xfId="0" applyFont="1"/>
    <xf numFmtId="0" fontId="25" fillId="0" borderId="0" xfId="0" applyFont="1"/>
    <xf numFmtId="0" fontId="24" fillId="0" borderId="0" xfId="0" applyFont="1" applyAlignment="1">
      <alignment horizontal="right"/>
    </xf>
    <xf numFmtId="0" fontId="24" fillId="0" borderId="0" xfId="0" applyFont="1"/>
    <xf numFmtId="0" fontId="23" fillId="0" borderId="0" xfId="0" applyFont="1" applyAlignment="1">
      <alignment horizontal="center" vertical="center"/>
    </xf>
    <xf numFmtId="4" fontId="23" fillId="0" borderId="0" xfId="0" applyNumberFormat="1" applyFont="1" applyAlignment="1">
      <alignment horizontal="right"/>
    </xf>
    <xf numFmtId="0" fontId="23" fillId="0" borderId="13" xfId="0" applyFont="1" applyBorder="1" applyAlignment="1">
      <alignment horizontal="center" vertical="center"/>
    </xf>
    <xf numFmtId="3" fontId="23" fillId="0" borderId="0" xfId="0" applyNumberFormat="1" applyFont="1" applyAlignment="1">
      <alignment horizontal="right"/>
    </xf>
    <xf numFmtId="0" fontId="0" fillId="0" borderId="0" xfId="0"/>
    <xf numFmtId="0" fontId="20" fillId="36" borderId="11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right" wrapText="1"/>
    </xf>
    <xf numFmtId="0" fontId="21" fillId="37" borderId="11" xfId="0" applyFont="1" applyFill="1" applyBorder="1" applyAlignment="1">
      <alignment horizontal="right" wrapText="1"/>
    </xf>
    <xf numFmtId="0" fontId="22" fillId="38" borderId="11" xfId="0" applyFont="1" applyFill="1" applyBorder="1" applyAlignment="1">
      <alignment horizontal="right" wrapText="1"/>
    </xf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wrapText="1"/>
    </xf>
    <xf numFmtId="0" fontId="16" fillId="0" borderId="0" xfId="0" applyFont="1" applyAlignment="1">
      <alignment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</a:t>
            </a:r>
            <a:r>
              <a:rPr lang="en-US" baseline="0"/>
              <a:t> Customer Satisfaction (2002-2019)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'Customer Satisfaction'!$A$6</c:f>
              <c:strCache>
                <c:ptCount val="1"/>
                <c:pt idx="0">
                  <c:v>Airline Average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'Customer Satisfaction'!$V$1:$Z$1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'Customer Satisfaction'!$V$6:$Z$6</c:f>
              <c:numCache>
                <c:formatCode>General</c:formatCode>
                <c:ptCount val="5"/>
                <c:pt idx="0">
                  <c:v>69</c:v>
                </c:pt>
                <c:pt idx="1">
                  <c:v>72</c:v>
                </c:pt>
                <c:pt idx="2">
                  <c:v>75</c:v>
                </c:pt>
                <c:pt idx="3">
                  <c:v>73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C-4C19-A936-4180BA9B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105576"/>
        <c:axId val="656098360"/>
      </c:barChart>
      <c:catAx>
        <c:axId val="65610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98360"/>
        <c:crosses val="autoZero"/>
        <c:auto val="1"/>
        <c:lblAlgn val="ctr"/>
        <c:lblOffset val="100"/>
        <c:noMultiLvlLbl val="0"/>
      </c:catAx>
      <c:valAx>
        <c:axId val="656098360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Satisfaction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0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passenger</a:t>
            </a:r>
            <a:r>
              <a:rPr lang="en-US" baseline="0"/>
              <a:t> seats that are filled (2002-2019)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Factor'!$H$7</c:f>
              <c:strCache>
                <c:ptCount val="1"/>
                <c:pt idx="0">
                  <c:v>Load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'Load Factor'!$G$21:$G$25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'Load Factor'!$H$21:$H$25</c:f>
              <c:numCache>
                <c:formatCode>General</c:formatCode>
                <c:ptCount val="5"/>
                <c:pt idx="0">
                  <c:v>82.68</c:v>
                </c:pt>
                <c:pt idx="1">
                  <c:v>82.43</c:v>
                </c:pt>
                <c:pt idx="2">
                  <c:v>82.47</c:v>
                </c:pt>
                <c:pt idx="3">
                  <c:v>82.98</c:v>
                </c:pt>
                <c:pt idx="4">
                  <c:v>83.85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9-454F-BADC-D675873E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971480"/>
        <c:axId val="387966888"/>
      </c:barChart>
      <c:catAx>
        <c:axId val="387971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66888"/>
        <c:crosses val="autoZero"/>
        <c:auto val="1"/>
        <c:lblAlgn val="ctr"/>
        <c:lblOffset val="100"/>
        <c:noMultiLvlLbl val="0"/>
      </c:catAx>
      <c:valAx>
        <c:axId val="387966888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Revenue (2015-2019)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Revenue!$A$4</c:f>
              <c:strCache>
                <c:ptCount val="1"/>
                <c:pt idx="0">
                  <c:v>Revenue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Revenue!$Z$1:$AD$1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(R) 2018</c:v>
                </c:pt>
                <c:pt idx="4">
                  <c:v>2019</c:v>
                </c:pt>
              </c:strCache>
            </c:strRef>
          </c:cat>
          <c:val>
            <c:numRef>
              <c:f>Revenue!$Z$4:$AD$4</c:f>
              <c:numCache>
                <c:formatCode>#,##0.00</c:formatCode>
                <c:ptCount val="5"/>
                <c:pt idx="0">
                  <c:v>205360893</c:v>
                </c:pt>
                <c:pt idx="1">
                  <c:v>209295335</c:v>
                </c:pt>
                <c:pt idx="2">
                  <c:v>222242732</c:v>
                </c:pt>
                <c:pt idx="3">
                  <c:v>239760415</c:v>
                </c:pt>
                <c:pt idx="4">
                  <c:v>247733022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B-4040-9760-1F6FEF84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943672"/>
        <c:axId val="656947608"/>
      </c:barChart>
      <c:catAx>
        <c:axId val="656943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47608"/>
        <c:crosses val="autoZero"/>
        <c:auto val="1"/>
        <c:lblAlgn val="ctr"/>
        <c:lblOffset val="100"/>
        <c:noMultiLvlLbl val="0"/>
      </c:catAx>
      <c:valAx>
        <c:axId val="6569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(thosand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4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</a:t>
            </a:r>
            <a:r>
              <a:rPr lang="en-US"/>
              <a:t>near-misses</a:t>
            </a:r>
            <a:r>
              <a:rPr lang="en-US" baseline="0"/>
              <a:t> that are collisions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 Accidents'!$A$3</c:f>
              <c:strCache>
                <c:ptCount val="1"/>
                <c:pt idx="0">
                  <c:v>Percents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'Percent Accidents'!$B$1:$F$1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'Percent Accidents'!$B$3:$F$3</c:f>
              <c:numCache>
                <c:formatCode>General</c:formatCode>
                <c:ptCount val="5"/>
                <c:pt idx="0">
                  <c:v>0.56600000000000006</c:v>
                </c:pt>
                <c:pt idx="1">
                  <c:v>0.34399999999999997</c:v>
                </c:pt>
                <c:pt idx="2">
                  <c:v>0.26200000000000001</c:v>
                </c:pt>
                <c:pt idx="3">
                  <c:v>0.26600000000000001</c:v>
                </c:pt>
                <c:pt idx="4">
                  <c:v>0.19500000000000001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49CB-B639-E172F2CA6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406880"/>
        <c:axId val="409477008"/>
      </c:barChart>
      <c:catAx>
        <c:axId val="3224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77008"/>
        <c:crosses val="autoZero"/>
        <c:auto val="1"/>
        <c:lblAlgn val="ctr"/>
        <c:lblOffset val="100"/>
        <c:noMultiLvlLbl val="0"/>
      </c:catAx>
      <c:valAx>
        <c:axId val="4094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accidents that are fatal (2002-2019)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Fatal Accidents'!$N$2</c:f>
              <c:strCache>
                <c:ptCount val="1"/>
                <c:pt idx="0">
                  <c:v>Percent of accidents that are fatal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'Percent Fatal Accidents'!$D$20:$D$29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'Percent Fatal Accidents'!$N$20:$N$29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2.9411764705882355</c:v>
                </c:pt>
                <c:pt idx="9">
                  <c:v>2.3255813953488373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C-4FA8-A6AA-37A71E86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16024"/>
        <c:axId val="615109936"/>
      </c:lineChart>
      <c:catAx>
        <c:axId val="56501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09936"/>
        <c:crosses val="autoZero"/>
        <c:auto val="1"/>
        <c:lblAlgn val="ctr"/>
        <c:lblOffset val="100"/>
        <c:noMultiLvlLbl val="0"/>
      </c:catAx>
      <c:valAx>
        <c:axId val="615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1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US Transportation Fatalities (2019)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'Fatality Number'!$B$1</c:f>
              <c:strCache>
                <c:ptCount val="1"/>
                <c:pt idx="0">
                  <c:v>Fatalities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'Fatality Number'!$A$2:$A$4</c:f>
              <c:strCache>
                <c:ptCount val="3"/>
                <c:pt idx="0">
                  <c:v>Car</c:v>
                </c:pt>
                <c:pt idx="1">
                  <c:v>Boat</c:v>
                </c:pt>
                <c:pt idx="2">
                  <c:v>Airplane</c:v>
                </c:pt>
              </c:strCache>
            </c:strRef>
          </c:cat>
          <c:val>
            <c:numRef>
              <c:f>'Fatality Number'!$B$2:$B$4</c:f>
              <c:numCache>
                <c:formatCode>General</c:formatCode>
                <c:ptCount val="3"/>
                <c:pt idx="0">
                  <c:v>36096</c:v>
                </c:pt>
                <c:pt idx="1">
                  <c:v>613</c:v>
                </c:pt>
                <c:pt idx="2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9-4DFA-83BC-F6FF34964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89184"/>
        <c:axId val="580791152"/>
      </c:barChart>
      <c:catAx>
        <c:axId val="5807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91152"/>
        <c:crosses val="autoZero"/>
        <c:auto val="1"/>
        <c:lblAlgn val="ctr"/>
        <c:lblOffset val="100"/>
        <c:noMultiLvlLbl val="0"/>
      </c:catAx>
      <c:valAx>
        <c:axId val="5807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Fatalities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548640</xdr:colOff>
      <xdr:row>19</xdr:row>
      <xdr:rowOff>3810</xdr:rowOff>
    </xdr:from>
    <xdr:to>
      <xdr:col>13</xdr:col>
      <xdr:colOff>342900</xdr:colOff>
      <xdr:row>34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F91B6B-9588-4337-8E76-0C61389E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49530</xdr:rowOff>
    </xdr:from>
    <xdr:to>
      <xdr:col>18</xdr:col>
      <xdr:colOff>15240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F069F-0994-4E45-9A15-E234FD832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137160</xdr:colOff>
      <xdr:row>8</xdr:row>
      <xdr:rowOff>133350</xdr:rowOff>
    </xdr:from>
    <xdr:to>
      <xdr:col>23</xdr:col>
      <xdr:colOff>701040</xdr:colOff>
      <xdr:row>28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30AA6-76D6-4CC9-8AFA-5BD288762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0</xdr:row>
      <xdr:rowOff>57150</xdr:rowOff>
    </xdr:from>
    <xdr:to>
      <xdr:col>13</xdr:col>
      <xdr:colOff>472440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AC469-92B3-403B-BD57-F5484FC2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33</xdr:row>
      <xdr:rowOff>57150</xdr:rowOff>
    </xdr:from>
    <xdr:to>
      <xdr:col>12</xdr:col>
      <xdr:colOff>342900</xdr:colOff>
      <xdr:row>48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204DD-A275-4599-85D4-3F83C3A17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0</xdr:rowOff>
    </xdr:from>
    <xdr:to>
      <xdr:col>9</xdr:col>
      <xdr:colOff>601980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AD8CA-5C86-4798-AEAA-5DD2AB676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topLeftCell="A7" workbookViewId="0">
      <selection activeCell="O30" sqref="O30"/>
    </sheetView>
  </sheetViews>
  <sheetFormatPr defaultRowHeight="14.4" x14ac:dyDescent="0.3"/>
  <cols>
    <col min="1" max="1" width="12.109375" customWidth="1"/>
  </cols>
  <sheetData>
    <row r="1" spans="1:29" ht="31.2" thickBot="1" x14ac:dyDescent="0.35">
      <c r="A1" s="2"/>
      <c r="B1" s="2">
        <v>1995</v>
      </c>
      <c r="C1" s="2">
        <v>1996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3">
        <v>2021</v>
      </c>
      <c r="AC1" s="4" t="s">
        <v>17</v>
      </c>
    </row>
    <row r="2" spans="1:29" ht="15" thickBot="1" x14ac:dyDescent="0.35">
      <c r="A2" s="2" t="s">
        <v>16</v>
      </c>
      <c r="B2" s="2">
        <v>72</v>
      </c>
      <c r="C2" s="2">
        <v>67</v>
      </c>
      <c r="D2" s="2">
        <v>69</v>
      </c>
      <c r="E2" s="2">
        <v>65</v>
      </c>
      <c r="F2" s="2">
        <v>68</v>
      </c>
      <c r="G2" s="2">
        <v>66</v>
      </c>
      <c r="H2" s="2">
        <v>61</v>
      </c>
      <c r="I2" s="2">
        <v>66</v>
      </c>
      <c r="J2" s="2">
        <v>67</v>
      </c>
      <c r="K2" s="2">
        <v>67</v>
      </c>
      <c r="L2" s="2">
        <v>65</v>
      </c>
      <c r="M2" s="2">
        <v>64</v>
      </c>
      <c r="N2" s="2">
        <v>59</v>
      </c>
      <c r="O2" s="2">
        <v>60</v>
      </c>
      <c r="P2" s="2">
        <v>64</v>
      </c>
      <c r="Q2" s="2">
        <v>62</v>
      </c>
      <c r="R2" s="2">
        <v>56</v>
      </c>
      <c r="S2" s="2">
        <v>65</v>
      </c>
      <c r="T2" s="2">
        <v>68</v>
      </c>
      <c r="U2" s="2">
        <v>71</v>
      </c>
      <c r="V2" s="2">
        <v>71</v>
      </c>
      <c r="W2" s="2">
        <v>71</v>
      </c>
      <c r="X2" s="2">
        <v>76</v>
      </c>
      <c r="Y2" s="2">
        <v>74</v>
      </c>
      <c r="Z2" s="2">
        <v>75</v>
      </c>
      <c r="AA2" s="2">
        <v>77</v>
      </c>
      <c r="AB2" s="3">
        <v>79</v>
      </c>
      <c r="AC2" s="4">
        <v>2.6</v>
      </c>
    </row>
    <row r="3" spans="1:29" ht="15" thickBot="1" x14ac:dyDescent="0.35">
      <c r="A3" s="2" t="s">
        <v>1</v>
      </c>
      <c r="B3" s="2">
        <v>76</v>
      </c>
      <c r="C3" s="2">
        <v>76</v>
      </c>
      <c r="D3" s="2">
        <v>76</v>
      </c>
      <c r="E3" s="2">
        <v>74</v>
      </c>
      <c r="F3" s="2">
        <v>72</v>
      </c>
      <c r="G3" s="2">
        <v>70</v>
      </c>
      <c r="H3" s="2">
        <v>70</v>
      </c>
      <c r="I3" s="2">
        <v>74</v>
      </c>
      <c r="J3" s="2">
        <v>75</v>
      </c>
      <c r="K3" s="2">
        <v>73</v>
      </c>
      <c r="L3" s="2">
        <v>74</v>
      </c>
      <c r="M3" s="2">
        <v>74</v>
      </c>
      <c r="N3" s="2">
        <v>76</v>
      </c>
      <c r="O3" s="2">
        <v>79</v>
      </c>
      <c r="P3" s="2">
        <v>81</v>
      </c>
      <c r="Q3" s="2">
        <v>79</v>
      </c>
      <c r="R3" s="2">
        <v>81</v>
      </c>
      <c r="S3" s="2">
        <v>77</v>
      </c>
      <c r="T3" s="2">
        <v>81</v>
      </c>
      <c r="U3" s="2">
        <v>78</v>
      </c>
      <c r="V3" s="2">
        <v>78</v>
      </c>
      <c r="W3" s="2">
        <v>80</v>
      </c>
      <c r="X3" s="2">
        <v>80</v>
      </c>
      <c r="Y3" s="2">
        <v>80</v>
      </c>
      <c r="Z3" s="2">
        <v>79</v>
      </c>
      <c r="AA3" s="2">
        <v>79</v>
      </c>
      <c r="AB3" s="3">
        <v>79</v>
      </c>
      <c r="AC3" s="4">
        <v>0</v>
      </c>
    </row>
    <row r="4" spans="1:29" ht="15" thickBot="1" x14ac:dyDescent="0.35">
      <c r="A4" s="2" t="s">
        <v>2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>
        <v>75</v>
      </c>
      <c r="W4" s="2">
        <v>77</v>
      </c>
      <c r="X4" s="2">
        <v>78</v>
      </c>
      <c r="Y4" s="2">
        <v>79</v>
      </c>
      <c r="Z4" s="2">
        <v>80</v>
      </c>
      <c r="AA4" s="2">
        <v>78</v>
      </c>
      <c r="AB4" s="3">
        <v>77</v>
      </c>
      <c r="AC4" s="4">
        <v>-1.3</v>
      </c>
    </row>
    <row r="5" spans="1:29" ht="15" thickBot="1" x14ac:dyDescent="0.35">
      <c r="A5" s="2" t="s">
        <v>4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 t="s">
        <v>3</v>
      </c>
      <c r="P5" s="2" t="s">
        <v>3</v>
      </c>
      <c r="Q5" s="2" t="s">
        <v>3</v>
      </c>
      <c r="R5" s="2" t="s">
        <v>3</v>
      </c>
      <c r="S5" s="2">
        <v>81</v>
      </c>
      <c r="T5" s="2">
        <v>83</v>
      </c>
      <c r="U5" s="2">
        <v>79</v>
      </c>
      <c r="V5" s="2">
        <v>81</v>
      </c>
      <c r="W5" s="2">
        <v>80</v>
      </c>
      <c r="X5" s="2">
        <v>82</v>
      </c>
      <c r="Y5" s="2">
        <v>79</v>
      </c>
      <c r="Z5" s="2">
        <v>79</v>
      </c>
      <c r="AA5" s="2">
        <v>78</v>
      </c>
      <c r="AB5" s="3">
        <v>77</v>
      </c>
      <c r="AC5" s="4">
        <v>-1.3</v>
      </c>
    </row>
    <row r="6" spans="1:29" ht="15" thickBot="1" x14ac:dyDescent="0.35">
      <c r="A6" s="5" t="s">
        <v>19</v>
      </c>
      <c r="B6" s="5">
        <v>69</v>
      </c>
      <c r="C6" s="5">
        <v>69</v>
      </c>
      <c r="D6" s="5">
        <v>67</v>
      </c>
      <c r="E6" s="5">
        <v>65</v>
      </c>
      <c r="F6" s="5">
        <v>63</v>
      </c>
      <c r="G6" s="5">
        <v>63</v>
      </c>
      <c r="H6" s="5">
        <v>61</v>
      </c>
      <c r="I6" s="5">
        <v>66</v>
      </c>
      <c r="J6" s="5">
        <v>67</v>
      </c>
      <c r="K6" s="5">
        <v>66</v>
      </c>
      <c r="L6" s="5">
        <v>66</v>
      </c>
      <c r="M6" s="5">
        <v>65</v>
      </c>
      <c r="N6" s="5">
        <v>63</v>
      </c>
      <c r="O6" s="5">
        <v>62</v>
      </c>
      <c r="P6" s="5">
        <v>64</v>
      </c>
      <c r="Q6" s="5">
        <v>66</v>
      </c>
      <c r="R6" s="5">
        <v>65</v>
      </c>
      <c r="S6" s="5">
        <v>67</v>
      </c>
      <c r="T6" s="5">
        <v>69</v>
      </c>
      <c r="U6" s="5">
        <v>69</v>
      </c>
      <c r="V6" s="5">
        <v>69</v>
      </c>
      <c r="W6" s="5">
        <v>72</v>
      </c>
      <c r="X6" s="5">
        <v>75</v>
      </c>
      <c r="Y6" s="5">
        <v>73</v>
      </c>
      <c r="Z6" s="5">
        <v>74</v>
      </c>
      <c r="AA6" s="5">
        <v>75</v>
      </c>
      <c r="AB6" s="6">
        <v>76</v>
      </c>
      <c r="AC6" s="7">
        <v>1.3</v>
      </c>
    </row>
    <row r="7" spans="1:29" ht="15" thickBot="1" x14ac:dyDescent="0.35">
      <c r="A7" s="2" t="s">
        <v>5</v>
      </c>
      <c r="B7" s="2">
        <v>67</v>
      </c>
      <c r="C7" s="2">
        <v>70</v>
      </c>
      <c r="D7" s="2">
        <v>68</v>
      </c>
      <c r="E7" s="2">
        <v>65</v>
      </c>
      <c r="F7" s="2">
        <v>62</v>
      </c>
      <c r="G7" s="2">
        <v>62</v>
      </c>
      <c r="H7" s="2">
        <v>59</v>
      </c>
      <c r="I7" s="2">
        <v>64</v>
      </c>
      <c r="J7" s="2">
        <v>63</v>
      </c>
      <c r="K7" s="2">
        <v>64</v>
      </c>
      <c r="L7" s="2">
        <v>61</v>
      </c>
      <c r="M7" s="2">
        <v>63</v>
      </c>
      <c r="N7" s="2">
        <v>56</v>
      </c>
      <c r="O7" s="2">
        <v>56</v>
      </c>
      <c r="P7" s="2">
        <v>56</v>
      </c>
      <c r="Q7" s="2">
        <v>60</v>
      </c>
      <c r="R7" s="2">
        <v>61</v>
      </c>
      <c r="S7" s="2">
        <v>62</v>
      </c>
      <c r="T7" s="2">
        <v>62</v>
      </c>
      <c r="U7" s="2">
        <v>60</v>
      </c>
      <c r="V7" s="2">
        <v>60</v>
      </c>
      <c r="W7" s="2">
        <v>68</v>
      </c>
      <c r="X7" s="2">
        <v>70</v>
      </c>
      <c r="Y7" s="2">
        <v>67</v>
      </c>
      <c r="Z7" s="2">
        <v>70</v>
      </c>
      <c r="AA7" s="2">
        <v>75</v>
      </c>
      <c r="AB7" s="3">
        <v>75</v>
      </c>
      <c r="AC7" s="4">
        <v>0</v>
      </c>
    </row>
    <row r="8" spans="1:29" ht="15" thickBot="1" x14ac:dyDescent="0.35">
      <c r="A8" s="2" t="s">
        <v>6</v>
      </c>
      <c r="B8" s="2">
        <v>71</v>
      </c>
      <c r="C8" s="2">
        <v>71</v>
      </c>
      <c r="D8" s="2">
        <v>62</v>
      </c>
      <c r="E8" s="2">
        <v>67</v>
      </c>
      <c r="F8" s="2">
        <v>64</v>
      </c>
      <c r="G8" s="2">
        <v>63</v>
      </c>
      <c r="H8" s="2">
        <v>62</v>
      </c>
      <c r="I8" s="2">
        <v>63</v>
      </c>
      <c r="J8" s="2">
        <v>67</v>
      </c>
      <c r="K8" s="2">
        <v>66</v>
      </c>
      <c r="L8" s="2">
        <v>64</v>
      </c>
      <c r="M8" s="2">
        <v>62</v>
      </c>
      <c r="N8" s="2">
        <v>60</v>
      </c>
      <c r="O8" s="2">
        <v>62</v>
      </c>
      <c r="P8" s="2">
        <v>60</v>
      </c>
      <c r="Q8" s="2">
        <v>63</v>
      </c>
      <c r="R8" s="2">
        <v>63</v>
      </c>
      <c r="S8" s="2">
        <v>64</v>
      </c>
      <c r="T8" s="2">
        <v>65</v>
      </c>
      <c r="U8" s="2">
        <v>66</v>
      </c>
      <c r="V8" s="2">
        <v>66</v>
      </c>
      <c r="W8" s="2">
        <v>72</v>
      </c>
      <c r="X8" s="2">
        <v>76</v>
      </c>
      <c r="Y8" s="2">
        <v>74</v>
      </c>
      <c r="Z8" s="2">
        <v>73</v>
      </c>
      <c r="AA8" s="2">
        <v>74</v>
      </c>
      <c r="AB8" s="3">
        <v>75</v>
      </c>
      <c r="AC8" s="4">
        <v>1.4</v>
      </c>
    </row>
    <row r="9" spans="1:29" ht="15" thickBot="1" x14ac:dyDescent="0.35">
      <c r="A9" s="2" t="s">
        <v>7</v>
      </c>
      <c r="B9" s="2">
        <v>70</v>
      </c>
      <c r="C9" s="2">
        <v>74</v>
      </c>
      <c r="D9" s="2">
        <v>70</v>
      </c>
      <c r="E9" s="2">
        <v>62</v>
      </c>
      <c r="F9" s="2">
        <v>67</v>
      </c>
      <c r="G9" s="2">
        <v>63</v>
      </c>
      <c r="H9" s="2">
        <v>64</v>
      </c>
      <c r="I9" s="2">
        <v>72</v>
      </c>
      <c r="J9" s="2">
        <v>74</v>
      </c>
      <c r="K9" s="2">
        <v>73</v>
      </c>
      <c r="L9" s="2">
        <v>74</v>
      </c>
      <c r="M9" s="2">
        <v>74</v>
      </c>
      <c r="N9" s="2">
        <v>75</v>
      </c>
      <c r="O9" s="2">
        <v>75</v>
      </c>
      <c r="P9" s="2">
        <v>77</v>
      </c>
      <c r="Q9" s="2">
        <v>75</v>
      </c>
      <c r="R9" s="2">
        <v>76</v>
      </c>
      <c r="S9" s="2">
        <v>74</v>
      </c>
      <c r="T9" s="2">
        <v>72</v>
      </c>
      <c r="U9" s="2">
        <v>70</v>
      </c>
      <c r="V9" s="2">
        <v>73</v>
      </c>
      <c r="W9" s="2">
        <v>74</v>
      </c>
      <c r="X9" s="2">
        <v>74</v>
      </c>
      <c r="Y9" s="2">
        <v>73</v>
      </c>
      <c r="Z9" s="2">
        <v>71</v>
      </c>
      <c r="AA9" s="2">
        <v>70</v>
      </c>
      <c r="AB9" s="3">
        <v>74</v>
      </c>
      <c r="AC9" s="4">
        <v>5.7</v>
      </c>
    </row>
    <row r="10" spans="1:29" ht="15" thickBot="1" x14ac:dyDescent="0.35">
      <c r="A10" s="2" t="s">
        <v>8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 t="s">
        <v>3</v>
      </c>
      <c r="P10" s="2" t="s">
        <v>3</v>
      </c>
      <c r="Q10" s="2" t="s">
        <v>3</v>
      </c>
      <c r="R10" s="2" t="s">
        <v>3</v>
      </c>
      <c r="S10" s="2" t="s">
        <v>3</v>
      </c>
      <c r="T10" s="2" t="s">
        <v>3</v>
      </c>
      <c r="U10" s="2" t="s">
        <v>3</v>
      </c>
      <c r="V10" s="2">
        <v>65</v>
      </c>
      <c r="W10" s="2">
        <v>65</v>
      </c>
      <c r="X10" s="2">
        <v>71</v>
      </c>
      <c r="Y10" s="2">
        <v>74</v>
      </c>
      <c r="Z10" s="2">
        <v>71</v>
      </c>
      <c r="AA10" s="2">
        <v>74</v>
      </c>
      <c r="AB10" s="3">
        <v>72</v>
      </c>
      <c r="AC10" s="4">
        <v>-2.7</v>
      </c>
    </row>
    <row r="11" spans="1:29" ht="15" thickBot="1" x14ac:dyDescent="0.35">
      <c r="A11" s="2" t="s">
        <v>9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2" t="s">
        <v>3</v>
      </c>
      <c r="P11" s="2" t="s">
        <v>3</v>
      </c>
      <c r="Q11" s="2" t="s">
        <v>3</v>
      </c>
      <c r="R11" s="2" t="s">
        <v>3</v>
      </c>
      <c r="S11" s="2" t="s">
        <v>3</v>
      </c>
      <c r="T11" s="2" t="s">
        <v>3</v>
      </c>
      <c r="U11" s="2" t="s">
        <v>3</v>
      </c>
      <c r="V11" s="2">
        <v>58</v>
      </c>
      <c r="W11" s="2">
        <v>66</v>
      </c>
      <c r="X11" s="2">
        <v>63</v>
      </c>
      <c r="Y11" s="2">
        <v>62</v>
      </c>
      <c r="Z11" s="2">
        <v>64</v>
      </c>
      <c r="AA11" s="2">
        <v>66</v>
      </c>
      <c r="AB11" s="3">
        <v>68</v>
      </c>
      <c r="AC11" s="4">
        <v>3</v>
      </c>
    </row>
    <row r="12" spans="1:29" ht="15" thickBot="1" x14ac:dyDescent="0.35">
      <c r="A12" s="2" t="s">
        <v>10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3</v>
      </c>
      <c r="P12" s="2" t="s">
        <v>3</v>
      </c>
      <c r="Q12" s="2" t="s">
        <v>3</v>
      </c>
      <c r="R12" s="2" t="s">
        <v>3</v>
      </c>
      <c r="S12" s="2" t="s">
        <v>3</v>
      </c>
      <c r="T12" s="2" t="s">
        <v>3</v>
      </c>
      <c r="U12" s="2" t="s">
        <v>3</v>
      </c>
      <c r="V12" s="2">
        <v>54</v>
      </c>
      <c r="W12" s="2">
        <v>62</v>
      </c>
      <c r="X12" s="2">
        <v>61</v>
      </c>
      <c r="Y12" s="2">
        <v>62</v>
      </c>
      <c r="Z12" s="2">
        <v>63</v>
      </c>
      <c r="AA12" s="2">
        <v>65</v>
      </c>
      <c r="AB12" s="3">
        <v>66</v>
      </c>
      <c r="AC12" s="4">
        <v>1.5</v>
      </c>
    </row>
    <row r="13" spans="1:29" ht="21" thickBot="1" x14ac:dyDescent="0.35">
      <c r="A13" s="2" t="s">
        <v>11</v>
      </c>
      <c r="B13" s="2">
        <v>71</v>
      </c>
      <c r="C13" s="2">
        <v>67</v>
      </c>
      <c r="D13" s="2">
        <v>64</v>
      </c>
      <c r="E13" s="2">
        <v>63</v>
      </c>
      <c r="F13" s="2">
        <v>53</v>
      </c>
      <c r="G13" s="2">
        <v>62</v>
      </c>
      <c r="H13" s="2">
        <v>56</v>
      </c>
      <c r="I13" s="2">
        <v>65</v>
      </c>
      <c r="J13" s="2">
        <v>64</v>
      </c>
      <c r="K13" s="2">
        <v>64</v>
      </c>
      <c r="L13" s="2">
        <v>64</v>
      </c>
      <c r="M13" s="2">
        <v>61</v>
      </c>
      <c r="N13" s="2">
        <v>61</v>
      </c>
      <c r="O13" s="2">
        <v>57</v>
      </c>
      <c r="P13" s="2">
        <v>57</v>
      </c>
      <c r="Q13" s="2">
        <v>61</v>
      </c>
      <c r="R13" s="2" t="s">
        <v>12</v>
      </c>
      <c r="S13" s="2"/>
      <c r="T13" s="2"/>
      <c r="U13" s="2"/>
      <c r="V13" s="2"/>
      <c r="W13" s="2"/>
      <c r="X13" s="2"/>
      <c r="Y13" s="2"/>
      <c r="Z13" s="2"/>
      <c r="AA13" s="2"/>
      <c r="AB13" s="3"/>
      <c r="AC13" s="4" t="s">
        <v>13</v>
      </c>
    </row>
    <row r="14" spans="1:29" ht="15" thickBot="1" x14ac:dyDescent="0.35">
      <c r="A14" s="2" t="s">
        <v>14</v>
      </c>
      <c r="B14" s="2">
        <v>64</v>
      </c>
      <c r="C14" s="2">
        <v>66</v>
      </c>
      <c r="D14" s="2">
        <v>64</v>
      </c>
      <c r="E14" s="2">
        <v>66</v>
      </c>
      <c r="F14" s="2">
        <v>64</v>
      </c>
      <c r="G14" s="2">
        <v>62</v>
      </c>
      <c r="H14" s="2">
        <v>67</v>
      </c>
      <c r="I14" s="2">
        <v>68</v>
      </c>
      <c r="J14" s="2">
        <v>68</v>
      </c>
      <c r="K14" s="2">
        <v>67</v>
      </c>
      <c r="L14" s="2">
        <v>70</v>
      </c>
      <c r="M14" s="2">
        <v>67</v>
      </c>
      <c r="N14" s="2">
        <v>69</v>
      </c>
      <c r="O14" s="2">
        <v>62</v>
      </c>
      <c r="P14" s="2">
        <v>68</v>
      </c>
      <c r="Q14" s="2">
        <v>71</v>
      </c>
      <c r="R14" s="2">
        <v>64</v>
      </c>
      <c r="S14" s="2" t="s">
        <v>12</v>
      </c>
      <c r="T14" s="2"/>
      <c r="U14" s="2"/>
      <c r="V14" s="2"/>
      <c r="W14" s="2"/>
      <c r="X14" s="2"/>
      <c r="Y14" s="2"/>
      <c r="Z14" s="2"/>
      <c r="AA14" s="2"/>
      <c r="AB14" s="3"/>
      <c r="AC14" s="4" t="s">
        <v>13</v>
      </c>
    </row>
    <row r="15" spans="1:29" ht="15" thickBot="1" x14ac:dyDescent="0.35">
      <c r="A15" s="2" t="s">
        <v>15</v>
      </c>
      <c r="B15" s="2">
        <v>67</v>
      </c>
      <c r="C15" s="2">
        <v>66</v>
      </c>
      <c r="D15" s="2">
        <v>68</v>
      </c>
      <c r="E15" s="2">
        <v>65</v>
      </c>
      <c r="F15" s="2">
        <v>61</v>
      </c>
      <c r="G15" s="2">
        <v>62</v>
      </c>
      <c r="H15" s="2">
        <v>60</v>
      </c>
      <c r="I15" s="2">
        <v>63</v>
      </c>
      <c r="J15" s="2">
        <v>64</v>
      </c>
      <c r="K15" s="2">
        <v>62</v>
      </c>
      <c r="L15" s="2">
        <v>57</v>
      </c>
      <c r="M15" s="2">
        <v>62</v>
      </c>
      <c r="N15" s="2">
        <v>61</v>
      </c>
      <c r="O15" s="2">
        <v>54</v>
      </c>
      <c r="P15" s="2">
        <v>59</v>
      </c>
      <c r="Q15" s="2">
        <v>62</v>
      </c>
      <c r="R15" s="2">
        <v>61</v>
      </c>
      <c r="S15" s="2">
        <v>65</v>
      </c>
      <c r="T15" s="2">
        <v>64</v>
      </c>
      <c r="U15" s="2">
        <v>66</v>
      </c>
      <c r="V15" s="2" t="s">
        <v>12</v>
      </c>
      <c r="W15" s="2"/>
      <c r="X15" s="1"/>
      <c r="Y15" s="1"/>
      <c r="Z15" s="1"/>
      <c r="AA15" s="1"/>
      <c r="AB15" s="1"/>
      <c r="AC15" s="1"/>
    </row>
    <row r="17" spans="1:12" ht="33.6" customHeight="1" x14ac:dyDescent="0.3">
      <c r="A17" s="26" t="s">
        <v>18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8"/>
    </row>
    <row r="19" spans="1:12" x14ac:dyDescent="0.3">
      <c r="C19" s="9"/>
    </row>
    <row r="20" spans="1:12" x14ac:dyDescent="0.3">
      <c r="C20" s="9"/>
    </row>
    <row r="21" spans="1:12" x14ac:dyDescent="0.3">
      <c r="C21" s="9"/>
    </row>
    <row r="22" spans="1:12" x14ac:dyDescent="0.3">
      <c r="C22" s="9"/>
    </row>
    <row r="23" spans="1:12" x14ac:dyDescent="0.3">
      <c r="C23" s="9"/>
    </row>
    <row r="24" spans="1:12" x14ac:dyDescent="0.3">
      <c r="C24" s="9"/>
    </row>
    <row r="25" spans="1:12" x14ac:dyDescent="0.3">
      <c r="C25" s="9"/>
    </row>
    <row r="26" spans="1:12" x14ac:dyDescent="0.3">
      <c r="C26" s="9"/>
    </row>
    <row r="27" spans="1:12" x14ac:dyDescent="0.3">
      <c r="C27" s="9"/>
    </row>
    <row r="28" spans="1:12" x14ac:dyDescent="0.3">
      <c r="C28" s="9"/>
    </row>
    <row r="29" spans="1:12" x14ac:dyDescent="0.3">
      <c r="C29" s="9"/>
    </row>
    <row r="30" spans="1:12" x14ac:dyDescent="0.3">
      <c r="C30" s="9"/>
    </row>
    <row r="31" spans="1:12" x14ac:dyDescent="0.3">
      <c r="C31" s="9"/>
    </row>
    <row r="32" spans="1:12" x14ac:dyDescent="0.3">
      <c r="C32" s="9"/>
    </row>
  </sheetData>
  <mergeCells count="1">
    <mergeCell ref="A17:K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4801-59A0-4C3B-B29C-AD207DE26907}">
  <dimension ref="A1:O249"/>
  <sheetViews>
    <sheetView zoomScaleNormal="100" workbookViewId="0">
      <selection activeCell="I2" sqref="I2:O2"/>
    </sheetView>
  </sheetViews>
  <sheetFormatPr defaultRowHeight="14.4" x14ac:dyDescent="0.3"/>
  <cols>
    <col min="3" max="3" width="10" customWidth="1"/>
    <col min="4" max="4" width="17.21875" customWidth="1"/>
  </cols>
  <sheetData>
    <row r="1" spans="1:15" x14ac:dyDescent="0.3">
      <c r="A1" s="27" t="s">
        <v>20</v>
      </c>
      <c r="B1" s="28"/>
      <c r="C1" s="28"/>
      <c r="D1" s="28"/>
      <c r="E1" s="28"/>
    </row>
    <row r="2" spans="1:15" ht="25.2" customHeight="1" x14ac:dyDescent="0.3">
      <c r="A2" s="20" t="s">
        <v>0</v>
      </c>
      <c r="B2" s="20" t="s">
        <v>21</v>
      </c>
      <c r="C2" s="20" t="s">
        <v>22</v>
      </c>
      <c r="D2" s="20" t="s">
        <v>23</v>
      </c>
      <c r="E2" s="20" t="s">
        <v>24</v>
      </c>
      <c r="I2" s="26" t="s">
        <v>29</v>
      </c>
      <c r="J2" s="26"/>
      <c r="K2" s="26"/>
      <c r="L2" s="26"/>
      <c r="M2" s="26"/>
      <c r="N2" s="26"/>
      <c r="O2" s="26"/>
    </row>
    <row r="3" spans="1:15" x14ac:dyDescent="0.3">
      <c r="A3" s="21">
        <v>2002</v>
      </c>
      <c r="B3" s="21">
        <v>10</v>
      </c>
      <c r="C3" s="21">
        <v>67.88</v>
      </c>
      <c r="D3" s="21">
        <v>72.849999999999994</v>
      </c>
      <c r="E3" s="21">
        <v>70.010000000000005</v>
      </c>
    </row>
    <row r="4" spans="1:15" x14ac:dyDescent="0.3">
      <c r="A4" s="22">
        <v>2002</v>
      </c>
      <c r="B4" s="22">
        <v>11</v>
      </c>
      <c r="C4" s="22">
        <v>66.62</v>
      </c>
      <c r="D4" s="22">
        <v>69.86</v>
      </c>
      <c r="E4" s="22">
        <v>68</v>
      </c>
    </row>
    <row r="5" spans="1:15" x14ac:dyDescent="0.3">
      <c r="A5" s="21">
        <v>2002</v>
      </c>
      <c r="B5" s="21">
        <v>12</v>
      </c>
      <c r="C5" s="21">
        <v>72.88</v>
      </c>
      <c r="D5" s="21">
        <v>73.42</v>
      </c>
      <c r="E5" s="21">
        <v>73.11</v>
      </c>
    </row>
    <row r="6" spans="1:15" x14ac:dyDescent="0.3">
      <c r="A6" s="23">
        <v>2002</v>
      </c>
      <c r="B6" s="23" t="s">
        <v>24</v>
      </c>
      <c r="C6" s="23">
        <v>70.37</v>
      </c>
      <c r="D6" s="23">
        <v>75.599999999999994</v>
      </c>
      <c r="E6" s="23">
        <v>72.61</v>
      </c>
    </row>
    <row r="7" spans="1:15" x14ac:dyDescent="0.3">
      <c r="A7" s="21">
        <v>2003</v>
      </c>
      <c r="B7" s="21">
        <v>1</v>
      </c>
      <c r="C7" s="21">
        <v>64.400000000000006</v>
      </c>
      <c r="D7" s="21">
        <v>72.5</v>
      </c>
      <c r="E7" s="21">
        <v>67.900000000000006</v>
      </c>
      <c r="G7" t="s">
        <v>0</v>
      </c>
      <c r="H7" t="s">
        <v>25</v>
      </c>
    </row>
    <row r="8" spans="1:15" x14ac:dyDescent="0.3">
      <c r="A8" s="22">
        <v>2003</v>
      </c>
      <c r="B8" s="22">
        <v>2</v>
      </c>
      <c r="C8" s="22">
        <v>68.099999999999994</v>
      </c>
      <c r="D8" s="22">
        <v>68.89</v>
      </c>
      <c r="E8" s="22">
        <v>68.430000000000007</v>
      </c>
      <c r="G8" s="23">
        <v>2002</v>
      </c>
      <c r="H8" s="23">
        <v>72.61</v>
      </c>
    </row>
    <row r="9" spans="1:15" x14ac:dyDescent="0.3">
      <c r="A9" s="21">
        <v>2003</v>
      </c>
      <c r="B9" s="21">
        <v>3</v>
      </c>
      <c r="C9" s="21">
        <v>72.430000000000007</v>
      </c>
      <c r="D9" s="21">
        <v>69.36</v>
      </c>
      <c r="E9" s="21">
        <v>71.14</v>
      </c>
      <c r="G9" s="23">
        <v>2003</v>
      </c>
      <c r="H9" s="23">
        <v>73.59</v>
      </c>
    </row>
    <row r="10" spans="1:15" x14ac:dyDescent="0.3">
      <c r="A10" s="22">
        <v>2003</v>
      </c>
      <c r="B10" s="22">
        <v>4</v>
      </c>
      <c r="C10" s="22">
        <v>72.13</v>
      </c>
      <c r="D10" s="22">
        <v>66.78</v>
      </c>
      <c r="E10" s="22">
        <v>69.97</v>
      </c>
      <c r="G10" s="23">
        <v>2004</v>
      </c>
      <c r="H10" s="23">
        <v>75.89</v>
      </c>
    </row>
    <row r="11" spans="1:15" x14ac:dyDescent="0.3">
      <c r="A11" s="21">
        <v>2003</v>
      </c>
      <c r="B11" s="21">
        <v>5</v>
      </c>
      <c r="C11" s="21">
        <v>73.98</v>
      </c>
      <c r="D11" s="21">
        <v>72.42</v>
      </c>
      <c r="E11" s="21">
        <v>73.349999999999994</v>
      </c>
      <c r="G11" s="23">
        <v>2005</v>
      </c>
      <c r="H11" s="23">
        <v>77.819999999999993</v>
      </c>
    </row>
    <row r="12" spans="1:15" x14ac:dyDescent="0.3">
      <c r="A12" s="22">
        <v>2003</v>
      </c>
      <c r="B12" s="22">
        <v>6</v>
      </c>
      <c r="C12" s="22">
        <v>78.58</v>
      </c>
      <c r="D12" s="22">
        <v>80.010000000000005</v>
      </c>
      <c r="E12" s="22">
        <v>79.180000000000007</v>
      </c>
      <c r="G12" s="23">
        <v>2006</v>
      </c>
      <c r="H12" s="23">
        <v>78.88</v>
      </c>
    </row>
    <row r="13" spans="1:15" x14ac:dyDescent="0.3">
      <c r="A13" s="21">
        <v>2003</v>
      </c>
      <c r="B13" s="21">
        <v>7</v>
      </c>
      <c r="C13" s="21">
        <v>80.98</v>
      </c>
      <c r="D13" s="21">
        <v>81.56</v>
      </c>
      <c r="E13" s="21">
        <v>81.23</v>
      </c>
      <c r="G13" s="23">
        <v>2007</v>
      </c>
      <c r="H13" s="23">
        <v>79.53</v>
      </c>
    </row>
    <row r="14" spans="1:15" x14ac:dyDescent="0.3">
      <c r="A14" s="22">
        <v>2003</v>
      </c>
      <c r="B14" s="22">
        <v>8</v>
      </c>
      <c r="C14" s="22">
        <v>78.739999999999995</v>
      </c>
      <c r="D14" s="22">
        <v>82.39</v>
      </c>
      <c r="E14" s="22">
        <v>80.31</v>
      </c>
      <c r="G14" s="23">
        <v>2008</v>
      </c>
      <c r="H14" s="23">
        <v>78.69</v>
      </c>
    </row>
    <row r="15" spans="1:15" x14ac:dyDescent="0.3">
      <c r="A15" s="21">
        <v>2003</v>
      </c>
      <c r="B15" s="21">
        <v>9</v>
      </c>
      <c r="C15" s="21">
        <v>66.930000000000007</v>
      </c>
      <c r="D15" s="21">
        <v>75.17</v>
      </c>
      <c r="E15" s="21">
        <v>70.510000000000005</v>
      </c>
      <c r="G15" s="23">
        <v>2009</v>
      </c>
      <c r="H15" s="23">
        <v>79.72</v>
      </c>
    </row>
    <row r="16" spans="1:15" x14ac:dyDescent="0.3">
      <c r="A16" s="22">
        <v>2003</v>
      </c>
      <c r="B16" s="22">
        <v>10</v>
      </c>
      <c r="C16" s="22">
        <v>71.47</v>
      </c>
      <c r="D16" s="22">
        <v>74.5</v>
      </c>
      <c r="E16" s="22">
        <v>72.75</v>
      </c>
      <c r="G16" s="23">
        <v>2010</v>
      </c>
      <c r="H16" s="23">
        <v>81.900000000000006</v>
      </c>
    </row>
    <row r="17" spans="1:10" x14ac:dyDescent="0.3">
      <c r="A17" s="21">
        <v>2003</v>
      </c>
      <c r="B17" s="21">
        <v>11</v>
      </c>
      <c r="C17" s="21">
        <v>70.45</v>
      </c>
      <c r="D17" s="21">
        <v>74.78</v>
      </c>
      <c r="E17" s="21">
        <v>72.260000000000005</v>
      </c>
      <c r="G17" s="23">
        <v>2011</v>
      </c>
      <c r="H17" s="23">
        <v>81.599999999999994</v>
      </c>
    </row>
    <row r="18" spans="1:10" x14ac:dyDescent="0.3">
      <c r="A18" s="22">
        <v>2003</v>
      </c>
      <c r="B18" s="22">
        <v>12</v>
      </c>
      <c r="C18" s="22">
        <v>72.52</v>
      </c>
      <c r="D18" s="22">
        <v>77.239999999999995</v>
      </c>
      <c r="E18" s="22">
        <v>74.489999999999995</v>
      </c>
      <c r="G18" s="23">
        <v>2012</v>
      </c>
      <c r="H18" s="23">
        <v>82.53</v>
      </c>
    </row>
    <row r="19" spans="1:10" x14ac:dyDescent="0.3">
      <c r="A19" s="23">
        <v>2003</v>
      </c>
      <c r="B19" s="23" t="s">
        <v>24</v>
      </c>
      <c r="C19" s="23">
        <v>72.680000000000007</v>
      </c>
      <c r="D19" s="23">
        <v>74.84</v>
      </c>
      <c r="E19" s="23">
        <v>73.59</v>
      </c>
      <c r="G19" s="23">
        <v>2013</v>
      </c>
      <c r="H19" s="23">
        <v>82.77</v>
      </c>
    </row>
    <row r="20" spans="1:10" x14ac:dyDescent="0.3">
      <c r="A20" s="22">
        <v>2004</v>
      </c>
      <c r="B20" s="22">
        <v>1</v>
      </c>
      <c r="C20" s="22">
        <v>65.28</v>
      </c>
      <c r="D20" s="22">
        <v>75.02</v>
      </c>
      <c r="E20" s="22">
        <v>69.41</v>
      </c>
      <c r="G20" s="23">
        <v>2014</v>
      </c>
      <c r="H20" s="23">
        <v>82.69</v>
      </c>
    </row>
    <row r="21" spans="1:10" x14ac:dyDescent="0.3">
      <c r="A21" s="21">
        <v>2004</v>
      </c>
      <c r="B21" s="21">
        <v>2</v>
      </c>
      <c r="C21" s="21">
        <v>68.599999999999994</v>
      </c>
      <c r="D21" s="21">
        <v>71.489999999999995</v>
      </c>
      <c r="E21" s="21">
        <v>69.790000000000006</v>
      </c>
      <c r="G21" s="23">
        <v>2015</v>
      </c>
      <c r="H21" s="23">
        <v>82.68</v>
      </c>
    </row>
    <row r="22" spans="1:10" x14ac:dyDescent="0.3">
      <c r="A22" s="22">
        <v>2004</v>
      </c>
      <c r="B22" s="22">
        <v>3</v>
      </c>
      <c r="C22" s="22">
        <v>75.13</v>
      </c>
      <c r="D22" s="22">
        <v>78.37</v>
      </c>
      <c r="E22" s="22">
        <v>76.459999999999994</v>
      </c>
      <c r="G22" s="23">
        <v>2016</v>
      </c>
      <c r="H22" s="23">
        <v>82.43</v>
      </c>
    </row>
    <row r="23" spans="1:10" x14ac:dyDescent="0.3">
      <c r="A23" s="21">
        <v>2004</v>
      </c>
      <c r="B23" s="21">
        <v>4</v>
      </c>
      <c r="C23" s="21">
        <v>76.17</v>
      </c>
      <c r="D23" s="21">
        <v>77.42</v>
      </c>
      <c r="E23" s="21">
        <v>76.69</v>
      </c>
      <c r="G23" s="23">
        <v>2017</v>
      </c>
      <c r="H23" s="23">
        <v>82.47</v>
      </c>
    </row>
    <row r="24" spans="1:10" x14ac:dyDescent="0.3">
      <c r="A24" s="22">
        <v>2004</v>
      </c>
      <c r="B24" s="22">
        <v>5</v>
      </c>
      <c r="C24" s="22">
        <v>74.41</v>
      </c>
      <c r="D24" s="22">
        <v>77.44</v>
      </c>
      <c r="E24" s="22">
        <v>75.7</v>
      </c>
      <c r="G24" s="23">
        <v>2018</v>
      </c>
      <c r="H24" s="23">
        <v>82.98</v>
      </c>
    </row>
    <row r="25" spans="1:10" x14ac:dyDescent="0.3">
      <c r="A25" s="21">
        <v>2004</v>
      </c>
      <c r="B25" s="21">
        <v>6</v>
      </c>
      <c r="C25" s="21">
        <v>80.72</v>
      </c>
      <c r="D25" s="21">
        <v>83.66</v>
      </c>
      <c r="E25" s="21">
        <v>81.99</v>
      </c>
      <c r="G25" s="23">
        <v>2019</v>
      </c>
      <c r="H25" s="23">
        <v>83.85</v>
      </c>
    </row>
    <row r="26" spans="1:10" x14ac:dyDescent="0.3">
      <c r="A26" s="22">
        <v>2004</v>
      </c>
      <c r="B26" s="22">
        <v>7</v>
      </c>
      <c r="C26" s="22">
        <v>82.2</v>
      </c>
      <c r="D26" s="22">
        <v>83.48</v>
      </c>
      <c r="E26" s="22">
        <v>82.76</v>
      </c>
      <c r="I26" s="19"/>
      <c r="J26" s="19"/>
    </row>
    <row r="27" spans="1:10" x14ac:dyDescent="0.3">
      <c r="A27" s="21">
        <v>2004</v>
      </c>
      <c r="B27" s="21">
        <v>8</v>
      </c>
      <c r="C27" s="21">
        <v>78.739999999999995</v>
      </c>
      <c r="D27" s="21">
        <v>81.91</v>
      </c>
      <c r="E27" s="21">
        <v>80.12</v>
      </c>
      <c r="I27" s="19"/>
      <c r="J27" s="19"/>
    </row>
    <row r="28" spans="1:10" x14ac:dyDescent="0.3">
      <c r="A28" s="22">
        <v>2004</v>
      </c>
      <c r="B28" s="22">
        <v>9</v>
      </c>
      <c r="C28" s="22">
        <v>70.39</v>
      </c>
      <c r="D28" s="22">
        <v>76.739999999999995</v>
      </c>
      <c r="E28" s="22">
        <v>73.19</v>
      </c>
    </row>
    <row r="29" spans="1:10" x14ac:dyDescent="0.3">
      <c r="A29" s="21">
        <v>2004</v>
      </c>
      <c r="B29" s="21">
        <v>10</v>
      </c>
      <c r="C29" s="21">
        <v>74.23</v>
      </c>
      <c r="D29" s="21">
        <v>76.38</v>
      </c>
      <c r="E29" s="21">
        <v>75.14</v>
      </c>
    </row>
    <row r="30" spans="1:10" x14ac:dyDescent="0.3">
      <c r="A30" s="22">
        <v>2004</v>
      </c>
      <c r="B30" s="22">
        <v>11</v>
      </c>
      <c r="C30" s="22">
        <v>73.209999999999994</v>
      </c>
      <c r="D30" s="22">
        <v>74.05</v>
      </c>
      <c r="E30" s="22">
        <v>73.56</v>
      </c>
    </row>
    <row r="31" spans="1:10" x14ac:dyDescent="0.3">
      <c r="A31" s="21">
        <v>2004</v>
      </c>
      <c r="B31" s="21">
        <v>12</v>
      </c>
      <c r="C31" s="21">
        <v>72.739999999999995</v>
      </c>
      <c r="D31" s="21">
        <v>75.5</v>
      </c>
      <c r="E31" s="21">
        <v>73.91</v>
      </c>
    </row>
    <row r="32" spans="1:10" x14ac:dyDescent="0.3">
      <c r="A32" s="23">
        <v>2004</v>
      </c>
      <c r="B32" s="23" t="s">
        <v>24</v>
      </c>
      <c r="C32" s="23">
        <v>74.459999999999994</v>
      </c>
      <c r="D32" s="23">
        <v>77.81</v>
      </c>
      <c r="E32" s="23">
        <v>75.89</v>
      </c>
    </row>
    <row r="33" spans="1:5" x14ac:dyDescent="0.3">
      <c r="A33" s="21">
        <v>2005</v>
      </c>
      <c r="B33" s="21">
        <v>1</v>
      </c>
      <c r="C33" s="21">
        <v>69.77</v>
      </c>
      <c r="D33" s="21">
        <v>75.95</v>
      </c>
      <c r="E33" s="21">
        <v>72.47</v>
      </c>
    </row>
    <row r="34" spans="1:5" x14ac:dyDescent="0.3">
      <c r="A34" s="22">
        <v>2005</v>
      </c>
      <c r="B34" s="22">
        <v>2</v>
      </c>
      <c r="C34" s="22">
        <v>71.58</v>
      </c>
      <c r="D34" s="22">
        <v>72.23</v>
      </c>
      <c r="E34" s="22">
        <v>71.86</v>
      </c>
    </row>
    <row r="35" spans="1:5" x14ac:dyDescent="0.3">
      <c r="A35" s="21">
        <v>2005</v>
      </c>
      <c r="B35" s="21">
        <v>3</v>
      </c>
      <c r="C35" s="21">
        <v>79.58</v>
      </c>
      <c r="D35" s="21">
        <v>80.31</v>
      </c>
      <c r="E35" s="21">
        <v>79.89</v>
      </c>
    </row>
    <row r="36" spans="1:5" x14ac:dyDescent="0.3">
      <c r="A36" s="22">
        <v>2005</v>
      </c>
      <c r="B36" s="22">
        <v>4</v>
      </c>
      <c r="C36" s="22">
        <v>76.64</v>
      </c>
      <c r="D36" s="22">
        <v>76.92</v>
      </c>
      <c r="E36" s="22">
        <v>76.760000000000005</v>
      </c>
    </row>
    <row r="37" spans="1:5" x14ac:dyDescent="0.3">
      <c r="A37" s="21">
        <v>2005</v>
      </c>
      <c r="B37" s="21">
        <v>5</v>
      </c>
      <c r="C37" s="21">
        <v>77.52</v>
      </c>
      <c r="D37" s="21">
        <v>79.39</v>
      </c>
      <c r="E37" s="21">
        <v>78.34</v>
      </c>
    </row>
    <row r="38" spans="1:5" x14ac:dyDescent="0.3">
      <c r="A38" s="22">
        <v>2005</v>
      </c>
      <c r="B38" s="22">
        <v>6</v>
      </c>
      <c r="C38" s="22">
        <v>82.27</v>
      </c>
      <c r="D38" s="22">
        <v>84.5</v>
      </c>
      <c r="E38" s="22">
        <v>83.25</v>
      </c>
    </row>
    <row r="39" spans="1:5" x14ac:dyDescent="0.3">
      <c r="A39" s="21">
        <v>2005</v>
      </c>
      <c r="B39" s="21">
        <v>7</v>
      </c>
      <c r="C39" s="21">
        <v>83.94</v>
      </c>
      <c r="D39" s="21">
        <v>84.51</v>
      </c>
      <c r="E39" s="21">
        <v>84.19</v>
      </c>
    </row>
    <row r="40" spans="1:5" x14ac:dyDescent="0.3">
      <c r="A40" s="22">
        <v>2005</v>
      </c>
      <c r="B40" s="22">
        <v>8</v>
      </c>
      <c r="C40" s="22">
        <v>80.34</v>
      </c>
      <c r="D40" s="22">
        <v>82.16</v>
      </c>
      <c r="E40" s="22">
        <v>81.150000000000006</v>
      </c>
    </row>
    <row r="41" spans="1:5" x14ac:dyDescent="0.3">
      <c r="A41" s="21">
        <v>2005</v>
      </c>
      <c r="B41" s="21">
        <v>9</v>
      </c>
      <c r="C41" s="21">
        <v>74.12</v>
      </c>
      <c r="D41" s="21">
        <v>77.66</v>
      </c>
      <c r="E41" s="21">
        <v>75.72</v>
      </c>
    </row>
    <row r="42" spans="1:5" x14ac:dyDescent="0.3">
      <c r="A42" s="22">
        <v>2005</v>
      </c>
      <c r="B42" s="22">
        <v>10</v>
      </c>
      <c r="C42" s="22">
        <v>75.94</v>
      </c>
      <c r="D42" s="22">
        <v>75.989999999999995</v>
      </c>
      <c r="E42" s="22">
        <v>75.959999999999994</v>
      </c>
    </row>
    <row r="43" spans="1:5" x14ac:dyDescent="0.3">
      <c r="A43" s="21">
        <v>2005</v>
      </c>
      <c r="B43" s="21">
        <v>11</v>
      </c>
      <c r="C43" s="21">
        <v>76.53</v>
      </c>
      <c r="D43" s="21">
        <v>75.48</v>
      </c>
      <c r="E43" s="21">
        <v>76.08</v>
      </c>
    </row>
    <row r="44" spans="1:5" x14ac:dyDescent="0.3">
      <c r="A44" s="22">
        <v>2005</v>
      </c>
      <c r="B44" s="22">
        <v>12</v>
      </c>
      <c r="C44" s="22">
        <v>75.81</v>
      </c>
      <c r="D44" s="22">
        <v>76.489999999999995</v>
      </c>
      <c r="E44" s="22">
        <v>76.11</v>
      </c>
    </row>
    <row r="45" spans="1:5" x14ac:dyDescent="0.3">
      <c r="A45" s="23">
        <v>2005</v>
      </c>
      <c r="B45" s="23" t="s">
        <v>24</v>
      </c>
      <c r="C45" s="23">
        <v>77.16</v>
      </c>
      <c r="D45" s="23">
        <v>78.67</v>
      </c>
      <c r="E45" s="23">
        <v>77.819999999999993</v>
      </c>
    </row>
    <row r="46" spans="1:5" x14ac:dyDescent="0.3">
      <c r="A46" s="22">
        <v>2006</v>
      </c>
      <c r="B46" s="22">
        <v>1</v>
      </c>
      <c r="C46" s="22">
        <v>72.680000000000007</v>
      </c>
      <c r="D46" s="22">
        <v>76.03</v>
      </c>
      <c r="E46" s="22">
        <v>74.17</v>
      </c>
    </row>
    <row r="47" spans="1:5" x14ac:dyDescent="0.3">
      <c r="A47" s="21">
        <v>2006</v>
      </c>
      <c r="B47" s="21">
        <v>2</v>
      </c>
      <c r="C47" s="21">
        <v>76.069999999999993</v>
      </c>
      <c r="D47" s="21">
        <v>71.680000000000007</v>
      </c>
      <c r="E47" s="21">
        <v>74.13</v>
      </c>
    </row>
    <row r="48" spans="1:5" x14ac:dyDescent="0.3">
      <c r="A48" s="22">
        <v>2006</v>
      </c>
      <c r="B48" s="22">
        <v>3</v>
      </c>
      <c r="C48" s="22">
        <v>81.31</v>
      </c>
      <c r="D48" s="22">
        <v>78.930000000000007</v>
      </c>
      <c r="E48" s="22">
        <v>80.27</v>
      </c>
    </row>
    <row r="49" spans="1:5" x14ac:dyDescent="0.3">
      <c r="A49" s="21">
        <v>2006</v>
      </c>
      <c r="B49" s="21">
        <v>4</v>
      </c>
      <c r="C49" s="21">
        <v>81.34</v>
      </c>
      <c r="D49" s="21">
        <v>79.11</v>
      </c>
      <c r="E49" s="21">
        <v>80.34</v>
      </c>
    </row>
    <row r="50" spans="1:5" x14ac:dyDescent="0.3">
      <c r="A50" s="22">
        <v>2006</v>
      </c>
      <c r="B50" s="22">
        <v>5</v>
      </c>
      <c r="C50" s="22">
        <v>80.39</v>
      </c>
      <c r="D50" s="22">
        <v>78.95</v>
      </c>
      <c r="E50" s="22">
        <v>79.73</v>
      </c>
    </row>
    <row r="51" spans="1:5" x14ac:dyDescent="0.3">
      <c r="A51" s="21">
        <v>2006</v>
      </c>
      <c r="B51" s="21">
        <v>6</v>
      </c>
      <c r="C51" s="21">
        <v>84.56</v>
      </c>
      <c r="D51" s="21">
        <v>84.92</v>
      </c>
      <c r="E51" s="21">
        <v>84.73</v>
      </c>
    </row>
    <row r="52" spans="1:5" x14ac:dyDescent="0.3">
      <c r="A52" s="22">
        <v>2006</v>
      </c>
      <c r="B52" s="22">
        <v>7</v>
      </c>
      <c r="C52" s="22">
        <v>84.95</v>
      </c>
      <c r="D52" s="22">
        <v>84.88</v>
      </c>
      <c r="E52" s="22">
        <v>84.92</v>
      </c>
    </row>
    <row r="53" spans="1:5" x14ac:dyDescent="0.3">
      <c r="A53" s="21">
        <v>2006</v>
      </c>
      <c r="B53" s="21">
        <v>8</v>
      </c>
      <c r="C53" s="21">
        <v>80.900000000000006</v>
      </c>
      <c r="D53" s="21">
        <v>81.73</v>
      </c>
      <c r="E53" s="21">
        <v>81.28</v>
      </c>
    </row>
    <row r="54" spans="1:5" x14ac:dyDescent="0.3">
      <c r="A54" s="22">
        <v>2006</v>
      </c>
      <c r="B54" s="22">
        <v>9</v>
      </c>
      <c r="C54" s="22">
        <v>73.78</v>
      </c>
      <c r="D54" s="22">
        <v>76.83</v>
      </c>
      <c r="E54" s="22">
        <v>75.23</v>
      </c>
    </row>
    <row r="55" spans="1:5" x14ac:dyDescent="0.3">
      <c r="A55" s="21">
        <v>2006</v>
      </c>
      <c r="B55" s="21">
        <v>10</v>
      </c>
      <c r="C55" s="21">
        <v>77.5</v>
      </c>
      <c r="D55" s="21">
        <v>75.290000000000006</v>
      </c>
      <c r="E55" s="21">
        <v>76.5</v>
      </c>
    </row>
    <row r="56" spans="1:5" x14ac:dyDescent="0.3">
      <c r="A56" s="22">
        <v>2006</v>
      </c>
      <c r="B56" s="22">
        <v>11</v>
      </c>
      <c r="C56" s="22">
        <v>77.98</v>
      </c>
      <c r="D56" s="22">
        <v>75.87</v>
      </c>
      <c r="E56" s="22">
        <v>77.05</v>
      </c>
    </row>
    <row r="57" spans="1:5" x14ac:dyDescent="0.3">
      <c r="A57" s="21">
        <v>2006</v>
      </c>
      <c r="B57" s="21">
        <v>12</v>
      </c>
      <c r="C57" s="21">
        <v>76.569999999999993</v>
      </c>
      <c r="D57" s="21">
        <v>76.75</v>
      </c>
      <c r="E57" s="21">
        <v>76.650000000000006</v>
      </c>
    </row>
    <row r="58" spans="1:5" x14ac:dyDescent="0.3">
      <c r="A58" s="23">
        <v>2006</v>
      </c>
      <c r="B58" s="23" t="s">
        <v>24</v>
      </c>
      <c r="C58" s="23">
        <v>79.11</v>
      </c>
      <c r="D58" s="23">
        <v>78.61</v>
      </c>
      <c r="E58" s="23">
        <v>78.88</v>
      </c>
    </row>
    <row r="59" spans="1:5" x14ac:dyDescent="0.3">
      <c r="A59" s="21">
        <v>2007</v>
      </c>
      <c r="B59" s="21">
        <v>1</v>
      </c>
      <c r="C59" s="21">
        <v>72.3</v>
      </c>
      <c r="D59" s="21">
        <v>75.56</v>
      </c>
      <c r="E59" s="21">
        <v>73.77</v>
      </c>
    </row>
    <row r="60" spans="1:5" x14ac:dyDescent="0.3">
      <c r="A60" s="22">
        <v>2007</v>
      </c>
      <c r="B60" s="22">
        <v>2</v>
      </c>
      <c r="C60" s="22">
        <v>75.709999999999994</v>
      </c>
      <c r="D60" s="22">
        <v>72.040000000000006</v>
      </c>
      <c r="E60" s="22">
        <v>74.06</v>
      </c>
    </row>
    <row r="61" spans="1:5" x14ac:dyDescent="0.3">
      <c r="A61" s="21">
        <v>2007</v>
      </c>
      <c r="B61" s="21">
        <v>3</v>
      </c>
      <c r="C61" s="21">
        <v>81.569999999999993</v>
      </c>
      <c r="D61" s="21">
        <v>80.23</v>
      </c>
      <c r="E61" s="21">
        <v>80.97</v>
      </c>
    </row>
    <row r="62" spans="1:5" x14ac:dyDescent="0.3">
      <c r="A62" s="22">
        <v>2007</v>
      </c>
      <c r="B62" s="22">
        <v>4</v>
      </c>
      <c r="C62" s="22">
        <v>81.38</v>
      </c>
      <c r="D62" s="22">
        <v>78.709999999999994</v>
      </c>
      <c r="E62" s="22">
        <v>80.17</v>
      </c>
    </row>
    <row r="63" spans="1:5" x14ac:dyDescent="0.3">
      <c r="A63" s="21">
        <v>2007</v>
      </c>
      <c r="B63" s="21">
        <v>5</v>
      </c>
      <c r="C63" s="21">
        <v>81.27</v>
      </c>
      <c r="D63" s="21">
        <v>78.97</v>
      </c>
      <c r="E63" s="21">
        <v>80.22</v>
      </c>
    </row>
    <row r="64" spans="1:5" x14ac:dyDescent="0.3">
      <c r="A64" s="22">
        <v>2007</v>
      </c>
      <c r="B64" s="22">
        <v>6</v>
      </c>
      <c r="C64" s="22">
        <v>86.24</v>
      </c>
      <c r="D64" s="22">
        <v>84.15</v>
      </c>
      <c r="E64" s="22">
        <v>85.27</v>
      </c>
    </row>
    <row r="65" spans="1:5" x14ac:dyDescent="0.3">
      <c r="A65" s="21">
        <v>2007</v>
      </c>
      <c r="B65" s="21">
        <v>7</v>
      </c>
      <c r="C65" s="21">
        <v>86.24</v>
      </c>
      <c r="D65" s="21">
        <v>84.86</v>
      </c>
      <c r="E65" s="21">
        <v>85.6</v>
      </c>
    </row>
    <row r="66" spans="1:5" x14ac:dyDescent="0.3">
      <c r="A66" s="22">
        <v>2007</v>
      </c>
      <c r="B66" s="22">
        <v>8</v>
      </c>
      <c r="C66" s="22">
        <v>84.89</v>
      </c>
      <c r="D66" s="22">
        <v>82.95</v>
      </c>
      <c r="E66" s="22">
        <v>83.98</v>
      </c>
    </row>
    <row r="67" spans="1:5" x14ac:dyDescent="0.3">
      <c r="A67" s="21">
        <v>2007</v>
      </c>
      <c r="B67" s="21">
        <v>9</v>
      </c>
      <c r="C67" s="21">
        <v>75.61</v>
      </c>
      <c r="D67" s="21">
        <v>78.040000000000006</v>
      </c>
      <c r="E67" s="21">
        <v>76.760000000000005</v>
      </c>
    </row>
    <row r="68" spans="1:5" x14ac:dyDescent="0.3">
      <c r="A68" s="22">
        <v>2007</v>
      </c>
      <c r="B68" s="22">
        <v>10</v>
      </c>
      <c r="C68" s="22">
        <v>78.45</v>
      </c>
      <c r="D68" s="22">
        <v>77.709999999999994</v>
      </c>
      <c r="E68" s="22">
        <v>78.12</v>
      </c>
    </row>
    <row r="69" spans="1:5" x14ac:dyDescent="0.3">
      <c r="A69" s="21">
        <v>2007</v>
      </c>
      <c r="B69" s="21">
        <v>11</v>
      </c>
      <c r="C69" s="21">
        <v>77.66</v>
      </c>
      <c r="D69" s="21">
        <v>76.790000000000006</v>
      </c>
      <c r="E69" s="21">
        <v>77.27</v>
      </c>
    </row>
    <row r="70" spans="1:5" x14ac:dyDescent="0.3">
      <c r="A70" s="22">
        <v>2007</v>
      </c>
      <c r="B70" s="22">
        <v>12</v>
      </c>
      <c r="C70" s="22">
        <v>75.599999999999994</v>
      </c>
      <c r="D70" s="22">
        <v>77.05</v>
      </c>
      <c r="E70" s="22">
        <v>76.260000000000005</v>
      </c>
    </row>
    <row r="71" spans="1:5" x14ac:dyDescent="0.3">
      <c r="A71" s="23">
        <v>2007</v>
      </c>
      <c r="B71" s="23" t="s">
        <v>24</v>
      </c>
      <c r="C71" s="23">
        <v>79.87</v>
      </c>
      <c r="D71" s="23">
        <v>79.13</v>
      </c>
      <c r="E71" s="23">
        <v>79.53</v>
      </c>
    </row>
    <row r="72" spans="1:5" x14ac:dyDescent="0.3">
      <c r="A72" s="22">
        <v>2008</v>
      </c>
      <c r="B72" s="22">
        <v>1</v>
      </c>
      <c r="C72" s="22">
        <v>72.95</v>
      </c>
      <c r="D72" s="22">
        <v>75.84</v>
      </c>
      <c r="E72" s="22">
        <v>74.290000000000006</v>
      </c>
    </row>
    <row r="73" spans="1:5" x14ac:dyDescent="0.3">
      <c r="A73" s="21">
        <v>2008</v>
      </c>
      <c r="B73" s="21">
        <v>2</v>
      </c>
      <c r="C73" s="21">
        <v>75.91</v>
      </c>
      <c r="D73" s="21">
        <v>71.14</v>
      </c>
      <c r="E73" s="21">
        <v>73.7</v>
      </c>
    </row>
    <row r="74" spans="1:5" x14ac:dyDescent="0.3">
      <c r="A74" s="22">
        <v>2008</v>
      </c>
      <c r="B74" s="22">
        <v>3</v>
      </c>
      <c r="C74" s="22">
        <v>82.19</v>
      </c>
      <c r="D74" s="22">
        <v>79.959999999999994</v>
      </c>
      <c r="E74" s="22">
        <v>81.17</v>
      </c>
    </row>
    <row r="75" spans="1:5" x14ac:dyDescent="0.3">
      <c r="A75" s="21">
        <v>2008</v>
      </c>
      <c r="B75" s="21">
        <v>4</v>
      </c>
      <c r="C75" s="21">
        <v>80.09</v>
      </c>
      <c r="D75" s="21">
        <v>75.37</v>
      </c>
      <c r="E75" s="21">
        <v>77.849999999999994</v>
      </c>
    </row>
    <row r="76" spans="1:5" x14ac:dyDescent="0.3">
      <c r="A76" s="22">
        <v>2008</v>
      </c>
      <c r="B76" s="22">
        <v>5</v>
      </c>
      <c r="C76" s="22">
        <v>81.34</v>
      </c>
      <c r="D76" s="22">
        <v>77.959999999999994</v>
      </c>
      <c r="E76" s="22">
        <v>79.73</v>
      </c>
    </row>
    <row r="77" spans="1:5" x14ac:dyDescent="0.3">
      <c r="A77" s="21">
        <v>2008</v>
      </c>
      <c r="B77" s="21">
        <v>6</v>
      </c>
      <c r="C77" s="21">
        <v>84.24</v>
      </c>
      <c r="D77" s="21">
        <v>81.55</v>
      </c>
      <c r="E77" s="21">
        <v>82.95</v>
      </c>
    </row>
    <row r="78" spans="1:5" x14ac:dyDescent="0.3">
      <c r="A78" s="22">
        <v>2008</v>
      </c>
      <c r="B78" s="22">
        <v>7</v>
      </c>
      <c r="C78" s="22">
        <v>84.11</v>
      </c>
      <c r="D78" s="22">
        <v>83.01</v>
      </c>
      <c r="E78" s="22">
        <v>83.58</v>
      </c>
    </row>
    <row r="79" spans="1:5" x14ac:dyDescent="0.3">
      <c r="A79" s="21">
        <v>2008</v>
      </c>
      <c r="B79" s="21">
        <v>8</v>
      </c>
      <c r="C79" s="21">
        <v>83.35</v>
      </c>
      <c r="D79" s="21">
        <v>82.37</v>
      </c>
      <c r="E79" s="21">
        <v>82.88</v>
      </c>
    </row>
    <row r="80" spans="1:5" x14ac:dyDescent="0.3">
      <c r="A80" s="22">
        <v>2008</v>
      </c>
      <c r="B80" s="22">
        <v>9</v>
      </c>
      <c r="C80" s="22">
        <v>76.069999999999993</v>
      </c>
      <c r="D80" s="22">
        <v>74.7</v>
      </c>
      <c r="E80" s="22">
        <v>75.39</v>
      </c>
    </row>
    <row r="81" spans="1:5" x14ac:dyDescent="0.3">
      <c r="A81" s="21">
        <v>2008</v>
      </c>
      <c r="B81" s="21">
        <v>10</v>
      </c>
      <c r="C81" s="21">
        <v>79.760000000000005</v>
      </c>
      <c r="D81" s="21">
        <v>75.680000000000007</v>
      </c>
      <c r="E81" s="21">
        <v>77.8</v>
      </c>
    </row>
    <row r="82" spans="1:5" x14ac:dyDescent="0.3">
      <c r="A82" s="22">
        <v>2008</v>
      </c>
      <c r="B82" s="22">
        <v>11</v>
      </c>
      <c r="C82" s="22">
        <v>75.89</v>
      </c>
      <c r="D82" s="22">
        <v>73.989999999999995</v>
      </c>
      <c r="E82" s="22">
        <v>74.989999999999995</v>
      </c>
    </row>
    <row r="83" spans="1:5" x14ac:dyDescent="0.3">
      <c r="A83" s="21">
        <v>2008</v>
      </c>
      <c r="B83" s="21">
        <v>12</v>
      </c>
      <c r="C83" s="21">
        <v>79.17</v>
      </c>
      <c r="D83" s="21">
        <v>76.55</v>
      </c>
      <c r="E83" s="21">
        <v>77.91</v>
      </c>
    </row>
    <row r="84" spans="1:5" x14ac:dyDescent="0.3">
      <c r="A84" s="23">
        <v>2008</v>
      </c>
      <c r="B84" s="23" t="s">
        <v>24</v>
      </c>
      <c r="C84" s="23">
        <v>79.739999999999995</v>
      </c>
      <c r="D84" s="23">
        <v>77.540000000000006</v>
      </c>
      <c r="E84" s="23">
        <v>78.69</v>
      </c>
    </row>
    <row r="85" spans="1:5" x14ac:dyDescent="0.3">
      <c r="A85" s="21">
        <v>2009</v>
      </c>
      <c r="B85" s="21">
        <v>1</v>
      </c>
      <c r="C85" s="21">
        <v>72.819999999999993</v>
      </c>
      <c r="D85" s="21">
        <v>73.52</v>
      </c>
      <c r="E85" s="21">
        <v>73.16</v>
      </c>
    </row>
    <row r="86" spans="1:5" x14ac:dyDescent="0.3">
      <c r="A86" s="22">
        <v>2009</v>
      </c>
      <c r="B86" s="22">
        <v>2</v>
      </c>
      <c r="C86" s="22">
        <v>75.28</v>
      </c>
      <c r="D86" s="22">
        <v>68.77</v>
      </c>
      <c r="E86" s="22">
        <v>72.209999999999994</v>
      </c>
    </row>
    <row r="87" spans="1:5" x14ac:dyDescent="0.3">
      <c r="A87" s="21">
        <v>2009</v>
      </c>
      <c r="B87" s="21">
        <v>3</v>
      </c>
      <c r="C87" s="21">
        <v>81.08</v>
      </c>
      <c r="D87" s="21">
        <v>73.790000000000006</v>
      </c>
      <c r="E87" s="21">
        <v>77.650000000000006</v>
      </c>
    </row>
    <row r="88" spans="1:5" x14ac:dyDescent="0.3">
      <c r="A88" s="22">
        <v>2009</v>
      </c>
      <c r="B88" s="22">
        <v>4</v>
      </c>
      <c r="C88" s="22">
        <v>82.1</v>
      </c>
      <c r="D88" s="22">
        <v>76.45</v>
      </c>
      <c r="E88" s="22">
        <v>79.38</v>
      </c>
    </row>
    <row r="89" spans="1:5" x14ac:dyDescent="0.3">
      <c r="A89" s="21">
        <v>2009</v>
      </c>
      <c r="B89" s="21">
        <v>5</v>
      </c>
      <c r="C89" s="21">
        <v>81.319999999999993</v>
      </c>
      <c r="D89" s="21">
        <v>75.510000000000005</v>
      </c>
      <c r="E89" s="21">
        <v>78.53</v>
      </c>
    </row>
    <row r="90" spans="1:5" x14ac:dyDescent="0.3">
      <c r="A90" s="22">
        <v>2009</v>
      </c>
      <c r="B90" s="22">
        <v>6</v>
      </c>
      <c r="C90" s="22">
        <v>85.37</v>
      </c>
      <c r="D90" s="22">
        <v>80.64</v>
      </c>
      <c r="E90" s="22">
        <v>83.09</v>
      </c>
    </row>
    <row r="91" spans="1:5" x14ac:dyDescent="0.3">
      <c r="A91" s="21">
        <v>2009</v>
      </c>
      <c r="B91" s="21">
        <v>7</v>
      </c>
      <c r="C91" s="21">
        <v>87.09</v>
      </c>
      <c r="D91" s="21">
        <v>83.85</v>
      </c>
      <c r="E91" s="21">
        <v>85.51</v>
      </c>
    </row>
    <row r="92" spans="1:5" x14ac:dyDescent="0.3">
      <c r="A92" s="22">
        <v>2009</v>
      </c>
      <c r="B92" s="22">
        <v>8</v>
      </c>
      <c r="C92" s="22">
        <v>84.97</v>
      </c>
      <c r="D92" s="22">
        <v>84.56</v>
      </c>
      <c r="E92" s="22">
        <v>84.77</v>
      </c>
    </row>
    <row r="93" spans="1:5" x14ac:dyDescent="0.3">
      <c r="A93" s="21">
        <v>2009</v>
      </c>
      <c r="B93" s="21">
        <v>9</v>
      </c>
      <c r="C93" s="21">
        <v>79.42</v>
      </c>
      <c r="D93" s="21">
        <v>79.81</v>
      </c>
      <c r="E93" s="21">
        <v>79.61</v>
      </c>
    </row>
    <row r="94" spans="1:5" x14ac:dyDescent="0.3">
      <c r="A94" s="22">
        <v>2009</v>
      </c>
      <c r="B94" s="22">
        <v>10</v>
      </c>
      <c r="C94" s="22">
        <v>82.22</v>
      </c>
      <c r="D94" s="22">
        <v>81.34</v>
      </c>
      <c r="E94" s="22">
        <v>81.8</v>
      </c>
    </row>
    <row r="95" spans="1:5" x14ac:dyDescent="0.3">
      <c r="A95" s="21">
        <v>2009</v>
      </c>
      <c r="B95" s="21">
        <v>11</v>
      </c>
      <c r="C95" s="21">
        <v>79.17</v>
      </c>
      <c r="D95" s="21">
        <v>77.62</v>
      </c>
      <c r="E95" s="21">
        <v>78.45</v>
      </c>
    </row>
    <row r="96" spans="1:5" x14ac:dyDescent="0.3">
      <c r="A96" s="22">
        <v>2009</v>
      </c>
      <c r="B96" s="22">
        <v>12</v>
      </c>
      <c r="C96" s="22">
        <v>79.87</v>
      </c>
      <c r="D96" s="22">
        <v>80.92</v>
      </c>
      <c r="E96" s="22">
        <v>80.37</v>
      </c>
    </row>
    <row r="97" spans="1:5" x14ac:dyDescent="0.3">
      <c r="A97" s="23">
        <v>2009</v>
      </c>
      <c r="B97" s="23" t="s">
        <v>24</v>
      </c>
      <c r="C97" s="23">
        <v>81.06</v>
      </c>
      <c r="D97" s="23">
        <v>78.28</v>
      </c>
      <c r="E97" s="23">
        <v>79.72</v>
      </c>
    </row>
    <row r="98" spans="1:5" x14ac:dyDescent="0.3">
      <c r="A98" s="22">
        <v>2010</v>
      </c>
      <c r="B98" s="22">
        <v>1</v>
      </c>
      <c r="C98" s="22">
        <v>74.89</v>
      </c>
      <c r="D98" s="22">
        <v>78.040000000000006</v>
      </c>
      <c r="E98" s="22">
        <v>76.41</v>
      </c>
    </row>
    <row r="99" spans="1:5" x14ac:dyDescent="0.3">
      <c r="A99" s="21">
        <v>2010</v>
      </c>
      <c r="B99" s="21">
        <v>2</v>
      </c>
      <c r="C99" s="21">
        <v>77.349999999999994</v>
      </c>
      <c r="D99" s="21">
        <v>74.44</v>
      </c>
      <c r="E99" s="21">
        <v>75.959999999999994</v>
      </c>
    </row>
    <row r="100" spans="1:5" x14ac:dyDescent="0.3">
      <c r="A100" s="22">
        <v>2010</v>
      </c>
      <c r="B100" s="22">
        <v>3</v>
      </c>
      <c r="C100" s="22">
        <v>83.39</v>
      </c>
      <c r="D100" s="22">
        <v>80.48</v>
      </c>
      <c r="E100" s="22">
        <v>82.03</v>
      </c>
    </row>
    <row r="101" spans="1:5" x14ac:dyDescent="0.3">
      <c r="A101" s="21">
        <v>2010</v>
      </c>
      <c r="B101" s="21">
        <v>4</v>
      </c>
      <c r="C101" s="21">
        <v>82.55</v>
      </c>
      <c r="D101" s="21">
        <v>79.36</v>
      </c>
      <c r="E101" s="21">
        <v>81.06</v>
      </c>
    </row>
    <row r="102" spans="1:5" x14ac:dyDescent="0.3">
      <c r="A102" s="22">
        <v>2010</v>
      </c>
      <c r="B102" s="22">
        <v>5</v>
      </c>
      <c r="C102" s="22">
        <v>82.51</v>
      </c>
      <c r="D102" s="22">
        <v>82.08</v>
      </c>
      <c r="E102" s="22">
        <v>82.3</v>
      </c>
    </row>
    <row r="103" spans="1:5" x14ac:dyDescent="0.3">
      <c r="A103" s="21">
        <v>2010</v>
      </c>
      <c r="B103" s="21">
        <v>6</v>
      </c>
      <c r="C103" s="21">
        <v>86.32</v>
      </c>
      <c r="D103" s="21">
        <v>86.08</v>
      </c>
      <c r="E103" s="21">
        <v>86.21</v>
      </c>
    </row>
    <row r="104" spans="1:5" x14ac:dyDescent="0.3">
      <c r="A104" s="22">
        <v>2010</v>
      </c>
      <c r="B104" s="22">
        <v>7</v>
      </c>
      <c r="C104" s="22">
        <v>86.9</v>
      </c>
      <c r="D104" s="22">
        <v>86.53</v>
      </c>
      <c r="E104" s="22">
        <v>86.72</v>
      </c>
    </row>
    <row r="105" spans="1:5" x14ac:dyDescent="0.3">
      <c r="A105" s="21">
        <v>2010</v>
      </c>
      <c r="B105" s="21">
        <v>8</v>
      </c>
      <c r="C105" s="21">
        <v>85.2</v>
      </c>
      <c r="D105" s="21">
        <v>85.51</v>
      </c>
      <c r="E105" s="21">
        <v>85.35</v>
      </c>
    </row>
    <row r="106" spans="1:5" x14ac:dyDescent="0.3">
      <c r="A106" s="22">
        <v>2010</v>
      </c>
      <c r="B106" s="22">
        <v>9</v>
      </c>
      <c r="C106" s="22">
        <v>79.81</v>
      </c>
      <c r="D106" s="22">
        <v>82.88</v>
      </c>
      <c r="E106" s="22">
        <v>81.31</v>
      </c>
    </row>
    <row r="107" spans="1:5" x14ac:dyDescent="0.3">
      <c r="A107" s="21">
        <v>2010</v>
      </c>
      <c r="B107" s="21">
        <v>10</v>
      </c>
      <c r="C107" s="21">
        <v>83.32</v>
      </c>
      <c r="D107" s="21">
        <v>82.38</v>
      </c>
      <c r="E107" s="21">
        <v>82.86</v>
      </c>
    </row>
    <row r="108" spans="1:5" x14ac:dyDescent="0.3">
      <c r="A108" s="22">
        <v>2010</v>
      </c>
      <c r="B108" s="22">
        <v>11</v>
      </c>
      <c r="C108" s="22">
        <v>81.19</v>
      </c>
      <c r="D108" s="22">
        <v>78.09</v>
      </c>
      <c r="E108" s="22">
        <v>79.73</v>
      </c>
    </row>
    <row r="109" spans="1:5" x14ac:dyDescent="0.3">
      <c r="A109" s="21">
        <v>2010</v>
      </c>
      <c r="B109" s="21">
        <v>12</v>
      </c>
      <c r="C109" s="21">
        <v>80.849999999999994</v>
      </c>
      <c r="D109" s="21">
        <v>80</v>
      </c>
      <c r="E109" s="21">
        <v>80.44</v>
      </c>
    </row>
    <row r="110" spans="1:5" x14ac:dyDescent="0.3">
      <c r="A110" s="23">
        <v>2010</v>
      </c>
      <c r="B110" s="23" t="s">
        <v>24</v>
      </c>
      <c r="C110" s="23">
        <v>82.18</v>
      </c>
      <c r="D110" s="23">
        <v>81.59</v>
      </c>
      <c r="E110" s="23">
        <v>81.900000000000006</v>
      </c>
    </row>
    <row r="111" spans="1:5" x14ac:dyDescent="0.3">
      <c r="A111" s="21">
        <v>2011</v>
      </c>
      <c r="B111" s="21">
        <v>1</v>
      </c>
      <c r="C111" s="21">
        <v>76.55</v>
      </c>
      <c r="D111" s="21">
        <v>76.92</v>
      </c>
      <c r="E111" s="21">
        <v>76.73</v>
      </c>
    </row>
    <row r="112" spans="1:5" x14ac:dyDescent="0.3">
      <c r="A112" s="22">
        <v>2011</v>
      </c>
      <c r="B112" s="22">
        <v>2</v>
      </c>
      <c r="C112" s="22">
        <v>77.92</v>
      </c>
      <c r="D112" s="22">
        <v>71.97</v>
      </c>
      <c r="E112" s="22">
        <v>75.010000000000005</v>
      </c>
    </row>
    <row r="113" spans="1:5" x14ac:dyDescent="0.3">
      <c r="A113" s="21">
        <v>2011</v>
      </c>
      <c r="B113" s="21">
        <v>3</v>
      </c>
      <c r="C113" s="21">
        <v>82.7</v>
      </c>
      <c r="D113" s="21">
        <v>76.66</v>
      </c>
      <c r="E113" s="21">
        <v>79.81</v>
      </c>
    </row>
    <row r="114" spans="1:5" x14ac:dyDescent="0.3">
      <c r="A114" s="22">
        <v>2011</v>
      </c>
      <c r="B114" s="22">
        <v>4</v>
      </c>
      <c r="C114" s="22">
        <v>82.13</v>
      </c>
      <c r="D114" s="22">
        <v>78.86</v>
      </c>
      <c r="E114" s="22">
        <v>80.52</v>
      </c>
    </row>
    <row r="115" spans="1:5" x14ac:dyDescent="0.3">
      <c r="A115" s="21">
        <v>2011</v>
      </c>
      <c r="B115" s="21">
        <v>5</v>
      </c>
      <c r="C115" s="21">
        <v>84.58</v>
      </c>
      <c r="D115" s="21">
        <v>82.12</v>
      </c>
      <c r="E115" s="21">
        <v>83.37</v>
      </c>
    </row>
    <row r="116" spans="1:5" x14ac:dyDescent="0.3">
      <c r="A116" s="22">
        <v>2011</v>
      </c>
      <c r="B116" s="22">
        <v>6</v>
      </c>
      <c r="C116" s="22">
        <v>85.98</v>
      </c>
      <c r="D116" s="22">
        <v>84.96</v>
      </c>
      <c r="E116" s="22">
        <v>85.48</v>
      </c>
    </row>
    <row r="117" spans="1:5" x14ac:dyDescent="0.3">
      <c r="A117" s="21">
        <v>2011</v>
      </c>
      <c r="B117" s="21">
        <v>7</v>
      </c>
      <c r="C117" s="21">
        <v>87.14</v>
      </c>
      <c r="D117" s="21">
        <v>86.05</v>
      </c>
      <c r="E117" s="21">
        <v>86.6</v>
      </c>
    </row>
    <row r="118" spans="1:5" x14ac:dyDescent="0.3">
      <c r="A118" s="22">
        <v>2011</v>
      </c>
      <c r="B118" s="22">
        <v>8</v>
      </c>
      <c r="C118" s="22">
        <v>85.59</v>
      </c>
      <c r="D118" s="22">
        <v>85.2</v>
      </c>
      <c r="E118" s="22">
        <v>85.39</v>
      </c>
    </row>
    <row r="119" spans="1:5" x14ac:dyDescent="0.3">
      <c r="A119" s="21">
        <v>2011</v>
      </c>
      <c r="B119" s="21">
        <v>9</v>
      </c>
      <c r="C119" s="21">
        <v>81.819999999999993</v>
      </c>
      <c r="D119" s="21">
        <v>81.069999999999993</v>
      </c>
      <c r="E119" s="21">
        <v>81.44</v>
      </c>
    </row>
    <row r="120" spans="1:5" x14ac:dyDescent="0.3">
      <c r="A120" s="22">
        <v>2011</v>
      </c>
      <c r="B120" s="22">
        <v>10</v>
      </c>
      <c r="C120" s="22">
        <v>83.63</v>
      </c>
      <c r="D120" s="22">
        <v>79.489999999999995</v>
      </c>
      <c r="E120" s="22">
        <v>81.56</v>
      </c>
    </row>
    <row r="121" spans="1:5" x14ac:dyDescent="0.3">
      <c r="A121" s="21">
        <v>2011</v>
      </c>
      <c r="B121" s="21">
        <v>11</v>
      </c>
      <c r="C121" s="21">
        <v>83.48</v>
      </c>
      <c r="D121" s="21">
        <v>77.67</v>
      </c>
      <c r="E121" s="21">
        <v>80.66</v>
      </c>
    </row>
    <row r="122" spans="1:5" x14ac:dyDescent="0.3">
      <c r="A122" s="22">
        <v>2011</v>
      </c>
      <c r="B122" s="22">
        <v>12</v>
      </c>
      <c r="C122" s="22">
        <v>81.11</v>
      </c>
      <c r="D122" s="22">
        <v>79.27</v>
      </c>
      <c r="E122" s="22">
        <v>80.209999999999994</v>
      </c>
    </row>
    <row r="123" spans="1:5" x14ac:dyDescent="0.3">
      <c r="A123" s="23">
        <v>2011</v>
      </c>
      <c r="B123" s="23" t="s">
        <v>24</v>
      </c>
      <c r="C123" s="23">
        <v>82.87</v>
      </c>
      <c r="D123" s="23">
        <v>80.3</v>
      </c>
      <c r="E123" s="23">
        <v>81.599999999999994</v>
      </c>
    </row>
    <row r="124" spans="1:5" x14ac:dyDescent="0.3">
      <c r="A124" s="22">
        <v>2012</v>
      </c>
      <c r="B124" s="22">
        <v>1</v>
      </c>
      <c r="C124" s="22">
        <v>78.02</v>
      </c>
      <c r="D124" s="22">
        <v>77.77</v>
      </c>
      <c r="E124" s="22">
        <v>77.89</v>
      </c>
    </row>
    <row r="125" spans="1:5" x14ac:dyDescent="0.3">
      <c r="A125" s="21">
        <v>2012</v>
      </c>
      <c r="B125" s="21">
        <v>2</v>
      </c>
      <c r="C125" s="21">
        <v>78.900000000000006</v>
      </c>
      <c r="D125" s="21">
        <v>72.53</v>
      </c>
      <c r="E125" s="21">
        <v>75.75</v>
      </c>
    </row>
    <row r="126" spans="1:5" x14ac:dyDescent="0.3">
      <c r="A126" s="22">
        <v>2012</v>
      </c>
      <c r="B126" s="22">
        <v>3</v>
      </c>
      <c r="C126" s="22">
        <v>84.43</v>
      </c>
      <c r="D126" s="22">
        <v>79.819999999999993</v>
      </c>
      <c r="E126" s="22">
        <v>82.19</v>
      </c>
    </row>
    <row r="127" spans="1:5" x14ac:dyDescent="0.3">
      <c r="A127" s="21">
        <v>2012</v>
      </c>
      <c r="B127" s="21">
        <v>4</v>
      </c>
      <c r="C127" s="21">
        <v>83.61</v>
      </c>
      <c r="D127" s="21">
        <v>80.59</v>
      </c>
      <c r="E127" s="21">
        <v>82.12</v>
      </c>
    </row>
    <row r="128" spans="1:5" x14ac:dyDescent="0.3">
      <c r="A128" s="22">
        <v>2012</v>
      </c>
      <c r="B128" s="22">
        <v>5</v>
      </c>
      <c r="C128" s="22">
        <v>84.45</v>
      </c>
      <c r="D128" s="22">
        <v>82.28</v>
      </c>
      <c r="E128" s="22">
        <v>83.36</v>
      </c>
    </row>
    <row r="129" spans="1:5" x14ac:dyDescent="0.3">
      <c r="A129" s="21">
        <v>2012</v>
      </c>
      <c r="B129" s="21">
        <v>6</v>
      </c>
      <c r="C129" s="21">
        <v>86.62</v>
      </c>
      <c r="D129" s="21">
        <v>86.91</v>
      </c>
      <c r="E129" s="21">
        <v>86.77</v>
      </c>
    </row>
    <row r="130" spans="1:5" x14ac:dyDescent="0.3">
      <c r="A130" s="22">
        <v>2012</v>
      </c>
      <c r="B130" s="22">
        <v>7</v>
      </c>
      <c r="C130" s="22">
        <v>86.83</v>
      </c>
      <c r="D130" s="22">
        <v>86.33</v>
      </c>
      <c r="E130" s="22">
        <v>86.58</v>
      </c>
    </row>
    <row r="131" spans="1:5" x14ac:dyDescent="0.3">
      <c r="A131" s="21">
        <v>2012</v>
      </c>
      <c r="B131" s="21">
        <v>8</v>
      </c>
      <c r="C131" s="21">
        <v>86.61</v>
      </c>
      <c r="D131" s="21">
        <v>86.3</v>
      </c>
      <c r="E131" s="21">
        <v>86.45</v>
      </c>
    </row>
    <row r="132" spans="1:5" x14ac:dyDescent="0.3">
      <c r="A132" s="22">
        <v>2012</v>
      </c>
      <c r="B132" s="22">
        <v>9</v>
      </c>
      <c r="C132" s="22">
        <v>80.64</v>
      </c>
      <c r="D132" s="22">
        <v>83.25</v>
      </c>
      <c r="E132" s="22">
        <v>81.98</v>
      </c>
    </row>
    <row r="133" spans="1:5" x14ac:dyDescent="0.3">
      <c r="A133" s="21">
        <v>2012</v>
      </c>
      <c r="B133" s="21">
        <v>10</v>
      </c>
      <c r="C133" s="21">
        <v>84.23</v>
      </c>
      <c r="D133" s="21">
        <v>81.28</v>
      </c>
      <c r="E133" s="21">
        <v>82.75</v>
      </c>
    </row>
    <row r="134" spans="1:5" x14ac:dyDescent="0.3">
      <c r="A134" s="22">
        <v>2012</v>
      </c>
      <c r="B134" s="22">
        <v>11</v>
      </c>
      <c r="C134" s="22">
        <v>82.78</v>
      </c>
      <c r="D134" s="22">
        <v>79.430000000000007</v>
      </c>
      <c r="E134" s="22">
        <v>81.150000000000006</v>
      </c>
    </row>
    <row r="135" spans="1:5" x14ac:dyDescent="0.3">
      <c r="A135" s="21">
        <v>2012</v>
      </c>
      <c r="B135" s="21">
        <v>12</v>
      </c>
      <c r="C135" s="21">
        <v>81.540000000000006</v>
      </c>
      <c r="D135" s="21">
        <v>80.84</v>
      </c>
      <c r="E135" s="21">
        <v>81.19</v>
      </c>
    </row>
    <row r="136" spans="1:5" x14ac:dyDescent="0.3">
      <c r="A136" s="23">
        <v>2012</v>
      </c>
      <c r="B136" s="23" t="s">
        <v>24</v>
      </c>
      <c r="C136" s="23">
        <v>83.36</v>
      </c>
      <c r="D136" s="23">
        <v>81.69</v>
      </c>
      <c r="E136" s="23">
        <v>82.53</v>
      </c>
    </row>
    <row r="137" spans="1:5" x14ac:dyDescent="0.3">
      <c r="A137" s="21">
        <v>2013</v>
      </c>
      <c r="B137" s="21">
        <v>1</v>
      </c>
      <c r="C137" s="21">
        <v>78.89</v>
      </c>
      <c r="D137" s="21">
        <v>79.17</v>
      </c>
      <c r="E137" s="21">
        <v>79.03</v>
      </c>
    </row>
    <row r="138" spans="1:5" x14ac:dyDescent="0.3">
      <c r="A138" s="22">
        <v>2013</v>
      </c>
      <c r="B138" s="22">
        <v>2</v>
      </c>
      <c r="C138" s="22">
        <v>80.77</v>
      </c>
      <c r="D138" s="22">
        <v>75.349999999999994</v>
      </c>
      <c r="E138" s="22">
        <v>78.069999999999993</v>
      </c>
    </row>
    <row r="139" spans="1:5" x14ac:dyDescent="0.3">
      <c r="A139" s="21">
        <v>2013</v>
      </c>
      <c r="B139" s="21">
        <v>3</v>
      </c>
      <c r="C139" s="21">
        <v>84.99</v>
      </c>
      <c r="D139" s="21">
        <v>82.07</v>
      </c>
      <c r="E139" s="21">
        <v>83.56</v>
      </c>
    </row>
    <row r="140" spans="1:5" x14ac:dyDescent="0.3">
      <c r="A140" s="22">
        <v>2013</v>
      </c>
      <c r="B140" s="22">
        <v>4</v>
      </c>
      <c r="C140" s="22">
        <v>82.81</v>
      </c>
      <c r="D140" s="22">
        <v>78.83</v>
      </c>
      <c r="E140" s="22">
        <v>80.8</v>
      </c>
    </row>
    <row r="141" spans="1:5" x14ac:dyDescent="0.3">
      <c r="A141" s="21">
        <v>2013</v>
      </c>
      <c r="B141" s="21">
        <v>5</v>
      </c>
      <c r="C141" s="21">
        <v>84.84</v>
      </c>
      <c r="D141" s="21">
        <v>82.78</v>
      </c>
      <c r="E141" s="21">
        <v>83.79</v>
      </c>
    </row>
    <row r="142" spans="1:5" x14ac:dyDescent="0.3">
      <c r="A142" s="22">
        <v>2013</v>
      </c>
      <c r="B142" s="22">
        <v>6</v>
      </c>
      <c r="C142" s="22">
        <v>86.98</v>
      </c>
      <c r="D142" s="22">
        <v>86.71</v>
      </c>
      <c r="E142" s="22">
        <v>86.84</v>
      </c>
    </row>
    <row r="143" spans="1:5" x14ac:dyDescent="0.3">
      <c r="A143" s="21">
        <v>2013</v>
      </c>
      <c r="B143" s="21">
        <v>7</v>
      </c>
      <c r="C143" s="21">
        <v>86.46</v>
      </c>
      <c r="D143" s="21">
        <v>86.27</v>
      </c>
      <c r="E143" s="21">
        <v>86.36</v>
      </c>
    </row>
    <row r="144" spans="1:5" x14ac:dyDescent="0.3">
      <c r="A144" s="22">
        <v>2013</v>
      </c>
      <c r="B144" s="22">
        <v>8</v>
      </c>
      <c r="C144" s="22">
        <v>85.53</v>
      </c>
      <c r="D144" s="22">
        <v>87.3</v>
      </c>
      <c r="E144" s="22">
        <v>86.45</v>
      </c>
    </row>
    <row r="145" spans="1:5" x14ac:dyDescent="0.3">
      <c r="A145" s="21">
        <v>2013</v>
      </c>
      <c r="B145" s="21">
        <v>9</v>
      </c>
      <c r="C145" s="21">
        <v>80.849999999999994</v>
      </c>
      <c r="D145" s="21">
        <v>82.72</v>
      </c>
      <c r="E145" s="21">
        <v>81.83</v>
      </c>
    </row>
    <row r="146" spans="1:5" x14ac:dyDescent="0.3">
      <c r="A146" s="22">
        <v>2013</v>
      </c>
      <c r="B146" s="22">
        <v>10</v>
      </c>
      <c r="C146" s="22">
        <v>82.71</v>
      </c>
      <c r="D146" s="22">
        <v>80.650000000000006</v>
      </c>
      <c r="E146" s="22">
        <v>81.66</v>
      </c>
    </row>
    <row r="147" spans="1:5" x14ac:dyDescent="0.3">
      <c r="A147" s="21">
        <v>2013</v>
      </c>
      <c r="B147" s="21">
        <v>11</v>
      </c>
      <c r="C147" s="21">
        <v>80.069999999999993</v>
      </c>
      <c r="D147" s="21">
        <v>77.760000000000005</v>
      </c>
      <c r="E147" s="21">
        <v>78.92</v>
      </c>
    </row>
    <row r="148" spans="1:5" x14ac:dyDescent="0.3">
      <c r="A148" s="22">
        <v>2013</v>
      </c>
      <c r="B148" s="22">
        <v>12</v>
      </c>
      <c r="C148" s="22">
        <v>85.07</v>
      </c>
      <c r="D148" s="22">
        <v>82.42</v>
      </c>
      <c r="E148" s="22">
        <v>83.74</v>
      </c>
    </row>
    <row r="149" spans="1:5" x14ac:dyDescent="0.3">
      <c r="A149" s="23">
        <v>2013</v>
      </c>
      <c r="B149" s="23" t="s">
        <v>24</v>
      </c>
      <c r="C149" s="23">
        <v>83.47</v>
      </c>
      <c r="D149" s="23">
        <v>82.1</v>
      </c>
      <c r="E149" s="23">
        <v>82.77</v>
      </c>
    </row>
    <row r="150" spans="1:5" x14ac:dyDescent="0.3">
      <c r="A150" s="22">
        <v>2014</v>
      </c>
      <c r="B150" s="22">
        <v>1</v>
      </c>
      <c r="C150" s="22">
        <v>80.64</v>
      </c>
      <c r="D150" s="22">
        <v>80.569999999999993</v>
      </c>
      <c r="E150" s="22">
        <v>80.599999999999994</v>
      </c>
    </row>
    <row r="151" spans="1:5" x14ac:dyDescent="0.3">
      <c r="A151" s="21">
        <v>2014</v>
      </c>
      <c r="B151" s="21">
        <v>2</v>
      </c>
      <c r="C151" s="21">
        <v>82.09</v>
      </c>
      <c r="D151" s="21">
        <v>75.39</v>
      </c>
      <c r="E151" s="21">
        <v>78.66</v>
      </c>
    </row>
    <row r="152" spans="1:5" x14ac:dyDescent="0.3">
      <c r="A152" s="22">
        <v>2014</v>
      </c>
      <c r="B152" s="22">
        <v>3</v>
      </c>
      <c r="C152" s="22">
        <v>85.44</v>
      </c>
      <c r="D152" s="22">
        <v>78.88</v>
      </c>
      <c r="E152" s="22">
        <v>82.14</v>
      </c>
    </row>
    <row r="153" spans="1:5" x14ac:dyDescent="0.3">
      <c r="A153" s="21">
        <v>2014</v>
      </c>
      <c r="B153" s="21">
        <v>4</v>
      </c>
      <c r="C153" s="21">
        <v>84.89</v>
      </c>
      <c r="D153" s="21">
        <v>80.09</v>
      </c>
      <c r="E153" s="21">
        <v>82.41</v>
      </c>
    </row>
    <row r="154" spans="1:5" x14ac:dyDescent="0.3">
      <c r="A154" s="22">
        <v>2014</v>
      </c>
      <c r="B154" s="22">
        <v>5</v>
      </c>
      <c r="C154" s="22">
        <v>86.27</v>
      </c>
      <c r="D154" s="22">
        <v>82.99</v>
      </c>
      <c r="E154" s="22">
        <v>84.55</v>
      </c>
    </row>
    <row r="155" spans="1:5" x14ac:dyDescent="0.3">
      <c r="A155" s="21">
        <v>2014</v>
      </c>
      <c r="B155" s="21">
        <v>6</v>
      </c>
      <c r="C155" s="21">
        <v>87.39</v>
      </c>
      <c r="D155" s="21">
        <v>84.89</v>
      </c>
      <c r="E155" s="21">
        <v>86.07</v>
      </c>
    </row>
    <row r="156" spans="1:5" x14ac:dyDescent="0.3">
      <c r="A156" s="22">
        <v>2014</v>
      </c>
      <c r="B156" s="22">
        <v>7</v>
      </c>
      <c r="C156" s="22">
        <v>87.79</v>
      </c>
      <c r="D156" s="22">
        <v>84.18</v>
      </c>
      <c r="E156" s="22">
        <v>85.88</v>
      </c>
    </row>
    <row r="157" spans="1:5" x14ac:dyDescent="0.3">
      <c r="A157" s="21">
        <v>2014</v>
      </c>
      <c r="B157" s="21">
        <v>8</v>
      </c>
      <c r="C157" s="21">
        <v>86.9</v>
      </c>
      <c r="D157" s="21">
        <v>86.21</v>
      </c>
      <c r="E157" s="21">
        <v>86.53</v>
      </c>
    </row>
    <row r="158" spans="1:5" x14ac:dyDescent="0.3">
      <c r="A158" s="22">
        <v>2014</v>
      </c>
      <c r="B158" s="22">
        <v>9</v>
      </c>
      <c r="C158" s="22">
        <v>82.06</v>
      </c>
      <c r="D158" s="22">
        <v>80.989999999999995</v>
      </c>
      <c r="E158" s="22">
        <v>81.489999999999995</v>
      </c>
    </row>
    <row r="159" spans="1:5" x14ac:dyDescent="0.3">
      <c r="A159" s="21">
        <v>2014</v>
      </c>
      <c r="B159" s="21">
        <v>10</v>
      </c>
      <c r="C159" s="21">
        <v>84.08</v>
      </c>
      <c r="D159" s="21">
        <v>78.98</v>
      </c>
      <c r="E159" s="21">
        <v>81.41</v>
      </c>
    </row>
    <row r="160" spans="1:5" x14ac:dyDescent="0.3">
      <c r="A160" s="22">
        <v>2014</v>
      </c>
      <c r="B160" s="22">
        <v>11</v>
      </c>
      <c r="C160" s="22">
        <v>81.349999999999994</v>
      </c>
      <c r="D160" s="22">
        <v>76.03</v>
      </c>
      <c r="E160" s="22">
        <v>78.64</v>
      </c>
    </row>
    <row r="161" spans="1:5" x14ac:dyDescent="0.3">
      <c r="A161" s="21">
        <v>2014</v>
      </c>
      <c r="B161" s="21">
        <v>12</v>
      </c>
      <c r="C161" s="21">
        <v>83.45</v>
      </c>
      <c r="D161" s="21">
        <v>80.16</v>
      </c>
      <c r="E161" s="21">
        <v>81.760000000000005</v>
      </c>
    </row>
    <row r="162" spans="1:5" x14ac:dyDescent="0.3">
      <c r="A162" s="23">
        <v>2014</v>
      </c>
      <c r="B162" s="23" t="s">
        <v>24</v>
      </c>
      <c r="C162" s="23">
        <v>84.49</v>
      </c>
      <c r="D162" s="23">
        <v>81.040000000000006</v>
      </c>
      <c r="E162" s="23">
        <v>82.69</v>
      </c>
    </row>
    <row r="163" spans="1:5" x14ac:dyDescent="0.3">
      <c r="A163" s="21">
        <v>2015</v>
      </c>
      <c r="B163" s="21">
        <v>1</v>
      </c>
      <c r="C163" s="21">
        <v>79.180000000000007</v>
      </c>
      <c r="D163" s="21">
        <v>79.11</v>
      </c>
      <c r="E163" s="21">
        <v>79.14</v>
      </c>
    </row>
    <row r="164" spans="1:5" x14ac:dyDescent="0.3">
      <c r="A164" s="22">
        <v>2015</v>
      </c>
      <c r="B164" s="22">
        <v>2</v>
      </c>
      <c r="C164" s="22">
        <v>82.4</v>
      </c>
      <c r="D164" s="22">
        <v>75.040000000000006</v>
      </c>
      <c r="E164" s="22">
        <v>78.56</v>
      </c>
    </row>
    <row r="165" spans="1:5" x14ac:dyDescent="0.3">
      <c r="A165" s="21">
        <v>2015</v>
      </c>
      <c r="B165" s="21">
        <v>3</v>
      </c>
      <c r="C165" s="21">
        <v>85.75</v>
      </c>
      <c r="D165" s="21">
        <v>79.25</v>
      </c>
      <c r="E165" s="21">
        <v>82.44</v>
      </c>
    </row>
    <row r="166" spans="1:5" x14ac:dyDescent="0.3">
      <c r="A166" s="22">
        <v>2015</v>
      </c>
      <c r="B166" s="22">
        <v>4</v>
      </c>
      <c r="C166" s="22">
        <v>84.86</v>
      </c>
      <c r="D166" s="22">
        <v>77.260000000000005</v>
      </c>
      <c r="E166" s="22">
        <v>80.89</v>
      </c>
    </row>
    <row r="167" spans="1:5" x14ac:dyDescent="0.3">
      <c r="A167" s="21">
        <v>2015</v>
      </c>
      <c r="B167" s="21">
        <v>5</v>
      </c>
      <c r="C167" s="21">
        <v>85.56</v>
      </c>
      <c r="D167" s="21">
        <v>81.209999999999994</v>
      </c>
      <c r="E167" s="21">
        <v>83.26</v>
      </c>
    </row>
    <row r="168" spans="1:5" x14ac:dyDescent="0.3">
      <c r="A168" s="22">
        <v>2015</v>
      </c>
      <c r="B168" s="22">
        <v>6</v>
      </c>
      <c r="C168" s="22">
        <v>87.35</v>
      </c>
      <c r="D168" s="22">
        <v>83.94</v>
      </c>
      <c r="E168" s="22">
        <v>85.55</v>
      </c>
    </row>
    <row r="169" spans="1:5" x14ac:dyDescent="0.3">
      <c r="A169" s="21">
        <v>2015</v>
      </c>
      <c r="B169" s="21">
        <v>7</v>
      </c>
      <c r="C169" s="21">
        <v>88.13</v>
      </c>
      <c r="D169" s="21">
        <v>84.88</v>
      </c>
      <c r="E169" s="21">
        <v>86.39</v>
      </c>
    </row>
    <row r="170" spans="1:5" x14ac:dyDescent="0.3">
      <c r="A170" s="22">
        <v>2015</v>
      </c>
      <c r="B170" s="22">
        <v>8</v>
      </c>
      <c r="C170" s="22">
        <v>86.63</v>
      </c>
      <c r="D170" s="22">
        <v>85.89</v>
      </c>
      <c r="E170" s="22">
        <v>86.23</v>
      </c>
    </row>
    <row r="171" spans="1:5" x14ac:dyDescent="0.3">
      <c r="A171" s="21">
        <v>2015</v>
      </c>
      <c r="B171" s="21">
        <v>9</v>
      </c>
      <c r="C171" s="21">
        <v>83.76</v>
      </c>
      <c r="D171" s="21">
        <v>80.59</v>
      </c>
      <c r="E171" s="21">
        <v>82.04</v>
      </c>
    </row>
    <row r="172" spans="1:5" x14ac:dyDescent="0.3">
      <c r="A172" s="22">
        <v>2015</v>
      </c>
      <c r="B172" s="22">
        <v>10</v>
      </c>
      <c r="C172" s="22">
        <v>86.43</v>
      </c>
      <c r="D172" s="22">
        <v>79.86</v>
      </c>
      <c r="E172" s="22">
        <v>82.96</v>
      </c>
    </row>
    <row r="173" spans="1:5" x14ac:dyDescent="0.3">
      <c r="A173" s="21">
        <v>2015</v>
      </c>
      <c r="B173" s="21">
        <v>11</v>
      </c>
      <c r="C173" s="21">
        <v>84.18</v>
      </c>
      <c r="D173" s="21">
        <v>77.48</v>
      </c>
      <c r="E173" s="21">
        <v>80.75</v>
      </c>
    </row>
    <row r="174" spans="1:5" x14ac:dyDescent="0.3">
      <c r="A174" s="22">
        <v>2015</v>
      </c>
      <c r="B174" s="22">
        <v>12</v>
      </c>
      <c r="C174" s="22">
        <v>83.98</v>
      </c>
      <c r="D174" s="22">
        <v>79.59</v>
      </c>
      <c r="E174" s="22">
        <v>81.69</v>
      </c>
    </row>
    <row r="175" spans="1:5" x14ac:dyDescent="0.3">
      <c r="A175" s="23">
        <v>2015</v>
      </c>
      <c r="B175" s="23" t="s">
        <v>24</v>
      </c>
      <c r="C175" s="23">
        <v>84.98</v>
      </c>
      <c r="D175" s="23">
        <v>80.599999999999994</v>
      </c>
      <c r="E175" s="23">
        <v>82.68</v>
      </c>
    </row>
    <row r="176" spans="1:5" x14ac:dyDescent="0.3">
      <c r="A176" s="22">
        <v>2016</v>
      </c>
      <c r="B176" s="22">
        <v>1</v>
      </c>
      <c r="C176" s="22">
        <v>80.55</v>
      </c>
      <c r="D176" s="22">
        <v>79.61</v>
      </c>
      <c r="E176" s="22">
        <v>80.05</v>
      </c>
    </row>
    <row r="177" spans="1:5" x14ac:dyDescent="0.3">
      <c r="A177" s="21">
        <v>2016</v>
      </c>
      <c r="B177" s="21">
        <v>2</v>
      </c>
      <c r="C177" s="21">
        <v>80.83</v>
      </c>
      <c r="D177" s="21">
        <v>73.28</v>
      </c>
      <c r="E177" s="21">
        <v>76.89</v>
      </c>
    </row>
    <row r="178" spans="1:5" x14ac:dyDescent="0.3">
      <c r="A178" s="22">
        <v>2016</v>
      </c>
      <c r="B178" s="22">
        <v>3</v>
      </c>
      <c r="C178" s="22">
        <v>85.28</v>
      </c>
      <c r="D178" s="22">
        <v>78.56</v>
      </c>
      <c r="E178" s="22">
        <v>81.83</v>
      </c>
    </row>
    <row r="179" spans="1:5" x14ac:dyDescent="0.3">
      <c r="A179" s="21">
        <v>2016</v>
      </c>
      <c r="B179" s="21">
        <v>4</v>
      </c>
      <c r="C179" s="21">
        <v>84.06</v>
      </c>
      <c r="D179" s="21">
        <v>77.19</v>
      </c>
      <c r="E179" s="21">
        <v>80.44</v>
      </c>
    </row>
    <row r="180" spans="1:5" x14ac:dyDescent="0.3">
      <c r="A180" s="22">
        <v>2016</v>
      </c>
      <c r="B180" s="22">
        <v>5</v>
      </c>
      <c r="C180" s="22">
        <v>85.84</v>
      </c>
      <c r="D180" s="22">
        <v>80.37</v>
      </c>
      <c r="E180" s="22">
        <v>82.92</v>
      </c>
    </row>
    <row r="181" spans="1:5" x14ac:dyDescent="0.3">
      <c r="A181" s="21">
        <v>2016</v>
      </c>
      <c r="B181" s="21">
        <v>6</v>
      </c>
      <c r="C181" s="21">
        <v>87.6</v>
      </c>
      <c r="D181" s="21">
        <v>84.19</v>
      </c>
      <c r="E181" s="21">
        <v>85.79</v>
      </c>
    </row>
    <row r="182" spans="1:5" x14ac:dyDescent="0.3">
      <c r="A182" s="22">
        <v>2016</v>
      </c>
      <c r="B182" s="22">
        <v>7</v>
      </c>
      <c r="C182" s="22">
        <v>87.16</v>
      </c>
      <c r="D182" s="22">
        <v>85.85</v>
      </c>
      <c r="E182" s="22">
        <v>86.46</v>
      </c>
    </row>
    <row r="183" spans="1:5" x14ac:dyDescent="0.3">
      <c r="A183" s="21">
        <v>2016</v>
      </c>
      <c r="B183" s="21">
        <v>8</v>
      </c>
      <c r="C183" s="21">
        <v>84.71</v>
      </c>
      <c r="D183" s="21">
        <v>84.99</v>
      </c>
      <c r="E183" s="21">
        <v>84.86</v>
      </c>
    </row>
    <row r="184" spans="1:5" x14ac:dyDescent="0.3">
      <c r="A184" s="22">
        <v>2016</v>
      </c>
      <c r="B184" s="22">
        <v>9</v>
      </c>
      <c r="C184" s="22">
        <v>84.23</v>
      </c>
      <c r="D184" s="22">
        <v>80.61</v>
      </c>
      <c r="E184" s="22">
        <v>82.25</v>
      </c>
    </row>
    <row r="185" spans="1:5" x14ac:dyDescent="0.3">
      <c r="A185" s="21">
        <v>2016</v>
      </c>
      <c r="B185" s="21">
        <v>10</v>
      </c>
      <c r="C185" s="21">
        <v>85.39</v>
      </c>
      <c r="D185" s="21">
        <v>79.16</v>
      </c>
      <c r="E185" s="21">
        <v>82.06</v>
      </c>
    </row>
    <row r="186" spans="1:5" x14ac:dyDescent="0.3">
      <c r="A186" s="22">
        <v>2016</v>
      </c>
      <c r="B186" s="22">
        <v>11</v>
      </c>
      <c r="C186" s="22">
        <v>84.71</v>
      </c>
      <c r="D186" s="22">
        <v>78.69</v>
      </c>
      <c r="E186" s="22">
        <v>81.61</v>
      </c>
    </row>
    <row r="187" spans="1:5" x14ac:dyDescent="0.3">
      <c r="A187" s="21">
        <v>2016</v>
      </c>
      <c r="B187" s="21">
        <v>12</v>
      </c>
      <c r="C187" s="21">
        <v>83.42</v>
      </c>
      <c r="D187" s="21">
        <v>80.81</v>
      </c>
      <c r="E187" s="21">
        <v>82.04</v>
      </c>
    </row>
    <row r="188" spans="1:5" x14ac:dyDescent="0.3">
      <c r="A188" s="23">
        <v>2016</v>
      </c>
      <c r="B188" s="23" t="s">
        <v>24</v>
      </c>
      <c r="C188" s="23">
        <v>84.59</v>
      </c>
      <c r="D188" s="23">
        <v>80.53</v>
      </c>
      <c r="E188" s="23">
        <v>82.43</v>
      </c>
    </row>
    <row r="189" spans="1:5" x14ac:dyDescent="0.3">
      <c r="A189" s="21">
        <v>2017</v>
      </c>
      <c r="B189" s="21">
        <v>1</v>
      </c>
      <c r="C189" s="21">
        <v>79.459999999999994</v>
      </c>
      <c r="D189" s="21">
        <v>79.819999999999993</v>
      </c>
      <c r="E189" s="21">
        <v>79.650000000000006</v>
      </c>
    </row>
    <row r="190" spans="1:5" x14ac:dyDescent="0.3">
      <c r="A190" s="22">
        <v>2017</v>
      </c>
      <c r="B190" s="22">
        <v>2</v>
      </c>
      <c r="C190" s="22">
        <v>80.900000000000006</v>
      </c>
      <c r="D190" s="22">
        <v>73.75</v>
      </c>
      <c r="E190" s="22">
        <v>77.13</v>
      </c>
    </row>
    <row r="191" spans="1:5" x14ac:dyDescent="0.3">
      <c r="A191" s="21">
        <v>2017</v>
      </c>
      <c r="B191" s="21">
        <v>3</v>
      </c>
      <c r="C191" s="21">
        <v>85.5</v>
      </c>
      <c r="D191" s="21">
        <v>77.09</v>
      </c>
      <c r="E191" s="21">
        <v>81.14</v>
      </c>
    </row>
    <row r="192" spans="1:5" x14ac:dyDescent="0.3">
      <c r="A192" s="22">
        <v>2017</v>
      </c>
      <c r="B192" s="22">
        <v>4</v>
      </c>
      <c r="C192" s="22">
        <v>85.19</v>
      </c>
      <c r="D192" s="22">
        <v>79.78</v>
      </c>
      <c r="E192" s="22">
        <v>82.28</v>
      </c>
    </row>
    <row r="193" spans="1:5" x14ac:dyDescent="0.3">
      <c r="A193" s="21">
        <v>2017</v>
      </c>
      <c r="B193" s="21">
        <v>5</v>
      </c>
      <c r="C193" s="21">
        <v>85.71</v>
      </c>
      <c r="D193" s="21">
        <v>80.05</v>
      </c>
      <c r="E193" s="21">
        <v>82.66</v>
      </c>
    </row>
    <row r="194" spans="1:5" x14ac:dyDescent="0.3">
      <c r="A194" s="22">
        <v>2017</v>
      </c>
      <c r="B194" s="22">
        <v>6</v>
      </c>
      <c r="C194" s="22">
        <v>87.16</v>
      </c>
      <c r="D194" s="22">
        <v>84.38</v>
      </c>
      <c r="E194" s="22">
        <v>85.67</v>
      </c>
    </row>
    <row r="195" spans="1:5" x14ac:dyDescent="0.3">
      <c r="A195" s="21">
        <v>2017</v>
      </c>
      <c r="B195" s="21">
        <v>7</v>
      </c>
      <c r="C195" s="21">
        <v>86.93</v>
      </c>
      <c r="D195" s="21">
        <v>85.54</v>
      </c>
      <c r="E195" s="21">
        <v>86.17</v>
      </c>
    </row>
    <row r="196" spans="1:5" x14ac:dyDescent="0.3">
      <c r="A196" s="22">
        <v>2017</v>
      </c>
      <c r="B196" s="22">
        <v>8</v>
      </c>
      <c r="C196" s="22">
        <v>85.37</v>
      </c>
      <c r="D196" s="22">
        <v>85.67</v>
      </c>
      <c r="E196" s="22">
        <v>85.53</v>
      </c>
    </row>
    <row r="197" spans="1:5" x14ac:dyDescent="0.3">
      <c r="A197" s="21">
        <v>2017</v>
      </c>
      <c r="B197" s="21">
        <v>9</v>
      </c>
      <c r="C197" s="21">
        <v>82.17</v>
      </c>
      <c r="D197" s="21">
        <v>80.349999999999994</v>
      </c>
      <c r="E197" s="21">
        <v>81.16</v>
      </c>
    </row>
    <row r="198" spans="1:5" x14ac:dyDescent="0.3">
      <c r="A198" s="22">
        <v>2017</v>
      </c>
      <c r="B198" s="22">
        <v>10</v>
      </c>
      <c r="C198" s="22">
        <v>85.65</v>
      </c>
      <c r="D198" s="22">
        <v>78.92</v>
      </c>
      <c r="E198" s="22">
        <v>82.05</v>
      </c>
    </row>
    <row r="199" spans="1:5" x14ac:dyDescent="0.3">
      <c r="A199" s="21">
        <v>2017</v>
      </c>
      <c r="B199" s="21">
        <v>11</v>
      </c>
      <c r="C199" s="21">
        <v>85.77</v>
      </c>
      <c r="D199" s="21">
        <v>79.069999999999993</v>
      </c>
      <c r="E199" s="21">
        <v>82.31</v>
      </c>
    </row>
    <row r="200" spans="1:5" x14ac:dyDescent="0.3">
      <c r="A200" s="22">
        <v>2017</v>
      </c>
      <c r="B200" s="22">
        <v>12</v>
      </c>
      <c r="C200" s="22">
        <v>83.5</v>
      </c>
      <c r="D200" s="22">
        <v>80.069999999999993</v>
      </c>
      <c r="E200" s="22">
        <v>81.69</v>
      </c>
    </row>
    <row r="201" spans="1:5" x14ac:dyDescent="0.3">
      <c r="A201" s="23">
        <v>2017</v>
      </c>
      <c r="B201" s="23" t="s">
        <v>24</v>
      </c>
      <c r="C201" s="23">
        <v>84.57</v>
      </c>
      <c r="D201" s="23">
        <v>80.64</v>
      </c>
      <c r="E201" s="23">
        <v>82.47</v>
      </c>
    </row>
    <row r="202" spans="1:5" x14ac:dyDescent="0.3">
      <c r="A202" s="22">
        <v>2018</v>
      </c>
      <c r="B202" s="22">
        <v>1</v>
      </c>
      <c r="C202" s="22">
        <v>78.86</v>
      </c>
      <c r="D202" s="22">
        <v>79.150000000000006</v>
      </c>
      <c r="E202" s="22">
        <v>79.010000000000005</v>
      </c>
    </row>
    <row r="203" spans="1:5" x14ac:dyDescent="0.3">
      <c r="A203" s="21">
        <v>2018</v>
      </c>
      <c r="B203" s="21">
        <v>2</v>
      </c>
      <c r="C203" s="21">
        <v>81.760000000000005</v>
      </c>
      <c r="D203" s="21">
        <v>75.84</v>
      </c>
      <c r="E203" s="21">
        <v>78.650000000000006</v>
      </c>
    </row>
    <row r="204" spans="1:5" x14ac:dyDescent="0.3">
      <c r="A204" s="22">
        <v>2018</v>
      </c>
      <c r="B204" s="22">
        <v>3</v>
      </c>
      <c r="C204" s="22">
        <v>86.08</v>
      </c>
      <c r="D204" s="22">
        <v>82.06</v>
      </c>
      <c r="E204" s="22">
        <v>83.99</v>
      </c>
    </row>
    <row r="205" spans="1:5" x14ac:dyDescent="0.3">
      <c r="A205" s="21">
        <v>2018</v>
      </c>
      <c r="B205" s="21">
        <v>4</v>
      </c>
      <c r="C205" s="21">
        <v>84.33</v>
      </c>
      <c r="D205" s="21">
        <v>79.58</v>
      </c>
      <c r="E205" s="21">
        <v>81.8</v>
      </c>
    </row>
    <row r="206" spans="1:5" x14ac:dyDescent="0.3">
      <c r="A206" s="22">
        <v>2018</v>
      </c>
      <c r="B206" s="22">
        <v>5</v>
      </c>
      <c r="C206" s="22">
        <v>85.35</v>
      </c>
      <c r="D206" s="22">
        <v>81.17</v>
      </c>
      <c r="E206" s="22">
        <v>83.1</v>
      </c>
    </row>
    <row r="207" spans="1:5" x14ac:dyDescent="0.3">
      <c r="A207" s="21">
        <v>2018</v>
      </c>
      <c r="B207" s="21">
        <v>6</v>
      </c>
      <c r="C207" s="21">
        <v>87.74</v>
      </c>
      <c r="D207" s="21">
        <v>86.02</v>
      </c>
      <c r="E207" s="21">
        <v>86.81</v>
      </c>
    </row>
    <row r="208" spans="1:5" x14ac:dyDescent="0.3">
      <c r="A208" s="22">
        <v>2018</v>
      </c>
      <c r="B208" s="22">
        <v>7</v>
      </c>
      <c r="C208" s="22">
        <v>88.11</v>
      </c>
      <c r="D208" s="22">
        <v>86.75</v>
      </c>
      <c r="E208" s="22">
        <v>87.38</v>
      </c>
    </row>
    <row r="209" spans="1:5" x14ac:dyDescent="0.3">
      <c r="A209" s="21">
        <v>2018</v>
      </c>
      <c r="B209" s="21">
        <v>8</v>
      </c>
      <c r="C209" s="21">
        <v>86.19</v>
      </c>
      <c r="D209" s="21">
        <v>86.16</v>
      </c>
      <c r="E209" s="21">
        <v>86.17</v>
      </c>
    </row>
    <row r="210" spans="1:5" x14ac:dyDescent="0.3">
      <c r="A210" s="22">
        <v>2018</v>
      </c>
      <c r="B210" s="22">
        <v>9</v>
      </c>
      <c r="C210" s="22">
        <v>80.88</v>
      </c>
      <c r="D210" s="22">
        <v>80.239999999999995</v>
      </c>
      <c r="E210" s="22">
        <v>80.53</v>
      </c>
    </row>
    <row r="211" spans="1:5" x14ac:dyDescent="0.3">
      <c r="A211" s="21">
        <v>2018</v>
      </c>
      <c r="B211" s="21">
        <v>10</v>
      </c>
      <c r="C211" s="21">
        <v>84.68</v>
      </c>
      <c r="D211" s="21">
        <v>79.87</v>
      </c>
      <c r="E211" s="21">
        <v>82.11</v>
      </c>
    </row>
    <row r="212" spans="1:5" x14ac:dyDescent="0.3">
      <c r="A212" s="22">
        <v>2018</v>
      </c>
      <c r="B212" s="22">
        <v>11</v>
      </c>
      <c r="C212" s="22">
        <v>85.06</v>
      </c>
      <c r="D212" s="22">
        <v>79.88</v>
      </c>
      <c r="E212" s="22">
        <v>82.39</v>
      </c>
    </row>
    <row r="213" spans="1:5" x14ac:dyDescent="0.3">
      <c r="A213" s="21">
        <v>2018</v>
      </c>
      <c r="B213" s="21">
        <v>12</v>
      </c>
      <c r="C213" s="21">
        <v>82.76</v>
      </c>
      <c r="D213" s="21">
        <v>80.59</v>
      </c>
      <c r="E213" s="21">
        <v>81.62</v>
      </c>
    </row>
    <row r="214" spans="1:5" x14ac:dyDescent="0.3">
      <c r="A214" s="23">
        <v>2018</v>
      </c>
      <c r="B214" s="23" t="s">
        <v>24</v>
      </c>
      <c r="C214" s="23">
        <v>84.46</v>
      </c>
      <c r="D214" s="23">
        <v>81.680000000000007</v>
      </c>
      <c r="E214" s="23">
        <v>82.98</v>
      </c>
    </row>
    <row r="215" spans="1:5" x14ac:dyDescent="0.3">
      <c r="A215" s="21">
        <v>2019</v>
      </c>
      <c r="B215" s="21">
        <v>1</v>
      </c>
      <c r="C215" s="21">
        <v>79.06</v>
      </c>
      <c r="D215" s="21">
        <v>80.23</v>
      </c>
      <c r="E215" s="21">
        <v>79.680000000000007</v>
      </c>
    </row>
    <row r="216" spans="1:5" x14ac:dyDescent="0.3">
      <c r="A216" s="22">
        <v>2019</v>
      </c>
      <c r="B216" s="22">
        <v>2</v>
      </c>
      <c r="C216" s="22">
        <v>81.84</v>
      </c>
      <c r="D216" s="22">
        <v>76.040000000000006</v>
      </c>
      <c r="E216" s="22">
        <v>78.8</v>
      </c>
    </row>
    <row r="217" spans="1:5" x14ac:dyDescent="0.3">
      <c r="A217" s="21">
        <v>2019</v>
      </c>
      <c r="B217" s="21">
        <v>3</v>
      </c>
      <c r="C217" s="21">
        <v>86.45</v>
      </c>
      <c r="D217" s="21">
        <v>81.489999999999995</v>
      </c>
      <c r="E217" s="21">
        <v>83.9</v>
      </c>
    </row>
    <row r="218" spans="1:5" x14ac:dyDescent="0.3">
      <c r="A218" s="22">
        <v>2019</v>
      </c>
      <c r="B218" s="22">
        <v>4</v>
      </c>
      <c r="C218" s="22">
        <v>85.64</v>
      </c>
      <c r="D218" s="22">
        <v>80.06</v>
      </c>
      <c r="E218" s="22">
        <v>82.66</v>
      </c>
    </row>
    <row r="219" spans="1:5" x14ac:dyDescent="0.3">
      <c r="A219" s="21">
        <v>2019</v>
      </c>
      <c r="B219" s="21">
        <v>5</v>
      </c>
      <c r="C219" s="21">
        <v>87.3</v>
      </c>
      <c r="D219" s="21">
        <v>83.3</v>
      </c>
      <c r="E219" s="21">
        <v>85.16</v>
      </c>
    </row>
    <row r="220" spans="1:5" x14ac:dyDescent="0.3">
      <c r="A220" s="22">
        <v>2019</v>
      </c>
      <c r="B220" s="22">
        <v>6</v>
      </c>
      <c r="C220" s="22">
        <v>89.29</v>
      </c>
      <c r="D220" s="22">
        <v>87.58</v>
      </c>
      <c r="E220" s="22">
        <v>88.37</v>
      </c>
    </row>
    <row r="221" spans="1:5" x14ac:dyDescent="0.3">
      <c r="A221" s="21">
        <v>2019</v>
      </c>
      <c r="B221" s="21">
        <v>7</v>
      </c>
      <c r="C221" s="21">
        <v>88.99</v>
      </c>
      <c r="D221" s="21">
        <v>87.23</v>
      </c>
      <c r="E221" s="21">
        <v>88.05</v>
      </c>
    </row>
    <row r="222" spans="1:5" x14ac:dyDescent="0.3">
      <c r="A222" s="22">
        <v>2019</v>
      </c>
      <c r="B222" s="22">
        <v>8</v>
      </c>
      <c r="C222" s="22">
        <v>86.27</v>
      </c>
      <c r="D222" s="22">
        <v>86.64</v>
      </c>
      <c r="E222" s="22">
        <v>86.47</v>
      </c>
    </row>
    <row r="223" spans="1:5" x14ac:dyDescent="0.3">
      <c r="A223" s="21">
        <v>2019</v>
      </c>
      <c r="B223" s="21">
        <v>9</v>
      </c>
      <c r="C223" s="21">
        <v>82.38</v>
      </c>
      <c r="D223" s="21">
        <v>81.55</v>
      </c>
      <c r="E223" s="21">
        <v>81.93</v>
      </c>
    </row>
    <row r="224" spans="1:5" x14ac:dyDescent="0.3">
      <c r="A224" s="22">
        <v>2019</v>
      </c>
      <c r="B224" s="22">
        <v>10</v>
      </c>
      <c r="C224" s="22">
        <v>84.54</v>
      </c>
      <c r="D224" s="22">
        <v>81.150000000000006</v>
      </c>
      <c r="E224" s="22">
        <v>82.77</v>
      </c>
    </row>
    <row r="225" spans="1:6" x14ac:dyDescent="0.3">
      <c r="A225" s="21">
        <v>2019</v>
      </c>
      <c r="B225" s="21">
        <v>11</v>
      </c>
      <c r="C225" s="21">
        <v>82.03</v>
      </c>
      <c r="D225" s="21">
        <v>80.94</v>
      </c>
      <c r="E225" s="21">
        <v>81.48</v>
      </c>
    </row>
    <row r="226" spans="1:6" x14ac:dyDescent="0.3">
      <c r="A226" s="22">
        <v>2019</v>
      </c>
      <c r="B226" s="22">
        <v>12</v>
      </c>
      <c r="C226" s="22">
        <v>85.74</v>
      </c>
      <c r="D226" s="22">
        <v>83.68</v>
      </c>
      <c r="E226" s="22">
        <v>84.69</v>
      </c>
    </row>
    <row r="227" spans="1:6" x14ac:dyDescent="0.3">
      <c r="A227" s="23">
        <v>2019</v>
      </c>
      <c r="B227" s="23" t="s">
        <v>24</v>
      </c>
      <c r="C227" s="23">
        <v>85.11</v>
      </c>
      <c r="D227" s="23">
        <v>82.72</v>
      </c>
      <c r="E227" s="23">
        <v>83.85</v>
      </c>
    </row>
    <row r="228" spans="1:6" x14ac:dyDescent="0.3">
      <c r="A228" s="22">
        <v>2020</v>
      </c>
      <c r="B228" s="22">
        <v>1</v>
      </c>
      <c r="C228" s="22">
        <v>79.56</v>
      </c>
      <c r="D228" s="22">
        <v>81.349999999999994</v>
      </c>
      <c r="E228" s="22">
        <v>80.489999999999995</v>
      </c>
    </row>
    <row r="229" spans="1:6" x14ac:dyDescent="0.3">
      <c r="A229" s="21">
        <v>2020</v>
      </c>
      <c r="B229" s="21">
        <v>2</v>
      </c>
      <c r="C229" s="21">
        <v>80.760000000000005</v>
      </c>
      <c r="D229" s="21">
        <v>74.3</v>
      </c>
      <c r="E229" s="21">
        <v>77.59</v>
      </c>
    </row>
    <row r="230" spans="1:6" x14ac:dyDescent="0.3">
      <c r="A230" s="22">
        <v>2020</v>
      </c>
      <c r="B230" s="22">
        <v>3</v>
      </c>
      <c r="C230" s="22">
        <v>50.06</v>
      </c>
      <c r="D230" s="22">
        <v>56.95</v>
      </c>
      <c r="E230" s="22">
        <v>52.97</v>
      </c>
    </row>
    <row r="231" spans="1:6" x14ac:dyDescent="0.3">
      <c r="A231" s="21">
        <v>2020</v>
      </c>
      <c r="B231" s="21">
        <v>4</v>
      </c>
      <c r="C231" s="21">
        <v>13.12</v>
      </c>
      <c r="D231" s="21">
        <v>28.54</v>
      </c>
      <c r="E231" s="21">
        <v>16.91</v>
      </c>
    </row>
    <row r="232" spans="1:6" x14ac:dyDescent="0.3">
      <c r="A232" s="22">
        <v>2020</v>
      </c>
      <c r="B232" s="22">
        <v>5</v>
      </c>
      <c r="C232" s="22">
        <v>38.6</v>
      </c>
      <c r="D232" s="22">
        <v>25.06</v>
      </c>
      <c r="E232" s="22">
        <v>35.21</v>
      </c>
    </row>
    <row r="233" spans="1:6" x14ac:dyDescent="0.3">
      <c r="A233" s="21">
        <v>2020</v>
      </c>
      <c r="B233" s="21">
        <v>6</v>
      </c>
      <c r="C233" s="21">
        <v>56.16</v>
      </c>
      <c r="D233" s="21">
        <v>36.07</v>
      </c>
      <c r="E233" s="21">
        <v>51.46</v>
      </c>
    </row>
    <row r="234" spans="1:6" x14ac:dyDescent="0.3">
      <c r="A234" s="22">
        <v>2020</v>
      </c>
      <c r="B234" s="22">
        <v>7</v>
      </c>
      <c r="C234" s="22">
        <v>49.8</v>
      </c>
      <c r="D234" s="22">
        <v>36.340000000000003</v>
      </c>
      <c r="E234" s="22">
        <v>46.34</v>
      </c>
    </row>
    <row r="235" spans="1:6" x14ac:dyDescent="0.3">
      <c r="A235" s="21">
        <v>2020</v>
      </c>
      <c r="B235" s="21">
        <v>8</v>
      </c>
      <c r="C235" s="21">
        <v>49.09</v>
      </c>
      <c r="D235" s="21">
        <v>36.03</v>
      </c>
      <c r="E235" s="21">
        <v>45.28</v>
      </c>
    </row>
    <row r="236" spans="1:6" x14ac:dyDescent="0.3">
      <c r="A236" s="22">
        <v>2020</v>
      </c>
      <c r="B236" s="22">
        <v>9</v>
      </c>
      <c r="C236" s="22">
        <v>57.06</v>
      </c>
      <c r="D236" s="22">
        <v>33.22</v>
      </c>
      <c r="E236" s="22">
        <v>49</v>
      </c>
    </row>
    <row r="237" spans="1:6" x14ac:dyDescent="0.3">
      <c r="A237" s="21">
        <v>2020</v>
      </c>
      <c r="B237" s="21">
        <v>10</v>
      </c>
      <c r="C237" s="21">
        <v>60.47</v>
      </c>
      <c r="D237" s="21">
        <v>34.86</v>
      </c>
      <c r="E237" s="21">
        <v>51.82</v>
      </c>
    </row>
    <row r="238" spans="1:6" x14ac:dyDescent="0.3">
      <c r="A238" s="22">
        <v>2020</v>
      </c>
      <c r="B238" s="22">
        <v>11</v>
      </c>
      <c r="C238" s="22">
        <v>54.54</v>
      </c>
      <c r="D238" s="22">
        <v>37.26</v>
      </c>
      <c r="E238" s="22">
        <v>48.81</v>
      </c>
    </row>
    <row r="239" spans="1:6" x14ac:dyDescent="0.3">
      <c r="A239" s="21">
        <v>2020</v>
      </c>
      <c r="B239" s="21">
        <v>12</v>
      </c>
      <c r="C239" s="21">
        <v>55.63</v>
      </c>
      <c r="D239" s="21">
        <v>43.22</v>
      </c>
      <c r="E239" s="21">
        <v>51.18</v>
      </c>
    </row>
    <row r="240" spans="1:6" x14ac:dyDescent="0.3">
      <c r="A240" s="19"/>
      <c r="B240" s="19"/>
      <c r="C240" s="19"/>
      <c r="D240" s="19"/>
      <c r="E240" s="19"/>
      <c r="F240" s="19"/>
    </row>
    <row r="241" spans="1:6" x14ac:dyDescent="0.3">
      <c r="A241" s="19"/>
      <c r="B241" s="19"/>
      <c r="C241" s="19"/>
      <c r="D241" s="19"/>
      <c r="E241" s="19"/>
      <c r="F241" s="19"/>
    </row>
    <row r="242" spans="1:6" x14ac:dyDescent="0.3">
      <c r="A242" s="19"/>
      <c r="B242" s="19"/>
      <c r="C242" s="19"/>
      <c r="D242" s="19"/>
      <c r="E242" s="19"/>
      <c r="F242" s="19"/>
    </row>
    <row r="243" spans="1:6" x14ac:dyDescent="0.3">
      <c r="A243" s="19"/>
      <c r="B243" s="19"/>
      <c r="C243" s="19"/>
      <c r="D243" s="19"/>
      <c r="E243" s="19"/>
      <c r="F243" s="19"/>
    </row>
    <row r="244" spans="1:6" x14ac:dyDescent="0.3">
      <c r="A244" s="19"/>
      <c r="B244" s="19"/>
      <c r="C244" s="19"/>
      <c r="D244" s="19"/>
      <c r="E244" s="19"/>
      <c r="F244" s="19"/>
    </row>
    <row r="245" spans="1:6" x14ac:dyDescent="0.3">
      <c r="A245" s="19"/>
      <c r="B245" s="19"/>
      <c r="C245" s="19"/>
      <c r="D245" s="19"/>
      <c r="E245" s="19"/>
      <c r="F245" s="19"/>
    </row>
    <row r="246" spans="1:6" x14ac:dyDescent="0.3">
      <c r="A246" s="19"/>
      <c r="B246" s="19"/>
      <c r="C246" s="19"/>
      <c r="D246" s="19"/>
      <c r="E246" s="19"/>
      <c r="F246" s="19"/>
    </row>
    <row r="247" spans="1:6" x14ac:dyDescent="0.3">
      <c r="A247" s="19"/>
      <c r="B247" s="19"/>
      <c r="C247" s="19"/>
      <c r="D247" s="19"/>
      <c r="E247" s="19"/>
      <c r="F247" s="19"/>
    </row>
    <row r="248" spans="1:6" x14ac:dyDescent="0.3">
      <c r="A248" s="19"/>
      <c r="B248" s="19"/>
      <c r="C248" s="19"/>
      <c r="D248" s="19"/>
      <c r="E248" s="19"/>
      <c r="F248" s="19"/>
    </row>
    <row r="249" spans="1:6" x14ac:dyDescent="0.3">
      <c r="A249" s="19"/>
      <c r="B249" s="19"/>
      <c r="C249" s="19"/>
      <c r="D249" s="19"/>
      <c r="E249" s="19"/>
      <c r="F249" s="19"/>
    </row>
  </sheetData>
  <mergeCells count="2">
    <mergeCell ref="A1:E1"/>
    <mergeCell ref="I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BC81-92E3-4865-8C34-8F2953145A88}">
  <dimension ref="A1:AD29"/>
  <sheetViews>
    <sheetView topLeftCell="I1" workbookViewId="0">
      <selection activeCell="N7" sqref="N7:R7"/>
    </sheetView>
  </sheetViews>
  <sheetFormatPr defaultRowHeight="14.4" x14ac:dyDescent="0.3"/>
  <cols>
    <col min="6" max="29" width="11.88671875" bestFit="1" customWidth="1"/>
  </cols>
  <sheetData>
    <row r="1" spans="1:30" ht="15" thickBot="1" x14ac:dyDescent="0.35">
      <c r="A1" t="s">
        <v>0</v>
      </c>
      <c r="B1" s="15">
        <v>1960</v>
      </c>
      <c r="C1" s="15">
        <v>1970</v>
      </c>
      <c r="D1" s="15">
        <v>1980</v>
      </c>
      <c r="E1" s="15">
        <v>1990</v>
      </c>
      <c r="F1" s="15">
        <v>1995</v>
      </c>
      <c r="G1" s="15">
        <v>1996</v>
      </c>
      <c r="H1" s="15">
        <v>1997</v>
      </c>
      <c r="I1" s="15">
        <v>1998</v>
      </c>
      <c r="J1" s="15">
        <v>1999</v>
      </c>
      <c r="K1" s="10">
        <v>2000</v>
      </c>
      <c r="L1" s="10">
        <v>2001</v>
      </c>
      <c r="M1" s="10">
        <v>2002</v>
      </c>
      <c r="N1" s="10">
        <v>2003</v>
      </c>
      <c r="O1" s="10">
        <v>2004</v>
      </c>
      <c r="P1" s="10">
        <v>2005</v>
      </c>
      <c r="Q1" s="10">
        <v>2006</v>
      </c>
      <c r="R1" s="10">
        <v>2007</v>
      </c>
      <c r="S1" s="10">
        <v>2008</v>
      </c>
      <c r="T1" s="10">
        <v>2009</v>
      </c>
      <c r="U1" s="10">
        <v>2010</v>
      </c>
      <c r="V1" s="10">
        <v>2011</v>
      </c>
      <c r="W1" s="10">
        <v>2012</v>
      </c>
      <c r="X1" s="10">
        <v>2013</v>
      </c>
      <c r="Y1" s="10">
        <v>2014</v>
      </c>
      <c r="Z1" s="10">
        <v>2015</v>
      </c>
      <c r="AA1" s="10">
        <v>2016</v>
      </c>
      <c r="AB1" s="10">
        <v>2017</v>
      </c>
      <c r="AC1" s="10" t="s">
        <v>26</v>
      </c>
      <c r="AD1" s="10">
        <v>2019</v>
      </c>
    </row>
    <row r="2" spans="1:30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spans="1:30" x14ac:dyDescent="0.3">
      <c r="B3" s="13"/>
      <c r="C3" s="13"/>
      <c r="D3" s="13"/>
      <c r="E3" s="13"/>
      <c r="F3" s="13"/>
      <c r="G3" s="13"/>
      <c r="H3" s="13"/>
      <c r="I3" s="14"/>
      <c r="J3" s="14"/>
      <c r="K3" s="13"/>
      <c r="L3" s="12"/>
      <c r="M3" s="12"/>
      <c r="N3" s="12"/>
      <c r="O3" s="12"/>
      <c r="P3" s="12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3">
      <c r="A4" t="s">
        <v>27</v>
      </c>
      <c r="B4" s="18">
        <v>2884277</v>
      </c>
      <c r="C4" s="18">
        <v>9289658</v>
      </c>
      <c r="D4" s="18">
        <v>32882441</v>
      </c>
      <c r="E4" s="18">
        <v>75737916</v>
      </c>
      <c r="F4" s="18">
        <v>94382524</v>
      </c>
      <c r="G4" s="16">
        <v>101919890</v>
      </c>
      <c r="H4" s="16">
        <v>109331094</v>
      </c>
      <c r="I4" s="16">
        <v>112850934</v>
      </c>
      <c r="J4" s="16">
        <v>118517765</v>
      </c>
      <c r="K4" s="16">
        <v>130012798</v>
      </c>
      <c r="L4" s="16">
        <v>114976888</v>
      </c>
      <c r="M4" s="16">
        <v>106870029</v>
      </c>
      <c r="N4" s="16">
        <v>117420465</v>
      </c>
      <c r="O4" s="16">
        <v>134321519</v>
      </c>
      <c r="P4" s="16">
        <v>151207635</v>
      </c>
      <c r="Q4" s="16">
        <v>165165407</v>
      </c>
      <c r="R4" s="16">
        <v>174329526</v>
      </c>
      <c r="S4" s="16">
        <v>186102004</v>
      </c>
      <c r="T4" s="16">
        <v>155051198</v>
      </c>
      <c r="U4" s="16">
        <v>174677395</v>
      </c>
      <c r="V4" s="16">
        <v>193054380</v>
      </c>
      <c r="W4" s="16">
        <v>196105250</v>
      </c>
      <c r="X4" s="16">
        <v>200244884</v>
      </c>
      <c r="Y4" s="16">
        <v>207713887</v>
      </c>
      <c r="Z4" s="16">
        <v>205360893</v>
      </c>
      <c r="AA4" s="16">
        <v>209295335</v>
      </c>
      <c r="AB4" s="16">
        <v>222242732</v>
      </c>
      <c r="AC4" s="16">
        <v>239760415</v>
      </c>
      <c r="AD4" s="16">
        <v>247733022</v>
      </c>
    </row>
    <row r="7" spans="1:30" ht="27.6" customHeight="1" x14ac:dyDescent="0.3">
      <c r="N7" s="26" t="s">
        <v>28</v>
      </c>
      <c r="O7" s="26"/>
      <c r="P7" s="26"/>
      <c r="Q7" s="26"/>
      <c r="R7" s="26"/>
    </row>
    <row r="29" ht="27.6" customHeight="1" x14ac:dyDescent="0.3"/>
  </sheetData>
  <mergeCells count="1">
    <mergeCell ref="N7:R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E2F2C-309A-4D23-80F3-B77AE1E44E42}">
  <dimension ref="A1:M19"/>
  <sheetViews>
    <sheetView workbookViewId="0">
      <selection activeCell="J22" sqref="J22"/>
    </sheetView>
  </sheetViews>
  <sheetFormatPr defaultRowHeight="14.4" x14ac:dyDescent="0.3"/>
  <cols>
    <col min="1" max="1" width="10" customWidth="1"/>
  </cols>
  <sheetData>
    <row r="1" spans="1:6" x14ac:dyDescent="0.3">
      <c r="A1" t="s">
        <v>39</v>
      </c>
      <c r="B1">
        <v>2013</v>
      </c>
      <c r="C1">
        <v>2014</v>
      </c>
      <c r="D1">
        <v>2015</v>
      </c>
      <c r="E1">
        <v>2016</v>
      </c>
      <c r="F1">
        <v>2017</v>
      </c>
    </row>
    <row r="2" spans="1:6" x14ac:dyDescent="0.3">
      <c r="A2" t="s">
        <v>40</v>
      </c>
      <c r="B2">
        <v>5.66</v>
      </c>
      <c r="C2">
        <v>3.44</v>
      </c>
      <c r="D2">
        <v>2.62</v>
      </c>
      <c r="E2">
        <v>2.66</v>
      </c>
      <c r="F2">
        <v>1.95</v>
      </c>
    </row>
    <row r="3" spans="1:6" x14ac:dyDescent="0.3">
      <c r="A3" t="s">
        <v>44</v>
      </c>
      <c r="B3">
        <f>B2/10</f>
        <v>0.56600000000000006</v>
      </c>
      <c r="C3" s="24">
        <f t="shared" ref="C3:F3" si="0">C2/10</f>
        <v>0.34399999999999997</v>
      </c>
      <c r="D3" s="24">
        <f t="shared" si="0"/>
        <v>0.26200000000000001</v>
      </c>
      <c r="E3" s="24">
        <f t="shared" si="0"/>
        <v>0.26600000000000001</v>
      </c>
      <c r="F3" s="24">
        <f t="shared" si="0"/>
        <v>0.19500000000000001</v>
      </c>
    </row>
    <row r="10" spans="1:6" ht="14.4" customHeight="1" x14ac:dyDescent="0.3"/>
    <row r="18" spans="1:13" ht="14.4" customHeight="1" x14ac:dyDescent="0.3">
      <c r="A18" s="26" t="s">
        <v>41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8"/>
    </row>
    <row r="19" spans="1:13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8"/>
    </row>
  </sheetData>
  <mergeCells count="1">
    <mergeCell ref="A18:L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23E1-C824-4E1A-A4B0-D741278561AD}">
  <dimension ref="A1:N31"/>
  <sheetViews>
    <sheetView topLeftCell="A19" workbookViewId="0">
      <selection activeCell="S29" sqref="S29"/>
    </sheetView>
  </sheetViews>
  <sheetFormatPr defaultRowHeight="14.4" x14ac:dyDescent="0.3"/>
  <cols>
    <col min="8" max="8" width="9.88671875" bestFit="1" customWidth="1"/>
    <col min="9" max="9" width="12.33203125" bestFit="1" customWidth="1"/>
  </cols>
  <sheetData>
    <row r="1" spans="1:14" x14ac:dyDescent="0.3">
      <c r="A1" t="s">
        <v>46</v>
      </c>
    </row>
    <row r="2" spans="1:14" x14ac:dyDescent="0.3">
      <c r="A2" t="s">
        <v>47</v>
      </c>
      <c r="D2" t="s">
        <v>0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58</v>
      </c>
    </row>
    <row r="3" spans="1:14" hidden="1" x14ac:dyDescent="0.3"/>
    <row r="4" spans="1:14" hidden="1" x14ac:dyDescent="0.3"/>
    <row r="5" spans="1:14" hidden="1" x14ac:dyDescent="0.3"/>
    <row r="6" spans="1:14" hidden="1" x14ac:dyDescent="0.3"/>
    <row r="7" spans="1:14" x14ac:dyDescent="0.3">
      <c r="A7" t="s">
        <v>57</v>
      </c>
      <c r="D7">
        <v>1997</v>
      </c>
      <c r="E7">
        <v>43</v>
      </c>
      <c r="F7">
        <v>3</v>
      </c>
      <c r="G7">
        <v>2</v>
      </c>
      <c r="H7" s="25">
        <v>15061662</v>
      </c>
      <c r="I7" s="25">
        <v>6339432000</v>
      </c>
      <c r="J7">
        <v>0.28549999999999998</v>
      </c>
      <c r="K7">
        <v>1.9900000000000001E-2</v>
      </c>
      <c r="L7">
        <v>6.7999999999999996E-3</v>
      </c>
      <c r="M7">
        <v>5.0000000000000001E-4</v>
      </c>
      <c r="N7">
        <f>(M7/L7)*100</f>
        <v>7.3529411764705888</v>
      </c>
    </row>
    <row r="8" spans="1:14" x14ac:dyDescent="0.3">
      <c r="A8" t="s">
        <v>57</v>
      </c>
      <c r="D8">
        <v>1998</v>
      </c>
      <c r="E8">
        <v>41</v>
      </c>
      <c r="F8">
        <v>1</v>
      </c>
      <c r="G8">
        <v>0</v>
      </c>
      <c r="H8" s="25">
        <v>15921447</v>
      </c>
      <c r="I8" s="25">
        <v>6343690000</v>
      </c>
      <c r="J8">
        <v>0.25750000000000001</v>
      </c>
      <c r="K8">
        <v>6.3E-3</v>
      </c>
      <c r="L8">
        <v>6.4999999999999997E-3</v>
      </c>
      <c r="M8">
        <v>2.0000000000000001E-4</v>
      </c>
      <c r="N8" s="24">
        <f t="shared" ref="N8:N29" si="0">(M8/L8)*100</f>
        <v>3.0769230769230771</v>
      </c>
    </row>
    <row r="9" spans="1:14" x14ac:dyDescent="0.3">
      <c r="A9" t="s">
        <v>57</v>
      </c>
      <c r="D9">
        <v>1999</v>
      </c>
      <c r="E9">
        <v>40</v>
      </c>
      <c r="F9">
        <v>2</v>
      </c>
      <c r="G9">
        <v>11</v>
      </c>
      <c r="H9" s="25">
        <v>16693365</v>
      </c>
      <c r="I9" s="25">
        <v>6689327000</v>
      </c>
      <c r="J9">
        <v>0.24</v>
      </c>
      <c r="K9">
        <v>1.2E-2</v>
      </c>
      <c r="L9">
        <v>6.0000000000000001E-3</v>
      </c>
      <c r="M9">
        <v>2.9999999999999997E-4</v>
      </c>
      <c r="N9" s="24">
        <f t="shared" si="0"/>
        <v>5</v>
      </c>
    </row>
    <row r="10" spans="1:14" x14ac:dyDescent="0.3">
      <c r="A10" t="s">
        <v>57</v>
      </c>
      <c r="D10">
        <v>2000</v>
      </c>
      <c r="E10">
        <v>49</v>
      </c>
      <c r="F10">
        <v>2</v>
      </c>
      <c r="G10">
        <v>89</v>
      </c>
      <c r="H10" s="25">
        <v>17478519</v>
      </c>
      <c r="I10" s="25">
        <v>7152260000</v>
      </c>
      <c r="J10">
        <v>0.28000000000000003</v>
      </c>
      <c r="K10">
        <v>1.0999999999999999E-2</v>
      </c>
      <c r="L10">
        <v>6.8999999999999999E-3</v>
      </c>
      <c r="M10">
        <v>2.9999999999999997E-4</v>
      </c>
      <c r="N10" s="24">
        <f t="shared" si="0"/>
        <v>4.3478260869565215</v>
      </c>
    </row>
    <row r="11" spans="1:14" x14ac:dyDescent="0.3">
      <c r="A11" t="s">
        <v>57</v>
      </c>
      <c r="D11">
        <v>2001</v>
      </c>
      <c r="E11">
        <v>41</v>
      </c>
      <c r="F11">
        <v>6</v>
      </c>
      <c r="G11">
        <v>525</v>
      </c>
      <c r="H11" s="25">
        <v>17157858</v>
      </c>
      <c r="I11" s="25">
        <v>6994939000</v>
      </c>
      <c r="J11">
        <v>0.216</v>
      </c>
      <c r="K11">
        <v>1.2E-2</v>
      </c>
      <c r="L11">
        <v>5.3E-3</v>
      </c>
      <c r="M11">
        <v>2.9999999999999997E-4</v>
      </c>
      <c r="N11" s="24">
        <f t="shared" si="0"/>
        <v>5.6603773584905657</v>
      </c>
    </row>
    <row r="12" spans="1:14" x14ac:dyDescent="0.3">
      <c r="A12" t="s">
        <v>57</v>
      </c>
      <c r="D12">
        <v>2002</v>
      </c>
      <c r="E12">
        <v>34</v>
      </c>
      <c r="F12">
        <v>0</v>
      </c>
      <c r="G12">
        <v>0</v>
      </c>
      <c r="H12" s="25">
        <v>16718781</v>
      </c>
      <c r="I12" s="25">
        <v>6927954000</v>
      </c>
      <c r="J12">
        <v>0.20300000000000001</v>
      </c>
      <c r="K12">
        <v>0</v>
      </c>
      <c r="L12">
        <v>4.8999999999999998E-3</v>
      </c>
      <c r="M12">
        <v>0</v>
      </c>
      <c r="N12" s="24">
        <f t="shared" si="0"/>
        <v>0</v>
      </c>
    </row>
    <row r="13" spans="1:14" x14ac:dyDescent="0.3">
      <c r="A13" t="s">
        <v>57</v>
      </c>
      <c r="D13">
        <v>2003</v>
      </c>
      <c r="E13">
        <v>51</v>
      </c>
      <c r="F13">
        <v>2</v>
      </c>
      <c r="G13">
        <v>21</v>
      </c>
      <c r="H13" s="25">
        <v>16887756</v>
      </c>
      <c r="I13" s="25">
        <v>7015935000</v>
      </c>
      <c r="J13">
        <v>0.30199999999999999</v>
      </c>
      <c r="K13">
        <v>1.2E-2</v>
      </c>
      <c r="L13">
        <v>7.3000000000000001E-3</v>
      </c>
      <c r="M13">
        <v>2.9999999999999997E-4</v>
      </c>
      <c r="N13" s="24">
        <f t="shared" si="0"/>
        <v>4.10958904109589</v>
      </c>
    </row>
    <row r="14" spans="1:14" x14ac:dyDescent="0.3">
      <c r="A14" t="s">
        <v>57</v>
      </c>
      <c r="D14">
        <v>2004</v>
      </c>
      <c r="E14">
        <v>23</v>
      </c>
      <c r="F14">
        <v>1</v>
      </c>
      <c r="G14">
        <v>13</v>
      </c>
      <c r="H14" s="25">
        <v>18184016</v>
      </c>
      <c r="I14" s="25">
        <v>7604248000</v>
      </c>
      <c r="J14">
        <v>0.126</v>
      </c>
      <c r="K14">
        <v>5.0000000000000001E-3</v>
      </c>
      <c r="L14">
        <v>3.0000000000000001E-3</v>
      </c>
      <c r="M14">
        <v>1E-4</v>
      </c>
      <c r="N14" s="24">
        <f t="shared" si="0"/>
        <v>3.3333333333333335</v>
      </c>
    </row>
    <row r="15" spans="1:14" x14ac:dyDescent="0.3">
      <c r="A15" t="s">
        <v>57</v>
      </c>
      <c r="D15">
        <v>2005</v>
      </c>
      <c r="E15">
        <v>34</v>
      </c>
      <c r="F15">
        <v>3</v>
      </c>
      <c r="G15">
        <v>20</v>
      </c>
      <c r="H15" s="25">
        <v>18712191</v>
      </c>
      <c r="I15" s="25">
        <v>7843717000</v>
      </c>
      <c r="J15">
        <v>0.182</v>
      </c>
      <c r="K15">
        <v>1.6E-2</v>
      </c>
      <c r="L15">
        <v>4.3E-3</v>
      </c>
      <c r="M15">
        <v>4.0000000000000002E-4</v>
      </c>
      <c r="N15" s="24">
        <f t="shared" si="0"/>
        <v>9.3023255813953494</v>
      </c>
    </row>
    <row r="16" spans="1:14" x14ac:dyDescent="0.3">
      <c r="A16" t="s">
        <v>57</v>
      </c>
      <c r="D16">
        <v>2006</v>
      </c>
      <c r="E16">
        <v>26</v>
      </c>
      <c r="F16">
        <v>2</v>
      </c>
      <c r="G16">
        <v>49</v>
      </c>
      <c r="H16" s="25">
        <v>18647896</v>
      </c>
      <c r="I16" s="25">
        <v>7851864000</v>
      </c>
      <c r="J16">
        <v>0.13900000000000001</v>
      </c>
      <c r="K16">
        <v>1.0999999999999999E-2</v>
      </c>
      <c r="L16">
        <v>3.3E-3</v>
      </c>
      <c r="M16">
        <v>2.9999999999999997E-4</v>
      </c>
      <c r="N16" s="24">
        <f t="shared" si="0"/>
        <v>9.0909090909090899</v>
      </c>
    </row>
    <row r="17" spans="1:14" x14ac:dyDescent="0.3">
      <c r="A17" t="s">
        <v>57</v>
      </c>
      <c r="D17">
        <v>2007</v>
      </c>
      <c r="E17">
        <v>26</v>
      </c>
      <c r="F17">
        <v>0</v>
      </c>
      <c r="G17">
        <v>0</v>
      </c>
      <c r="H17" s="25">
        <v>19014677</v>
      </c>
      <c r="I17" s="25">
        <v>8024313000</v>
      </c>
      <c r="J17">
        <v>0.13700000000000001</v>
      </c>
      <c r="K17">
        <v>0</v>
      </c>
      <c r="L17">
        <v>3.2000000000000002E-3</v>
      </c>
      <c r="M17">
        <v>0</v>
      </c>
      <c r="N17" s="24">
        <f t="shared" si="0"/>
        <v>0</v>
      </c>
    </row>
    <row r="18" spans="1:14" x14ac:dyDescent="0.3">
      <c r="A18" t="s">
        <v>57</v>
      </c>
      <c r="D18">
        <v>2008</v>
      </c>
      <c r="E18">
        <v>19</v>
      </c>
      <c r="F18">
        <v>0</v>
      </c>
      <c r="G18">
        <v>0</v>
      </c>
      <c r="H18" s="25">
        <v>18580166</v>
      </c>
      <c r="I18" s="25">
        <v>7813371000</v>
      </c>
      <c r="J18">
        <v>0.10199999999999999</v>
      </c>
      <c r="K18">
        <v>0</v>
      </c>
      <c r="L18">
        <v>2.3999999999999998E-3</v>
      </c>
      <c r="M18">
        <v>0</v>
      </c>
      <c r="N18" s="24">
        <f t="shared" si="0"/>
        <v>0</v>
      </c>
    </row>
    <row r="19" spans="1:14" x14ac:dyDescent="0.3">
      <c r="A19" t="s">
        <v>57</v>
      </c>
      <c r="D19">
        <v>2009</v>
      </c>
      <c r="E19">
        <v>26</v>
      </c>
      <c r="F19">
        <v>1</v>
      </c>
      <c r="G19">
        <v>49</v>
      </c>
      <c r="H19" s="25">
        <v>17182970</v>
      </c>
      <c r="I19" s="25">
        <v>7248702000</v>
      </c>
      <c r="J19">
        <v>0.151</v>
      </c>
      <c r="K19">
        <v>6.0000000000000001E-3</v>
      </c>
      <c r="L19">
        <v>3.5999999999999999E-3</v>
      </c>
      <c r="M19">
        <v>1E-4</v>
      </c>
      <c r="N19" s="24">
        <f t="shared" si="0"/>
        <v>2.7777777777777781</v>
      </c>
    </row>
    <row r="20" spans="1:14" x14ac:dyDescent="0.3">
      <c r="A20" t="s">
        <v>57</v>
      </c>
      <c r="D20">
        <v>2010</v>
      </c>
      <c r="E20">
        <v>28</v>
      </c>
      <c r="F20">
        <v>0</v>
      </c>
      <c r="G20">
        <v>0</v>
      </c>
      <c r="H20" s="25">
        <v>17235121</v>
      </c>
      <c r="I20" s="25">
        <v>7352374000</v>
      </c>
      <c r="J20">
        <v>0.16200000000000001</v>
      </c>
      <c r="K20">
        <v>0</v>
      </c>
      <c r="L20">
        <v>3.8E-3</v>
      </c>
      <c r="M20">
        <v>0</v>
      </c>
      <c r="N20" s="24">
        <f t="shared" si="0"/>
        <v>0</v>
      </c>
    </row>
    <row r="21" spans="1:14" x14ac:dyDescent="0.3">
      <c r="A21" t="s">
        <v>57</v>
      </c>
      <c r="D21">
        <v>2011</v>
      </c>
      <c r="E21">
        <v>29</v>
      </c>
      <c r="F21">
        <v>0</v>
      </c>
      <c r="G21">
        <v>0</v>
      </c>
      <c r="H21" s="25">
        <v>17464623</v>
      </c>
      <c r="I21" s="25">
        <v>7473520000</v>
      </c>
      <c r="J21">
        <v>0.16600000000000001</v>
      </c>
      <c r="K21">
        <v>0</v>
      </c>
      <c r="L21">
        <v>3.8999999999999998E-3</v>
      </c>
      <c r="M21">
        <v>0</v>
      </c>
      <c r="N21" s="24">
        <f t="shared" si="0"/>
        <v>0</v>
      </c>
    </row>
    <row r="22" spans="1:14" x14ac:dyDescent="0.3">
      <c r="A22" t="s">
        <v>57</v>
      </c>
      <c r="D22">
        <v>2012</v>
      </c>
      <c r="E22">
        <v>23</v>
      </c>
      <c r="F22">
        <v>0</v>
      </c>
      <c r="G22">
        <v>0</v>
      </c>
      <c r="H22" s="25">
        <v>17271783</v>
      </c>
      <c r="I22" s="25">
        <v>7443532000</v>
      </c>
      <c r="J22">
        <v>0.13300000000000001</v>
      </c>
      <c r="K22">
        <v>0</v>
      </c>
      <c r="L22">
        <v>3.0999999999999999E-3</v>
      </c>
      <c r="M22">
        <v>0</v>
      </c>
      <c r="N22" s="24">
        <f t="shared" si="0"/>
        <v>0</v>
      </c>
    </row>
    <row r="23" spans="1:14" x14ac:dyDescent="0.3">
      <c r="A23" t="s">
        <v>57</v>
      </c>
      <c r="D23">
        <v>2013</v>
      </c>
      <c r="E23">
        <v>18</v>
      </c>
      <c r="F23">
        <v>0</v>
      </c>
      <c r="G23">
        <v>0</v>
      </c>
      <c r="H23" s="25">
        <v>17387656</v>
      </c>
      <c r="I23" s="25">
        <v>7484920149</v>
      </c>
      <c r="J23">
        <v>0.104</v>
      </c>
      <c r="K23">
        <v>0</v>
      </c>
      <c r="L23">
        <v>2.3999999999999998E-3</v>
      </c>
      <c r="M23">
        <v>0</v>
      </c>
      <c r="N23" s="24">
        <f t="shared" si="0"/>
        <v>0</v>
      </c>
    </row>
    <row r="24" spans="1:14" x14ac:dyDescent="0.3">
      <c r="A24" t="s">
        <v>57</v>
      </c>
      <c r="D24">
        <v>2014</v>
      </c>
      <c r="E24">
        <v>29</v>
      </c>
      <c r="F24">
        <v>0</v>
      </c>
      <c r="G24">
        <v>0</v>
      </c>
      <c r="H24" s="25">
        <v>17354308</v>
      </c>
      <c r="I24" s="25">
        <v>7507487935</v>
      </c>
      <c r="J24">
        <v>0.16700000000000001</v>
      </c>
      <c r="K24">
        <v>0</v>
      </c>
      <c r="L24">
        <v>3.8999999999999998E-3</v>
      </c>
      <c r="M24">
        <v>0</v>
      </c>
      <c r="N24" s="24">
        <f t="shared" si="0"/>
        <v>0</v>
      </c>
    </row>
    <row r="25" spans="1:14" x14ac:dyDescent="0.3">
      <c r="A25" t="s">
        <v>57</v>
      </c>
      <c r="D25">
        <v>2015</v>
      </c>
      <c r="E25">
        <v>27</v>
      </c>
      <c r="F25">
        <v>0</v>
      </c>
      <c r="G25">
        <v>0</v>
      </c>
      <c r="H25" s="25">
        <v>17519142</v>
      </c>
      <c r="I25" s="25">
        <v>7628941477</v>
      </c>
      <c r="J25">
        <v>0.154</v>
      </c>
      <c r="K25">
        <v>0</v>
      </c>
      <c r="L25">
        <v>3.5000000000000001E-3</v>
      </c>
      <c r="M25">
        <v>0</v>
      </c>
      <c r="N25" s="24">
        <f t="shared" si="0"/>
        <v>0</v>
      </c>
    </row>
    <row r="26" spans="1:14" x14ac:dyDescent="0.3">
      <c r="A26" t="s">
        <v>57</v>
      </c>
      <c r="D26">
        <v>2016</v>
      </c>
      <c r="E26">
        <v>26</v>
      </c>
      <c r="F26">
        <v>0</v>
      </c>
      <c r="G26">
        <v>0</v>
      </c>
      <c r="H26" s="25">
        <v>17866607</v>
      </c>
      <c r="I26" s="25">
        <v>7813090948</v>
      </c>
      <c r="J26">
        <v>0.14599999999999999</v>
      </c>
      <c r="K26">
        <v>0</v>
      </c>
      <c r="L26">
        <v>3.3E-3</v>
      </c>
      <c r="M26">
        <v>0</v>
      </c>
      <c r="N26" s="24">
        <f t="shared" si="0"/>
        <v>0</v>
      </c>
    </row>
    <row r="27" spans="1:14" x14ac:dyDescent="0.3">
      <c r="A27" t="s">
        <v>57</v>
      </c>
      <c r="D27">
        <v>2017</v>
      </c>
      <c r="E27">
        <v>30</v>
      </c>
      <c r="F27">
        <v>0</v>
      </c>
      <c r="G27">
        <v>0</v>
      </c>
      <c r="H27" s="25">
        <v>18098154</v>
      </c>
      <c r="I27" s="25">
        <v>7923668749</v>
      </c>
      <c r="J27">
        <v>0.16600000000000001</v>
      </c>
      <c r="K27">
        <v>0</v>
      </c>
      <c r="L27">
        <v>3.8E-3</v>
      </c>
      <c r="M27">
        <v>0</v>
      </c>
      <c r="N27" s="24">
        <f t="shared" si="0"/>
        <v>0</v>
      </c>
    </row>
    <row r="28" spans="1:14" x14ac:dyDescent="0.3">
      <c r="A28" t="s">
        <v>57</v>
      </c>
      <c r="D28">
        <v>2018</v>
      </c>
      <c r="E28">
        <v>28</v>
      </c>
      <c r="F28">
        <v>1</v>
      </c>
      <c r="G28">
        <v>1</v>
      </c>
      <c r="H28" s="25">
        <v>18731201</v>
      </c>
      <c r="I28" s="25">
        <v>8207258040</v>
      </c>
      <c r="J28">
        <v>0.14899999999999999</v>
      </c>
      <c r="K28">
        <v>5.0000000000000001E-3</v>
      </c>
      <c r="L28">
        <v>3.3999999999999998E-3</v>
      </c>
      <c r="M28">
        <v>1E-4</v>
      </c>
      <c r="N28" s="24">
        <f t="shared" si="0"/>
        <v>2.9411764705882355</v>
      </c>
    </row>
    <row r="29" spans="1:14" x14ac:dyDescent="0.3">
      <c r="A29" t="s">
        <v>57</v>
      </c>
      <c r="D29">
        <v>2019</v>
      </c>
      <c r="E29">
        <v>36</v>
      </c>
      <c r="F29">
        <v>1</v>
      </c>
      <c r="G29">
        <v>1</v>
      </c>
      <c r="H29" s="25">
        <v>19180620</v>
      </c>
      <c r="I29" s="25">
        <v>8408765893</v>
      </c>
      <c r="J29">
        <v>0.188</v>
      </c>
      <c r="K29">
        <v>5.0000000000000001E-3</v>
      </c>
      <c r="L29">
        <v>4.3E-3</v>
      </c>
      <c r="M29">
        <v>1E-4</v>
      </c>
      <c r="N29" s="24">
        <f t="shared" si="0"/>
        <v>2.3255813953488373</v>
      </c>
    </row>
    <row r="31" spans="1:14" ht="27" customHeight="1" x14ac:dyDescent="0.3">
      <c r="A31" s="26" t="s">
        <v>59</v>
      </c>
      <c r="B31" s="26"/>
      <c r="C31" s="26"/>
      <c r="D31" s="26"/>
      <c r="E31" s="26"/>
      <c r="F31" s="26"/>
      <c r="G31" s="26"/>
      <c r="H31" s="26"/>
      <c r="I31" s="26"/>
    </row>
  </sheetData>
  <mergeCells count="1">
    <mergeCell ref="A31:I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72B3-AB14-454A-BF7D-211CC2A0AE19}">
  <dimension ref="A1:C19"/>
  <sheetViews>
    <sheetView workbookViewId="0">
      <selection activeCell="G23" sqref="G23"/>
    </sheetView>
  </sheetViews>
  <sheetFormatPr defaultRowHeight="14.4" x14ac:dyDescent="0.3"/>
  <cols>
    <col min="2" max="2" width="13.77734375" bestFit="1" customWidth="1"/>
  </cols>
  <sheetData>
    <row r="1" spans="1:2" x14ac:dyDescent="0.3">
      <c r="A1" t="s">
        <v>30</v>
      </c>
      <c r="B1" t="s">
        <v>35</v>
      </c>
    </row>
    <row r="2" spans="1:2" x14ac:dyDescent="0.3">
      <c r="A2" t="s">
        <v>31</v>
      </c>
      <c r="B2">
        <v>36096</v>
      </c>
    </row>
    <row r="3" spans="1:2" x14ac:dyDescent="0.3">
      <c r="A3" t="s">
        <v>60</v>
      </c>
      <c r="B3">
        <v>613</v>
      </c>
    </row>
    <row r="4" spans="1:2" x14ac:dyDescent="0.3">
      <c r="A4" t="s">
        <v>45</v>
      </c>
      <c r="B4">
        <v>578</v>
      </c>
    </row>
    <row r="17" spans="1:3" x14ac:dyDescent="0.3">
      <c r="A17" t="s">
        <v>31</v>
      </c>
      <c r="B17" t="s">
        <v>42</v>
      </c>
      <c r="C17" t="s">
        <v>36</v>
      </c>
    </row>
    <row r="18" spans="1:3" x14ac:dyDescent="0.3">
      <c r="A18" t="s">
        <v>32</v>
      </c>
      <c r="B18" t="s">
        <v>43</v>
      </c>
      <c r="C18" t="s">
        <v>34</v>
      </c>
    </row>
    <row r="19" spans="1:3" x14ac:dyDescent="0.3">
      <c r="A19" t="s">
        <v>33</v>
      </c>
      <c r="B19" t="s">
        <v>38</v>
      </c>
      <c r="C19" t="s"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Satisfaction</vt:lpstr>
      <vt:lpstr>Load Factor</vt:lpstr>
      <vt:lpstr>Revenue</vt:lpstr>
      <vt:lpstr>Percent Accidents</vt:lpstr>
      <vt:lpstr>Percent Fatal Accidents</vt:lpstr>
      <vt:lpstr>Fatality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Kudaimi</dc:creator>
  <cp:lastModifiedBy>Bilal Kudaimi</cp:lastModifiedBy>
  <dcterms:created xsi:type="dcterms:W3CDTF">2015-06-05T18:17:20Z</dcterms:created>
  <dcterms:modified xsi:type="dcterms:W3CDTF">2021-10-07T03:04:01Z</dcterms:modified>
</cp:coreProperties>
</file>