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ssignments\"/>
    </mc:Choice>
  </mc:AlternateContent>
  <bookViews>
    <workbookView xWindow="0" yWindow="0" windowWidth="19200" windowHeight="11460"/>
  </bookViews>
  <sheets>
    <sheet name="Sheet6" sheetId="11" r:id="rId1"/>
    <sheet name="Sheet5" sheetId="10" r:id="rId2"/>
    <sheet name="Sheet4" sheetId="9" r:id="rId3"/>
    <sheet name="Sheet3" sheetId="7" r:id="rId4"/>
    <sheet name="Sheet2" sheetId="3" r:id="rId5"/>
    <sheet name="Sheet1" sheetId="2" r:id="rId6"/>
    <sheet name="Source Data" sheetId="1" r:id="rId7"/>
  </sheets>
  <calcPr calcId="162913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58" i="7" l="1"/>
  <c r="C58" i="7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E19" i="3" l="1"/>
</calcChain>
</file>

<file path=xl/sharedStrings.xml><?xml version="1.0" encoding="utf-8"?>
<sst xmlns="http://schemas.openxmlformats.org/spreadsheetml/2006/main" count="451" uniqueCount="76">
  <si>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</si>
  <si>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</si>
  <si>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</si>
  <si>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</si>
  <si>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</si>
  <si>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</si>
  <si>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</si>
  <si>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</si>
  <si>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</si>
  <si>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</si>
  <si>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</si>
  <si>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</si>
  <si>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</si>
  <si>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</si>
  <si>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</si>
  <si>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</si>
  <si>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</si>
  <si>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</si>
  <si>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</si>
  <si>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</si>
  <si>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</si>
  <si>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</si>
  <si>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</si>
  <si>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</si>
  <si>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</si>
  <si>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</si>
  <si>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</si>
  <si>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</si>
  <si>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</si>
  <si>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</si>
  <si>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</si>
  <si>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</si>
  <si>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</si>
  <si>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</si>
  <si>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</si>
  <si>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</si>
  <si>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</si>
  <si>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</si>
  <si>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</si>
  <si>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</si>
  <si>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</si>
  <si>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</si>
  <si>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</si>
  <si>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</si>
  <si>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</si>
  <si>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</si>
  <si>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</si>
  <si>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</si>
  <si>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</si>
  <si>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</si>
  <si>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</si>
  <si>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</si>
  <si>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</si>
  <si>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</si>
  <si>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</si>
  <si>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</si>
  <si>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</si>
  <si>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</si>
  <si>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</si>
  <si>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</si>
  <si>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</si>
  <si>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</si>
  <si>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</si>
  <si>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</si>
  <si>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</si>
  <si>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</si>
  <si>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</si>
  <si>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</si>
  <si>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</si>
  <si>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(All)</t>
  </si>
  <si>
    <t>Sum of Price</t>
  </si>
  <si>
    <t>Column Labels</t>
  </si>
  <si>
    <t>Total</t>
  </si>
  <si>
    <t>Average</t>
  </si>
  <si>
    <t>Sum of No of Days</t>
  </si>
  <si>
    <t>Sum of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</si>
</sst>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;[Red]\-&quot;£&quot;#,##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_Sheet1" xfId="1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Pivot.xlsx]Sheet6!PivotTable12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Sheet6!$A$5:$A$26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Sheet6!$B$5:$B$26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0-44A5-8F2C-A7C8DBFB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535952"/>
        <c:axId val="345527216"/>
      </c:barChart>
      <c:catAx>
        <c:axId val="34553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27216"/>
        <c:crosses val="autoZero"/>
        <c:auto val="1"/>
        <c:lblAlgn val="ctr"/>
        <c:lblOffset val="100"/>
        <c:noMultiLvlLbl val="0"/>
      </c:catAx>
      <c:valAx>
        <c:axId val="3455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3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Pivot.xlsx]Sheet5!PivotTable11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Sheet5!$C$4:$C$5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Sheet5!$B$6:$B$15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Sheet5!$C$6:$C$15</c:f>
              <c:numCache>
                <c:formatCode>General</c:formatCode>
                <c:ptCount val="9"/>
                <c:pt idx="2">
                  <c:v>12</c:v>
                </c:pt>
                <c:pt idx="4">
                  <c:v>358</c:v>
                </c:pt>
                <c:pt idx="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0-4F78-ACFA-9ED005D01A7B}"/>
            </c:ext>
          </c:extLst>
        </c:ser>
        <c:ser>
          <c:idx val="1"/>
          <c:order val="1"/>
          <c:tx>
            <c:strRef>
              <c:f>Sheet5!$D$4:$D$5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Sheet5!$B$6:$B$15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Sheet5!$D$6:$D$15</c:f>
              <c:numCache>
                <c:formatCode>General</c:formatCode>
                <c:ptCount val="9"/>
                <c:pt idx="0">
                  <c:v>1735</c:v>
                </c:pt>
                <c:pt idx="1">
                  <c:v>1259</c:v>
                </c:pt>
                <c:pt idx="3">
                  <c:v>975</c:v>
                </c:pt>
                <c:pt idx="5">
                  <c:v>975</c:v>
                </c:pt>
                <c:pt idx="6">
                  <c:v>995</c:v>
                </c:pt>
                <c:pt idx="7">
                  <c:v>2019</c:v>
                </c:pt>
                <c:pt idx="8">
                  <c:v>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0-4F78-ACFA-9ED005D01A7B}"/>
            </c:ext>
          </c:extLst>
        </c:ser>
        <c:ser>
          <c:idx val="2"/>
          <c:order val="2"/>
          <c:tx>
            <c:strRef>
              <c:f>Sheet5!$E$4:$E$5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Sheet5!$B$6:$B$15</c:f>
              <c:strCache>
                <c:ptCount val="9"/>
                <c:pt idx="0">
                  <c:v>Australia</c:v>
                </c:pt>
                <c:pt idx="1">
                  <c:v>Chile</c:v>
                </c:pt>
                <c:pt idx="2">
                  <c:v>England</c:v>
                </c:pt>
                <c:pt idx="3">
                  <c:v>France</c:v>
                </c:pt>
                <c:pt idx="4">
                  <c:v>Germany</c:v>
                </c:pt>
                <c:pt idx="5">
                  <c:v>Peru</c:v>
                </c:pt>
                <c:pt idx="6">
                  <c:v>Saudi Arabia</c:v>
                </c:pt>
                <c:pt idx="7">
                  <c:v>Spain</c:v>
                </c:pt>
                <c:pt idx="8">
                  <c:v>Trinidad</c:v>
                </c:pt>
              </c:strCache>
            </c:strRef>
          </c:cat>
          <c:val>
            <c:numRef>
              <c:f>Sheet5!$E$6:$E$15</c:f>
              <c:numCache>
                <c:formatCode>General</c:formatCode>
                <c:ptCount val="9"/>
                <c:pt idx="2">
                  <c:v>69</c:v>
                </c:pt>
                <c:pt idx="3">
                  <c:v>650</c:v>
                </c:pt>
                <c:pt idx="7">
                  <c:v>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0-4F78-ACFA-9ED005D0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839216"/>
        <c:axId val="419850864"/>
      </c:barChart>
      <c:catAx>
        <c:axId val="41983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50864"/>
        <c:crosses val="autoZero"/>
        <c:auto val="1"/>
        <c:lblAlgn val="ctr"/>
        <c:lblOffset val="100"/>
        <c:noMultiLvlLbl val="0"/>
      </c:catAx>
      <c:valAx>
        <c:axId val="4198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Pivot.xlsx]Sheet4!PivotTable9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Sheet4!$B$4:$B$25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9-4333-815C-221497676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420224"/>
        <c:axId val="93417312"/>
      </c:barChart>
      <c:catAx>
        <c:axId val="9342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17312"/>
        <c:crosses val="autoZero"/>
        <c:auto val="1"/>
        <c:lblAlgn val="ctr"/>
        <c:lblOffset val="100"/>
        <c:noMultiLvlLbl val="0"/>
      </c:catAx>
      <c:valAx>
        <c:axId val="934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Pivot.xlsx]Sheet3!PivotTable11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No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Sheet3!$B$4:$B$25</c:f>
              <c:numCache>
                <c:formatCode>General</c:formatCode>
                <c:ptCount val="21"/>
                <c:pt idx="0">
                  <c:v>23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10</c:v>
                </c:pt>
                <c:pt idx="5">
                  <c:v>32</c:v>
                </c:pt>
                <c:pt idx="6">
                  <c:v>21</c:v>
                </c:pt>
                <c:pt idx="7">
                  <c:v>3</c:v>
                </c:pt>
                <c:pt idx="8">
                  <c:v>14</c:v>
                </c:pt>
                <c:pt idx="9">
                  <c:v>8</c:v>
                </c:pt>
                <c:pt idx="10">
                  <c:v>30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28</c:v>
                </c:pt>
                <c:pt idx="16">
                  <c:v>14</c:v>
                </c:pt>
                <c:pt idx="17">
                  <c:v>14</c:v>
                </c:pt>
                <c:pt idx="18">
                  <c:v>21</c:v>
                </c:pt>
                <c:pt idx="19">
                  <c:v>38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9-44F6-BCBE-B366BFA74F58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Sheet3!$C$4:$C$25</c:f>
              <c:numCache>
                <c:formatCode>General</c:formatCode>
                <c:ptCount val="21"/>
                <c:pt idx="0">
                  <c:v>814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7">
                  <c:v>69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4">
                  <c:v>394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786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9-44F6-BCBE-B366BFA7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689919"/>
        <c:axId val="1158690335"/>
      </c:barChart>
      <c:catAx>
        <c:axId val="11586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90335"/>
        <c:crosses val="autoZero"/>
        <c:auto val="1"/>
        <c:lblAlgn val="ctr"/>
        <c:lblOffset val="100"/>
        <c:noMultiLvlLbl val="0"/>
      </c:catAx>
      <c:valAx>
        <c:axId val="11586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Average by Resort Name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Barcelona</c:v>
              </c:pt>
              <c:pt idx="1">
                <c:v>Granada</c:v>
              </c:pt>
              <c:pt idx="2">
                <c:v>Great Barrier Reef</c:v>
              </c:pt>
              <c:pt idx="3">
                <c:v>Lima</c:v>
              </c:pt>
              <c:pt idx="4">
                <c:v>Lyon</c:v>
              </c:pt>
              <c:pt idx="5">
                <c:v>Madrid</c:v>
              </c:pt>
              <c:pt idx="6">
                <c:v>Malaga</c:v>
              </c:pt>
              <c:pt idx="7">
                <c:v>Nerja</c:v>
              </c:pt>
              <c:pt idx="8">
                <c:v>Nice</c:v>
              </c:pt>
              <c:pt idx="9">
                <c:v>Nimes</c:v>
              </c:pt>
              <c:pt idx="10">
                <c:v>Perth</c:v>
              </c:pt>
              <c:pt idx="11">
                <c:v>Port of Spain</c:v>
              </c:pt>
              <c:pt idx="12">
                <c:v>Riyadh</c:v>
              </c:pt>
              <c:pt idx="13">
                <c:v>Santiago</c:v>
              </c:pt>
              <c:pt idx="14">
                <c:v>Seville</c:v>
              </c:pt>
            </c:strLit>
          </c:cat>
          <c:val>
            <c:numLit>
              <c:formatCode>General</c:formatCode>
              <c:ptCount val="15"/>
              <c:pt idx="0">
                <c:v>92.5</c:v>
              </c:pt>
              <c:pt idx="1">
                <c:v>177.5</c:v>
              </c:pt>
              <c:pt idx="2">
                <c:v>391</c:v>
              </c:pt>
              <c:pt idx="3">
                <c:v>498</c:v>
              </c:pt>
              <c:pt idx="4">
                <c:v>206.5</c:v>
              </c:pt>
              <c:pt idx="5">
                <c:v>142.5</c:v>
              </c:pt>
              <c:pt idx="6">
                <c:v>282.5</c:v>
              </c:pt>
              <c:pt idx="7">
                <c:v>102</c:v>
              </c:pt>
              <c:pt idx="8">
                <c:v>148</c:v>
              </c:pt>
              <c:pt idx="9">
                <c:v>147</c:v>
              </c:pt>
              <c:pt idx="10">
                <c:v>506.5</c:v>
              </c:pt>
              <c:pt idx="11">
                <c:v>449.5</c:v>
              </c:pt>
              <c:pt idx="12">
                <c:v>504.5</c:v>
              </c:pt>
              <c:pt idx="13">
                <c:v>640</c:v>
              </c:pt>
              <c:pt idx="14">
                <c:v>255.5</c:v>
              </c:pt>
            </c:numLit>
          </c:val>
          <c:extLst>
            <c:ext xmlns:c16="http://schemas.microsoft.com/office/drawing/2014/chart" uri="{C3380CC4-5D6E-409C-BE32-E72D297353CC}">
              <c16:uniqueId val="{00000000-F177-4484-8197-E418798B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6476831"/>
        <c:axId val="1326475583"/>
      </c:barChart>
      <c:catAx>
        <c:axId val="132647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75583"/>
        <c:crosses val="autoZero"/>
        <c:auto val="1"/>
        <c:lblAlgn val="ctr"/>
        <c:lblOffset val="100"/>
        <c:noMultiLvlLbl val="0"/>
      </c:catAx>
      <c:valAx>
        <c:axId val="132647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7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Sheet1!$A$6:$A$27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Sheet1!$B$6:$B$27</c:f>
              <c:numCache>
                <c:formatCode>General</c:formatCode>
                <c:ptCount val="21"/>
                <c:pt idx="0">
                  <c:v>199</c:v>
                </c:pt>
                <c:pt idx="1">
                  <c:v>289</c:v>
                </c:pt>
                <c:pt idx="2">
                  <c:v>69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2A-4855-A7BB-116E0AE297C5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Plane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Sheet1!$A$6:$A$27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Sheet1!$C$6:$C$27</c:f>
              <c:numCache>
                <c:formatCode>General</c:formatCode>
                <c:ptCount val="21"/>
                <c:pt idx="0">
                  <c:v>177</c:v>
                </c:pt>
                <c:pt idx="4">
                  <c:v>345</c:v>
                </c:pt>
                <c:pt idx="5">
                  <c:v>750</c:v>
                </c:pt>
                <c:pt idx="6">
                  <c:v>975</c:v>
                </c:pt>
                <c:pt idx="8">
                  <c:v>399</c:v>
                </c:pt>
                <c:pt idx="9">
                  <c:v>277</c:v>
                </c:pt>
                <c:pt idx="10">
                  <c:v>535</c:v>
                </c:pt>
                <c:pt idx="11">
                  <c:v>198</c:v>
                </c:pt>
                <c:pt idx="12">
                  <c:v>289</c:v>
                </c:pt>
                <c:pt idx="13">
                  <c:v>287</c:v>
                </c:pt>
                <c:pt idx="15">
                  <c:v>985</c:v>
                </c:pt>
                <c:pt idx="16">
                  <c:v>885</c:v>
                </c:pt>
                <c:pt idx="17">
                  <c:v>995</c:v>
                </c:pt>
                <c:pt idx="18">
                  <c:v>1259</c:v>
                </c:pt>
                <c:pt idx="19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C2A-4855-A7BB-116E0AE297C5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Sheet1!$A$6:$A$27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Sheet1!$D$6:$D$27</c:f>
              <c:numCache>
                <c:formatCode>General</c:formatCode>
                <c:ptCount val="21"/>
                <c:pt idx="0">
                  <c:v>438</c:v>
                </c:pt>
                <c:pt idx="7">
                  <c:v>69</c:v>
                </c:pt>
                <c:pt idx="14">
                  <c:v>394</c:v>
                </c:pt>
                <c:pt idx="19">
                  <c:v>299</c:v>
                </c:pt>
                <c:pt idx="2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C2A-4855-A7BB-116E0AE29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7695055"/>
        <c:axId val="1157693807"/>
      </c:barChart>
      <c:catAx>
        <c:axId val="1157695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3807"/>
        <c:crosses val="autoZero"/>
        <c:auto val="1"/>
        <c:lblAlgn val="ctr"/>
        <c:lblOffset val="100"/>
        <c:noMultiLvlLbl val="0"/>
      </c:catAx>
      <c:valAx>
        <c:axId val="115769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69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4</xdr:row>
      <xdr:rowOff>9525</xdr:rowOff>
    </xdr:from>
    <xdr:to>
      <xdr:col>10</xdr:col>
      <xdr:colOff>328612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3</xdr:row>
      <xdr:rowOff>28575</xdr:rowOff>
    </xdr:from>
    <xdr:to>
      <xdr:col>14</xdr:col>
      <xdr:colOff>52387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1</xdr:row>
      <xdr:rowOff>180975</xdr:rowOff>
    </xdr:from>
    <xdr:to>
      <xdr:col>9</xdr:col>
      <xdr:colOff>223837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171450</xdr:rowOff>
    </xdr:from>
    <xdr:to>
      <xdr:col>11</xdr:col>
      <xdr:colOff>309562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22</xdr:row>
      <xdr:rowOff>9525</xdr:rowOff>
    </xdr:from>
    <xdr:to>
      <xdr:col>8</xdr:col>
      <xdr:colOff>533400</xdr:colOff>
      <xdr:row>36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185736</xdr:colOff>
      <xdr:row>2</xdr:row>
      <xdr:rowOff>38099</xdr:rowOff>
    </xdr:from>
    <xdr:to>
      <xdr:col>18</xdr:col>
      <xdr:colOff>114300</xdr:colOff>
      <xdr:row>22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urabh Wagh" refreshedDate="44309.521979050929" createdVersion="6" refreshedVersion="6" minRefreshableVersion="3" recordCount="28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urabh Wagh" refreshedDate="44309.555109143519" createdVersion="6" refreshedVersion="6" minRefreshableVersion="3" recordCount="17">
  <cacheSource type="worksheet">
    <worksheetSource name="Table1"/>
  </cacheSource>
  <cacheFields count="7">
    <cacheField name="Country" numFmtId="0">
      <sharedItems/>
    </cacheField>
    <cacheField name="Resort Name" numFmtId="0">
      <sharedItems count="15">
        <s v="Barcelona"/>
        <s v="Granada"/>
        <s v="Great Barrier Reef"/>
        <s v="Lima"/>
        <s v="Lyon"/>
        <s v="Madrid"/>
        <s v="Malaga"/>
        <s v="Nerja"/>
        <s v="Nice"/>
        <s v="Nimes"/>
        <s v="Perth"/>
        <s v="Port of Spain"/>
        <s v="Riyadh"/>
        <s v="Santiago"/>
        <s v="Seville"/>
      </sharedItems>
    </cacheField>
    <cacheField name="No of Days" numFmtId="0">
      <sharedItems containsSemiMixedTypes="0" containsString="0" containsNumber="1" containsInteger="1" minValue="6" maxValue="32"/>
    </cacheField>
    <cacheField name="Travel Method" numFmtId="0">
      <sharedItems/>
    </cacheField>
    <cacheField name="Price" numFmtId="0">
      <sharedItems containsSemiMixedTypes="0" containsString="0" containsNumber="1" containsInteger="1" minValue="177" maxValue="1259"/>
    </cacheField>
    <cacheField name="Holiday ID" numFmtId="0">
      <sharedItems/>
    </cacheField>
    <cacheField name="Average" numFmtId="0">
      <sharedItems containsSemiMixedTypes="0" containsString="0" containsNumber="1" minValue="92.5" maxValue="6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x v="0"/>
    <s v="I990AUS"/>
  </r>
  <r>
    <x v="0"/>
    <x v="1"/>
    <x v="1"/>
    <x v="0"/>
    <x v="1"/>
    <s v="AUS112J"/>
  </r>
  <r>
    <x v="1"/>
    <x v="2"/>
    <x v="2"/>
    <x v="0"/>
    <x v="2"/>
    <s v="CH266H"/>
  </r>
  <r>
    <x v="2"/>
    <x v="3"/>
    <x v="3"/>
    <x v="1"/>
    <x v="3"/>
    <s v="I456UK"/>
  </r>
  <r>
    <x v="2"/>
    <x v="4"/>
    <x v="4"/>
    <x v="2"/>
    <x v="4"/>
    <s v="BG726H"/>
  </r>
  <r>
    <x v="3"/>
    <x v="5"/>
    <x v="5"/>
    <x v="0"/>
    <x v="5"/>
    <s v="A7995FR"/>
  </r>
  <r>
    <x v="3"/>
    <x v="6"/>
    <x v="6"/>
    <x v="1"/>
    <x v="6"/>
    <s v="TH789FR"/>
  </r>
  <r>
    <x v="3"/>
    <x v="6"/>
    <x v="3"/>
    <x v="1"/>
    <x v="7"/>
    <s v="TH788FR"/>
  </r>
  <r>
    <x v="3"/>
    <x v="7"/>
    <x v="7"/>
    <x v="0"/>
    <x v="8"/>
    <s v="I7897FR"/>
  </r>
  <r>
    <x v="3"/>
    <x v="8"/>
    <x v="7"/>
    <x v="1"/>
    <x v="9"/>
    <s v="SG7637L"/>
  </r>
  <r>
    <x v="3"/>
    <x v="9"/>
    <x v="7"/>
    <x v="0"/>
    <x v="10"/>
    <s v="FR5625J"/>
  </r>
  <r>
    <x v="4"/>
    <x v="10"/>
    <x v="8"/>
    <x v="2"/>
    <x v="3"/>
    <s v="A111G"/>
  </r>
  <r>
    <x v="4"/>
    <x v="11"/>
    <x v="7"/>
    <x v="2"/>
    <x v="8"/>
    <s v="BR6736G"/>
  </r>
  <r>
    <x v="5"/>
    <x v="12"/>
    <x v="2"/>
    <x v="0"/>
    <x v="11"/>
    <s v="PG7836G"/>
  </r>
  <r>
    <x v="6"/>
    <x v="13"/>
    <x v="5"/>
    <x v="0"/>
    <x v="12"/>
    <s v="KSA8987"/>
  </r>
  <r>
    <x v="7"/>
    <x v="14"/>
    <x v="8"/>
    <x v="1"/>
    <x v="13"/>
    <s v="I6675SP"/>
  </r>
  <r>
    <x v="7"/>
    <x v="15"/>
    <x v="9"/>
    <x v="0"/>
    <x v="14"/>
    <s v="TH990ESP"/>
  </r>
  <r>
    <x v="7"/>
    <x v="16"/>
    <x v="10"/>
    <x v="0"/>
    <x v="15"/>
    <s v="A776ESP"/>
  </r>
  <r>
    <x v="7"/>
    <x v="17"/>
    <x v="5"/>
    <x v="0"/>
    <x v="16"/>
    <s v="NM9876Y"/>
  </r>
  <r>
    <x v="7"/>
    <x v="17"/>
    <x v="11"/>
    <x v="0"/>
    <x v="17"/>
    <s v="TH8956SP"/>
  </r>
  <r>
    <x v="7"/>
    <x v="14"/>
    <x v="12"/>
    <x v="0"/>
    <x v="18"/>
    <s v="AJ9836L"/>
  </r>
  <r>
    <x v="7"/>
    <x v="14"/>
    <x v="7"/>
    <x v="2"/>
    <x v="17"/>
    <s v="GG9836P"/>
  </r>
  <r>
    <x v="7"/>
    <x v="16"/>
    <x v="5"/>
    <x v="0"/>
    <x v="19"/>
    <s v="PL8726P"/>
  </r>
  <r>
    <x v="7"/>
    <x v="14"/>
    <x v="8"/>
    <x v="1"/>
    <x v="13"/>
    <s v="I6675SP"/>
  </r>
  <r>
    <x v="7"/>
    <x v="17"/>
    <x v="5"/>
    <x v="1"/>
    <x v="20"/>
    <s v="SV767HH"/>
  </r>
  <r>
    <x v="7"/>
    <x v="18"/>
    <x v="12"/>
    <x v="0"/>
    <x v="21"/>
    <s v="WE6735L"/>
  </r>
  <r>
    <x v="7"/>
    <x v="19"/>
    <x v="11"/>
    <x v="0"/>
    <x v="22"/>
    <s v="GR7878G"/>
  </r>
  <r>
    <x v="8"/>
    <x v="20"/>
    <x v="5"/>
    <x v="0"/>
    <x v="23"/>
    <s v="TT67624G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">
  <r>
    <s v="Spain"/>
    <x v="0"/>
    <n v="8"/>
    <s v="Plane"/>
    <n v="177"/>
    <s v="AJ9836L"/>
    <n v="92.5"/>
  </r>
  <r>
    <s v="Spain"/>
    <x v="1"/>
    <n v="10"/>
    <s v="Plane"/>
    <n v="345"/>
    <s v="GR7878G"/>
    <n v="177.5"/>
  </r>
  <r>
    <s v="Australia"/>
    <x v="2"/>
    <n v="32"/>
    <s v="Plane"/>
    <n v="750"/>
    <s v="I990AUS"/>
    <n v="391"/>
  </r>
  <r>
    <s v="Peru"/>
    <x v="3"/>
    <n v="21"/>
    <s v="Plane"/>
    <n v="975"/>
    <s v="PG7836G"/>
    <n v="498"/>
  </r>
  <r>
    <s v="France"/>
    <x v="4"/>
    <n v="14"/>
    <s v="Plane"/>
    <n v="399"/>
    <s v="A7995FR"/>
    <n v="206.5"/>
  </r>
  <r>
    <s v="Spain"/>
    <x v="5"/>
    <n v="8"/>
    <s v="Plane"/>
    <n v="277"/>
    <s v="WE6735L"/>
    <n v="142.5"/>
  </r>
  <r>
    <s v="Spain"/>
    <x v="6"/>
    <n v="14"/>
    <s v="Plane"/>
    <n v="301"/>
    <s v="PL8726P"/>
    <n v="157.5"/>
  </r>
  <r>
    <s v="Spain"/>
    <x v="6"/>
    <n v="16"/>
    <s v="Plane"/>
    <n v="234"/>
    <s v="A776ESP"/>
    <n v="125"/>
  </r>
  <r>
    <s v="Spain"/>
    <x v="7"/>
    <n v="6"/>
    <s v="Plane"/>
    <n v="198"/>
    <s v="TH990ESP"/>
    <n v="102"/>
  </r>
  <r>
    <s v="France"/>
    <x v="8"/>
    <n v="7"/>
    <s v="Plane"/>
    <n v="289"/>
    <s v="I7897FR"/>
    <n v="148"/>
  </r>
  <r>
    <s v="France"/>
    <x v="9"/>
    <n v="7"/>
    <s v="Plane"/>
    <n v="287"/>
    <s v="FR5625J"/>
    <n v="147"/>
  </r>
  <r>
    <s v="Australia"/>
    <x v="10"/>
    <n v="28"/>
    <s v="Plane"/>
    <n v="985"/>
    <s v="AUS112J"/>
    <n v="506.5"/>
  </r>
  <r>
    <s v="Trinidad"/>
    <x v="11"/>
    <n v="14"/>
    <s v="Plane"/>
    <n v="885"/>
    <s v="TT67624G"/>
    <n v="449.5"/>
  </r>
  <r>
    <s v="Saudi Arabia"/>
    <x v="12"/>
    <n v="14"/>
    <s v="Plane"/>
    <n v="995"/>
    <s v="KSA8987"/>
    <n v="504.5"/>
  </r>
  <r>
    <s v="Chile"/>
    <x v="13"/>
    <n v="21"/>
    <s v="Plane"/>
    <n v="1259"/>
    <s v="CH266H"/>
    <n v="640"/>
  </r>
  <r>
    <s v="Spain"/>
    <x v="14"/>
    <n v="10"/>
    <s v="Plane"/>
    <n v="199"/>
    <s v="TH8956SP"/>
    <n v="104.5"/>
  </r>
  <r>
    <s v="Spain"/>
    <x v="14"/>
    <n v="14"/>
    <s v="Plane"/>
    <n v="288"/>
    <s v="NM9876Y"/>
    <n v="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26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o of Day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B4:F15" firstHeaderRow="1" firstDataRow="2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rice" fld="4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Price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25" firstHeaderRow="0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  <pivotField showAll="0"/>
    <pivotField dataField="1"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 of Days" fld="2" baseField="0" baseItem="0"/>
    <dataField name="Sum of Price" fld="4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23:B38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Sum of Averag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27" firstHeaderRow="1" firstDataRow="2" firstDataCol="1" rowPageCount="1" colPageCount="1"/>
  <pivotFields count="6"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axis="axisPage"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numFmtId="164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Price" fld="4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46" displayName="Table46" ref="A29:F58" totalsRowCount="1">
  <autoFilter ref="A29:F57"/>
  <tableColumns count="6">
    <tableColumn id="1" name="Country" totalsRowLabel="Total"/>
    <tableColumn id="2" name="Resort Name"/>
    <tableColumn id="3" name="No of Days" totalsRowFunction="sum"/>
    <tableColumn id="4" name="Travel Method"/>
    <tableColumn id="5" name="Price" totalsRowFunction="average"/>
    <tableColumn id="6" name="Holiday 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19" totalsRowCount="1">
  <autoFilter ref="A1:G18"/>
  <tableColumns count="7">
    <tableColumn id="1" name="Country"/>
    <tableColumn id="2" name="Resort Name"/>
    <tableColumn id="3" name="No of Days"/>
    <tableColumn id="4" name="Travel Method"/>
    <tableColumn id="5" name="Price" totalsRowFunction="average"/>
    <tableColumn id="6" name="Holiday ID"/>
    <tableColumn id="7" name="Average" dataDxfId="0">
      <calculatedColumnFormula>AVERAGE(C2,E2)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6"/>
  <sheetViews>
    <sheetView tabSelected="1" workbookViewId="0">
      <selection activeCell="H22" sqref="H22"/>
    </sheetView>
  </sheetViews>
  <sheetFormatPr defaultRowHeight="15"/>
  <cols>
    <col min="1" max="1" width="17.5703125" bestFit="1" customWidth="1"/>
    <col min="2" max="2" width="17.28515625" bestFit="1" customWidth="1"/>
  </cols>
  <sheetData>
    <row r="4" spans="1:2">
      <c r="A4" s="7" t="s">
        <v>67</v>
      </c>
      <c r="B4" t="s">
        <v>74</v>
      </c>
    </row>
    <row r="5" spans="1:2">
      <c r="A5" s="8" t="s">
        <v>13</v>
      </c>
      <c r="B5" s="9">
        <v>23</v>
      </c>
    </row>
    <row r="6" spans="1:2">
      <c r="A6" s="8" t="s">
        <v>54</v>
      </c>
      <c r="B6" s="9">
        <v>7</v>
      </c>
    </row>
    <row r="7" spans="1:2">
      <c r="A7" s="8" t="s">
        <v>8</v>
      </c>
      <c r="B7" s="9">
        <v>4</v>
      </c>
    </row>
    <row r="8" spans="1:2">
      <c r="A8" s="8" t="s">
        <v>56</v>
      </c>
      <c r="B8" s="9">
        <v>1</v>
      </c>
    </row>
    <row r="9" spans="1:2">
      <c r="A9" s="8" t="s">
        <v>63</v>
      </c>
      <c r="B9" s="9">
        <v>10</v>
      </c>
    </row>
    <row r="10" spans="1:2">
      <c r="A10" s="8" t="s">
        <v>24</v>
      </c>
      <c r="B10" s="9">
        <v>32</v>
      </c>
    </row>
    <row r="11" spans="1:2">
      <c r="A11" s="8" t="s">
        <v>46</v>
      </c>
      <c r="B11" s="9">
        <v>21</v>
      </c>
    </row>
    <row r="12" spans="1:2">
      <c r="A12" s="8" t="s">
        <v>29</v>
      </c>
      <c r="B12" s="9">
        <v>3</v>
      </c>
    </row>
    <row r="13" spans="1:2">
      <c r="A13" s="8" t="s">
        <v>19</v>
      </c>
      <c r="B13" s="9">
        <v>14</v>
      </c>
    </row>
    <row r="14" spans="1:2">
      <c r="A14" s="8" t="s">
        <v>41</v>
      </c>
      <c r="B14" s="9">
        <v>8</v>
      </c>
    </row>
    <row r="15" spans="1:2">
      <c r="A15" s="8" t="s">
        <v>21</v>
      </c>
      <c r="B15" s="9">
        <v>30</v>
      </c>
    </row>
    <row r="16" spans="1:2">
      <c r="A16" s="8" t="s">
        <v>16</v>
      </c>
      <c r="B16" s="9">
        <v>6</v>
      </c>
    </row>
    <row r="17" spans="1:2">
      <c r="A17" s="8" t="s">
        <v>32</v>
      </c>
      <c r="B17" s="9">
        <v>7</v>
      </c>
    </row>
    <row r="18" spans="1:2">
      <c r="A18" s="8" t="s">
        <v>61</v>
      </c>
      <c r="B18" s="9">
        <v>7</v>
      </c>
    </row>
    <row r="19" spans="1:2">
      <c r="A19" s="8" t="s">
        <v>26</v>
      </c>
      <c r="B19" s="9">
        <v>8</v>
      </c>
    </row>
    <row r="20" spans="1:2">
      <c r="A20" s="8" t="s">
        <v>43</v>
      </c>
      <c r="B20" s="9">
        <v>28</v>
      </c>
    </row>
    <row r="21" spans="1:2">
      <c r="A21" s="8" t="s">
        <v>52</v>
      </c>
      <c r="B21" s="9">
        <v>14</v>
      </c>
    </row>
    <row r="22" spans="1:2">
      <c r="A22" s="8" t="s">
        <v>59</v>
      </c>
      <c r="B22" s="9">
        <v>14</v>
      </c>
    </row>
    <row r="23" spans="1:2">
      <c r="A23" s="8" t="s">
        <v>49</v>
      </c>
      <c r="B23" s="9">
        <v>21</v>
      </c>
    </row>
    <row r="24" spans="1:2">
      <c r="A24" s="8" t="s">
        <v>34</v>
      </c>
      <c r="B24" s="9">
        <v>38</v>
      </c>
    </row>
    <row r="25" spans="1:2">
      <c r="A25" s="8" t="s">
        <v>39</v>
      </c>
      <c r="B25" s="9">
        <v>7</v>
      </c>
    </row>
    <row r="26" spans="1:2">
      <c r="A26" s="8" t="s">
        <v>68</v>
      </c>
      <c r="B26" s="9">
        <v>303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0"/>
  <sheetViews>
    <sheetView workbookViewId="0">
      <selection activeCell="H24" sqref="H24"/>
    </sheetView>
  </sheetViews>
  <sheetFormatPr defaultRowHeight="15"/>
  <cols>
    <col min="2" max="2" width="13.140625" bestFit="1" customWidth="1"/>
    <col min="3" max="3" width="16.28515625" bestFit="1" customWidth="1"/>
    <col min="4" max="4" width="6" customWidth="1"/>
    <col min="5" max="5" width="5.42578125" customWidth="1"/>
    <col min="6" max="6" width="11.28515625" bestFit="1" customWidth="1"/>
  </cols>
  <sheetData>
    <row r="4" spans="2:6">
      <c r="B4" s="7" t="s">
        <v>70</v>
      </c>
      <c r="C4" s="7" t="s">
        <v>71</v>
      </c>
    </row>
    <row r="5" spans="2:6">
      <c r="B5" s="7" t="s">
        <v>67</v>
      </c>
      <c r="C5" t="s">
        <v>9</v>
      </c>
      <c r="D5" t="s">
        <v>11</v>
      </c>
      <c r="E5" t="s">
        <v>14</v>
      </c>
      <c r="F5" t="s">
        <v>68</v>
      </c>
    </row>
    <row r="6" spans="2:6">
      <c r="B6" s="8" t="s">
        <v>23</v>
      </c>
      <c r="C6" s="9"/>
      <c r="D6" s="9">
        <v>1735</v>
      </c>
      <c r="E6" s="9"/>
      <c r="F6" s="9">
        <v>1735</v>
      </c>
    </row>
    <row r="7" spans="2:6">
      <c r="B7" s="8" t="s">
        <v>48</v>
      </c>
      <c r="C7" s="9"/>
      <c r="D7" s="9">
        <v>1259</v>
      </c>
      <c r="E7" s="9"/>
      <c r="F7" s="9">
        <v>1259</v>
      </c>
    </row>
    <row r="8" spans="2:6">
      <c r="B8" s="8" t="s">
        <v>28</v>
      </c>
      <c r="C8" s="9">
        <v>12</v>
      </c>
      <c r="D8" s="9"/>
      <c r="E8" s="9">
        <v>69</v>
      </c>
      <c r="F8" s="9">
        <v>81</v>
      </c>
    </row>
    <row r="9" spans="2:6">
      <c r="B9" s="8" t="s">
        <v>18</v>
      </c>
      <c r="C9" s="9"/>
      <c r="D9" s="9">
        <v>975</v>
      </c>
      <c r="E9" s="9">
        <v>650</v>
      </c>
      <c r="F9" s="9">
        <v>1625</v>
      </c>
    </row>
    <row r="10" spans="2:6">
      <c r="B10" s="8" t="s">
        <v>7</v>
      </c>
      <c r="C10" s="9">
        <v>358</v>
      </c>
      <c r="D10" s="9"/>
      <c r="E10" s="9"/>
      <c r="F10" s="9">
        <v>358</v>
      </c>
    </row>
    <row r="11" spans="2:6">
      <c r="B11" s="8" t="s">
        <v>45</v>
      </c>
      <c r="C11" s="9"/>
      <c r="D11" s="9">
        <v>975</v>
      </c>
      <c r="E11" s="9"/>
      <c r="F11" s="9">
        <v>975</v>
      </c>
    </row>
    <row r="12" spans="2:6">
      <c r="B12" s="8" t="s">
        <v>58</v>
      </c>
      <c r="C12" s="9"/>
      <c r="D12" s="9">
        <v>995</v>
      </c>
      <c r="E12" s="9"/>
      <c r="F12" s="9">
        <v>995</v>
      </c>
    </row>
    <row r="13" spans="2:6">
      <c r="B13" s="8" t="s">
        <v>12</v>
      </c>
      <c r="C13" s="9">
        <v>199</v>
      </c>
      <c r="D13" s="9">
        <v>2019</v>
      </c>
      <c r="E13" s="9">
        <v>737</v>
      </c>
      <c r="F13" s="9">
        <v>2955</v>
      </c>
    </row>
    <row r="14" spans="2:6">
      <c r="B14" s="8" t="s">
        <v>51</v>
      </c>
      <c r="C14" s="9"/>
      <c r="D14" s="9">
        <v>885</v>
      </c>
      <c r="E14" s="9"/>
      <c r="F14" s="9">
        <v>885</v>
      </c>
    </row>
    <row r="15" spans="2:6">
      <c r="B15" s="8" t="s">
        <v>68</v>
      </c>
      <c r="C15" s="9">
        <v>569</v>
      </c>
      <c r="D15" s="9">
        <v>8843</v>
      </c>
      <c r="E15" s="9">
        <v>1456</v>
      </c>
      <c r="F15" s="9">
        <v>10868</v>
      </c>
    </row>
    <row r="16" spans="2:6">
      <c r="E16" s="9"/>
      <c r="F16" s="9"/>
    </row>
    <row r="17" spans="5:6">
      <c r="E17" s="9"/>
      <c r="F17" s="9"/>
    </row>
    <row r="18" spans="5:6">
      <c r="E18" s="9"/>
      <c r="F18" s="9"/>
    </row>
    <row r="19" spans="5:6">
      <c r="E19" s="9"/>
      <c r="F19" s="9"/>
    </row>
    <row r="20" spans="5:6">
      <c r="E20" s="9"/>
      <c r="F20" s="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H20" sqref="H20"/>
    </sheetView>
  </sheetViews>
  <sheetFormatPr defaultRowHeight="15"/>
  <cols>
    <col min="1" max="1" width="17.5703125" bestFit="1" customWidth="1"/>
    <col min="2" max="2" width="12" bestFit="1" customWidth="1"/>
    <col min="3" max="4" width="13.140625" bestFit="1" customWidth="1"/>
  </cols>
  <sheetData>
    <row r="3" spans="1:2">
      <c r="A3" s="7" t="s">
        <v>67</v>
      </c>
      <c r="B3" t="s">
        <v>70</v>
      </c>
    </row>
    <row r="4" spans="1:2">
      <c r="A4" s="8" t="s">
        <v>13</v>
      </c>
      <c r="B4" s="9">
        <v>814</v>
      </c>
    </row>
    <row r="5" spans="1:2">
      <c r="A5" s="8" t="s">
        <v>54</v>
      </c>
      <c r="B5" s="9">
        <v>289</v>
      </c>
    </row>
    <row r="6" spans="1:2">
      <c r="A6" s="8" t="s">
        <v>8</v>
      </c>
      <c r="B6" s="9">
        <v>69</v>
      </c>
    </row>
    <row r="7" spans="1:2">
      <c r="A7" s="8" t="s">
        <v>56</v>
      </c>
      <c r="B7" s="9">
        <v>12</v>
      </c>
    </row>
    <row r="8" spans="1:2">
      <c r="A8" s="8" t="s">
        <v>63</v>
      </c>
      <c r="B8" s="9">
        <v>345</v>
      </c>
    </row>
    <row r="9" spans="1:2">
      <c r="A9" s="8" t="s">
        <v>24</v>
      </c>
      <c r="B9" s="9">
        <v>750</v>
      </c>
    </row>
    <row r="10" spans="1:2">
      <c r="A10" s="8" t="s">
        <v>46</v>
      </c>
      <c r="B10" s="9">
        <v>975</v>
      </c>
    </row>
    <row r="11" spans="1:2">
      <c r="A11" s="8" t="s">
        <v>29</v>
      </c>
      <c r="B11" s="9">
        <v>69</v>
      </c>
    </row>
    <row r="12" spans="1:2">
      <c r="A12" s="8" t="s">
        <v>19</v>
      </c>
      <c r="B12" s="9">
        <v>399</v>
      </c>
    </row>
    <row r="13" spans="1:2">
      <c r="A13" s="8" t="s">
        <v>41</v>
      </c>
      <c r="B13" s="9">
        <v>277</v>
      </c>
    </row>
    <row r="14" spans="1:2">
      <c r="A14" s="8" t="s">
        <v>21</v>
      </c>
      <c r="B14" s="9">
        <v>535</v>
      </c>
    </row>
    <row r="15" spans="1:2">
      <c r="A15" s="8" t="s">
        <v>16</v>
      </c>
      <c r="B15" s="9">
        <v>198</v>
      </c>
    </row>
    <row r="16" spans="1:2">
      <c r="A16" s="8" t="s">
        <v>32</v>
      </c>
      <c r="B16" s="9">
        <v>289</v>
      </c>
    </row>
    <row r="17" spans="1:2">
      <c r="A17" s="8" t="s">
        <v>61</v>
      </c>
      <c r="B17" s="9">
        <v>287</v>
      </c>
    </row>
    <row r="18" spans="1:2">
      <c r="A18" s="8" t="s">
        <v>26</v>
      </c>
      <c r="B18" s="9">
        <v>394</v>
      </c>
    </row>
    <row r="19" spans="1:2">
      <c r="A19" s="8" t="s">
        <v>43</v>
      </c>
      <c r="B19" s="9">
        <v>985</v>
      </c>
    </row>
    <row r="20" spans="1:2">
      <c r="A20" s="8" t="s">
        <v>52</v>
      </c>
      <c r="B20" s="9">
        <v>885</v>
      </c>
    </row>
    <row r="21" spans="1:2">
      <c r="A21" s="8" t="s">
        <v>59</v>
      </c>
      <c r="B21" s="9">
        <v>995</v>
      </c>
    </row>
    <row r="22" spans="1:2">
      <c r="A22" s="8" t="s">
        <v>49</v>
      </c>
      <c r="B22" s="9">
        <v>1259</v>
      </c>
    </row>
    <row r="23" spans="1:2">
      <c r="A23" s="8" t="s">
        <v>34</v>
      </c>
      <c r="B23" s="9">
        <v>786</v>
      </c>
    </row>
    <row r="24" spans="1:2">
      <c r="A24" s="8" t="s">
        <v>39</v>
      </c>
      <c r="B24" s="9">
        <v>256</v>
      </c>
    </row>
    <row r="25" spans="1:2">
      <c r="A25" s="8" t="s">
        <v>68</v>
      </c>
      <c r="B25" s="9">
        <v>10868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8"/>
  <sheetViews>
    <sheetView topLeftCell="A31" workbookViewId="0">
      <selection activeCell="B61" sqref="B61"/>
    </sheetView>
  </sheetViews>
  <sheetFormatPr defaultRowHeight="15"/>
  <cols>
    <col min="1" max="1" width="17.5703125" bestFit="1" customWidth="1"/>
    <col min="2" max="2" width="17.28515625" bestFit="1" customWidth="1"/>
    <col min="3" max="3" width="12" bestFit="1" customWidth="1"/>
  </cols>
  <sheetData>
    <row r="3" spans="1:3">
      <c r="A3" s="7" t="s">
        <v>67</v>
      </c>
      <c r="B3" t="s">
        <v>74</v>
      </c>
      <c r="C3" t="s">
        <v>70</v>
      </c>
    </row>
    <row r="4" spans="1:3">
      <c r="A4" s="8" t="s">
        <v>13</v>
      </c>
      <c r="B4" s="9">
        <v>23</v>
      </c>
      <c r="C4" s="9">
        <v>814</v>
      </c>
    </row>
    <row r="5" spans="1:3">
      <c r="A5" s="8" t="s">
        <v>54</v>
      </c>
      <c r="B5" s="9">
        <v>7</v>
      </c>
      <c r="C5" s="9">
        <v>289</v>
      </c>
    </row>
    <row r="6" spans="1:3">
      <c r="A6" s="8" t="s">
        <v>8</v>
      </c>
      <c r="B6" s="9">
        <v>4</v>
      </c>
      <c r="C6" s="9">
        <v>69</v>
      </c>
    </row>
    <row r="7" spans="1:3">
      <c r="A7" s="8" t="s">
        <v>56</v>
      </c>
      <c r="B7" s="9">
        <v>1</v>
      </c>
      <c r="C7" s="9">
        <v>12</v>
      </c>
    </row>
    <row r="8" spans="1:3">
      <c r="A8" s="8" t="s">
        <v>63</v>
      </c>
      <c r="B8" s="9">
        <v>10</v>
      </c>
      <c r="C8" s="9">
        <v>345</v>
      </c>
    </row>
    <row r="9" spans="1:3">
      <c r="A9" s="8" t="s">
        <v>24</v>
      </c>
      <c r="B9" s="9">
        <v>32</v>
      </c>
      <c r="C9" s="9">
        <v>750</v>
      </c>
    </row>
    <row r="10" spans="1:3">
      <c r="A10" s="8" t="s">
        <v>46</v>
      </c>
      <c r="B10" s="9">
        <v>21</v>
      </c>
      <c r="C10" s="9">
        <v>975</v>
      </c>
    </row>
    <row r="11" spans="1:3">
      <c r="A11" s="8" t="s">
        <v>29</v>
      </c>
      <c r="B11" s="9">
        <v>3</v>
      </c>
      <c r="C11" s="9">
        <v>69</v>
      </c>
    </row>
    <row r="12" spans="1:3">
      <c r="A12" s="8" t="s">
        <v>19</v>
      </c>
      <c r="B12" s="9">
        <v>14</v>
      </c>
      <c r="C12" s="9">
        <v>399</v>
      </c>
    </row>
    <row r="13" spans="1:3">
      <c r="A13" s="8" t="s">
        <v>41</v>
      </c>
      <c r="B13" s="9">
        <v>8</v>
      </c>
      <c r="C13" s="9">
        <v>277</v>
      </c>
    </row>
    <row r="14" spans="1:3">
      <c r="A14" s="8" t="s">
        <v>21</v>
      </c>
      <c r="B14" s="9">
        <v>30</v>
      </c>
      <c r="C14" s="9">
        <v>535</v>
      </c>
    </row>
    <row r="15" spans="1:3">
      <c r="A15" s="8" t="s">
        <v>16</v>
      </c>
      <c r="B15" s="9">
        <v>6</v>
      </c>
      <c r="C15" s="9">
        <v>198</v>
      </c>
    </row>
    <row r="16" spans="1:3">
      <c r="A16" s="8" t="s">
        <v>32</v>
      </c>
      <c r="B16" s="9">
        <v>7</v>
      </c>
      <c r="C16" s="9">
        <v>289</v>
      </c>
    </row>
    <row r="17" spans="1:6">
      <c r="A17" s="8" t="s">
        <v>61</v>
      </c>
      <c r="B17" s="9">
        <v>7</v>
      </c>
      <c r="C17" s="9">
        <v>287</v>
      </c>
    </row>
    <row r="18" spans="1:6">
      <c r="A18" s="8" t="s">
        <v>26</v>
      </c>
      <c r="B18" s="9">
        <v>8</v>
      </c>
      <c r="C18" s="9">
        <v>394</v>
      </c>
    </row>
    <row r="19" spans="1:6">
      <c r="A19" s="8" t="s">
        <v>43</v>
      </c>
      <c r="B19" s="9">
        <v>28</v>
      </c>
      <c r="C19" s="9">
        <v>985</v>
      </c>
    </row>
    <row r="20" spans="1:6">
      <c r="A20" s="8" t="s">
        <v>52</v>
      </c>
      <c r="B20" s="9">
        <v>14</v>
      </c>
      <c r="C20" s="9">
        <v>885</v>
      </c>
    </row>
    <row r="21" spans="1:6">
      <c r="A21" s="8" t="s">
        <v>59</v>
      </c>
      <c r="B21" s="9">
        <v>14</v>
      </c>
      <c r="C21" s="9">
        <v>995</v>
      </c>
    </row>
    <row r="22" spans="1:6">
      <c r="A22" s="8" t="s">
        <v>49</v>
      </c>
      <c r="B22" s="9">
        <v>21</v>
      </c>
      <c r="C22" s="9">
        <v>1259</v>
      </c>
    </row>
    <row r="23" spans="1:6">
      <c r="A23" s="8" t="s">
        <v>34</v>
      </c>
      <c r="B23" s="9">
        <v>38</v>
      </c>
      <c r="C23" s="9">
        <v>786</v>
      </c>
    </row>
    <row r="24" spans="1:6">
      <c r="A24" s="8" t="s">
        <v>39</v>
      </c>
      <c r="B24" s="9">
        <v>7</v>
      </c>
      <c r="C24" s="9">
        <v>256</v>
      </c>
    </row>
    <row r="25" spans="1:6">
      <c r="A25" s="8" t="s">
        <v>68</v>
      </c>
      <c r="B25" s="9">
        <v>303</v>
      </c>
      <c r="C25" s="9">
        <v>10868</v>
      </c>
    </row>
    <row r="29" spans="1:6">
      <c r="A29" t="s">
        <v>1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</row>
    <row r="30" spans="1:6">
      <c r="A30" t="s">
        <v>12</v>
      </c>
      <c r="B30" t="s">
        <v>13</v>
      </c>
      <c r="C30">
        <v>4</v>
      </c>
      <c r="D30" t="s">
        <v>14</v>
      </c>
      <c r="E30">
        <v>219</v>
      </c>
      <c r="F30" t="s">
        <v>15</v>
      </c>
    </row>
    <row r="31" spans="1:6">
      <c r="A31" t="s">
        <v>12</v>
      </c>
      <c r="B31" t="s">
        <v>13</v>
      </c>
      <c r="C31">
        <v>8</v>
      </c>
      <c r="D31" t="s">
        <v>11</v>
      </c>
      <c r="E31">
        <v>177</v>
      </c>
      <c r="F31" t="s">
        <v>36</v>
      </c>
    </row>
    <row r="32" spans="1:6">
      <c r="A32" t="s">
        <v>12</v>
      </c>
      <c r="B32" t="s">
        <v>13</v>
      </c>
      <c r="C32">
        <v>7</v>
      </c>
      <c r="D32" t="s">
        <v>9</v>
      </c>
      <c r="E32">
        <v>199</v>
      </c>
      <c r="F32" t="s">
        <v>37</v>
      </c>
    </row>
    <row r="33" spans="1:6">
      <c r="A33" t="s">
        <v>12</v>
      </c>
      <c r="B33" t="s">
        <v>13</v>
      </c>
      <c r="C33">
        <v>4</v>
      </c>
      <c r="D33" t="s">
        <v>14</v>
      </c>
      <c r="E33">
        <v>219</v>
      </c>
      <c r="F33" t="s">
        <v>15</v>
      </c>
    </row>
    <row r="34" spans="1:6">
      <c r="A34" t="s">
        <v>7</v>
      </c>
      <c r="B34" t="s">
        <v>54</v>
      </c>
      <c r="C34">
        <v>7</v>
      </c>
      <c r="D34" t="s">
        <v>9</v>
      </c>
      <c r="E34">
        <v>289</v>
      </c>
      <c r="F34" t="s">
        <v>55</v>
      </c>
    </row>
    <row r="35" spans="1:6">
      <c r="A35" t="s">
        <v>7</v>
      </c>
      <c r="B35" t="s">
        <v>8</v>
      </c>
      <c r="C35">
        <v>4</v>
      </c>
      <c r="D35" t="s">
        <v>9</v>
      </c>
      <c r="E35">
        <v>69</v>
      </c>
      <c r="F35" t="s">
        <v>10</v>
      </c>
    </row>
    <row r="36" spans="1:6">
      <c r="A36" t="s">
        <v>28</v>
      </c>
      <c r="B36" t="s">
        <v>56</v>
      </c>
      <c r="C36">
        <v>1</v>
      </c>
      <c r="D36" t="s">
        <v>9</v>
      </c>
      <c r="E36">
        <v>12</v>
      </c>
      <c r="F36" t="s">
        <v>57</v>
      </c>
    </row>
    <row r="37" spans="1:6">
      <c r="A37" t="s">
        <v>12</v>
      </c>
      <c r="B37" t="s">
        <v>63</v>
      </c>
      <c r="C37">
        <v>10</v>
      </c>
      <c r="D37" t="s">
        <v>11</v>
      </c>
      <c r="E37">
        <v>345</v>
      </c>
      <c r="F37" t="s">
        <v>64</v>
      </c>
    </row>
    <row r="38" spans="1:6">
      <c r="A38" t="s">
        <v>23</v>
      </c>
      <c r="B38" t="s">
        <v>24</v>
      </c>
      <c r="C38">
        <v>32</v>
      </c>
      <c r="D38" t="s">
        <v>11</v>
      </c>
      <c r="E38">
        <v>750</v>
      </c>
      <c r="F38" t="s">
        <v>25</v>
      </c>
    </row>
    <row r="39" spans="1:6">
      <c r="A39" t="s">
        <v>45</v>
      </c>
      <c r="B39" t="s">
        <v>46</v>
      </c>
      <c r="C39">
        <v>21</v>
      </c>
      <c r="D39" t="s">
        <v>11</v>
      </c>
      <c r="E39">
        <v>975</v>
      </c>
      <c r="F39" t="s">
        <v>47</v>
      </c>
    </row>
    <row r="40" spans="1:6">
      <c r="A40" t="s">
        <v>28</v>
      </c>
      <c r="B40" t="s">
        <v>29</v>
      </c>
      <c r="C40">
        <v>3</v>
      </c>
      <c r="D40" t="s">
        <v>14</v>
      </c>
      <c r="E40">
        <v>69</v>
      </c>
      <c r="F40" t="s">
        <v>30</v>
      </c>
    </row>
    <row r="41" spans="1:6">
      <c r="A41" t="s">
        <v>18</v>
      </c>
      <c r="B41" t="s">
        <v>19</v>
      </c>
      <c r="C41">
        <v>14</v>
      </c>
      <c r="D41" t="s">
        <v>11</v>
      </c>
      <c r="E41">
        <v>399</v>
      </c>
      <c r="F41" t="s">
        <v>20</v>
      </c>
    </row>
    <row r="42" spans="1:6">
      <c r="A42" t="s">
        <v>12</v>
      </c>
      <c r="B42" t="s">
        <v>41</v>
      </c>
      <c r="C42">
        <v>8</v>
      </c>
      <c r="D42" t="s">
        <v>11</v>
      </c>
      <c r="E42">
        <v>277</v>
      </c>
      <c r="F42" t="s">
        <v>42</v>
      </c>
    </row>
    <row r="43" spans="1:6">
      <c r="A43" t="s">
        <v>12</v>
      </c>
      <c r="B43" t="s">
        <v>21</v>
      </c>
      <c r="C43">
        <v>16</v>
      </c>
      <c r="D43" t="s">
        <v>11</v>
      </c>
      <c r="E43">
        <v>234</v>
      </c>
      <c r="F43" t="s">
        <v>22</v>
      </c>
    </row>
    <row r="44" spans="1:6">
      <c r="A44" t="s">
        <v>12</v>
      </c>
      <c r="B44" t="s">
        <v>21</v>
      </c>
      <c r="C44">
        <v>14</v>
      </c>
      <c r="D44" t="s">
        <v>11</v>
      </c>
      <c r="E44">
        <v>301</v>
      </c>
      <c r="F44" t="s">
        <v>38</v>
      </c>
    </row>
    <row r="45" spans="1:6">
      <c r="A45" t="s">
        <v>12</v>
      </c>
      <c r="B45" t="s">
        <v>16</v>
      </c>
      <c r="C45">
        <v>6</v>
      </c>
      <c r="D45" t="s">
        <v>11</v>
      </c>
      <c r="E45">
        <v>198</v>
      </c>
      <c r="F45" t="s">
        <v>17</v>
      </c>
    </row>
    <row r="46" spans="1:6">
      <c r="A46" t="s">
        <v>18</v>
      </c>
      <c r="B46" t="s">
        <v>32</v>
      </c>
      <c r="C46">
        <v>7</v>
      </c>
      <c r="D46" t="s">
        <v>11</v>
      </c>
      <c r="E46">
        <v>289</v>
      </c>
      <c r="F46" t="s">
        <v>33</v>
      </c>
    </row>
    <row r="47" spans="1:6">
      <c r="A47" t="s">
        <v>18</v>
      </c>
      <c r="B47" t="s">
        <v>61</v>
      </c>
      <c r="C47">
        <v>7</v>
      </c>
      <c r="D47" t="s">
        <v>11</v>
      </c>
      <c r="E47">
        <v>287</v>
      </c>
      <c r="F47" t="s">
        <v>62</v>
      </c>
    </row>
    <row r="48" spans="1:6">
      <c r="A48" t="s">
        <v>18</v>
      </c>
      <c r="B48" t="s">
        <v>26</v>
      </c>
      <c r="C48">
        <v>5</v>
      </c>
      <c r="D48" t="s">
        <v>14</v>
      </c>
      <c r="E48">
        <v>269</v>
      </c>
      <c r="F48" t="s">
        <v>27</v>
      </c>
    </row>
    <row r="49" spans="1:6">
      <c r="A49" t="s">
        <v>18</v>
      </c>
      <c r="B49" t="s">
        <v>26</v>
      </c>
      <c r="C49">
        <v>3</v>
      </c>
      <c r="D49" t="s">
        <v>14</v>
      </c>
      <c r="E49">
        <v>125</v>
      </c>
      <c r="F49" t="s">
        <v>31</v>
      </c>
    </row>
    <row r="50" spans="1:6">
      <c r="A50" t="s">
        <v>23</v>
      </c>
      <c r="B50" t="s">
        <v>43</v>
      </c>
      <c r="C50">
        <v>28</v>
      </c>
      <c r="D50" t="s">
        <v>11</v>
      </c>
      <c r="E50">
        <v>985</v>
      </c>
      <c r="F50" t="s">
        <v>44</v>
      </c>
    </row>
    <row r="51" spans="1:6">
      <c r="A51" t="s">
        <v>51</v>
      </c>
      <c r="B51" t="s">
        <v>52</v>
      </c>
      <c r="C51">
        <v>14</v>
      </c>
      <c r="D51" t="s">
        <v>11</v>
      </c>
      <c r="E51">
        <v>885</v>
      </c>
      <c r="F51" t="s">
        <v>53</v>
      </c>
    </row>
    <row r="52" spans="1:6">
      <c r="A52" t="s">
        <v>58</v>
      </c>
      <c r="B52" t="s">
        <v>59</v>
      </c>
      <c r="C52">
        <v>14</v>
      </c>
      <c r="D52" t="s">
        <v>11</v>
      </c>
      <c r="E52">
        <v>995</v>
      </c>
      <c r="F52" t="s">
        <v>60</v>
      </c>
    </row>
    <row r="53" spans="1:6">
      <c r="A53" t="s">
        <v>48</v>
      </c>
      <c r="B53" t="s">
        <v>49</v>
      </c>
      <c r="C53">
        <v>21</v>
      </c>
      <c r="D53" t="s">
        <v>11</v>
      </c>
      <c r="E53">
        <v>1259</v>
      </c>
      <c r="F53" t="s">
        <v>50</v>
      </c>
    </row>
    <row r="54" spans="1:6">
      <c r="A54" t="s">
        <v>12</v>
      </c>
      <c r="B54" t="s">
        <v>34</v>
      </c>
      <c r="C54">
        <v>14</v>
      </c>
      <c r="D54" t="s">
        <v>11</v>
      </c>
      <c r="E54">
        <v>288</v>
      </c>
      <c r="F54" t="s">
        <v>65</v>
      </c>
    </row>
    <row r="55" spans="1:6">
      <c r="A55" t="s">
        <v>12</v>
      </c>
      <c r="B55" t="s">
        <v>34</v>
      </c>
      <c r="C55">
        <v>10</v>
      </c>
      <c r="D55" t="s">
        <v>11</v>
      </c>
      <c r="E55">
        <v>199</v>
      </c>
      <c r="F55" t="s">
        <v>35</v>
      </c>
    </row>
    <row r="56" spans="1:6">
      <c r="A56" t="s">
        <v>12</v>
      </c>
      <c r="B56" t="s">
        <v>34</v>
      </c>
      <c r="C56">
        <v>14</v>
      </c>
      <c r="D56" t="s">
        <v>14</v>
      </c>
      <c r="E56">
        <v>299</v>
      </c>
      <c r="F56" t="s">
        <v>66</v>
      </c>
    </row>
    <row r="57" spans="1:6">
      <c r="A57" t="s">
        <v>18</v>
      </c>
      <c r="B57" t="s">
        <v>39</v>
      </c>
      <c r="C57">
        <v>7</v>
      </c>
      <c r="D57" t="s">
        <v>14</v>
      </c>
      <c r="E57">
        <v>256</v>
      </c>
      <c r="F57" t="s">
        <v>40</v>
      </c>
    </row>
    <row r="58" spans="1:6">
      <c r="A58" t="s">
        <v>72</v>
      </c>
      <c r="C58">
        <f>SUBTOTAL(109,Table46[No of Days])</f>
        <v>303</v>
      </c>
      <c r="E58">
        <f>SUBTOTAL(101,Table46[Price])</f>
        <v>388.14285714285717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G21" sqref="G21"/>
    </sheetView>
  </sheetViews>
  <sheetFormatPr defaultRowHeight="15"/>
  <cols>
    <col min="1" max="1" width="20.42578125" customWidth="1"/>
    <col min="2" max="2" width="14.5703125" customWidth="1"/>
    <col min="3" max="3" width="12.5703125" customWidth="1"/>
    <col min="4" max="4" width="16.140625" customWidth="1"/>
    <col min="6" max="6" width="12.140625" customWidth="1"/>
  </cols>
  <sheetData>
    <row r="1" spans="1:7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73</v>
      </c>
    </row>
    <row r="2" spans="1:7">
      <c r="A2" t="s">
        <v>12</v>
      </c>
      <c r="B2" t="s">
        <v>13</v>
      </c>
      <c r="C2">
        <v>8</v>
      </c>
      <c r="D2" t="s">
        <v>11</v>
      </c>
      <c r="E2">
        <v>177</v>
      </c>
      <c r="F2" t="s">
        <v>36</v>
      </c>
      <c r="G2">
        <f>AVERAGE(C2,E2)</f>
        <v>92.5</v>
      </c>
    </row>
    <row r="3" spans="1:7">
      <c r="A3" t="s">
        <v>12</v>
      </c>
      <c r="B3" t="s">
        <v>63</v>
      </c>
      <c r="C3">
        <v>10</v>
      </c>
      <c r="D3" t="s">
        <v>11</v>
      </c>
      <c r="E3">
        <v>345</v>
      </c>
      <c r="F3" t="s">
        <v>64</v>
      </c>
      <c r="G3">
        <f t="shared" ref="G3:G18" si="0">AVERAGE(C3,E3)</f>
        <v>177.5</v>
      </c>
    </row>
    <row r="4" spans="1:7">
      <c r="A4" t="s">
        <v>23</v>
      </c>
      <c r="B4" t="s">
        <v>24</v>
      </c>
      <c r="C4">
        <v>32</v>
      </c>
      <c r="D4" t="s">
        <v>11</v>
      </c>
      <c r="E4">
        <v>750</v>
      </c>
      <c r="F4" t="s">
        <v>25</v>
      </c>
      <c r="G4">
        <f t="shared" si="0"/>
        <v>391</v>
      </c>
    </row>
    <row r="5" spans="1:7">
      <c r="A5" t="s">
        <v>45</v>
      </c>
      <c r="B5" t="s">
        <v>46</v>
      </c>
      <c r="C5">
        <v>21</v>
      </c>
      <c r="D5" t="s">
        <v>11</v>
      </c>
      <c r="E5">
        <v>975</v>
      </c>
      <c r="F5" t="s">
        <v>47</v>
      </c>
      <c r="G5">
        <f t="shared" si="0"/>
        <v>498</v>
      </c>
    </row>
    <row r="6" spans="1:7">
      <c r="A6" t="s">
        <v>18</v>
      </c>
      <c r="B6" t="s">
        <v>19</v>
      </c>
      <c r="C6">
        <v>14</v>
      </c>
      <c r="D6" t="s">
        <v>11</v>
      </c>
      <c r="E6">
        <v>399</v>
      </c>
      <c r="F6" t="s">
        <v>20</v>
      </c>
      <c r="G6">
        <f t="shared" si="0"/>
        <v>206.5</v>
      </c>
    </row>
    <row r="7" spans="1:7">
      <c r="A7" t="s">
        <v>12</v>
      </c>
      <c r="B7" t="s">
        <v>41</v>
      </c>
      <c r="C7">
        <v>8</v>
      </c>
      <c r="D7" t="s">
        <v>11</v>
      </c>
      <c r="E7">
        <v>277</v>
      </c>
      <c r="F7" t="s">
        <v>42</v>
      </c>
      <c r="G7">
        <f t="shared" si="0"/>
        <v>142.5</v>
      </c>
    </row>
    <row r="8" spans="1:7">
      <c r="A8" t="s">
        <v>12</v>
      </c>
      <c r="B8" t="s">
        <v>21</v>
      </c>
      <c r="C8">
        <v>14</v>
      </c>
      <c r="D8" t="s">
        <v>11</v>
      </c>
      <c r="E8">
        <v>301</v>
      </c>
      <c r="F8" t="s">
        <v>38</v>
      </c>
      <c r="G8">
        <f t="shared" si="0"/>
        <v>157.5</v>
      </c>
    </row>
    <row r="9" spans="1:7">
      <c r="A9" t="s">
        <v>12</v>
      </c>
      <c r="B9" t="s">
        <v>21</v>
      </c>
      <c r="C9">
        <v>16</v>
      </c>
      <c r="D9" t="s">
        <v>11</v>
      </c>
      <c r="E9">
        <v>234</v>
      </c>
      <c r="F9" t="s">
        <v>22</v>
      </c>
      <c r="G9">
        <f t="shared" si="0"/>
        <v>125</v>
      </c>
    </row>
    <row r="10" spans="1:7">
      <c r="A10" t="s">
        <v>12</v>
      </c>
      <c r="B10" t="s">
        <v>16</v>
      </c>
      <c r="C10">
        <v>6</v>
      </c>
      <c r="D10" t="s">
        <v>11</v>
      </c>
      <c r="E10">
        <v>198</v>
      </c>
      <c r="F10" t="s">
        <v>17</v>
      </c>
      <c r="G10">
        <f t="shared" si="0"/>
        <v>102</v>
      </c>
    </row>
    <row r="11" spans="1:7">
      <c r="A11" t="s">
        <v>18</v>
      </c>
      <c r="B11" t="s">
        <v>32</v>
      </c>
      <c r="C11">
        <v>7</v>
      </c>
      <c r="D11" t="s">
        <v>11</v>
      </c>
      <c r="E11">
        <v>289</v>
      </c>
      <c r="F11" t="s">
        <v>33</v>
      </c>
      <c r="G11">
        <f t="shared" si="0"/>
        <v>148</v>
      </c>
    </row>
    <row r="12" spans="1:7">
      <c r="A12" t="s">
        <v>18</v>
      </c>
      <c r="B12" t="s">
        <v>61</v>
      </c>
      <c r="C12">
        <v>7</v>
      </c>
      <c r="D12" t="s">
        <v>11</v>
      </c>
      <c r="E12">
        <v>287</v>
      </c>
      <c r="F12" t="s">
        <v>62</v>
      </c>
      <c r="G12">
        <f t="shared" si="0"/>
        <v>147</v>
      </c>
    </row>
    <row r="13" spans="1:7">
      <c r="A13" t="s">
        <v>23</v>
      </c>
      <c r="B13" t="s">
        <v>43</v>
      </c>
      <c r="C13">
        <v>28</v>
      </c>
      <c r="D13" t="s">
        <v>11</v>
      </c>
      <c r="E13">
        <v>985</v>
      </c>
      <c r="F13" t="s">
        <v>44</v>
      </c>
      <c r="G13">
        <f t="shared" si="0"/>
        <v>506.5</v>
      </c>
    </row>
    <row r="14" spans="1:7">
      <c r="A14" t="s">
        <v>51</v>
      </c>
      <c r="B14" t="s">
        <v>52</v>
      </c>
      <c r="C14">
        <v>14</v>
      </c>
      <c r="D14" t="s">
        <v>11</v>
      </c>
      <c r="E14">
        <v>885</v>
      </c>
      <c r="F14" t="s">
        <v>53</v>
      </c>
      <c r="G14">
        <f t="shared" si="0"/>
        <v>449.5</v>
      </c>
    </row>
    <row r="15" spans="1:7">
      <c r="A15" t="s">
        <v>58</v>
      </c>
      <c r="B15" t="s">
        <v>59</v>
      </c>
      <c r="C15">
        <v>14</v>
      </c>
      <c r="D15" t="s">
        <v>11</v>
      </c>
      <c r="E15">
        <v>995</v>
      </c>
      <c r="F15" t="s">
        <v>60</v>
      </c>
      <c r="G15">
        <f t="shared" si="0"/>
        <v>504.5</v>
      </c>
    </row>
    <row r="16" spans="1:7">
      <c r="A16" t="s">
        <v>48</v>
      </c>
      <c r="B16" t="s">
        <v>49</v>
      </c>
      <c r="C16">
        <v>21</v>
      </c>
      <c r="D16" t="s">
        <v>11</v>
      </c>
      <c r="E16">
        <v>1259</v>
      </c>
      <c r="F16" t="s">
        <v>50</v>
      </c>
      <c r="G16">
        <f t="shared" si="0"/>
        <v>640</v>
      </c>
    </row>
    <row r="17" spans="1:7">
      <c r="A17" t="s">
        <v>12</v>
      </c>
      <c r="B17" t="s">
        <v>34</v>
      </c>
      <c r="C17">
        <v>10</v>
      </c>
      <c r="D17" t="s">
        <v>11</v>
      </c>
      <c r="E17">
        <v>199</v>
      </c>
      <c r="F17" t="s">
        <v>35</v>
      </c>
      <c r="G17">
        <f t="shared" si="0"/>
        <v>104.5</v>
      </c>
    </row>
    <row r="18" spans="1:7">
      <c r="A18" t="s">
        <v>12</v>
      </c>
      <c r="B18" t="s">
        <v>34</v>
      </c>
      <c r="C18">
        <v>14</v>
      </c>
      <c r="D18" t="s">
        <v>11</v>
      </c>
      <c r="E18">
        <v>288</v>
      </c>
      <c r="F18" t="s">
        <v>65</v>
      </c>
      <c r="G18">
        <f t="shared" si="0"/>
        <v>151</v>
      </c>
    </row>
    <row r="19" spans="1:7">
      <c r="E19">
        <f>SUBTOTAL(101,Table1[Price])</f>
        <v>520.17647058823525</v>
      </c>
    </row>
    <row r="23" spans="1:7">
      <c r="A23" s="7" t="s">
        <v>2</v>
      </c>
      <c r="B23" t="s">
        <v>75</v>
      </c>
    </row>
    <row r="24" spans="1:7">
      <c r="A24" t="s">
        <v>13</v>
      </c>
      <c r="B24" s="9">
        <v>92.5</v>
      </c>
    </row>
    <row r="25" spans="1:7">
      <c r="A25" t="s">
        <v>63</v>
      </c>
      <c r="B25" s="9">
        <v>177.5</v>
      </c>
    </row>
    <row r="26" spans="1:7">
      <c r="A26" t="s">
        <v>24</v>
      </c>
      <c r="B26" s="9">
        <v>391</v>
      </c>
    </row>
    <row r="27" spans="1:7">
      <c r="A27" t="s">
        <v>46</v>
      </c>
      <c r="B27" s="9">
        <v>498</v>
      </c>
    </row>
    <row r="28" spans="1:7">
      <c r="A28" t="s">
        <v>19</v>
      </c>
      <c r="B28" s="9">
        <v>206.5</v>
      </c>
    </row>
    <row r="29" spans="1:7">
      <c r="A29" t="s">
        <v>41</v>
      </c>
      <c r="B29" s="9">
        <v>142.5</v>
      </c>
    </row>
    <row r="30" spans="1:7">
      <c r="A30" t="s">
        <v>21</v>
      </c>
      <c r="B30" s="9">
        <v>282.5</v>
      </c>
    </row>
    <row r="31" spans="1:7">
      <c r="A31" t="s">
        <v>16</v>
      </c>
      <c r="B31" s="9">
        <v>102</v>
      </c>
    </row>
    <row r="32" spans="1:7">
      <c r="A32" t="s">
        <v>32</v>
      </c>
      <c r="B32" s="9">
        <v>148</v>
      </c>
    </row>
    <row r="33" spans="1:2">
      <c r="A33" t="s">
        <v>61</v>
      </c>
      <c r="B33" s="9">
        <v>147</v>
      </c>
    </row>
    <row r="34" spans="1:2">
      <c r="A34" t="s">
        <v>43</v>
      </c>
      <c r="B34" s="9">
        <v>506.5</v>
      </c>
    </row>
    <row r="35" spans="1:2">
      <c r="A35" t="s">
        <v>52</v>
      </c>
      <c r="B35" s="9">
        <v>449.5</v>
      </c>
    </row>
    <row r="36" spans="1:2">
      <c r="A36" t="s">
        <v>59</v>
      </c>
      <c r="B36" s="9">
        <v>504.5</v>
      </c>
    </row>
    <row r="37" spans="1:2">
      <c r="A37" t="s">
        <v>49</v>
      </c>
      <c r="B37" s="9">
        <v>640</v>
      </c>
    </row>
    <row r="38" spans="1:2">
      <c r="A38" t="s">
        <v>34</v>
      </c>
      <c r="B38" s="9">
        <v>255.5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workbookViewId="0">
      <selection activeCell="E21" sqref="E21"/>
    </sheetView>
  </sheetViews>
  <sheetFormatPr defaultRowHeight="15"/>
  <cols>
    <col min="1" max="1" width="17.5703125" customWidth="1"/>
    <col min="2" max="2" width="16.28515625" bestFit="1" customWidth="1"/>
    <col min="3" max="3" width="6" customWidth="1"/>
    <col min="4" max="4" width="5.42578125" customWidth="1"/>
    <col min="5" max="5" width="11.28515625" customWidth="1"/>
    <col min="6" max="6" width="7.85546875" customWidth="1"/>
    <col min="7" max="9" width="4" customWidth="1"/>
    <col min="10" max="10" width="5" customWidth="1"/>
    <col min="11" max="11" width="4" customWidth="1"/>
    <col min="12" max="12" width="5" customWidth="1"/>
    <col min="13" max="14" width="4" customWidth="1"/>
    <col min="15" max="15" width="10.85546875" customWidth="1"/>
    <col min="16" max="16" width="7.28515625" customWidth="1"/>
    <col min="17" max="20" width="4" customWidth="1"/>
    <col min="21" max="21" width="10.28515625" customWidth="1"/>
    <col min="22" max="23" width="11.28515625" bestFit="1" customWidth="1"/>
  </cols>
  <sheetData>
    <row r="2" spans="1:5">
      <c r="A2" s="7" t="s">
        <v>3</v>
      </c>
      <c r="B2" t="s">
        <v>69</v>
      </c>
    </row>
    <row r="4" spans="1:5">
      <c r="A4" s="7" t="s">
        <v>70</v>
      </c>
      <c r="B4" s="7" t="s">
        <v>71</v>
      </c>
    </row>
    <row r="5" spans="1:5">
      <c r="A5" s="7" t="s">
        <v>67</v>
      </c>
      <c r="B5" t="s">
        <v>9</v>
      </c>
      <c r="C5" t="s">
        <v>11</v>
      </c>
      <c r="D5" t="s">
        <v>14</v>
      </c>
      <c r="E5" t="s">
        <v>68</v>
      </c>
    </row>
    <row r="6" spans="1:5">
      <c r="A6" s="8" t="s">
        <v>13</v>
      </c>
      <c r="B6" s="9">
        <v>199</v>
      </c>
      <c r="C6" s="9">
        <v>177</v>
      </c>
      <c r="D6" s="9">
        <v>438</v>
      </c>
      <c r="E6" s="9">
        <v>814</v>
      </c>
    </row>
    <row r="7" spans="1:5">
      <c r="A7" s="8" t="s">
        <v>54</v>
      </c>
      <c r="B7" s="9">
        <v>289</v>
      </c>
      <c r="C7" s="9"/>
      <c r="D7" s="9"/>
      <c r="E7" s="9">
        <v>289</v>
      </c>
    </row>
    <row r="8" spans="1:5">
      <c r="A8" s="8" t="s">
        <v>8</v>
      </c>
      <c r="B8" s="9">
        <v>69</v>
      </c>
      <c r="C8" s="9"/>
      <c r="D8" s="9"/>
      <c r="E8" s="9">
        <v>69</v>
      </c>
    </row>
    <row r="9" spans="1:5">
      <c r="A9" s="8" t="s">
        <v>56</v>
      </c>
      <c r="B9" s="9">
        <v>12</v>
      </c>
      <c r="C9" s="9"/>
      <c r="D9" s="9"/>
      <c r="E9" s="9">
        <v>12</v>
      </c>
    </row>
    <row r="10" spans="1:5">
      <c r="A10" s="8" t="s">
        <v>63</v>
      </c>
      <c r="B10" s="9"/>
      <c r="C10" s="9">
        <v>345</v>
      </c>
      <c r="D10" s="9"/>
      <c r="E10" s="9">
        <v>345</v>
      </c>
    </row>
    <row r="11" spans="1:5">
      <c r="A11" s="8" t="s">
        <v>24</v>
      </c>
      <c r="B11" s="9"/>
      <c r="C11" s="9">
        <v>750</v>
      </c>
      <c r="D11" s="9"/>
      <c r="E11" s="9">
        <v>750</v>
      </c>
    </row>
    <row r="12" spans="1:5">
      <c r="A12" s="8" t="s">
        <v>46</v>
      </c>
      <c r="B12" s="9"/>
      <c r="C12" s="9">
        <v>975</v>
      </c>
      <c r="D12" s="9"/>
      <c r="E12" s="9">
        <v>975</v>
      </c>
    </row>
    <row r="13" spans="1:5">
      <c r="A13" s="8" t="s">
        <v>29</v>
      </c>
      <c r="B13" s="9"/>
      <c r="C13" s="9"/>
      <c r="D13" s="9">
        <v>69</v>
      </c>
      <c r="E13" s="9">
        <v>69</v>
      </c>
    </row>
    <row r="14" spans="1:5">
      <c r="A14" s="8" t="s">
        <v>19</v>
      </c>
      <c r="B14" s="9"/>
      <c r="C14" s="9">
        <v>399</v>
      </c>
      <c r="D14" s="9"/>
      <c r="E14" s="9">
        <v>399</v>
      </c>
    </row>
    <row r="15" spans="1:5">
      <c r="A15" s="8" t="s">
        <v>41</v>
      </c>
      <c r="B15" s="9"/>
      <c r="C15" s="9">
        <v>277</v>
      </c>
      <c r="D15" s="9"/>
      <c r="E15" s="9">
        <v>277</v>
      </c>
    </row>
    <row r="16" spans="1:5">
      <c r="A16" s="8" t="s">
        <v>21</v>
      </c>
      <c r="B16" s="9"/>
      <c r="C16" s="9">
        <v>535</v>
      </c>
      <c r="D16" s="9"/>
      <c r="E16" s="9">
        <v>535</v>
      </c>
    </row>
    <row r="17" spans="1:5">
      <c r="A17" s="8" t="s">
        <v>16</v>
      </c>
      <c r="B17" s="9"/>
      <c r="C17" s="9">
        <v>198</v>
      </c>
      <c r="D17" s="9"/>
      <c r="E17" s="9">
        <v>198</v>
      </c>
    </row>
    <row r="18" spans="1:5">
      <c r="A18" s="8" t="s">
        <v>32</v>
      </c>
      <c r="B18" s="9"/>
      <c r="C18" s="9">
        <v>289</v>
      </c>
      <c r="D18" s="9"/>
      <c r="E18" s="9">
        <v>289</v>
      </c>
    </row>
    <row r="19" spans="1:5">
      <c r="A19" s="8" t="s">
        <v>61</v>
      </c>
      <c r="B19" s="9"/>
      <c r="C19" s="9">
        <v>287</v>
      </c>
      <c r="D19" s="9"/>
      <c r="E19" s="9">
        <v>287</v>
      </c>
    </row>
    <row r="20" spans="1:5">
      <c r="A20" s="8" t="s">
        <v>26</v>
      </c>
      <c r="B20" s="9"/>
      <c r="C20" s="9"/>
      <c r="D20" s="9">
        <v>394</v>
      </c>
      <c r="E20" s="9">
        <v>394</v>
      </c>
    </row>
    <row r="21" spans="1:5">
      <c r="A21" s="8" t="s">
        <v>43</v>
      </c>
      <c r="B21" s="9"/>
      <c r="C21" s="9">
        <v>985</v>
      </c>
      <c r="D21" s="9"/>
      <c r="E21" s="9">
        <v>985</v>
      </c>
    </row>
    <row r="22" spans="1:5">
      <c r="A22" s="8" t="s">
        <v>52</v>
      </c>
      <c r="B22" s="9"/>
      <c r="C22" s="9">
        <v>885</v>
      </c>
      <c r="D22" s="9"/>
      <c r="E22" s="9">
        <v>885</v>
      </c>
    </row>
    <row r="23" spans="1:5">
      <c r="A23" s="8" t="s">
        <v>59</v>
      </c>
      <c r="B23" s="9"/>
      <c r="C23" s="9">
        <v>995</v>
      </c>
      <c r="D23" s="9"/>
      <c r="E23" s="9">
        <v>995</v>
      </c>
    </row>
    <row r="24" spans="1:5">
      <c r="A24" s="8" t="s">
        <v>49</v>
      </c>
      <c r="B24" s="9"/>
      <c r="C24" s="9">
        <v>1259</v>
      </c>
      <c r="D24" s="9"/>
      <c r="E24" s="9">
        <v>1259</v>
      </c>
    </row>
    <row r="25" spans="1:5">
      <c r="A25" s="8" t="s">
        <v>34</v>
      </c>
      <c r="B25" s="9"/>
      <c r="C25" s="9">
        <v>487</v>
      </c>
      <c r="D25" s="9">
        <v>299</v>
      </c>
      <c r="E25" s="9">
        <v>786</v>
      </c>
    </row>
    <row r="26" spans="1:5">
      <c r="A26" s="8" t="s">
        <v>39</v>
      </c>
      <c r="B26" s="9"/>
      <c r="C26" s="9"/>
      <c r="D26" s="9">
        <v>256</v>
      </c>
      <c r="E26" s="9">
        <v>256</v>
      </c>
    </row>
    <row r="27" spans="1:5">
      <c r="A27" s="8" t="s">
        <v>68</v>
      </c>
      <c r="B27" s="9">
        <v>569</v>
      </c>
      <c r="C27" s="9">
        <v>8843</v>
      </c>
      <c r="D27" s="9">
        <v>1456</v>
      </c>
      <c r="E27" s="9">
        <v>10868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Normal="100" workbookViewId="0">
      <selection activeCell="I30" sqref="I30"/>
    </sheetView>
  </sheetViews>
  <sheetFormatPr defaultRowHeight="1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10" ht="15.75">
      <c r="A1" s="1" t="s">
        <v>0</v>
      </c>
      <c r="B1" s="2"/>
      <c r="C1" s="2"/>
      <c r="D1" s="2"/>
      <c r="E1" s="2"/>
      <c r="F1" s="2"/>
    </row>
    <row r="2" spans="1:10">
      <c r="A2" s="3"/>
      <c r="B2" s="3"/>
      <c r="C2" s="3"/>
      <c r="D2" s="3"/>
      <c r="E2" s="3"/>
      <c r="F2" s="3"/>
    </row>
    <row r="3" spans="1:10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10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10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10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10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10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10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10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10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10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  <c r="J12" s="10"/>
    </row>
    <row r="13" spans="1:10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10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10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10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ref="A4:F42">
    <sortCondition ref="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Sheet6</vt:lpstr>
      <vt:lpstr>Sheet5</vt:lpstr>
      <vt:lpstr>Sheet4</vt:lpstr>
      <vt:lpstr>Sheet3</vt:lpstr>
      <vt:lpstr>Sheet2</vt:lpstr>
      <vt:lpstr>Sheet1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Saurabh Wagh</cp:lastModifiedBy>
  <dcterms:created xsi:type="dcterms:W3CDTF">2007-08-23T14:56:14Z</dcterms:created>
  <dcterms:modified xsi:type="dcterms:W3CDTF">2021-04-28T05:54:36Z</dcterms:modified>
</cp:coreProperties>
</file>