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yash1\Downloads\"/>
    </mc:Choice>
  </mc:AlternateContent>
  <xr:revisionPtr revIDLastSave="0" documentId="13_ncr:1_{8C6DC3E1-CB06-4FD7-AB18-D7BF6AC35993}" xr6:coauthVersionLast="47" xr6:coauthVersionMax="47" xr10:uidLastSave="{00000000-0000-0000-0000-000000000000}"/>
  <bookViews>
    <workbookView xWindow="-108" yWindow="-108" windowWidth="23256" windowHeight="12456" activeTab="1" xr2:uid="{41598123-1F43-4A4B-B29F-3C5B4CE19EEA}"/>
  </bookViews>
  <sheets>
    <sheet name="Sheet1" sheetId="1" r:id="rId1"/>
    <sheet name="CHARTS" sheetId="2"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5" i="1" l="1"/>
  <c r="D85" i="1"/>
  <c r="E85" i="1"/>
  <c r="F85" i="1"/>
  <c r="G85" i="1"/>
  <c r="H85" i="1"/>
  <c r="I85" i="1"/>
  <c r="J85" i="1"/>
  <c r="K85" i="1"/>
  <c r="L85" i="1"/>
  <c r="M85" i="1"/>
  <c r="N85" i="1"/>
  <c r="O85" i="1"/>
  <c r="P85" i="1"/>
  <c r="Q85" i="1"/>
  <c r="R85" i="1"/>
  <c r="B85" i="1"/>
  <c r="C80" i="1"/>
  <c r="D80" i="1"/>
  <c r="E80" i="1"/>
  <c r="F80" i="1"/>
  <c r="G80" i="1"/>
  <c r="H80" i="1"/>
  <c r="I80" i="1"/>
  <c r="J80" i="1"/>
  <c r="K80" i="1"/>
  <c r="L80" i="1"/>
  <c r="M80" i="1"/>
  <c r="N80" i="1"/>
  <c r="O80" i="1"/>
  <c r="P80" i="1"/>
  <c r="Q80" i="1"/>
  <c r="R80" i="1"/>
  <c r="B80" i="1"/>
  <c r="C77" i="1"/>
  <c r="D77" i="1"/>
  <c r="E77" i="1"/>
  <c r="F77" i="1"/>
  <c r="G77" i="1"/>
  <c r="H77" i="1"/>
  <c r="I77" i="1"/>
  <c r="J77" i="1"/>
  <c r="K77" i="1"/>
  <c r="L77" i="1"/>
  <c r="M77" i="1"/>
  <c r="N77" i="1"/>
  <c r="O77" i="1"/>
  <c r="P77" i="1"/>
  <c r="Q77" i="1"/>
  <c r="R77" i="1"/>
  <c r="B77" i="1"/>
  <c r="C74" i="1"/>
  <c r="D74" i="1"/>
  <c r="E74" i="1"/>
  <c r="F74" i="1"/>
  <c r="G74" i="1"/>
  <c r="H74" i="1"/>
  <c r="I74" i="1"/>
  <c r="J74" i="1"/>
  <c r="K74" i="1"/>
  <c r="L74" i="1"/>
  <c r="M74" i="1"/>
  <c r="N74" i="1"/>
  <c r="O74" i="1"/>
  <c r="P74" i="1"/>
  <c r="Q74" i="1"/>
  <c r="R74" i="1"/>
  <c r="B74" i="1"/>
  <c r="B68" i="1"/>
  <c r="C68" i="1"/>
  <c r="D68" i="1"/>
  <c r="E68" i="1"/>
  <c r="F68" i="1"/>
  <c r="G68" i="1"/>
  <c r="H68" i="1"/>
  <c r="I68" i="1"/>
  <c r="J68" i="1"/>
  <c r="K68" i="1"/>
  <c r="L68" i="1"/>
  <c r="M68" i="1"/>
  <c r="N68" i="1"/>
  <c r="O68" i="1"/>
  <c r="P68" i="1"/>
  <c r="Q68" i="1"/>
  <c r="R68" i="1"/>
  <c r="B61" i="1"/>
  <c r="C61" i="1"/>
  <c r="D61" i="1"/>
  <c r="E61" i="1"/>
  <c r="F61" i="1"/>
  <c r="G61" i="1"/>
  <c r="H61" i="1"/>
  <c r="I61" i="1"/>
  <c r="J61" i="1"/>
  <c r="K61" i="1"/>
  <c r="L61" i="1"/>
  <c r="M61" i="1"/>
  <c r="N61" i="1"/>
  <c r="O61" i="1"/>
  <c r="P61" i="1"/>
  <c r="Q61" i="1"/>
  <c r="R61" i="1"/>
</calcChain>
</file>

<file path=xl/sharedStrings.xml><?xml version="1.0" encoding="utf-8"?>
<sst xmlns="http://schemas.openxmlformats.org/spreadsheetml/2006/main" count="187" uniqueCount="90">
  <si>
    <t>Dec '23</t>
  </si>
  <si>
    <t>Sep '23</t>
  </si>
  <si>
    <t>Jun '23</t>
  </si>
  <si>
    <t>Mar '23</t>
  </si>
  <si>
    <t>Net Sales/Income from operations</t>
  </si>
  <si>
    <t>Other Operating Income</t>
  </si>
  <si>
    <t>Total Income From Operations</t>
  </si>
  <si>
    <t>EXPENDITURE</t>
  </si>
  <si>
    <t>Consumption of Raw Materials</t>
  </si>
  <si>
    <t>Purchase of Traded Goods</t>
  </si>
  <si>
    <t>Increase/Decrease in Stocks</t>
  </si>
  <si>
    <t>Power &amp; Fuel</t>
  </si>
  <si>
    <t>Employees Cost</t>
  </si>
  <si>
    <t>Depreciation</t>
  </si>
  <si>
    <t>Excise Duty</t>
  </si>
  <si>
    <t>Admin. And Selling Expenses</t>
  </si>
  <si>
    <t>R &amp; D Expenses</t>
  </si>
  <si>
    <t>Provisions And Contingencies</t>
  </si>
  <si>
    <t>Exp. Capitalised</t>
  </si>
  <si>
    <t>Other Expenses</t>
  </si>
  <si>
    <t>Other Income</t>
  </si>
  <si>
    <t>P/L Before Int., Excpt. Items &amp; Tax</t>
  </si>
  <si>
    <t>Interest</t>
  </si>
  <si>
    <t>P/L Before Exceptional Items &amp; Tax</t>
  </si>
  <si>
    <t>Exceptional Items</t>
  </si>
  <si>
    <t>P/L Before Tax</t>
  </si>
  <si>
    <t>Tax</t>
  </si>
  <si>
    <t>P/L After Tax from Ordinary Activities</t>
  </si>
  <si>
    <t>Prior Year Adjustments</t>
  </si>
  <si>
    <t>Extra Ordinary Items</t>
  </si>
  <si>
    <t>Net Profit/(Loss) For the Period</t>
  </si>
  <si>
    <t>Equity Share Capital</t>
  </si>
  <si>
    <t>Reserves Excluding Revaluation Reserves</t>
  </si>
  <si>
    <t>Equity Dividend Rate (%)</t>
  </si>
  <si>
    <t>EPS Before Extra Ordinary</t>
  </si>
  <si>
    <t>Basic EPS</t>
  </si>
  <si>
    <t>Diluted EPS</t>
  </si>
  <si>
    <t>EPS After Extra Ordinary</t>
  </si>
  <si>
    <t>Public Share Holding</t>
  </si>
  <si>
    <t>No Of Shares (Crores)</t>
  </si>
  <si>
    <t>Share Holding (%)</t>
  </si>
  <si>
    <t>Promoters and Promoter Group Shareholding</t>
  </si>
  <si>
    <t>a) Pledged/Encumbered</t>
  </si>
  <si>
    <t>- Number of shares (Crores)</t>
  </si>
  <si>
    <t>- Per. of shares (as a % of the total sh. of prom. and promoter group)</t>
  </si>
  <si>
    <t>- Per. of shares (as a % of the total Share Cap. of the company)</t>
  </si>
  <si>
    <t>b) Non-encumbered</t>
  </si>
  <si>
    <t>Notes</t>
  </si>
  <si>
    <t>|202403</t>
  </si>
  <si>
    <t>|202312</t>
  </si>
  <si>
    <t>|202309</t>
  </si>
  <si>
    <t>|202306</t>
  </si>
  <si>
    <t>|202303</t>
  </si>
  <si>
    <t>Dec '22</t>
  </si>
  <si>
    <t>Sep '22</t>
  </si>
  <si>
    <t>Jun '22</t>
  </si>
  <si>
    <t>Mar '22</t>
  </si>
  <si>
    <t>Dec '21</t>
  </si>
  <si>
    <t>|202212</t>
  </si>
  <si>
    <t>|202209</t>
  </si>
  <si>
    <t>|202206</t>
  </si>
  <si>
    <t>|202203</t>
  </si>
  <si>
    <t>|202112</t>
  </si>
  <si>
    <t>Sep '21</t>
  </si>
  <si>
    <t>Jun '21</t>
  </si>
  <si>
    <t>Mar '21</t>
  </si>
  <si>
    <t>Dec '20</t>
  </si>
  <si>
    <t>Sep '20</t>
  </si>
  <si>
    <t>|202109</t>
  </si>
  <si>
    <t>|202106</t>
  </si>
  <si>
    <t>|202103</t>
  </si>
  <si>
    <t>|202012</t>
  </si>
  <si>
    <t>|202009</t>
  </si>
  <si>
    <t>Jun '20</t>
  </si>
  <si>
    <t>Mar '20</t>
  </si>
  <si>
    <t>|202006</t>
  </si>
  <si>
    <t>|202003</t>
  </si>
  <si>
    <t>P/L Before Other Inc. , Int., Excpt. Items &amp; Tax</t>
  </si>
  <si>
    <t xml:space="preserve"> MRF
QUARATLY FINANCIAL DATA</t>
  </si>
  <si>
    <t>Rs.in crore</t>
  </si>
  <si>
    <t>quarterly Result Rs.cr</t>
  </si>
  <si>
    <t>Mar'24</t>
  </si>
  <si>
    <t>SALES GROWTH%</t>
  </si>
  <si>
    <t>PROFIT margin</t>
  </si>
  <si>
    <t>depriciation /sales</t>
  </si>
  <si>
    <t>Expences</t>
  </si>
  <si>
    <t>oprating expences</t>
  </si>
  <si>
    <t>Intrest Expences</t>
  </si>
  <si>
    <t xml:space="preserve">              compNany performance over the last 5 year</t>
  </si>
  <si>
    <t>sales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</si>
</sst>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7"/>
      <color theme="1"/>
      <name val="Arial"/>
      <family val="2"/>
    </font>
    <font>
      <sz val="7"/>
      <color theme="1"/>
      <name val="Arial"/>
      <family val="2"/>
    </font>
    <font>
      <u/>
      <sz val="11"/>
      <color theme="10"/>
      <name val="Calibri"/>
      <family val="2"/>
      <scheme val="minor"/>
    </font>
    <font>
      <sz val="11"/>
      <color theme="1"/>
      <name val="Arial"/>
      <family val="2"/>
    </font>
    <font>
      <sz val="8"/>
      <name val="Calibri"/>
      <family val="2"/>
      <scheme val="minor"/>
    </font>
    <font>
      <sz val="7"/>
      <color theme="1"/>
      <name val="Arial Black"/>
      <family val="2"/>
    </font>
    <font>
      <b/>
      <sz val="7"/>
      <color theme="1"/>
      <name val="Arial Black"/>
      <family val="2"/>
    </font>
    <font>
      <sz val="7"/>
      <color theme="1"/>
      <name val="Aptos Narrow"/>
      <family val="2"/>
    </font>
    <font>
      <sz val="11"/>
      <color theme="1"/>
      <name val="Calibri"/>
      <family val="2"/>
      <scheme val="minor"/>
    </font>
    <font>
      <sz val="20"/>
      <color theme="1"/>
      <name val="Algerian"/>
      <family val="5"/>
    </font>
    <font>
      <b/>
      <sz val="14"/>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E8EBEF"/>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s>
  <borders count="10">
    <border>
      <left/>
      <right/>
      <top/>
      <bottom/>
      <diagonal/>
    </border>
    <border>
      <left style="medium">
        <color rgb="FFEEEEEE"/>
      </left>
      <right style="medium">
        <color rgb="FFEEEEEE"/>
      </right>
      <top/>
      <bottom/>
      <diagonal/>
    </border>
    <border>
      <left/>
      <right/>
      <top/>
      <bottom style="medium">
        <color rgb="FFEEEEEE"/>
      </bottom>
      <diagonal/>
    </border>
    <border>
      <left style="medium">
        <color rgb="FFEEEEEE"/>
      </left>
      <right/>
      <top/>
      <bottom/>
      <diagonal/>
    </border>
    <border>
      <left/>
      <right style="medium">
        <color rgb="FFEEEEEE"/>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9" fontId="10" fillId="0" borderId="0" applyFont="0" applyFill="0" applyBorder="0" applyAlignment="0" applyProtection="0"/>
  </cellStyleXfs>
  <cellXfs count="92">
    <xf numFmtId="0" fontId="0" fillId="0" borderId="0" xfId="0"/>
    <xf numFmtId="0" fontId="0" fillId="2" borderId="0" xfId="0" applyFill="1"/>
    <xf numFmtId="0" fontId="2" fillId="2" borderId="1" xfId="0" applyFont="1" applyFill="1" applyBorder="1" applyAlignment="1">
      <alignment vertical="center" wrapText="1"/>
    </xf>
    <xf numFmtId="0" fontId="2" fillId="2" borderId="1" xfId="0" applyFont="1" applyFill="1" applyBorder="1" applyAlignment="1">
      <alignment horizontal="right" vertical="center" wrapText="1"/>
    </xf>
    <xf numFmtId="0" fontId="3" fillId="2" borderId="1" xfId="0" applyFont="1" applyFill="1" applyBorder="1" applyAlignment="1">
      <alignment vertical="center" wrapText="1"/>
    </xf>
    <xf numFmtId="4" fontId="3"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5" fillId="2" borderId="2" xfId="0" applyFont="1" applyFill="1" applyBorder="1" applyAlignment="1">
      <alignment vertical="center" wrapText="1"/>
    </xf>
    <xf numFmtId="0" fontId="1" fillId="2" borderId="0" xfId="0" applyFont="1" applyFill="1" applyAlignment="1">
      <alignment vertical="center"/>
    </xf>
    <xf numFmtId="0" fontId="4" fillId="2" borderId="0" xfId="1" applyFill="1" applyAlignment="1">
      <alignment horizontal="right" vertic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0" fillId="2" borderId="0" xfId="0" applyFill="1" applyAlignment="1">
      <alignment vertical="center"/>
    </xf>
    <xf numFmtId="0" fontId="2" fillId="2" borderId="1" xfId="0" applyFont="1" applyFill="1" applyBorder="1" applyAlignment="1">
      <alignment horizontal="right" vertical="center"/>
    </xf>
    <xf numFmtId="0" fontId="3" fillId="2" borderId="1" xfId="0" applyFont="1" applyFill="1" applyBorder="1" applyAlignment="1">
      <alignment vertical="center"/>
    </xf>
    <xf numFmtId="4" fontId="3" fillId="2" borderId="1" xfId="0" applyNumberFormat="1" applyFont="1" applyFill="1" applyBorder="1" applyAlignment="1">
      <alignment horizontal="right" vertical="center"/>
    </xf>
    <xf numFmtId="0" fontId="3" fillId="2" borderId="1" xfId="0" applyFont="1" applyFill="1" applyBorder="1" applyAlignment="1">
      <alignment horizontal="right" vertical="center"/>
    </xf>
    <xf numFmtId="4" fontId="3" fillId="2" borderId="1" xfId="0" applyNumberFormat="1" applyFont="1" applyFill="1" applyBorder="1" applyAlignment="1">
      <alignment vertical="center"/>
    </xf>
    <xf numFmtId="0" fontId="2" fillId="2" borderId="5" xfId="0" applyFont="1" applyFill="1" applyBorder="1" applyAlignment="1">
      <alignment horizontal="right" vertical="center" wrapText="1"/>
    </xf>
    <xf numFmtId="0" fontId="5" fillId="2" borderId="2" xfId="0" applyFont="1" applyFill="1" applyBorder="1" applyAlignment="1">
      <alignment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2" fillId="2" borderId="4" xfId="0" applyFont="1" applyFill="1" applyBorder="1" applyAlignment="1">
      <alignment horizontal="right" vertical="center"/>
    </xf>
    <xf numFmtId="4" fontId="3" fillId="2" borderId="4" xfId="0" applyNumberFormat="1" applyFont="1" applyFill="1" applyBorder="1" applyAlignment="1">
      <alignment vertical="center"/>
    </xf>
    <xf numFmtId="0" fontId="3" fillId="2" borderId="4" xfId="0" applyFont="1" applyFill="1" applyBorder="1" applyAlignment="1">
      <alignment vertical="center"/>
    </xf>
    <xf numFmtId="4" fontId="3" fillId="2" borderId="4" xfId="0" applyNumberFormat="1" applyFont="1" applyFill="1" applyBorder="1" applyAlignment="1">
      <alignment horizontal="right" vertical="center"/>
    </xf>
    <xf numFmtId="0" fontId="3" fillId="2" borderId="4" xfId="0" applyFont="1" applyFill="1" applyBorder="1" applyAlignment="1">
      <alignment horizontal="right" vertical="center"/>
    </xf>
    <xf numFmtId="0" fontId="2" fillId="4" borderId="5" xfId="0" applyFont="1" applyFill="1" applyBorder="1" applyAlignment="1">
      <alignment horizontal="left" vertical="center" wrapText="1"/>
    </xf>
    <xf numFmtId="0" fontId="2" fillId="4" borderId="5" xfId="0" applyFont="1" applyFill="1" applyBorder="1" applyAlignment="1">
      <alignment horizontal="left" vertical="center"/>
    </xf>
    <xf numFmtId="0" fontId="3" fillId="2" borderId="5" xfId="0" applyFont="1" applyFill="1" applyBorder="1" applyAlignment="1">
      <alignment vertical="center" wrapText="1"/>
    </xf>
    <xf numFmtId="0" fontId="2" fillId="2" borderId="5" xfId="0" applyFont="1" applyFill="1" applyBorder="1" applyAlignment="1">
      <alignment vertical="center" wrapText="1"/>
    </xf>
    <xf numFmtId="0" fontId="3" fillId="2" borderId="5" xfId="0" applyFont="1" applyFill="1" applyBorder="1" applyAlignment="1">
      <alignment vertical="center"/>
    </xf>
    <xf numFmtId="0" fontId="0" fillId="2" borderId="5" xfId="0" applyFill="1" applyBorder="1"/>
    <xf numFmtId="0" fontId="3" fillId="2" borderId="5" xfId="0" applyFont="1" applyFill="1" applyBorder="1" applyAlignment="1">
      <alignment horizontal="right" vertical="center" wrapText="1"/>
    </xf>
    <xf numFmtId="0" fontId="0" fillId="0" borderId="5" xfId="0" applyBorder="1"/>
    <xf numFmtId="0" fontId="0" fillId="0" borderId="6" xfId="0" applyBorder="1"/>
    <xf numFmtId="0" fontId="0" fillId="0" borderId="8" xfId="0" applyBorder="1"/>
    <xf numFmtId="0" fontId="3" fillId="2" borderId="0" xfId="0" applyFont="1" applyFill="1" applyAlignment="1">
      <alignment vertical="center"/>
    </xf>
    <xf numFmtId="4" fontId="3" fillId="2" borderId="5" xfId="0" applyNumberFormat="1" applyFont="1" applyFill="1" applyBorder="1" applyAlignment="1">
      <alignment horizontal="center" vertical="center"/>
    </xf>
    <xf numFmtId="4" fontId="3" fillId="2" borderId="5" xfId="0" applyNumberFormat="1"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7" fillId="2" borderId="0" xfId="0" applyFont="1" applyFill="1" applyAlignment="1">
      <alignment horizontal="left" vertical="center"/>
    </xf>
    <xf numFmtId="0" fontId="7" fillId="2" borderId="0" xfId="0" applyFont="1" applyFill="1" applyAlignment="1">
      <alignment vertical="center"/>
    </xf>
    <xf numFmtId="0" fontId="0" fillId="2" borderId="7" xfId="0" applyFill="1" applyBorder="1" applyAlignment="1">
      <alignment horizontal="left" vertical="center"/>
    </xf>
    <xf numFmtId="0" fontId="5" fillId="2" borderId="7" xfId="0" applyFont="1" applyFill="1" applyBorder="1" applyAlignment="1">
      <alignment horizontal="left" vertical="center" wrapText="1"/>
    </xf>
    <xf numFmtId="0" fontId="5" fillId="2" borderId="7" xfId="0" applyFont="1" applyFill="1" applyBorder="1" applyAlignment="1">
      <alignment horizontal="left" vertical="center"/>
    </xf>
    <xf numFmtId="0" fontId="3" fillId="2" borderId="8" xfId="0" applyFont="1" applyFill="1" applyBorder="1" applyAlignment="1">
      <alignment vertical="center"/>
    </xf>
    <xf numFmtId="0" fontId="0" fillId="2" borderId="8" xfId="0" applyFill="1" applyBorder="1"/>
    <xf numFmtId="0" fontId="3" fillId="2" borderId="8" xfId="0" applyFont="1" applyFill="1" applyBorder="1" applyAlignment="1">
      <alignment vertical="center" wrapText="1"/>
    </xf>
    <xf numFmtId="0" fontId="3" fillId="2" borderId="8" xfId="0" applyFont="1" applyFill="1" applyBorder="1" applyAlignment="1">
      <alignment horizontal="right" vertical="center" wrapText="1"/>
    </xf>
    <xf numFmtId="4" fontId="3" fillId="2" borderId="0" xfId="0" applyNumberFormat="1" applyFont="1" applyFill="1" applyAlignment="1">
      <alignment horizontal="left" vertical="center"/>
    </xf>
    <xf numFmtId="0" fontId="9" fillId="2" borderId="0" xfId="0" applyFont="1" applyFill="1" applyAlignment="1">
      <alignment vertical="center"/>
    </xf>
    <xf numFmtId="0" fontId="3" fillId="2" borderId="0" xfId="0" applyFont="1" applyFill="1" applyAlignment="1">
      <alignment horizontal="left" vertical="center"/>
    </xf>
    <xf numFmtId="4" fontId="3" fillId="2" borderId="0" xfId="0" applyNumberFormat="1" applyFont="1" applyFill="1" applyAlignment="1">
      <alignment vertical="center"/>
    </xf>
    <xf numFmtId="0" fontId="8" fillId="2" borderId="0" xfId="0" applyFont="1" applyFill="1" applyAlignment="1">
      <alignment vertical="center"/>
    </xf>
    <xf numFmtId="0" fontId="2" fillId="2" borderId="0" xfId="0" applyFont="1" applyFill="1" applyAlignment="1">
      <alignment vertical="center"/>
    </xf>
    <xf numFmtId="0" fontId="2" fillId="2" borderId="0" xfId="0" applyFont="1" applyFill="1" applyAlignment="1">
      <alignment horizontal="left" vertical="center"/>
    </xf>
    <xf numFmtId="0" fontId="8" fillId="2" borderId="0" xfId="0" applyFont="1" applyFill="1" applyAlignment="1">
      <alignment horizontal="left" vertical="center"/>
    </xf>
    <xf numFmtId="4" fontId="3" fillId="2" borderId="0" xfId="0" applyNumberFormat="1" applyFont="1" applyFill="1" applyAlignment="1">
      <alignment horizontal="left" vertical="center" wrapText="1"/>
    </xf>
    <xf numFmtId="0" fontId="3" fillId="2" borderId="0" xfId="0" applyFont="1" applyFill="1" applyAlignment="1">
      <alignment horizontal="left" vertical="center" wrapText="1"/>
    </xf>
    <xf numFmtId="0" fontId="2" fillId="2" borderId="0" xfId="0" applyFont="1" applyFill="1" applyAlignment="1">
      <alignment horizontal="left" vertical="center" wrapText="1"/>
    </xf>
    <xf numFmtId="0" fontId="3" fillId="6" borderId="5" xfId="0" applyFont="1" applyFill="1" applyBorder="1" applyAlignment="1">
      <alignment vertical="center"/>
    </xf>
    <xf numFmtId="0" fontId="0" fillId="6" borderId="5" xfId="0" applyFill="1" applyBorder="1"/>
    <xf numFmtId="0" fontId="3" fillId="8" borderId="5" xfId="0" applyFont="1" applyFill="1" applyBorder="1" applyAlignment="1">
      <alignment vertical="center"/>
    </xf>
    <xf numFmtId="0" fontId="0" fillId="8" borderId="5" xfId="0" applyFill="1" applyBorder="1"/>
    <xf numFmtId="0" fontId="2" fillId="8" borderId="5" xfId="0" applyFont="1" applyFill="1" applyBorder="1" applyAlignment="1">
      <alignment vertical="center" wrapText="1"/>
    </xf>
    <xf numFmtId="0" fontId="2" fillId="8" borderId="5" xfId="0" applyFont="1" applyFill="1" applyBorder="1" applyAlignment="1">
      <alignment horizontal="right" vertical="center" wrapText="1"/>
    </xf>
    <xf numFmtId="0" fontId="1" fillId="0" borderId="5" xfId="0" applyFont="1" applyBorder="1"/>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10" fontId="3" fillId="6" borderId="5" xfId="0" applyNumberFormat="1" applyFont="1" applyFill="1" applyBorder="1" applyAlignment="1">
      <alignment horizontal="center" vertical="center"/>
    </xf>
    <xf numFmtId="10" fontId="3" fillId="8" borderId="5" xfId="0" applyNumberFormat="1" applyFont="1" applyFill="1" applyBorder="1" applyAlignment="1">
      <alignment horizontal="center" vertical="center"/>
    </xf>
    <xf numFmtId="0" fontId="0" fillId="0" borderId="5" xfId="0" applyBorder="1" applyAlignment="1">
      <alignment horizontal="center"/>
    </xf>
    <xf numFmtId="10" fontId="0" fillId="6" borderId="5" xfId="2" applyNumberFormat="1" applyFont="1" applyFill="1" applyBorder="1" applyAlignment="1">
      <alignment horizont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2" fontId="0" fillId="6" borderId="5" xfId="0" applyNumberFormat="1" applyFill="1" applyBorder="1" applyAlignment="1">
      <alignment horizontal="center"/>
    </xf>
    <xf numFmtId="4" fontId="0" fillId="0" borderId="5" xfId="0" applyNumberFormat="1" applyBorder="1" applyAlignment="1">
      <alignment horizontal="center"/>
    </xf>
    <xf numFmtId="2" fontId="0" fillId="0" borderId="5" xfId="0" applyNumberFormat="1" applyBorder="1" applyAlignment="1">
      <alignment horizontal="center"/>
    </xf>
    <xf numFmtId="0" fontId="11" fillId="0" borderId="0" xfId="0" applyFont="1"/>
    <xf numFmtId="0" fontId="11" fillId="0" borderId="0" xfId="0" applyFont="1" applyAlignment="1">
      <alignment wrapText="1"/>
    </xf>
    <xf numFmtId="0" fontId="0" fillId="0" borderId="0" xfId="0" applyAlignment="1">
      <alignment horizontal="left"/>
    </xf>
    <xf numFmtId="0" fontId="12" fillId="0" borderId="0" xfId="0" applyFont="1"/>
    <xf numFmtId="0" fontId="2" fillId="2" borderId="3" xfId="0" applyFont="1" applyFill="1" applyBorder="1" applyAlignment="1">
      <alignment vertical="center" wrapText="1"/>
    </xf>
    <xf numFmtId="0" fontId="2" fillId="2" borderId="0" xfId="0" applyFont="1" applyFill="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7" borderId="7" xfId="0" applyFont="1" applyFill="1" applyBorder="1" applyAlignment="1">
      <alignment horizontal="center" vertical="center"/>
    </xf>
    <xf numFmtId="0" fontId="2" fillId="7" borderId="9" xfId="0" applyFont="1" applyFill="1" applyBorder="1" applyAlignment="1">
      <alignment horizontal="center" vertical="center"/>
    </xf>
    <xf numFmtId="0" fontId="5" fillId="2" borderId="2" xfId="0" applyFont="1" applyFill="1" applyBorder="1" applyAlignment="1">
      <alignment vertical="center" wrapText="1"/>
    </xf>
    <xf numFmtId="0" fontId="0" fillId="0" borderId="0" xfId="0"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GROWTH OF MRF OVER LAST 5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8795345802772189E-2"/>
          <c:y val="0.12100083759376291"/>
          <c:w val="0.86920230975955914"/>
          <c:h val="0.81053955045785897"/>
        </c:manualLayout>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Sheet1!$B$60:$R$60</c:f>
              <c:strCache>
                <c:ptCount val="17"/>
                <c:pt idx="0">
                  <c:v>Mar'24</c:v>
                </c:pt>
                <c:pt idx="1">
                  <c:v>Dec '23</c:v>
                </c:pt>
                <c:pt idx="2">
                  <c:v>Sep '23</c:v>
                </c:pt>
                <c:pt idx="3">
                  <c:v>Jun '23</c:v>
                </c:pt>
                <c:pt idx="4">
                  <c:v>Mar '23</c:v>
                </c:pt>
                <c:pt idx="5">
                  <c:v>Dec '22</c:v>
                </c:pt>
                <c:pt idx="6">
                  <c:v>Sep '22</c:v>
                </c:pt>
                <c:pt idx="7">
                  <c:v>Jun '22</c:v>
                </c:pt>
                <c:pt idx="8">
                  <c:v>Mar '22</c:v>
                </c:pt>
                <c:pt idx="9">
                  <c:v>Dec '21</c:v>
                </c:pt>
                <c:pt idx="10">
                  <c:v>Sep '21</c:v>
                </c:pt>
                <c:pt idx="11">
                  <c:v>Jun '21</c:v>
                </c:pt>
                <c:pt idx="12">
                  <c:v>Mar '21</c:v>
                </c:pt>
                <c:pt idx="13">
                  <c:v>Dec '20</c:v>
                </c:pt>
                <c:pt idx="14">
                  <c:v>Sep '20</c:v>
                </c:pt>
                <c:pt idx="15">
                  <c:v>Jun '20</c:v>
                </c:pt>
                <c:pt idx="16">
                  <c:v>Mar '20</c:v>
                </c:pt>
              </c:strCache>
            </c:strRef>
          </c:cat>
          <c:val>
            <c:numRef>
              <c:f>Sheet1!$B$61:$R$61</c:f>
              <c:numCache>
                <c:formatCode>0.00%</c:formatCode>
                <c:ptCount val="17"/>
                <c:pt idx="0">
                  <c:v>-2.765638357151955E-2</c:v>
                </c:pt>
                <c:pt idx="1">
                  <c:v>6.5329951573373296E-3</c:v>
                </c:pt>
                <c:pt idx="2">
                  <c:v>3.7278121481256463E-2</c:v>
                </c:pt>
                <c:pt idx="3">
                  <c:v>-0.10442782063754598</c:v>
                </c:pt>
                <c:pt idx="4">
                  <c:v>-3.4412421498413753E-2</c:v>
                </c:pt>
                <c:pt idx="5">
                  <c:v>3.2187445357579982E-2</c:v>
                </c:pt>
                <c:pt idx="6">
                  <c:v>-2.144699334871724E-2</c:v>
                </c:pt>
                <c:pt idx="7">
                  <c:v>-7.6655340375248321E-2</c:v>
                </c:pt>
                <c:pt idx="8">
                  <c:v>-7.6698034100437809E-2</c:v>
                </c:pt>
                <c:pt idx="9">
                  <c:v>3.7254354102620688E-4</c:v>
                </c:pt>
                <c:pt idx="10">
                  <c:v>-0.17053724574341267</c:v>
                </c:pt>
                <c:pt idx="11">
                  <c:v>0.12874655949747557</c:v>
                </c:pt>
                <c:pt idx="12">
                  <c:v>-3.7429243991898023E-2</c:v>
                </c:pt>
                <c:pt idx="13">
                  <c:v>-9.0866745494284903E-2</c:v>
                </c:pt>
                <c:pt idx="14">
                  <c:v>-0.72237376417877286</c:v>
                </c:pt>
                <c:pt idx="15">
                  <c:v>0.32953122327718892</c:v>
                </c:pt>
                <c:pt idx="16">
                  <c:v>0</c:v>
                </c:pt>
              </c:numCache>
            </c:numRef>
          </c:val>
          <c:smooth val="0"/>
          <c:extLst>
            <c:ext xmlns:c16="http://schemas.microsoft.com/office/drawing/2014/chart" uri="{C3380CC4-5D6E-409C-BE32-E72D297353CC}">
              <c16:uniqueId val="{00000000-034B-4500-83CA-4DD9EA88F7FE}"/>
            </c:ext>
          </c:extLst>
        </c:ser>
        <c:dLbls>
          <c:showLegendKey val="0"/>
          <c:showVal val="0"/>
          <c:showCatName val="0"/>
          <c:showSerName val="0"/>
          <c:showPercent val="0"/>
          <c:showBubbleSize val="0"/>
        </c:dLbls>
        <c:smooth val="0"/>
        <c:axId val="2030294559"/>
        <c:axId val="2030293599"/>
      </c:lineChart>
      <c:catAx>
        <c:axId val="20302945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93599"/>
        <c:crosses val="autoZero"/>
        <c:auto val="1"/>
        <c:lblAlgn val="ctr"/>
        <c:lblOffset val="100"/>
        <c:noMultiLvlLbl val="0"/>
      </c:catAx>
      <c:valAx>
        <c:axId val="20302935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9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MRF Profit Margin Over last 5 year</a:t>
            </a:r>
          </a:p>
        </c:rich>
      </c:tx>
      <c:layout>
        <c:manualLayout>
          <c:xMode val="edge"/>
          <c:yMode val="edge"/>
          <c:x val="0.228535732133933"/>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698205757067255E-2"/>
          <c:y val="0.18571926572742808"/>
          <c:w val="0.9326368743050113"/>
          <c:h val="0.61699717165158174"/>
        </c:manualLayout>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19050" cap="rnd">
                <a:solidFill>
                  <a:schemeClr val="accent1"/>
                </a:solidFill>
              </a:ln>
              <a:effectLst/>
            </c:spPr>
            <c:trendlineType val="linear"/>
            <c:dispRSqr val="0"/>
            <c:dispEq val="0"/>
          </c:trendline>
          <c:cat>
            <c:strRef>
              <c:f>Sheet1!$B$67:$R$67</c:f>
              <c:strCache>
                <c:ptCount val="17"/>
                <c:pt idx="0">
                  <c:v>Mar'24</c:v>
                </c:pt>
                <c:pt idx="1">
                  <c:v>Dec '23</c:v>
                </c:pt>
                <c:pt idx="2">
                  <c:v>Sep '23</c:v>
                </c:pt>
                <c:pt idx="3">
                  <c:v>Jun '23</c:v>
                </c:pt>
                <c:pt idx="4">
                  <c:v>Mar '23</c:v>
                </c:pt>
                <c:pt idx="5">
                  <c:v>Dec '22</c:v>
                </c:pt>
                <c:pt idx="6">
                  <c:v>Sep '22</c:v>
                </c:pt>
                <c:pt idx="7">
                  <c:v>Jun '22</c:v>
                </c:pt>
                <c:pt idx="8">
                  <c:v>Mar '22</c:v>
                </c:pt>
                <c:pt idx="9">
                  <c:v>Dec '21</c:v>
                </c:pt>
                <c:pt idx="10">
                  <c:v>Sep '21</c:v>
                </c:pt>
                <c:pt idx="11">
                  <c:v>Jun '21</c:v>
                </c:pt>
                <c:pt idx="12">
                  <c:v>Mar '21</c:v>
                </c:pt>
                <c:pt idx="13">
                  <c:v>Dec '20</c:v>
                </c:pt>
                <c:pt idx="14">
                  <c:v>Sep '20</c:v>
                </c:pt>
                <c:pt idx="15">
                  <c:v>Jun '20</c:v>
                </c:pt>
                <c:pt idx="16">
                  <c:v>Mar '20</c:v>
                </c:pt>
              </c:strCache>
            </c:strRef>
          </c:cat>
          <c:val>
            <c:numRef>
              <c:f>Sheet1!$B$68:$R$68</c:f>
              <c:numCache>
                <c:formatCode>0.00%</c:formatCode>
                <c:ptCount val="17"/>
                <c:pt idx="0">
                  <c:v>6.1069500647621497E-2</c:v>
                </c:pt>
                <c:pt idx="1">
                  <c:v>8.4000932572063508E-2</c:v>
                </c:pt>
                <c:pt idx="2">
                  <c:v>9.3950614039122388E-2</c:v>
                </c:pt>
                <c:pt idx="3">
                  <c:v>9.1953859389430806E-2</c:v>
                </c:pt>
                <c:pt idx="4">
                  <c:v>7.1726118220767493E-2</c:v>
                </c:pt>
                <c:pt idx="5">
                  <c:v>3.0573160949029073E-2</c:v>
                </c:pt>
                <c:pt idx="6">
                  <c:v>2.1680363699947542E-2</c:v>
                </c:pt>
                <c:pt idx="7">
                  <c:v>2.0068156001514577E-2</c:v>
                </c:pt>
                <c:pt idx="8">
                  <c:v>3.0148318651459824E-2</c:v>
                </c:pt>
                <c:pt idx="9">
                  <c:v>3.019762518504715E-2</c:v>
                </c:pt>
                <c:pt idx="10">
                  <c:v>3.7953908085229686E-2</c:v>
                </c:pt>
                <c:pt idx="11">
                  <c:v>3.9084530927485393E-2</c:v>
                </c:pt>
                <c:pt idx="12">
                  <c:v>6.6965265699667348E-2</c:v>
                </c:pt>
                <c:pt idx="13">
                  <c:v>0.11205342968194011</c:v>
                </c:pt>
                <c:pt idx="14">
                  <c:v>9.6272409139226287E-2</c:v>
                </c:pt>
                <c:pt idx="15">
                  <c:v>7.0148154548110115E-3</c:v>
                </c:pt>
                <c:pt idx="16">
                  <c:v>0.18467220937994805</c:v>
                </c:pt>
              </c:numCache>
            </c:numRef>
          </c:val>
          <c:smooth val="0"/>
          <c:extLst>
            <c:ext xmlns:c16="http://schemas.microsoft.com/office/drawing/2014/chart" uri="{C3380CC4-5D6E-409C-BE32-E72D297353CC}">
              <c16:uniqueId val="{00000001-8E1E-4D0F-93CC-88A5A717438A}"/>
            </c:ext>
          </c:extLst>
        </c:ser>
        <c:dLbls>
          <c:showLegendKey val="0"/>
          <c:showVal val="0"/>
          <c:showCatName val="0"/>
          <c:showSerName val="0"/>
          <c:showPercent val="0"/>
          <c:showBubbleSize val="0"/>
        </c:dLbls>
        <c:smooth val="0"/>
        <c:axId val="1987992895"/>
        <c:axId val="1987992415"/>
      </c:lineChart>
      <c:catAx>
        <c:axId val="1987992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992415"/>
        <c:crosses val="autoZero"/>
        <c:auto val="1"/>
        <c:lblAlgn val="ctr"/>
        <c:lblOffset val="100"/>
        <c:noMultiLvlLbl val="0"/>
      </c:catAx>
      <c:valAx>
        <c:axId val="1987992415"/>
        <c:scaling>
          <c:orientation val="minMax"/>
        </c:scaling>
        <c:delete val="1"/>
        <c:axPos val="l"/>
        <c:numFmt formatCode="0.00%" sourceLinked="1"/>
        <c:majorTickMark val="none"/>
        <c:minorTickMark val="none"/>
        <c:tickLblPos val="nextTo"/>
        <c:crossAx val="198799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a:t>Depriciation</a:t>
            </a:r>
            <a:r>
              <a:rPr lang="en-IN" sz="1600" baseline="0"/>
              <a:t> /sale</a:t>
            </a:r>
            <a:endParaRPr lang="en-IN" sz="1600"/>
          </a:p>
        </c:rich>
      </c:tx>
      <c:layout>
        <c:manualLayout>
          <c:xMode val="edge"/>
          <c:yMode val="edge"/>
          <c:x val="0.36083194392045664"/>
          <c:y val="6.247211066488175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21951671801892E-2"/>
          <c:y val="0.19424364123159304"/>
          <c:w val="0.90534616427022707"/>
          <c:h val="0.54312121627366861"/>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Sheet1!$B$73:$R$73</c:f>
              <c:strCache>
                <c:ptCount val="17"/>
                <c:pt idx="0">
                  <c:v>Mar'24</c:v>
                </c:pt>
                <c:pt idx="1">
                  <c:v>Dec '23</c:v>
                </c:pt>
                <c:pt idx="2">
                  <c:v>Sep '23</c:v>
                </c:pt>
                <c:pt idx="3">
                  <c:v>Jun '23</c:v>
                </c:pt>
                <c:pt idx="4">
                  <c:v>Mar '23</c:v>
                </c:pt>
                <c:pt idx="5">
                  <c:v>Dec '22</c:v>
                </c:pt>
                <c:pt idx="6">
                  <c:v>Sep '22</c:v>
                </c:pt>
                <c:pt idx="7">
                  <c:v>Jun '22</c:v>
                </c:pt>
                <c:pt idx="8">
                  <c:v>Mar '22</c:v>
                </c:pt>
                <c:pt idx="9">
                  <c:v>Dec '21</c:v>
                </c:pt>
                <c:pt idx="10">
                  <c:v>Sep '21</c:v>
                </c:pt>
                <c:pt idx="11">
                  <c:v>Jun '21</c:v>
                </c:pt>
                <c:pt idx="12">
                  <c:v>Mar '21</c:v>
                </c:pt>
                <c:pt idx="13">
                  <c:v>Dec '20</c:v>
                </c:pt>
                <c:pt idx="14">
                  <c:v>Sep '20</c:v>
                </c:pt>
                <c:pt idx="15">
                  <c:v>Jun '20</c:v>
                </c:pt>
                <c:pt idx="16">
                  <c:v>Mar '20</c:v>
                </c:pt>
              </c:strCache>
            </c:strRef>
          </c:cat>
          <c:val>
            <c:numRef>
              <c:f>Sheet1!$B$74:$R$74</c:f>
              <c:numCache>
                <c:formatCode>0.00</c:formatCode>
                <c:ptCount val="17"/>
                <c:pt idx="0">
                  <c:v>6.1816075494163361E-2</c:v>
                </c:pt>
                <c:pt idx="1">
                  <c:v>5.9380368696664403E-2</c:v>
                </c:pt>
                <c:pt idx="2">
                  <c:v>5.748772907371754E-2</c:v>
                </c:pt>
                <c:pt idx="3">
                  <c:v>5.2461697093913288E-2</c:v>
                </c:pt>
                <c:pt idx="4">
                  <c:v>5.736901765643912E-2</c:v>
                </c:pt>
                <c:pt idx="5">
                  <c:v>5.6895131275610127E-2</c:v>
                </c:pt>
                <c:pt idx="6">
                  <c:v>5.3909774436090227E-2</c:v>
                </c:pt>
                <c:pt idx="7">
                  <c:v>5.303165610510599E-2</c:v>
                </c:pt>
                <c:pt idx="8">
                  <c:v>5.966013433866188E-2</c:v>
                </c:pt>
                <c:pt idx="9">
                  <c:v>6.0993612638073638E-2</c:v>
                </c:pt>
                <c:pt idx="10">
                  <c:v>6.1227530967681847E-2</c:v>
                </c:pt>
                <c:pt idx="11">
                  <c:v>7.2858624131481781E-2</c:v>
                </c:pt>
                <c:pt idx="12">
                  <c:v>6.2682578814947404E-2</c:v>
                </c:pt>
                <c:pt idx="13">
                  <c:v>6.198500027371763E-2</c:v>
                </c:pt>
                <c:pt idx="14">
                  <c:v>6.7822805068854727E-2</c:v>
                </c:pt>
                <c:pt idx="15">
                  <c:v>0.11229876119593345</c:v>
                </c:pt>
                <c:pt idx="16">
                  <c:v>7.3499798630688687E-2</c:v>
                </c:pt>
              </c:numCache>
            </c:numRef>
          </c:val>
          <c:smooth val="0"/>
          <c:extLst>
            <c:ext xmlns:c16="http://schemas.microsoft.com/office/drawing/2014/chart" uri="{C3380CC4-5D6E-409C-BE32-E72D297353CC}">
              <c16:uniqueId val="{00000000-317A-45A0-B4A7-FB02717548F1}"/>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Sheet1!$B$73:$R$73</c:f>
              <c:strCache>
                <c:ptCount val="17"/>
                <c:pt idx="0">
                  <c:v>Mar'24</c:v>
                </c:pt>
                <c:pt idx="1">
                  <c:v>Dec '23</c:v>
                </c:pt>
                <c:pt idx="2">
                  <c:v>Sep '23</c:v>
                </c:pt>
                <c:pt idx="3">
                  <c:v>Jun '23</c:v>
                </c:pt>
                <c:pt idx="4">
                  <c:v>Mar '23</c:v>
                </c:pt>
                <c:pt idx="5">
                  <c:v>Dec '22</c:v>
                </c:pt>
                <c:pt idx="6">
                  <c:v>Sep '22</c:v>
                </c:pt>
                <c:pt idx="7">
                  <c:v>Jun '22</c:v>
                </c:pt>
                <c:pt idx="8">
                  <c:v>Mar '22</c:v>
                </c:pt>
                <c:pt idx="9">
                  <c:v>Dec '21</c:v>
                </c:pt>
                <c:pt idx="10">
                  <c:v>Sep '21</c:v>
                </c:pt>
                <c:pt idx="11">
                  <c:v>Jun '21</c:v>
                </c:pt>
                <c:pt idx="12">
                  <c:v>Mar '21</c:v>
                </c:pt>
                <c:pt idx="13">
                  <c:v>Dec '20</c:v>
                </c:pt>
                <c:pt idx="14">
                  <c:v>Sep '20</c:v>
                </c:pt>
                <c:pt idx="15">
                  <c:v>Jun '20</c:v>
                </c:pt>
                <c:pt idx="16">
                  <c:v>Mar '20</c:v>
                </c:pt>
              </c:strCache>
            </c:strRef>
          </c:cat>
          <c:val>
            <c:numRef>
              <c:f>Sheet1!$B$75:$R$75</c:f>
              <c:numCache>
                <c:formatCode>0.00%</c:formatCode>
                <c:ptCount val="17"/>
                <c:pt idx="0">
                  <c:v>6.1069500647621497E-2</c:v>
                </c:pt>
                <c:pt idx="1">
                  <c:v>8.4000932572063508E-2</c:v>
                </c:pt>
                <c:pt idx="2">
                  <c:v>9.3950614039122388E-2</c:v>
                </c:pt>
                <c:pt idx="3">
                  <c:v>9.1953859389430806E-2</c:v>
                </c:pt>
                <c:pt idx="4">
                  <c:v>7.1726118220767493E-2</c:v>
                </c:pt>
                <c:pt idx="5">
                  <c:v>3.0573160949029073E-2</c:v>
                </c:pt>
                <c:pt idx="6">
                  <c:v>2.1680363699947542E-2</c:v>
                </c:pt>
                <c:pt idx="7">
                  <c:v>2.0068156001514577E-2</c:v>
                </c:pt>
                <c:pt idx="8">
                  <c:v>3.0148318651459824E-2</c:v>
                </c:pt>
                <c:pt idx="9">
                  <c:v>3.019762518504715E-2</c:v>
                </c:pt>
                <c:pt idx="10">
                  <c:v>3.7953908085229686E-2</c:v>
                </c:pt>
                <c:pt idx="11">
                  <c:v>3.9084530927485393E-2</c:v>
                </c:pt>
                <c:pt idx="12">
                  <c:v>6.6965265699667348E-2</c:v>
                </c:pt>
                <c:pt idx="13">
                  <c:v>0.11205342968194011</c:v>
                </c:pt>
                <c:pt idx="14">
                  <c:v>9.6272409139226287E-2</c:v>
                </c:pt>
                <c:pt idx="15">
                  <c:v>7.0148154548110115E-3</c:v>
                </c:pt>
                <c:pt idx="16">
                  <c:v>0.18467220937994805</c:v>
                </c:pt>
              </c:numCache>
            </c:numRef>
          </c:val>
          <c:smooth val="0"/>
          <c:extLst>
            <c:ext xmlns:c16="http://schemas.microsoft.com/office/drawing/2014/chart" uri="{C3380CC4-5D6E-409C-BE32-E72D297353CC}">
              <c16:uniqueId val="{00000001-317A-45A0-B4A7-FB02717548F1}"/>
            </c:ext>
          </c:extLst>
        </c:ser>
        <c:dLbls>
          <c:showLegendKey val="0"/>
          <c:showVal val="0"/>
          <c:showCatName val="0"/>
          <c:showSerName val="0"/>
          <c:showPercent val="0"/>
          <c:showBubbleSize val="0"/>
        </c:dLbls>
        <c:marker val="1"/>
        <c:smooth val="0"/>
        <c:axId val="2001903919"/>
        <c:axId val="1881747359"/>
      </c:lineChart>
      <c:catAx>
        <c:axId val="20019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47359"/>
        <c:crosses val="autoZero"/>
        <c:auto val="1"/>
        <c:lblAlgn val="ctr"/>
        <c:lblOffset val="100"/>
        <c:noMultiLvlLbl val="0"/>
      </c:catAx>
      <c:valAx>
        <c:axId val="18817473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03919"/>
        <c:crosses val="autoZero"/>
        <c:crossBetween val="between"/>
      </c:valAx>
      <c:spPr>
        <a:noFill/>
        <a:ln>
          <a:noFill/>
        </a:ln>
        <a:effectLst/>
      </c:spPr>
    </c:plotArea>
    <c:legend>
      <c:legendPos val="b"/>
      <c:layout>
        <c:manualLayout>
          <c:xMode val="edge"/>
          <c:yMode val="edge"/>
          <c:x val="0.35177521967362779"/>
          <c:y val="0.92398595445839538"/>
          <c:w val="0.2738046331165126"/>
          <c:h val="7.60140455416045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Oprating Expences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Sheet1!$B$79:$R$79</c:f>
              <c:strCache>
                <c:ptCount val="17"/>
                <c:pt idx="0">
                  <c:v>Mar'24</c:v>
                </c:pt>
                <c:pt idx="1">
                  <c:v>Dec '23</c:v>
                </c:pt>
                <c:pt idx="2">
                  <c:v>Sep '23</c:v>
                </c:pt>
                <c:pt idx="3">
                  <c:v>Jun '23</c:v>
                </c:pt>
                <c:pt idx="4">
                  <c:v>Mar '23</c:v>
                </c:pt>
                <c:pt idx="5">
                  <c:v>Dec '22</c:v>
                </c:pt>
                <c:pt idx="6">
                  <c:v>Sep '22</c:v>
                </c:pt>
                <c:pt idx="7">
                  <c:v>Jun '22</c:v>
                </c:pt>
                <c:pt idx="8">
                  <c:v>Mar '22</c:v>
                </c:pt>
                <c:pt idx="9">
                  <c:v>Dec '21</c:v>
                </c:pt>
                <c:pt idx="10">
                  <c:v>Sep '21</c:v>
                </c:pt>
                <c:pt idx="11">
                  <c:v>Jun '21</c:v>
                </c:pt>
                <c:pt idx="12">
                  <c:v>Mar '21</c:v>
                </c:pt>
                <c:pt idx="13">
                  <c:v>Dec '20</c:v>
                </c:pt>
                <c:pt idx="14">
                  <c:v>Sep '20</c:v>
                </c:pt>
                <c:pt idx="15">
                  <c:v>Jun '20</c:v>
                </c:pt>
                <c:pt idx="16">
                  <c:v>Mar '20</c:v>
                </c:pt>
              </c:strCache>
            </c:strRef>
          </c:cat>
          <c:val>
            <c:numRef>
              <c:f>Sheet1!$B$80:$R$80</c:f>
              <c:numCache>
                <c:formatCode>0.00</c:formatCode>
                <c:ptCount val="17"/>
                <c:pt idx="0">
                  <c:v>0.86960201446488761</c:v>
                </c:pt>
                <c:pt idx="1">
                  <c:v>0.84840247429226212</c:v>
                </c:pt>
                <c:pt idx="2">
                  <c:v>0.83255524380868529</c:v>
                </c:pt>
                <c:pt idx="3">
                  <c:v>0.80072683797016742</c:v>
                </c:pt>
                <c:pt idx="4">
                  <c:v>0.85517143810290641</c:v>
                </c:pt>
                <c:pt idx="5">
                  <c:v>0.89986124460696804</c:v>
                </c:pt>
                <c:pt idx="6">
                  <c:v>0.9341300926735443</c:v>
                </c:pt>
                <c:pt idx="7">
                  <c:v>0.95128524786923196</c:v>
                </c:pt>
                <c:pt idx="8">
                  <c:v>0.84387216866751669</c:v>
                </c:pt>
                <c:pt idx="9">
                  <c:v>0.85211756058676769</c:v>
                </c:pt>
                <c:pt idx="10">
                  <c:v>1.0362526259145428</c:v>
                </c:pt>
                <c:pt idx="11">
                  <c:v>1.0402764722413342</c:v>
                </c:pt>
                <c:pt idx="12">
                  <c:v>0.83435563398118906</c:v>
                </c:pt>
                <c:pt idx="13">
                  <c:v>0.8112990638856955</c:v>
                </c:pt>
                <c:pt idx="14">
                  <c:v>0.77574975814253455</c:v>
                </c:pt>
                <c:pt idx="15">
                  <c:v>0.71837470223034094</c:v>
                </c:pt>
                <c:pt idx="16">
                  <c:v>0.86084553042883394</c:v>
                </c:pt>
              </c:numCache>
            </c:numRef>
          </c:val>
          <c:smooth val="0"/>
          <c:extLst>
            <c:ext xmlns:c16="http://schemas.microsoft.com/office/drawing/2014/chart" uri="{C3380CC4-5D6E-409C-BE32-E72D297353CC}">
              <c16:uniqueId val="{00000000-F42D-4685-84E1-B6F6E64BF675}"/>
            </c:ext>
          </c:extLst>
        </c:ser>
        <c:dLbls>
          <c:showLegendKey val="0"/>
          <c:showVal val="0"/>
          <c:showCatName val="0"/>
          <c:showSerName val="0"/>
          <c:showPercent val="0"/>
          <c:showBubbleSize val="0"/>
        </c:dLbls>
        <c:smooth val="0"/>
        <c:axId val="66291247"/>
        <c:axId val="19490799"/>
      </c:lineChart>
      <c:catAx>
        <c:axId val="662912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799"/>
        <c:crosses val="autoZero"/>
        <c:auto val="1"/>
        <c:lblAlgn val="ctr"/>
        <c:lblOffset val="100"/>
        <c:noMultiLvlLbl val="0"/>
      </c:catAx>
      <c:valAx>
        <c:axId val="19490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124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Intrest Expences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Sheet1!$B$84:$R$84</c:f>
              <c:strCache>
                <c:ptCount val="17"/>
                <c:pt idx="0">
                  <c:v>Mar'24</c:v>
                </c:pt>
                <c:pt idx="1">
                  <c:v>Dec '23</c:v>
                </c:pt>
                <c:pt idx="2">
                  <c:v>Sep '23</c:v>
                </c:pt>
                <c:pt idx="3">
                  <c:v>Jun '23</c:v>
                </c:pt>
                <c:pt idx="4">
                  <c:v>Mar '23</c:v>
                </c:pt>
                <c:pt idx="5">
                  <c:v>Dec '22</c:v>
                </c:pt>
                <c:pt idx="6">
                  <c:v>Sep '22</c:v>
                </c:pt>
                <c:pt idx="7">
                  <c:v>Jun '22</c:v>
                </c:pt>
                <c:pt idx="8">
                  <c:v>Mar '22</c:v>
                </c:pt>
                <c:pt idx="9">
                  <c:v>Dec '21</c:v>
                </c:pt>
                <c:pt idx="10">
                  <c:v>Sep '21</c:v>
                </c:pt>
                <c:pt idx="11">
                  <c:v>Jun '21</c:v>
                </c:pt>
                <c:pt idx="12">
                  <c:v>Mar '21</c:v>
                </c:pt>
                <c:pt idx="13">
                  <c:v>Dec '20</c:v>
                </c:pt>
                <c:pt idx="14">
                  <c:v>Sep '20</c:v>
                </c:pt>
                <c:pt idx="15">
                  <c:v>Jun '20</c:v>
                </c:pt>
                <c:pt idx="16">
                  <c:v>Mar '20</c:v>
                </c:pt>
              </c:strCache>
            </c:strRef>
          </c:cat>
          <c:val>
            <c:numRef>
              <c:f>Sheet1!$B$85:$R$85</c:f>
              <c:numCache>
                <c:formatCode>0.00</c:formatCode>
                <c:ptCount val="17"/>
                <c:pt idx="0">
                  <c:v>1.3805198670968053E-2</c:v>
                </c:pt>
                <c:pt idx="1">
                  <c:v>1.2837747342417643E-2</c:v>
                </c:pt>
                <c:pt idx="2">
                  <c:v>1.2297209390954668E-2</c:v>
                </c:pt>
                <c:pt idx="3">
                  <c:v>1.2341696081780344E-2</c:v>
                </c:pt>
                <c:pt idx="4">
                  <c:v>1.4661009992332399E-2</c:v>
                </c:pt>
                <c:pt idx="5">
                  <c:v>1.4484400858548994E-2</c:v>
                </c:pt>
                <c:pt idx="6">
                  <c:v>1.2311592935827941E-2</c:v>
                </c:pt>
                <c:pt idx="7">
                  <c:v>1.1348617233323569E-2</c:v>
                </c:pt>
                <c:pt idx="8">
                  <c:v>1.2620450013364639E-2</c:v>
                </c:pt>
                <c:pt idx="9">
                  <c:v>1.2996262823897223E-2</c:v>
                </c:pt>
                <c:pt idx="10">
                  <c:v>1.1704076247244731E-2</c:v>
                </c:pt>
                <c:pt idx="11">
                  <c:v>1.5034934540133537E-2</c:v>
                </c:pt>
                <c:pt idx="12">
                  <c:v>1.5727106938417116E-2</c:v>
                </c:pt>
                <c:pt idx="13">
                  <c:v>1.3959599277385449E-2</c:v>
                </c:pt>
                <c:pt idx="14">
                  <c:v>1.2602864070132691E-2</c:v>
                </c:pt>
                <c:pt idx="15">
                  <c:v>3.0322105514344371E-2</c:v>
                </c:pt>
                <c:pt idx="16">
                  <c:v>1.9074914900777343E-2</c:v>
                </c:pt>
              </c:numCache>
            </c:numRef>
          </c:val>
          <c:smooth val="0"/>
          <c:extLst>
            <c:ext xmlns:c16="http://schemas.microsoft.com/office/drawing/2014/chart" uri="{C3380CC4-5D6E-409C-BE32-E72D297353CC}">
              <c16:uniqueId val="{00000000-9073-49E3-8797-045EA2DEE773}"/>
            </c:ext>
          </c:extLst>
        </c:ser>
        <c:dLbls>
          <c:showLegendKey val="0"/>
          <c:showVal val="0"/>
          <c:showCatName val="0"/>
          <c:showSerName val="0"/>
          <c:showPercent val="0"/>
          <c:showBubbleSize val="0"/>
        </c:dLbls>
        <c:smooth val="0"/>
        <c:axId val="1987645343"/>
        <c:axId val="1987648223"/>
      </c:lineChart>
      <c:catAx>
        <c:axId val="19876453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48223"/>
        <c:crosses val="autoZero"/>
        <c:auto val="1"/>
        <c:lblAlgn val="ctr"/>
        <c:lblOffset val="100"/>
        <c:noMultiLvlLbl val="0"/>
      </c:catAx>
      <c:valAx>
        <c:axId val="19876482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453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DEPRICIATION/SALES Of MRF</a:t>
            </a:r>
          </a:p>
        </c:rich>
      </c:tx>
      <c:layout>
        <c:manualLayout>
          <c:xMode val="edge"/>
          <c:yMode val="edge"/>
          <c:x val="0.20038288288288289"/>
          <c:y val="2.627830867011756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lineChart>
        <c:grouping val="stacked"/>
        <c:varyColors val="0"/>
        <c:ser>
          <c:idx val="0"/>
          <c:order val="0"/>
          <c:spPr>
            <a:ln w="38100" cap="flat" cmpd="dbl" algn="ctr">
              <a:solidFill>
                <a:schemeClr val="accent1"/>
              </a:solidFill>
              <a:miter lim="800000"/>
            </a:ln>
            <a:effectLst/>
          </c:spPr>
          <c:marker>
            <c:symbol val="none"/>
          </c:marker>
          <c:cat>
            <c:strRef>
              <c:f>Sheet1!$B$73:$R$73</c:f>
              <c:strCache>
                <c:ptCount val="17"/>
                <c:pt idx="0">
                  <c:v>Mar'24</c:v>
                </c:pt>
                <c:pt idx="1">
                  <c:v>Dec '23</c:v>
                </c:pt>
                <c:pt idx="2">
                  <c:v>Sep '23</c:v>
                </c:pt>
                <c:pt idx="3">
                  <c:v>Jun '23</c:v>
                </c:pt>
                <c:pt idx="4">
                  <c:v>Mar '23</c:v>
                </c:pt>
                <c:pt idx="5">
                  <c:v>Dec '22</c:v>
                </c:pt>
                <c:pt idx="6">
                  <c:v>Sep '22</c:v>
                </c:pt>
                <c:pt idx="7">
                  <c:v>Jun '22</c:v>
                </c:pt>
                <c:pt idx="8">
                  <c:v>Mar '22</c:v>
                </c:pt>
                <c:pt idx="9">
                  <c:v>Dec '21</c:v>
                </c:pt>
                <c:pt idx="10">
                  <c:v>Sep '21</c:v>
                </c:pt>
                <c:pt idx="11">
                  <c:v>Jun '21</c:v>
                </c:pt>
                <c:pt idx="12">
                  <c:v>Mar '21</c:v>
                </c:pt>
                <c:pt idx="13">
                  <c:v>Dec '20</c:v>
                </c:pt>
                <c:pt idx="14">
                  <c:v>Sep '20</c:v>
                </c:pt>
                <c:pt idx="15">
                  <c:v>Jun '20</c:v>
                </c:pt>
                <c:pt idx="16">
                  <c:v>Mar '20</c:v>
                </c:pt>
              </c:strCache>
            </c:strRef>
          </c:cat>
          <c:val>
            <c:numRef>
              <c:f>Sheet1!$B$74:$R$74</c:f>
              <c:numCache>
                <c:formatCode>0.00</c:formatCode>
                <c:ptCount val="17"/>
                <c:pt idx="0">
                  <c:v>6.1816075494163361E-2</c:v>
                </c:pt>
                <c:pt idx="1">
                  <c:v>5.9380368696664403E-2</c:v>
                </c:pt>
                <c:pt idx="2">
                  <c:v>5.748772907371754E-2</c:v>
                </c:pt>
                <c:pt idx="3">
                  <c:v>5.2461697093913288E-2</c:v>
                </c:pt>
                <c:pt idx="4">
                  <c:v>5.736901765643912E-2</c:v>
                </c:pt>
                <c:pt idx="5">
                  <c:v>5.6895131275610127E-2</c:v>
                </c:pt>
                <c:pt idx="6">
                  <c:v>5.3909774436090227E-2</c:v>
                </c:pt>
                <c:pt idx="7">
                  <c:v>5.303165610510599E-2</c:v>
                </c:pt>
                <c:pt idx="8">
                  <c:v>5.966013433866188E-2</c:v>
                </c:pt>
                <c:pt idx="9">
                  <c:v>6.0993612638073638E-2</c:v>
                </c:pt>
                <c:pt idx="10">
                  <c:v>6.1227530967681847E-2</c:v>
                </c:pt>
                <c:pt idx="11">
                  <c:v>7.2858624131481781E-2</c:v>
                </c:pt>
                <c:pt idx="12">
                  <c:v>6.2682578814947404E-2</c:v>
                </c:pt>
                <c:pt idx="13">
                  <c:v>6.198500027371763E-2</c:v>
                </c:pt>
                <c:pt idx="14">
                  <c:v>6.7822805068854727E-2</c:v>
                </c:pt>
                <c:pt idx="15">
                  <c:v>0.11229876119593345</c:v>
                </c:pt>
                <c:pt idx="16">
                  <c:v>7.3499798630688687E-2</c:v>
                </c:pt>
              </c:numCache>
            </c:numRef>
          </c:val>
          <c:smooth val="0"/>
          <c:extLst>
            <c:ext xmlns:c16="http://schemas.microsoft.com/office/drawing/2014/chart" uri="{C3380CC4-5D6E-409C-BE32-E72D297353CC}">
              <c16:uniqueId val="{00000000-2155-49A4-AED7-1721B852D35C}"/>
            </c:ext>
          </c:extLst>
        </c:ser>
        <c:dLbls>
          <c:showLegendKey val="0"/>
          <c:showVal val="0"/>
          <c:showCatName val="0"/>
          <c:showSerName val="0"/>
          <c:showPercent val="0"/>
          <c:showBubbleSize val="0"/>
        </c:dLbls>
        <c:smooth val="0"/>
        <c:axId val="1979647487"/>
        <c:axId val="1979648927"/>
      </c:lineChart>
      <c:catAx>
        <c:axId val="1979647487"/>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48927"/>
        <c:crosses val="autoZero"/>
        <c:auto val="1"/>
        <c:lblAlgn val="ctr"/>
        <c:lblOffset val="100"/>
        <c:noMultiLvlLbl val="0"/>
      </c:catAx>
      <c:valAx>
        <c:axId val="1979648927"/>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0.0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474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45720</xdr:colOff>
      <xdr:row>2</xdr:row>
      <xdr:rowOff>45720</xdr:rowOff>
    </xdr:to>
    <xdr:pic>
      <xdr:nvPicPr>
        <xdr:cNvPr id="2" name="Picture 1">
          <a:extLst>
            <a:ext uri="{FF2B5EF4-FFF2-40B4-BE49-F238E27FC236}">
              <a16:creationId xmlns:a16="http://schemas.microsoft.com/office/drawing/2014/main" id="{FF7D4BFD-5B35-5701-0160-50F80B223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1520"/>
          <a:ext cx="45720" cy="45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76200</xdr:colOff>
      <xdr:row>3</xdr:row>
      <xdr:rowOff>76200</xdr:rowOff>
    </xdr:to>
    <xdr:pic>
      <xdr:nvPicPr>
        <xdr:cNvPr id="3" name="Picture 2">
          <a:extLst>
            <a:ext uri="{FF2B5EF4-FFF2-40B4-BE49-F238E27FC236}">
              <a16:creationId xmlns:a16="http://schemas.microsoft.com/office/drawing/2014/main" id="{12070111-CC03-30A3-EA9D-62BEBCFF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4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76200</xdr:colOff>
      <xdr:row>5</xdr:row>
      <xdr:rowOff>76200</xdr:rowOff>
    </xdr:to>
    <xdr:pic>
      <xdr:nvPicPr>
        <xdr:cNvPr id="4" name="Picture 3">
          <a:extLst>
            <a:ext uri="{FF2B5EF4-FFF2-40B4-BE49-F238E27FC236}">
              <a16:creationId xmlns:a16="http://schemas.microsoft.com/office/drawing/2014/main" id="{E3A24C85-A591-DD2F-A8DD-8CF960CE60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778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277814</xdr:colOff>
      <xdr:row>2</xdr:row>
      <xdr:rowOff>87313</xdr:rowOff>
    </xdr:from>
    <xdr:to>
      <xdr:col>11</xdr:col>
      <xdr:colOff>354014</xdr:colOff>
      <xdr:row>2</xdr:row>
      <xdr:rowOff>163513</xdr:rowOff>
    </xdr:to>
    <xdr:pic>
      <xdr:nvPicPr>
        <xdr:cNvPr id="5" name="Picture 4">
          <a:extLst>
            <a:ext uri="{FF2B5EF4-FFF2-40B4-BE49-F238E27FC236}">
              <a16:creationId xmlns:a16="http://schemas.microsoft.com/office/drawing/2014/main" id="{E8AA5B56-DE46-F8E3-8E51-1B6B07CDB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85314" y="452438"/>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xdr:row>
      <xdr:rowOff>0</xdr:rowOff>
    </xdr:from>
    <xdr:to>
      <xdr:col>16</xdr:col>
      <xdr:colOff>76200</xdr:colOff>
      <xdr:row>7</xdr:row>
      <xdr:rowOff>76200</xdr:rowOff>
    </xdr:to>
    <xdr:pic>
      <xdr:nvPicPr>
        <xdr:cNvPr id="6" name="Picture 5">
          <a:extLst>
            <a:ext uri="{FF2B5EF4-FFF2-40B4-BE49-F238E27FC236}">
              <a16:creationId xmlns:a16="http://schemas.microsoft.com/office/drawing/2014/main" id="{7A08E8BD-EAFD-7D38-129E-530A36888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56280" y="178308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0</xdr:colOff>
      <xdr:row>7</xdr:row>
      <xdr:rowOff>0</xdr:rowOff>
    </xdr:from>
    <xdr:to>
      <xdr:col>34</xdr:col>
      <xdr:colOff>76200</xdr:colOff>
      <xdr:row>7</xdr:row>
      <xdr:rowOff>76200</xdr:rowOff>
    </xdr:to>
    <xdr:pic>
      <xdr:nvPicPr>
        <xdr:cNvPr id="7" name="Picture 6">
          <a:extLst>
            <a:ext uri="{FF2B5EF4-FFF2-40B4-BE49-F238E27FC236}">
              <a16:creationId xmlns:a16="http://schemas.microsoft.com/office/drawing/2014/main" id="{28BC37CB-1D11-B074-7DEC-63505D9026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61880" y="178308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13</xdr:col>
      <xdr:colOff>254000</xdr:colOff>
      <xdr:row>4</xdr:row>
      <xdr:rowOff>134937</xdr:rowOff>
    </xdr:from>
    <xdr:ext cx="76200" cy="76200"/>
    <xdr:pic>
      <xdr:nvPicPr>
        <xdr:cNvPr id="9" name="Picture 8">
          <a:extLst>
            <a:ext uri="{FF2B5EF4-FFF2-40B4-BE49-F238E27FC236}">
              <a16:creationId xmlns:a16="http://schemas.microsoft.com/office/drawing/2014/main" id="{E087653C-2827-447B-A01B-4734873E9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0" y="873125"/>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7</xdr:row>
      <xdr:rowOff>0</xdr:rowOff>
    </xdr:from>
    <xdr:to>
      <xdr:col>10</xdr:col>
      <xdr:colOff>76200</xdr:colOff>
      <xdr:row>7</xdr:row>
      <xdr:rowOff>76200</xdr:rowOff>
    </xdr:to>
    <xdr:pic>
      <xdr:nvPicPr>
        <xdr:cNvPr id="12" name="Picture 11">
          <a:extLst>
            <a:ext uri="{FF2B5EF4-FFF2-40B4-BE49-F238E27FC236}">
              <a16:creationId xmlns:a16="http://schemas.microsoft.com/office/drawing/2014/main" id="{602B6925-5B96-F352-4F43-AD5AFFB1D1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97340" y="1600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11</xdr:col>
      <xdr:colOff>76200</xdr:colOff>
      <xdr:row>5</xdr:row>
      <xdr:rowOff>76200</xdr:rowOff>
    </xdr:to>
    <xdr:pic>
      <xdr:nvPicPr>
        <xdr:cNvPr id="13" name="Picture 12">
          <a:extLst>
            <a:ext uri="{FF2B5EF4-FFF2-40B4-BE49-F238E27FC236}">
              <a16:creationId xmlns:a16="http://schemas.microsoft.com/office/drawing/2014/main" id="{3DA6F245-12EB-CAB5-4C59-6A1018ACA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97340" y="92202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0</xdr:rowOff>
    </xdr:from>
    <xdr:to>
      <xdr:col>6</xdr:col>
      <xdr:colOff>76200</xdr:colOff>
      <xdr:row>5</xdr:row>
      <xdr:rowOff>76200</xdr:rowOff>
    </xdr:to>
    <xdr:pic>
      <xdr:nvPicPr>
        <xdr:cNvPr id="14" name="Picture 13">
          <a:extLst>
            <a:ext uri="{FF2B5EF4-FFF2-40B4-BE49-F238E27FC236}">
              <a16:creationId xmlns:a16="http://schemas.microsoft.com/office/drawing/2014/main" id="{FEAE1DB2-EBC3-F3A6-A01B-774E88E2B0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35980" y="92202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xdr:row>
      <xdr:rowOff>0</xdr:rowOff>
    </xdr:from>
    <xdr:to>
      <xdr:col>16</xdr:col>
      <xdr:colOff>76200</xdr:colOff>
      <xdr:row>5</xdr:row>
      <xdr:rowOff>76200</xdr:rowOff>
    </xdr:to>
    <xdr:pic>
      <xdr:nvPicPr>
        <xdr:cNvPr id="16" name="Picture 15">
          <a:extLst>
            <a:ext uri="{FF2B5EF4-FFF2-40B4-BE49-F238E27FC236}">
              <a16:creationId xmlns:a16="http://schemas.microsoft.com/office/drawing/2014/main" id="{5730DD83-91B7-EC79-E061-DDFAB9C20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7260" y="92202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13</xdr:col>
      <xdr:colOff>254000</xdr:colOff>
      <xdr:row>59</xdr:row>
      <xdr:rowOff>134937</xdr:rowOff>
    </xdr:from>
    <xdr:ext cx="76200" cy="76200"/>
    <xdr:pic>
      <xdr:nvPicPr>
        <xdr:cNvPr id="8" name="Picture 7">
          <a:extLst>
            <a:ext uri="{FF2B5EF4-FFF2-40B4-BE49-F238E27FC236}">
              <a16:creationId xmlns:a16="http://schemas.microsoft.com/office/drawing/2014/main" id="{42D2A63F-674E-4A62-BA4C-072A12491D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92452" y="1055963"/>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254000</xdr:colOff>
      <xdr:row>66</xdr:row>
      <xdr:rowOff>134937</xdr:rowOff>
    </xdr:from>
    <xdr:ext cx="76200" cy="76200"/>
    <xdr:pic>
      <xdr:nvPicPr>
        <xdr:cNvPr id="11" name="Picture 10">
          <a:extLst>
            <a:ext uri="{FF2B5EF4-FFF2-40B4-BE49-F238E27FC236}">
              <a16:creationId xmlns:a16="http://schemas.microsoft.com/office/drawing/2014/main" id="{7C7C2F06-E363-4840-A1BD-4AE70D34A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94440" y="17714277"/>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254000</xdr:colOff>
      <xdr:row>72</xdr:row>
      <xdr:rowOff>134937</xdr:rowOff>
    </xdr:from>
    <xdr:ext cx="76200" cy="76200"/>
    <xdr:pic>
      <xdr:nvPicPr>
        <xdr:cNvPr id="17" name="Picture 16">
          <a:extLst>
            <a:ext uri="{FF2B5EF4-FFF2-40B4-BE49-F238E27FC236}">
              <a16:creationId xmlns:a16="http://schemas.microsoft.com/office/drawing/2014/main" id="{0E68A756-6C4C-483F-BD3A-9C1BEBDF3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94440" y="19032537"/>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254000</xdr:colOff>
      <xdr:row>78</xdr:row>
      <xdr:rowOff>134937</xdr:rowOff>
    </xdr:from>
    <xdr:ext cx="76200" cy="76200"/>
    <xdr:pic>
      <xdr:nvPicPr>
        <xdr:cNvPr id="19" name="Picture 18">
          <a:extLst>
            <a:ext uri="{FF2B5EF4-FFF2-40B4-BE49-F238E27FC236}">
              <a16:creationId xmlns:a16="http://schemas.microsoft.com/office/drawing/2014/main" id="{108A464F-7CED-4CB5-A28D-22A83F2F7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94440" y="20099337"/>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254000</xdr:colOff>
      <xdr:row>83</xdr:row>
      <xdr:rowOff>134937</xdr:rowOff>
    </xdr:from>
    <xdr:ext cx="76200" cy="76200"/>
    <xdr:pic>
      <xdr:nvPicPr>
        <xdr:cNvPr id="21" name="Picture 20">
          <a:extLst>
            <a:ext uri="{FF2B5EF4-FFF2-40B4-BE49-F238E27FC236}">
              <a16:creationId xmlns:a16="http://schemas.microsoft.com/office/drawing/2014/main" id="{46C4ED11-FEE1-4F62-BFC1-0ADCCDD0D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6080" y="21196617"/>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254000</xdr:colOff>
      <xdr:row>73</xdr:row>
      <xdr:rowOff>134937</xdr:rowOff>
    </xdr:from>
    <xdr:ext cx="76200" cy="76200"/>
    <xdr:pic>
      <xdr:nvPicPr>
        <xdr:cNvPr id="15" name="Picture 14">
          <a:extLst>
            <a:ext uri="{FF2B5EF4-FFF2-40B4-BE49-F238E27FC236}">
              <a16:creationId xmlns:a16="http://schemas.microsoft.com/office/drawing/2014/main" id="{36E7B432-E3F2-459D-B6B9-F940C626B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6080" y="19032537"/>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450669</xdr:colOff>
      <xdr:row>5</xdr:row>
      <xdr:rowOff>114300</xdr:rowOff>
    </xdr:from>
    <xdr:to>
      <xdr:col>27</xdr:col>
      <xdr:colOff>579120</xdr:colOff>
      <xdr:row>18</xdr:row>
      <xdr:rowOff>137160</xdr:rowOff>
    </xdr:to>
    <xdr:sp macro="" textlink="">
      <xdr:nvSpPr>
        <xdr:cNvPr id="3" name="Rectangle 2">
          <a:extLst>
            <a:ext uri="{FF2B5EF4-FFF2-40B4-BE49-F238E27FC236}">
              <a16:creationId xmlns:a16="http://schemas.microsoft.com/office/drawing/2014/main" id="{5BA82035-5109-7E42-1DCA-96C2B58FB4FD}"/>
            </a:ext>
          </a:extLst>
        </xdr:cNvPr>
        <xdr:cNvSpPr/>
      </xdr:nvSpPr>
      <xdr:spPr>
        <a:xfrm>
          <a:off x="3498669" y="1028700"/>
          <a:ext cx="13981611" cy="24003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endParaRPr lang="en-IN" sz="2400" b="0" cap="none" spc="0">
            <a:ln w="0"/>
            <a:solidFill>
              <a:schemeClr val="tx1"/>
            </a:solidFill>
            <a:effectLst>
              <a:outerShdw blurRad="38100" dist="19050" dir="2700000" algn="tl" rotWithShape="0">
                <a:schemeClr val="dk1">
                  <a:alpha val="40000"/>
                </a:schemeClr>
              </a:outerShdw>
            </a:effectLst>
          </a:endParaRPr>
        </a:p>
        <a:p>
          <a:pPr algn="l"/>
          <a:endParaRPr lang="en-IN" sz="2400" b="0" cap="none" spc="0">
            <a:ln w="0"/>
            <a:solidFill>
              <a:schemeClr val="tx1"/>
            </a:solidFill>
            <a:effectLst>
              <a:outerShdw blurRad="38100" dist="19050" dir="2700000" algn="tl" rotWithShape="0">
                <a:schemeClr val="dk1">
                  <a:alpha val="40000"/>
                </a:schemeClr>
              </a:outerShdw>
            </a:effectLst>
          </a:endParaRPr>
        </a:p>
        <a:p>
          <a:pPr lvl="1" algn="l"/>
          <a:r>
            <a:rPr lang="en-IN" sz="1800" b="0" i="0">
              <a:solidFill>
                <a:schemeClr val="dk1"/>
              </a:solidFill>
              <a:effectLst/>
              <a:latin typeface="+mn-lt"/>
              <a:ea typeface="+mn-ea"/>
              <a:cs typeface="+mn-cs"/>
            </a:rPr>
            <a:t>Financial Analysis is the assessment of businesses, projects, budgets, and financial transactions to understand their performance and appropriateness. It helps determine if an entity is financially stable, solvent, liquid, or profitable enough to justify an investment.</a:t>
          </a:r>
        </a:p>
        <a:p>
          <a:pPr marL="457200" marR="0" lvl="1" indent="0" algn="l" defTabSz="914400" rtl="0" eaLnBrk="1" fontAlgn="auto" latinLnBrk="0" hangingPunct="1">
            <a:lnSpc>
              <a:spcPct val="100000"/>
            </a:lnSpc>
            <a:spcBef>
              <a:spcPts val="0"/>
            </a:spcBef>
            <a:spcAft>
              <a:spcPts val="0"/>
            </a:spcAft>
            <a:buClrTx/>
            <a:buSzTx/>
            <a:buFontTx/>
            <a:buNone/>
            <a:tabLst/>
            <a:defRPr/>
          </a:pPr>
          <a:r>
            <a:rPr lang="en-IN" sz="1800">
              <a:solidFill>
                <a:schemeClr val="dk1"/>
              </a:solidFill>
              <a:effectLst/>
              <a:latin typeface="+mn-lt"/>
              <a:ea typeface="+mn-ea"/>
              <a:cs typeface="+mn-cs"/>
            </a:rPr>
            <a:t>Financial modeling is a crucial tool used by businesses, analysts, and investors to make informed decisions about the future financial performance of a company or investment opportunity. Financial modeling helps in forecasting future financial performance, analyzing</a:t>
          </a:r>
          <a:r>
            <a:rPr lang="en-IN" sz="1800" baseline="0">
              <a:solidFill>
                <a:schemeClr val="dk1"/>
              </a:solidFill>
              <a:effectLst/>
              <a:latin typeface="+mn-lt"/>
              <a:ea typeface="+mn-ea"/>
              <a:cs typeface="+mn-cs"/>
            </a:rPr>
            <a:t> </a:t>
          </a:r>
          <a:r>
            <a:rPr lang="en-IN" sz="1800">
              <a:solidFill>
                <a:schemeClr val="dk1"/>
              </a:solidFill>
              <a:effectLst/>
              <a:latin typeface="+mn-lt"/>
              <a:ea typeface="+mn-ea"/>
              <a:cs typeface="+mn-cs"/>
            </a:rPr>
            <a:t>various scenarios, valuing companies, making investment decisions, and raising capital</a:t>
          </a:r>
          <a:endParaRPr lang="en-IN" sz="2400">
            <a:solidFill>
              <a:schemeClr val="dk1"/>
            </a:solidFill>
            <a:effectLst/>
            <a:latin typeface="+mn-lt"/>
            <a:ea typeface="+mn-ea"/>
            <a:cs typeface="+mn-cs"/>
          </a:endParaRPr>
        </a:p>
        <a:p>
          <a:pPr marL="914400" marR="0" lvl="2" indent="0" algn="l" defTabSz="914400" rtl="0" eaLnBrk="1" fontAlgn="auto" latinLnBrk="0" hangingPunct="1">
            <a:lnSpc>
              <a:spcPct val="100000"/>
            </a:lnSpc>
            <a:spcBef>
              <a:spcPts val="0"/>
            </a:spcBef>
            <a:spcAft>
              <a:spcPts val="0"/>
            </a:spcAft>
            <a:buClrTx/>
            <a:buSzTx/>
            <a:buFontTx/>
            <a:buNone/>
            <a:tabLst/>
            <a:defRPr/>
          </a:pPr>
          <a:endParaRPr lang="en-IN" sz="2400">
            <a:effectLst/>
          </a:endParaRPr>
        </a:p>
        <a:p>
          <a:pPr lvl="1" algn="l"/>
          <a:endParaRPr lang="en-IN" sz="2400" b="0" i="0">
            <a:solidFill>
              <a:schemeClr val="dk1"/>
            </a:solidFill>
            <a:effectLst/>
            <a:latin typeface="+mn-lt"/>
            <a:ea typeface="+mn-ea"/>
            <a:cs typeface="+mn-cs"/>
          </a:endParaRPr>
        </a:p>
        <a:p>
          <a:pPr algn="l"/>
          <a:endParaRPr lang="en-IN"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15</xdr:col>
      <xdr:colOff>164156</xdr:colOff>
      <xdr:row>6</xdr:row>
      <xdr:rowOff>90711</xdr:rowOff>
    </xdr:from>
    <xdr:ext cx="2001189" cy="405432"/>
    <xdr:sp macro="" textlink="">
      <xdr:nvSpPr>
        <xdr:cNvPr id="4" name="Rectangle 3">
          <a:extLst>
            <a:ext uri="{FF2B5EF4-FFF2-40B4-BE49-F238E27FC236}">
              <a16:creationId xmlns:a16="http://schemas.microsoft.com/office/drawing/2014/main" id="{61407280-EC3B-D450-A06F-20011F423C73}"/>
            </a:ext>
          </a:extLst>
        </xdr:cNvPr>
        <xdr:cNvSpPr/>
      </xdr:nvSpPr>
      <xdr:spPr>
        <a:xfrm>
          <a:off x="9750116" y="1187991"/>
          <a:ext cx="2001189"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Financial</a:t>
          </a:r>
          <a:r>
            <a:rPr lang="en-US" sz="2000" b="0" cap="none" spc="0" baseline="0">
              <a:ln w="0"/>
              <a:solidFill>
                <a:schemeClr val="tx1"/>
              </a:solidFill>
              <a:effectLst>
                <a:outerShdw blurRad="38100" dist="19050" dir="2700000" algn="tl" rotWithShape="0">
                  <a:schemeClr val="dk1">
                    <a:alpha val="40000"/>
                  </a:schemeClr>
                </a:outerShdw>
              </a:effectLst>
            </a:rPr>
            <a:t> Analysis</a:t>
          </a:r>
        </a:p>
      </xdr:txBody>
    </xdr:sp>
    <xdr:clientData/>
  </xdr:oneCellAnchor>
  <xdr:twoCellAnchor>
    <xdr:from>
      <xdr:col>6</xdr:col>
      <xdr:colOff>53340</xdr:colOff>
      <xdr:row>21</xdr:row>
      <xdr:rowOff>15240</xdr:rowOff>
    </xdr:from>
    <xdr:to>
      <xdr:col>27</xdr:col>
      <xdr:colOff>426720</xdr:colOff>
      <xdr:row>33</xdr:row>
      <xdr:rowOff>7620</xdr:rowOff>
    </xdr:to>
    <xdr:sp macro="" textlink="">
      <xdr:nvSpPr>
        <xdr:cNvPr id="5" name="Rectangle: Rounded Corners 4">
          <a:extLst>
            <a:ext uri="{FF2B5EF4-FFF2-40B4-BE49-F238E27FC236}">
              <a16:creationId xmlns:a16="http://schemas.microsoft.com/office/drawing/2014/main" id="{F19353A2-83E9-3130-E7A3-09A9170D3E02}"/>
            </a:ext>
          </a:extLst>
        </xdr:cNvPr>
        <xdr:cNvSpPr/>
      </xdr:nvSpPr>
      <xdr:spPr>
        <a:xfrm>
          <a:off x="3710940" y="3855720"/>
          <a:ext cx="13174980" cy="21869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a:p>
          <a:pPr algn="l"/>
          <a:r>
            <a:rPr lang="en-IN" sz="1100"/>
            <a:t>                                                                           </a:t>
          </a:r>
        </a:p>
        <a:p>
          <a:pPr algn="l"/>
          <a:r>
            <a:rPr lang="en-IN" sz="1100"/>
            <a:t> </a:t>
          </a:r>
        </a:p>
        <a:p>
          <a:pPr algn="l"/>
          <a:r>
            <a:rPr lang="en-IN" sz="1100"/>
            <a:t>                  </a:t>
          </a:r>
        </a:p>
      </xdr:txBody>
    </xdr:sp>
    <xdr:clientData/>
  </xdr:twoCellAnchor>
  <xdr:oneCellAnchor>
    <xdr:from>
      <xdr:col>15</xdr:col>
      <xdr:colOff>48986</xdr:colOff>
      <xdr:row>20</xdr:row>
      <xdr:rowOff>136430</xdr:rowOff>
    </xdr:from>
    <xdr:ext cx="2612571" cy="882473"/>
    <xdr:sp macro="" textlink="">
      <xdr:nvSpPr>
        <xdr:cNvPr id="6" name="Rectangle 5">
          <a:extLst>
            <a:ext uri="{FF2B5EF4-FFF2-40B4-BE49-F238E27FC236}">
              <a16:creationId xmlns:a16="http://schemas.microsoft.com/office/drawing/2014/main" id="{18CD203C-38E8-3156-0139-8471E18105FA}"/>
            </a:ext>
          </a:extLst>
        </xdr:cNvPr>
        <xdr:cNvSpPr/>
      </xdr:nvSpPr>
      <xdr:spPr>
        <a:xfrm>
          <a:off x="9192986" y="3794030"/>
          <a:ext cx="2612571" cy="882473"/>
        </a:xfrm>
        <a:prstGeom prst="rect">
          <a:avLst/>
        </a:prstGeom>
        <a:noFill/>
      </xdr:spPr>
      <xdr:txBody>
        <a:bodyPr wrap="square" lIns="91440" tIns="45720" rIns="91440" bIns="45720">
          <a:noAutofit/>
        </a:bodyPr>
        <a:lstStyle/>
        <a:p>
          <a:pPr algn="ctr"/>
          <a:r>
            <a:rPr lang="en-US" sz="4000" b="0" cap="none" spc="0">
              <a:ln w="0"/>
              <a:solidFill>
                <a:schemeClr val="tx1"/>
              </a:solidFill>
              <a:effectLst>
                <a:outerShdw blurRad="38100" dist="19050" dir="2700000" algn="tl" rotWithShape="0">
                  <a:schemeClr val="dk1">
                    <a:alpha val="40000"/>
                  </a:schemeClr>
                </a:outerShdw>
              </a:effectLst>
            </a:rPr>
            <a:t>MRF</a:t>
          </a:r>
        </a:p>
      </xdr:txBody>
    </xdr:sp>
    <xdr:clientData/>
  </xdr:oneCellAnchor>
  <xdr:twoCellAnchor editAs="oneCell">
    <xdr:from>
      <xdr:col>7</xdr:col>
      <xdr:colOff>131717</xdr:colOff>
      <xdr:row>24</xdr:row>
      <xdr:rowOff>83821</xdr:rowOff>
    </xdr:from>
    <xdr:to>
      <xdr:col>9</xdr:col>
      <xdr:colOff>444137</xdr:colOff>
      <xdr:row>32</xdr:row>
      <xdr:rowOff>129540</xdr:rowOff>
    </xdr:to>
    <xdr:pic>
      <xdr:nvPicPr>
        <xdr:cNvPr id="7" name="Picture 6" descr="1946">
          <a:extLst>
            <a:ext uri="{FF2B5EF4-FFF2-40B4-BE49-F238E27FC236}">
              <a16:creationId xmlns:a16="http://schemas.microsoft.com/office/drawing/2014/main" id="{610A2812-977B-71BC-629F-CFD1D8965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8917" y="4472941"/>
          <a:ext cx="1531620" cy="15087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487680</xdr:colOff>
      <xdr:row>25</xdr:row>
      <xdr:rowOff>83820</xdr:rowOff>
    </xdr:from>
    <xdr:to>
      <xdr:col>26</xdr:col>
      <xdr:colOff>137160</xdr:colOff>
      <xdr:row>31</xdr:row>
      <xdr:rowOff>121920</xdr:rowOff>
    </xdr:to>
    <xdr:sp macro="" textlink="">
      <xdr:nvSpPr>
        <xdr:cNvPr id="2050" name="Text Box 2">
          <a:extLst>
            <a:ext uri="{FF2B5EF4-FFF2-40B4-BE49-F238E27FC236}">
              <a16:creationId xmlns:a16="http://schemas.microsoft.com/office/drawing/2014/main" id="{BEC76FCC-1FF1-7FDB-E6BA-97154D8FFE39}"/>
            </a:ext>
          </a:extLst>
        </xdr:cNvPr>
        <xdr:cNvSpPr txBox="1">
          <a:spLocks noChangeArrowheads="1"/>
        </xdr:cNvSpPr>
      </xdr:nvSpPr>
      <xdr:spPr bwMode="auto">
        <a:xfrm>
          <a:off x="5974080" y="4655820"/>
          <a:ext cx="10012680" cy="1135380"/>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ea typeface="Calibri"/>
              <a:cs typeface="Calibri"/>
            </a:rPr>
            <a:t>K.M.Mammen Mappillai starded MRF'S journey as toy ballon manufacturing unit in a shed in Tiruvottiyur in Madras in 1946.</a:t>
          </a:r>
        </a:p>
        <a:p>
          <a:pPr algn="l" rtl="0">
            <a:defRPr sz="1000"/>
          </a:pPr>
          <a:endParaRPr lang="en-IN" sz="1100" b="0" i="0" u="none" strike="noStrike" baseline="0">
            <a:solidFill>
              <a:srgbClr val="000000"/>
            </a:solidFill>
            <a:latin typeface="Calibri"/>
            <a:ea typeface="Calibri"/>
            <a:cs typeface="Calibri"/>
          </a:endParaRPr>
        </a:p>
        <a:p>
          <a:pPr algn="l" rtl="0">
            <a:defRPr sz="1000"/>
          </a:pPr>
          <a:r>
            <a:rPr lang="en-IN" sz="1200" b="0" i="0" u="none" strike="noStrike" baseline="0">
              <a:solidFill>
                <a:srgbClr val="000000"/>
              </a:solidFill>
              <a:latin typeface="Calibri"/>
              <a:ea typeface="Calibri"/>
              <a:cs typeface="Calibri"/>
            </a:rPr>
            <a:t>Mrf Limited is a listed public company incorporated on 05 November, 1960. It is classified as a public limited company and is located in Chennai, Tamil Nadu. It's authorized share capital is INR 10.00 cr and the total paid-up capital is INR 4.24 cr.</a:t>
          </a:r>
        </a:p>
        <a:p>
          <a:pPr algn="l" rtl="0">
            <a:defRPr sz="1000"/>
          </a:pPr>
          <a:endParaRPr lang="en-IN" sz="1200" b="0" i="0" u="none" strike="noStrike" baseline="0">
            <a:solidFill>
              <a:srgbClr val="000000"/>
            </a:solidFill>
            <a:latin typeface="Calibri"/>
            <a:ea typeface="Calibri"/>
            <a:cs typeface="Calibri"/>
          </a:endParaRPr>
        </a:p>
        <a:p>
          <a:pPr algn="l" rtl="0">
            <a:defRPr sz="1000"/>
          </a:pPr>
          <a:r>
            <a:rPr lang="en-IN" sz="1200" b="0" i="0" u="none" strike="noStrike" baseline="0">
              <a:solidFill>
                <a:srgbClr val="000000"/>
              </a:solidFill>
              <a:latin typeface="Calibri"/>
              <a:ea typeface="Calibri"/>
              <a:cs typeface="Calibri"/>
            </a:rPr>
            <a:t>Mrf Limited's operating revenues range is Over INR 500 cr for the financial year ending on 31 March, 2023. It's EBITDA has increased by 16.13 % over the previous year. At the same time, it's book networth has increased by 5.31 %. </a:t>
          </a:r>
        </a:p>
      </xdr:txBody>
    </xdr:sp>
    <xdr:clientData/>
  </xdr:twoCellAnchor>
  <xdr:oneCellAnchor>
    <xdr:from>
      <xdr:col>9</xdr:col>
      <xdr:colOff>906780</xdr:colOff>
      <xdr:row>35</xdr:row>
      <xdr:rowOff>83820</xdr:rowOff>
    </xdr:from>
    <xdr:ext cx="10020300" cy="468077"/>
    <xdr:sp macro="" textlink="">
      <xdr:nvSpPr>
        <xdr:cNvPr id="8" name="TextBox 7">
          <a:extLst>
            <a:ext uri="{FF2B5EF4-FFF2-40B4-BE49-F238E27FC236}">
              <a16:creationId xmlns:a16="http://schemas.microsoft.com/office/drawing/2014/main" id="{5AC87E3A-A9F3-60A7-9211-A530CE1C33DF}"/>
            </a:ext>
          </a:extLst>
        </xdr:cNvPr>
        <xdr:cNvSpPr txBox="1"/>
      </xdr:nvSpPr>
      <xdr:spPr>
        <a:xfrm>
          <a:off x="6393180" y="6659880"/>
          <a:ext cx="1002030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0" i="0">
              <a:solidFill>
                <a:schemeClr val="tx1"/>
              </a:solidFill>
              <a:effectLst/>
              <a:latin typeface="+mn-lt"/>
              <a:ea typeface="+mn-ea"/>
              <a:cs typeface="+mn-cs"/>
            </a:rPr>
            <a:t> It is typically measured as a percentage, indicating how much sales have grown compared to a previous period. It indicates how well a company is expanding its operations and improving its market position.</a:t>
          </a:r>
          <a:endParaRPr lang="en-IN" sz="1200"/>
        </a:p>
      </xdr:txBody>
    </xdr:sp>
    <xdr:clientData/>
  </xdr:oneCellAnchor>
  <xdr:twoCellAnchor>
    <xdr:from>
      <xdr:col>10</xdr:col>
      <xdr:colOff>114300</xdr:colOff>
      <xdr:row>38</xdr:row>
      <xdr:rowOff>106681</xdr:rowOff>
    </xdr:from>
    <xdr:to>
      <xdr:col>21</xdr:col>
      <xdr:colOff>236220</xdr:colOff>
      <xdr:row>52</xdr:row>
      <xdr:rowOff>53341</xdr:rowOff>
    </xdr:to>
    <xdr:graphicFrame macro="">
      <xdr:nvGraphicFramePr>
        <xdr:cNvPr id="9" name="Chart 8">
          <a:extLst>
            <a:ext uri="{FF2B5EF4-FFF2-40B4-BE49-F238E27FC236}">
              <a16:creationId xmlns:a16="http://schemas.microsoft.com/office/drawing/2014/main" id="{2E6BB22D-3C47-4CB9-B321-4CA498645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259080</xdr:colOff>
      <xdr:row>39</xdr:row>
      <xdr:rowOff>175260</xdr:rowOff>
    </xdr:from>
    <xdr:to>
      <xdr:col>28</xdr:col>
      <xdr:colOff>190500</xdr:colOff>
      <xdr:row>43</xdr:row>
      <xdr:rowOff>144780</xdr:rowOff>
    </xdr:to>
    <xdr:sp macro="" textlink="">
      <xdr:nvSpPr>
        <xdr:cNvPr id="10" name="Rectangle: Rounded Corners 9">
          <a:extLst>
            <a:ext uri="{FF2B5EF4-FFF2-40B4-BE49-F238E27FC236}">
              <a16:creationId xmlns:a16="http://schemas.microsoft.com/office/drawing/2014/main" id="{75445A91-6D52-D332-BE5B-04B7FCBD4223}"/>
            </a:ext>
          </a:extLst>
        </xdr:cNvPr>
        <xdr:cNvSpPr/>
      </xdr:nvSpPr>
      <xdr:spPr>
        <a:xfrm>
          <a:off x="14112240" y="7658100"/>
          <a:ext cx="3589020" cy="7010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accent1">
                  <a:lumMod val="75000"/>
                </a:schemeClr>
              </a:solidFill>
            </a:rPr>
            <a:t>INSIGHT:</a:t>
          </a:r>
          <a:r>
            <a:rPr lang="en-IN" sz="1100" b="1" baseline="0">
              <a:solidFill>
                <a:schemeClr val="accent1">
                  <a:lumMod val="75000"/>
                </a:schemeClr>
              </a:solidFill>
            </a:rPr>
            <a:t> </a:t>
          </a:r>
          <a:r>
            <a:rPr lang="en-IN" sz="1100" b="1">
              <a:solidFill>
                <a:schemeClr val="accent1">
                  <a:lumMod val="75000"/>
                </a:schemeClr>
              </a:solidFill>
            </a:rPr>
            <a:t>Due</a:t>
          </a:r>
          <a:r>
            <a:rPr lang="en-IN" sz="1100" b="1" baseline="0">
              <a:solidFill>
                <a:schemeClr val="accent1">
                  <a:lumMod val="75000"/>
                </a:schemeClr>
              </a:solidFill>
            </a:rPr>
            <a:t> covid-19 Sales growth had an impact and after 2020 company is continuously improving sales growth.</a:t>
          </a:r>
          <a:endParaRPr lang="en-IN" sz="1100"/>
        </a:p>
      </xdr:txBody>
    </xdr:sp>
    <xdr:clientData/>
  </xdr:twoCellAnchor>
  <xdr:twoCellAnchor>
    <xdr:from>
      <xdr:col>11</xdr:col>
      <xdr:colOff>129540</xdr:colOff>
      <xdr:row>59</xdr:row>
      <xdr:rowOff>53340</xdr:rowOff>
    </xdr:from>
    <xdr:to>
      <xdr:col>22</xdr:col>
      <xdr:colOff>396240</xdr:colOff>
      <xdr:row>74</xdr:row>
      <xdr:rowOff>15239</xdr:rowOff>
    </xdr:to>
    <xdr:graphicFrame macro="">
      <xdr:nvGraphicFramePr>
        <xdr:cNvPr id="11" name="Chart 10">
          <a:extLst>
            <a:ext uri="{FF2B5EF4-FFF2-40B4-BE49-F238E27FC236}">
              <a16:creationId xmlns:a16="http://schemas.microsoft.com/office/drawing/2014/main" id="{41B53601-456A-4A1F-ACFD-6536CA0BF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175260</xdr:colOff>
      <xdr:row>54</xdr:row>
      <xdr:rowOff>114300</xdr:rowOff>
    </xdr:from>
    <xdr:ext cx="8968740" cy="701040"/>
    <xdr:sp macro="" textlink="">
      <xdr:nvSpPr>
        <xdr:cNvPr id="12" name="TextBox 11">
          <a:extLst>
            <a:ext uri="{FF2B5EF4-FFF2-40B4-BE49-F238E27FC236}">
              <a16:creationId xmlns:a16="http://schemas.microsoft.com/office/drawing/2014/main" id="{F05BEE20-C6C8-9EB8-E362-34B9ADB17CED}"/>
            </a:ext>
          </a:extLst>
        </xdr:cNvPr>
        <xdr:cNvSpPr txBox="1"/>
      </xdr:nvSpPr>
      <xdr:spPr>
        <a:xfrm>
          <a:off x="6713220" y="10340340"/>
          <a:ext cx="8968740"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eaLnBrk="1" latinLnBrk="0" hangingPunct="1"/>
          <a:r>
            <a:rPr lang="en-IN" sz="1400" b="1"/>
            <a:t>Profit</a:t>
          </a:r>
          <a:r>
            <a:rPr lang="en-IN" sz="1400" b="1" baseline="0"/>
            <a:t> Margin</a:t>
          </a:r>
          <a:r>
            <a:rPr lang="en-IN" sz="1100" baseline="0"/>
            <a:t>:</a:t>
          </a:r>
          <a:r>
            <a:rPr lang="en-IN" sz="1200">
              <a:solidFill>
                <a:schemeClr val="tx1"/>
              </a:solidFill>
              <a:effectLst/>
              <a:latin typeface="+mn-lt"/>
              <a:ea typeface="+mn-ea"/>
              <a:cs typeface="+mn-cs"/>
            </a:rPr>
            <a:t>This metric represents the percentage of sales revenue that translates into profit after accounting for all expenses, including cost of goods sold, operating expenses, depreciation, interest, and taxes. </a:t>
          </a:r>
          <a:endParaRPr lang="en-IN" sz="1200">
            <a:effectLst/>
          </a:endParaRPr>
        </a:p>
        <a:p>
          <a:pPr rtl="0" eaLnBrk="1" latinLnBrk="0" hangingPunct="1"/>
          <a:r>
            <a:rPr lang="en-IN" sz="1200">
              <a:solidFill>
                <a:schemeClr val="tx1"/>
              </a:solidFill>
              <a:effectLst/>
              <a:latin typeface="+mn-lt"/>
              <a:ea typeface="+mn-ea"/>
              <a:cs typeface="+mn-cs"/>
            </a:rPr>
            <a:t>A higher profit margin indicates that the company is more efficient in generating profits from its sales revenue. </a:t>
          </a:r>
          <a:endParaRPr lang="en-IN" sz="1200">
            <a:effectLst/>
          </a:endParaRPr>
        </a:p>
        <a:p>
          <a:endParaRPr lang="en-IN" sz="1100"/>
        </a:p>
      </xdr:txBody>
    </xdr:sp>
    <xdr:clientData/>
  </xdr:oneCellAnchor>
  <xdr:oneCellAnchor>
    <xdr:from>
      <xdr:col>10</xdr:col>
      <xdr:colOff>60960</xdr:colOff>
      <xdr:row>75</xdr:row>
      <xdr:rowOff>30480</xdr:rowOff>
    </xdr:from>
    <xdr:ext cx="8968740" cy="868680"/>
    <xdr:sp macro="" textlink="">
      <xdr:nvSpPr>
        <xdr:cNvPr id="18" name="TextBox 17">
          <a:extLst>
            <a:ext uri="{FF2B5EF4-FFF2-40B4-BE49-F238E27FC236}">
              <a16:creationId xmlns:a16="http://schemas.microsoft.com/office/drawing/2014/main" id="{A2C6BB57-5012-4EA5-9BC2-1C2EB6F5E9BB}"/>
            </a:ext>
          </a:extLst>
        </xdr:cNvPr>
        <xdr:cNvSpPr txBox="1"/>
      </xdr:nvSpPr>
      <xdr:spPr>
        <a:xfrm>
          <a:off x="6598920" y="14097000"/>
          <a:ext cx="8968740" cy="868680"/>
        </a:xfrm>
        <a:prstGeom prst="rect">
          <a:avLst/>
        </a:prstGeom>
        <a:noFill/>
        <a:ln>
          <a:noFill/>
        </a:ln>
        <a:effectLst/>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0" cap="none" spc="0" normalizeH="0" baseline="0" noProof="0">
              <a:ln>
                <a:noFill/>
              </a:ln>
              <a:solidFill>
                <a:sysClr val="windowText" lastClr="000000"/>
              </a:solidFill>
              <a:effectLst/>
              <a:uLnTx/>
              <a:uFillTx/>
              <a:latin typeface="Calibri" panose="020F0502020204030204"/>
              <a:ea typeface="+mn-ea"/>
              <a:cs typeface="+mn-cs"/>
            </a:rPr>
            <a:t>Depriciation</a:t>
          </a:r>
          <a:r>
            <a:rPr kumimoji="0" lang="en-IN" sz="1100" b="0" i="0" u="none" strike="noStrike" kern="0" cap="none" spc="0" normalizeH="0" baseline="0" noProof="0">
              <a:ln>
                <a:noFill/>
              </a:ln>
              <a:solidFill>
                <a:sysClr val="windowText" lastClr="000000"/>
              </a:solidFill>
              <a:effectLst/>
              <a:uLnTx/>
              <a:uFillTx/>
              <a:latin typeface="Calibri" panose="020F0502020204030204"/>
              <a:ea typeface="+mn-ea"/>
              <a:cs typeface="+mn-cs"/>
            </a:rPr>
            <a:t>:</a:t>
          </a:r>
          <a:r>
            <a:rPr lang="en-IN" sz="1200" b="0" i="0">
              <a:effectLst/>
              <a:latin typeface="+mn-lt"/>
              <a:ea typeface="+mn-ea"/>
              <a:cs typeface="+mn-cs"/>
            </a:rPr>
            <a:t>Depreciation is the decrease in value of a depreciable asset over time due to factors like use, obsolescence, market changes, technological advancements, time, supply and demand shifts, or industry-specific changes. To account for this decrease in value, a portion of the asset's value is charged as depreciation in each accounting period throughout its expected useful life. This depreciation is recorded as an expense in the company's profit and loss account, helping to offset the lost value of the asset</a:t>
          </a:r>
          <a:r>
            <a:rPr lang="en-IN" sz="1100" b="0" i="0">
              <a:effectLst/>
              <a:latin typeface="+mn-lt"/>
              <a:ea typeface="+mn-ea"/>
              <a:cs typeface="+mn-cs"/>
            </a:rPr>
            <a:t>.</a:t>
          </a:r>
          <a:endParaRPr kumimoji="0" lang="en-IN"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oneCellAnchor>
  <xdr:twoCellAnchor>
    <xdr:from>
      <xdr:col>11</xdr:col>
      <xdr:colOff>213360</xdr:colOff>
      <xdr:row>80</xdr:row>
      <xdr:rowOff>0</xdr:rowOff>
    </xdr:from>
    <xdr:to>
      <xdr:col>20</xdr:col>
      <xdr:colOff>335280</xdr:colOff>
      <xdr:row>95</xdr:row>
      <xdr:rowOff>76200</xdr:rowOff>
    </xdr:to>
    <xdr:graphicFrame macro="">
      <xdr:nvGraphicFramePr>
        <xdr:cNvPr id="19" name="Chart 18">
          <a:extLst>
            <a:ext uri="{FF2B5EF4-FFF2-40B4-BE49-F238E27FC236}">
              <a16:creationId xmlns:a16="http://schemas.microsoft.com/office/drawing/2014/main" id="{67595FAC-9932-4013-8902-DA0A92A5D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22</xdr:col>
      <xdr:colOff>68580</xdr:colOff>
      <xdr:row>83</xdr:row>
      <xdr:rowOff>22860</xdr:rowOff>
    </xdr:from>
    <xdr:ext cx="2872740" cy="1706880"/>
    <xdr:sp macro="" textlink="">
      <xdr:nvSpPr>
        <xdr:cNvPr id="20" name="TextBox 19">
          <a:extLst>
            <a:ext uri="{FF2B5EF4-FFF2-40B4-BE49-F238E27FC236}">
              <a16:creationId xmlns:a16="http://schemas.microsoft.com/office/drawing/2014/main" id="{7C32BD29-E5BE-FF17-5A0C-74C51525913F}"/>
            </a:ext>
          </a:extLst>
        </xdr:cNvPr>
        <xdr:cNvSpPr txBox="1"/>
      </xdr:nvSpPr>
      <xdr:spPr>
        <a:xfrm>
          <a:off x="13921740" y="15552420"/>
          <a:ext cx="2872740" cy="1706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IN" sz="1100" b="1"/>
            <a:t>INSIGHT</a:t>
          </a:r>
          <a:r>
            <a:rPr lang="en-IN" sz="1100"/>
            <a:t>:</a:t>
          </a:r>
          <a:r>
            <a:rPr lang="en-IN" sz="1100">
              <a:solidFill>
                <a:schemeClr val="accent1">
                  <a:lumMod val="75000"/>
                </a:schemeClr>
              </a:solidFill>
            </a:rPr>
            <a:t>Orange</a:t>
          </a:r>
          <a:r>
            <a:rPr lang="en-IN" sz="1100" baseline="0">
              <a:solidFill>
                <a:schemeClr val="accent1">
                  <a:lumMod val="75000"/>
                </a:schemeClr>
              </a:solidFill>
            </a:rPr>
            <a:t> line showing profit and Blue line showing depriciation. from march 2021 to december 2022 the company was not performing well.  </a:t>
          </a:r>
          <a:r>
            <a:rPr lang="en-IN" sz="1100">
              <a:solidFill>
                <a:schemeClr val="accent1">
                  <a:lumMod val="75000"/>
                </a:schemeClr>
              </a:solidFill>
              <a:effectLst/>
              <a:latin typeface="+mn-lt"/>
              <a:ea typeface="+mn-ea"/>
              <a:cs typeface="+mn-cs"/>
            </a:rPr>
            <a:t>A high depreciation/sales ratio could suggest that the company has a significant amount of fixed assets that are aging or becoming obsolete, which might impact its profitability</a:t>
          </a:r>
          <a:r>
            <a:rPr lang="en-IN" sz="1100">
              <a:solidFill>
                <a:schemeClr val="tx1"/>
              </a:solidFill>
              <a:effectLst/>
              <a:latin typeface="+mn-lt"/>
              <a:ea typeface="+mn-ea"/>
              <a:cs typeface="+mn-cs"/>
            </a:rPr>
            <a:t>.</a:t>
          </a:r>
          <a:endParaRPr lang="en-IN" sz="1100">
            <a:effectLst/>
          </a:endParaRPr>
        </a:p>
        <a:p>
          <a:endParaRPr lang="en-IN" sz="1100"/>
        </a:p>
      </xdr:txBody>
    </xdr:sp>
    <xdr:clientData/>
  </xdr:oneCellAnchor>
  <xdr:oneCellAnchor>
    <xdr:from>
      <xdr:col>10</xdr:col>
      <xdr:colOff>15240</xdr:colOff>
      <xdr:row>98</xdr:row>
      <xdr:rowOff>144780</xdr:rowOff>
    </xdr:from>
    <xdr:ext cx="8968740" cy="868680"/>
    <xdr:sp macro="" textlink="">
      <xdr:nvSpPr>
        <xdr:cNvPr id="21" name="TextBox 20">
          <a:extLst>
            <a:ext uri="{FF2B5EF4-FFF2-40B4-BE49-F238E27FC236}">
              <a16:creationId xmlns:a16="http://schemas.microsoft.com/office/drawing/2014/main" id="{0950AA29-F539-4B23-BC91-5D533B48709C}"/>
            </a:ext>
          </a:extLst>
        </xdr:cNvPr>
        <xdr:cNvSpPr txBox="1"/>
      </xdr:nvSpPr>
      <xdr:spPr>
        <a:xfrm>
          <a:off x="6553200" y="18417540"/>
          <a:ext cx="8968740" cy="868680"/>
        </a:xfrm>
        <a:prstGeom prst="rect">
          <a:avLst/>
        </a:prstGeom>
        <a:noFill/>
        <a:ln>
          <a:noFill/>
        </a:ln>
        <a:effectLst/>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0" cap="none" spc="0" normalizeH="0" baseline="0" noProof="0">
              <a:ln>
                <a:noFill/>
              </a:ln>
              <a:solidFill>
                <a:sysClr val="windowText" lastClr="000000"/>
              </a:solidFill>
              <a:effectLst/>
              <a:uLnTx/>
              <a:uFillTx/>
              <a:latin typeface="Calibri" panose="020F0502020204030204"/>
              <a:ea typeface="+mn-ea"/>
              <a:cs typeface="+mn-cs"/>
            </a:rPr>
            <a:t>Oprating Expences</a:t>
          </a:r>
          <a:r>
            <a:rPr kumimoji="0" lang="en-IN" sz="1200" b="0" i="0" u="none" strike="noStrike" kern="0" cap="none" spc="0" normalizeH="0" baseline="0" noProof="0">
              <a:ln>
                <a:noFill/>
              </a:ln>
              <a:solidFill>
                <a:sysClr val="windowText" lastClr="000000"/>
              </a:solidFill>
              <a:effectLst/>
              <a:uLnTx/>
              <a:uFillTx/>
              <a:latin typeface="Calibri" panose="020F0502020204030204"/>
              <a:ea typeface="+mn-ea"/>
              <a:cs typeface="+mn-cs"/>
            </a:rPr>
            <a:t>:</a:t>
          </a:r>
          <a:r>
            <a:rPr lang="en-IN" sz="1200" b="0" i="0">
              <a:effectLst/>
              <a:latin typeface="+mn-lt"/>
              <a:ea typeface="+mn-ea"/>
              <a:cs typeface="+mn-cs"/>
            </a:rPr>
            <a:t>Calculating Oprating</a:t>
          </a:r>
          <a:r>
            <a:rPr lang="en-IN" sz="1200" b="0" i="0" baseline="0">
              <a:effectLst/>
              <a:latin typeface="+mn-lt"/>
              <a:ea typeface="+mn-ea"/>
              <a:cs typeface="+mn-cs"/>
            </a:rPr>
            <a:t> Expences ratio</a:t>
          </a:r>
          <a:r>
            <a:rPr lang="en-IN" sz="1200" b="0" i="0">
              <a:effectLst/>
              <a:latin typeface="+mn-lt"/>
              <a:ea typeface="+mn-ea"/>
              <a:cs typeface="+mn-cs"/>
            </a:rPr>
            <a:t> (OERs)over a number of years may help an investor notice a property’s trends in operating expenses. If a property’s costs increase annually at a greater rate than income, the OER increases annually as well. Therefore, the investor may lose more money the longer they hold the property.</a:t>
          </a:r>
          <a:endParaRPr kumimoji="0" lang="en-IN" sz="12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oneCellAnchor>
  <xdr:twoCellAnchor>
    <xdr:from>
      <xdr:col>11</xdr:col>
      <xdr:colOff>342900</xdr:colOff>
      <xdr:row>102</xdr:row>
      <xdr:rowOff>144781</xdr:rowOff>
    </xdr:from>
    <xdr:to>
      <xdr:col>21</xdr:col>
      <xdr:colOff>373380</xdr:colOff>
      <xdr:row>117</xdr:row>
      <xdr:rowOff>167641</xdr:rowOff>
    </xdr:to>
    <xdr:graphicFrame macro="">
      <xdr:nvGraphicFramePr>
        <xdr:cNvPr id="22" name="Chart 21">
          <a:extLst>
            <a:ext uri="{FF2B5EF4-FFF2-40B4-BE49-F238E27FC236}">
              <a16:creationId xmlns:a16="http://schemas.microsoft.com/office/drawing/2014/main" id="{D1E9B917-0306-4719-B750-928CDF413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213360</xdr:colOff>
      <xdr:row>126</xdr:row>
      <xdr:rowOff>7620</xdr:rowOff>
    </xdr:from>
    <xdr:to>
      <xdr:col>21</xdr:col>
      <xdr:colOff>251460</xdr:colOff>
      <xdr:row>142</xdr:row>
      <xdr:rowOff>160564</xdr:rowOff>
    </xdr:to>
    <xdr:graphicFrame macro="">
      <xdr:nvGraphicFramePr>
        <xdr:cNvPr id="23" name="Chart 22">
          <a:extLst>
            <a:ext uri="{FF2B5EF4-FFF2-40B4-BE49-F238E27FC236}">
              <a16:creationId xmlns:a16="http://schemas.microsoft.com/office/drawing/2014/main" id="{85B6357C-3E7A-40C9-AA5D-5474214AB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10</xdr:col>
      <xdr:colOff>320040</xdr:colOff>
      <xdr:row>120</xdr:row>
      <xdr:rowOff>91440</xdr:rowOff>
    </xdr:from>
    <xdr:ext cx="8968740" cy="868680"/>
    <xdr:sp macro="" textlink="">
      <xdr:nvSpPr>
        <xdr:cNvPr id="25" name="TextBox 24">
          <a:extLst>
            <a:ext uri="{FF2B5EF4-FFF2-40B4-BE49-F238E27FC236}">
              <a16:creationId xmlns:a16="http://schemas.microsoft.com/office/drawing/2014/main" id="{564037CA-286C-4542-A464-E7D07F754DB6}"/>
            </a:ext>
          </a:extLst>
        </xdr:cNvPr>
        <xdr:cNvSpPr txBox="1"/>
      </xdr:nvSpPr>
      <xdr:spPr>
        <a:xfrm>
          <a:off x="6858000" y="22387560"/>
          <a:ext cx="8968740" cy="868680"/>
        </a:xfrm>
        <a:prstGeom prst="rect">
          <a:avLst/>
        </a:prstGeom>
        <a:noFill/>
        <a:ln>
          <a:noFill/>
        </a:ln>
        <a:effectLst/>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0" cap="none" spc="0" normalizeH="0" baseline="0" noProof="0">
              <a:ln>
                <a:noFill/>
              </a:ln>
              <a:solidFill>
                <a:sysClr val="windowText" lastClr="000000"/>
              </a:solidFill>
              <a:effectLst/>
              <a:uLnTx/>
              <a:uFillTx/>
              <a:latin typeface="Calibri" panose="020F0502020204030204"/>
              <a:ea typeface="+mn-ea"/>
              <a:cs typeface="+mn-cs"/>
            </a:rPr>
            <a:t>Intrest Expences</a:t>
          </a:r>
          <a:r>
            <a:rPr kumimoji="0" lang="en-IN" sz="1200" b="0" i="0" u="none" strike="noStrike" kern="0" cap="none" spc="0" normalizeH="0" baseline="0" noProof="0">
              <a:ln>
                <a:noFill/>
              </a:ln>
              <a:solidFill>
                <a:sysClr val="windowText" lastClr="000000"/>
              </a:solidFill>
              <a:effectLst/>
              <a:uLnTx/>
              <a:uFillTx/>
              <a:latin typeface="Calibri" panose="020F0502020204030204"/>
              <a:ea typeface="+mn-ea"/>
              <a:cs typeface="+mn-cs"/>
            </a:rPr>
            <a:t>:</a:t>
          </a:r>
          <a:r>
            <a:rPr lang="en-IN" sz="1200" b="0" i="0">
              <a:effectLst/>
              <a:latin typeface="+mn-lt"/>
              <a:ea typeface="+mn-ea"/>
              <a:cs typeface="+mn-cs"/>
            </a:rPr>
            <a:t>An interest expense is the cost that an organization pays for borrowing money. It is a non-operating expense that appears on the income statement and represents the amount of money owed in interest on any type of borrowed funds, such as bonds, loans, convertible debt, or lines of credit..</a:t>
          </a:r>
          <a:endParaRPr kumimoji="0" lang="en-IN" sz="12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oneCellAnchor>
  <xdr:oneCellAnchor>
    <xdr:from>
      <xdr:col>22</xdr:col>
      <xdr:colOff>365760</xdr:colOff>
      <xdr:row>125</xdr:row>
      <xdr:rowOff>152400</xdr:rowOff>
    </xdr:from>
    <xdr:ext cx="2667000" cy="1986826"/>
    <xdr:sp macro="" textlink="">
      <xdr:nvSpPr>
        <xdr:cNvPr id="2" name="TextBox 1">
          <a:extLst>
            <a:ext uri="{FF2B5EF4-FFF2-40B4-BE49-F238E27FC236}">
              <a16:creationId xmlns:a16="http://schemas.microsoft.com/office/drawing/2014/main" id="{7BF9F380-012D-2086-4AEB-191A43664DBE}"/>
            </a:ext>
          </a:extLst>
        </xdr:cNvPr>
        <xdr:cNvSpPr txBox="1"/>
      </xdr:nvSpPr>
      <xdr:spPr>
        <a:xfrm>
          <a:off x="14218920" y="23362920"/>
          <a:ext cx="2667000" cy="198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a:solidFill>
                <a:schemeClr val="tx1"/>
              </a:solidFill>
              <a:effectLst/>
              <a:latin typeface="+mn-lt"/>
              <a:ea typeface="+mn-ea"/>
              <a:cs typeface="+mn-cs"/>
            </a:rPr>
            <a:t>Insigh</a:t>
          </a:r>
          <a:r>
            <a:rPr lang="en-IN" sz="1100" b="0" i="0">
              <a:solidFill>
                <a:schemeClr val="tx1"/>
              </a:solidFill>
              <a:effectLst/>
              <a:latin typeface="+mn-lt"/>
              <a:ea typeface="+mn-ea"/>
              <a:cs typeface="+mn-cs"/>
            </a:rPr>
            <a:t>t</a:t>
          </a:r>
          <a:r>
            <a:rPr lang="en-IN" sz="1100" b="0" i="0">
              <a:solidFill>
                <a:schemeClr val="accent1">
                  <a:lumMod val="50000"/>
                </a:schemeClr>
              </a:solidFill>
              <a:effectLst/>
              <a:latin typeface="+mn-lt"/>
              <a:ea typeface="+mn-ea"/>
              <a:cs typeface="+mn-cs"/>
            </a:rPr>
            <a:t>:</a:t>
          </a:r>
          <a:r>
            <a:rPr lang="en-IN" sz="1100" b="0" i="0" baseline="0">
              <a:solidFill>
                <a:schemeClr val="accent1">
                  <a:lumMod val="50000"/>
                </a:schemeClr>
              </a:solidFill>
              <a:effectLst/>
              <a:latin typeface="+mn-lt"/>
              <a:ea typeface="+mn-ea"/>
              <a:cs typeface="+mn-cs"/>
            </a:rPr>
            <a:t> </a:t>
          </a:r>
          <a:r>
            <a:rPr lang="en-IN" sz="1100" b="0" i="0">
              <a:solidFill>
                <a:schemeClr val="accent1">
                  <a:lumMod val="50000"/>
                </a:schemeClr>
              </a:solidFill>
              <a:effectLst/>
              <a:latin typeface="+mn-lt"/>
              <a:ea typeface="+mn-ea"/>
              <a:cs typeface="+mn-cs"/>
            </a:rPr>
            <a:t>In 2020, the company had financial debt caused by the Covid-19 pandemic.After 2020, the company has kept the interest expenses maintained. A lower interest expense ratio indicates that a company has minimal debt, which can be a positive sign for investors. It suggests that the company is not heavily reliant on loans and may have better financial stability, making it a potentially good investment opportunity.</a:t>
          </a:r>
          <a:endParaRPr lang="en-IN" sz="1100">
            <a:solidFill>
              <a:schemeClr val="accent1">
                <a:lumMod val="50000"/>
              </a:schemeClr>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368642</xdr:colOff>
      <xdr:row>4</xdr:row>
      <xdr:rowOff>25356</xdr:rowOff>
    </xdr:from>
    <xdr:to>
      <xdr:col>13</xdr:col>
      <xdr:colOff>521042</xdr:colOff>
      <xdr:row>19</xdr:row>
      <xdr:rowOff>181886</xdr:rowOff>
    </xdr:to>
    <xdr:graphicFrame macro="">
      <xdr:nvGraphicFramePr>
        <xdr:cNvPr id="3" name="Chart 2">
          <a:extLst>
            <a:ext uri="{FF2B5EF4-FFF2-40B4-BE49-F238E27FC236}">
              <a16:creationId xmlns:a16="http://schemas.microsoft.com/office/drawing/2014/main" id="{4AFFCEE7-CFDA-426E-A384-1B31984E0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23B6-670F-418B-9F7F-AFBD9747F3AB}">
  <dimension ref="A1:AT85"/>
  <sheetViews>
    <sheetView topLeftCell="A63" zoomScaleNormal="100" workbookViewId="0">
      <selection activeCell="B85" sqref="B85"/>
    </sheetView>
  </sheetViews>
  <sheetFormatPr defaultRowHeight="14.4" x14ac:dyDescent="0.3"/>
  <cols>
    <col min="1" max="1" width="32.6640625" style="34" customWidth="1"/>
    <col min="2" max="2" width="15.88671875" style="34" customWidth="1"/>
    <col min="3" max="3" width="9.33203125" style="34" customWidth="1"/>
    <col min="4" max="4" width="13.6640625" style="34" bestFit="1" customWidth="1"/>
    <col min="5" max="5" width="8.77734375" style="34" customWidth="1"/>
    <col min="6" max="6" width="17.44140625" style="34" customWidth="1"/>
    <col min="7" max="7" width="12.88671875" style="34" customWidth="1"/>
    <col min="8" max="10" width="13.6640625" style="34" bestFit="1" customWidth="1"/>
    <col min="11" max="11" width="12.33203125" style="34" customWidth="1"/>
    <col min="12" max="12" width="9.44140625" style="34" customWidth="1"/>
    <col min="13" max="16" width="13.6640625" style="34" bestFit="1" customWidth="1"/>
    <col min="17" max="23" width="8.88671875" style="34" customWidth="1"/>
    <col min="24" max="34" width="8.88671875" style="34"/>
    <col min="35" max="35" width="13.77734375" style="34" customWidth="1"/>
    <col min="36" max="16384" width="8.88671875" style="34"/>
  </cols>
  <sheetData>
    <row r="1" spans="1:46" customFormat="1" x14ac:dyDescent="0.3">
      <c r="A1" s="8"/>
      <c r="B1" s="9"/>
    </row>
    <row r="2" spans="1:46" customFormat="1" x14ac:dyDescent="0.3">
      <c r="A2" s="10"/>
      <c r="B2" s="11"/>
      <c r="C2" s="21" t="s">
        <v>79</v>
      </c>
    </row>
    <row r="3" spans="1:46" customFormat="1" ht="28.8" x14ac:dyDescent="0.3">
      <c r="A3" s="20" t="s">
        <v>78</v>
      </c>
      <c r="B3" s="12"/>
      <c r="D3" s="12"/>
      <c r="E3" s="12"/>
      <c r="F3" s="12"/>
      <c r="G3" s="12"/>
      <c r="H3" s="12"/>
      <c r="I3" s="12"/>
      <c r="J3" s="12"/>
      <c r="K3" s="12"/>
    </row>
    <row r="4" spans="1:46" customFormat="1" x14ac:dyDescent="0.3">
      <c r="A4" s="12"/>
      <c r="B4" s="12"/>
      <c r="C4" s="12"/>
      <c r="D4" s="12"/>
      <c r="E4" s="12"/>
      <c r="F4" s="12"/>
      <c r="G4" s="12"/>
      <c r="H4" s="12"/>
      <c r="I4" s="12"/>
      <c r="J4" s="12"/>
      <c r="K4" s="12"/>
    </row>
    <row r="5" spans="1:46" customFormat="1" x14ac:dyDescent="0.3">
      <c r="A5" s="88" t="s">
        <v>80</v>
      </c>
      <c r="B5" s="27" t="s">
        <v>81</v>
      </c>
      <c r="C5" s="28" t="s">
        <v>0</v>
      </c>
      <c r="D5" s="28" t="s">
        <v>1</v>
      </c>
      <c r="E5" s="28" t="s">
        <v>2</v>
      </c>
      <c r="F5" s="28" t="s">
        <v>3</v>
      </c>
      <c r="G5" s="28" t="s">
        <v>53</v>
      </c>
      <c r="H5" s="28" t="s">
        <v>54</v>
      </c>
      <c r="I5" s="28" t="s">
        <v>55</v>
      </c>
      <c r="J5" s="28" t="s">
        <v>56</v>
      </c>
      <c r="K5" s="28" t="s">
        <v>57</v>
      </c>
      <c r="L5" s="28" t="s">
        <v>63</v>
      </c>
      <c r="M5" s="28" t="s">
        <v>64</v>
      </c>
      <c r="N5" s="28" t="s">
        <v>65</v>
      </c>
      <c r="O5" s="28" t="s">
        <v>66</v>
      </c>
      <c r="P5" s="28" t="s">
        <v>67</v>
      </c>
      <c r="Q5" s="28" t="s">
        <v>73</v>
      </c>
      <c r="R5" s="28" t="s">
        <v>74</v>
      </c>
      <c r="S5" s="22"/>
      <c r="T5" s="13"/>
      <c r="U5" s="13"/>
      <c r="V5" s="1"/>
      <c r="AB5" s="1"/>
      <c r="AC5" s="1"/>
      <c r="AD5" s="1"/>
      <c r="AE5" s="1"/>
      <c r="AF5" s="1"/>
      <c r="AG5" s="1"/>
      <c r="AH5" s="3"/>
      <c r="AI5" s="3"/>
      <c r="AJ5" s="3"/>
      <c r="AK5" s="3"/>
      <c r="AL5" s="3"/>
      <c r="AM5" s="3"/>
      <c r="AN5" s="3"/>
      <c r="AO5" s="3"/>
    </row>
    <row r="6" spans="1:46" customFormat="1" ht="15" thickBot="1" x14ac:dyDescent="0.35">
      <c r="A6" s="89"/>
      <c r="B6" s="44"/>
      <c r="C6" s="44"/>
      <c r="D6" s="44"/>
      <c r="E6" s="44"/>
      <c r="F6" s="44"/>
      <c r="G6" s="45"/>
      <c r="H6" s="45"/>
      <c r="I6" s="45"/>
      <c r="J6" s="45"/>
      <c r="K6" s="45"/>
      <c r="L6" s="45"/>
      <c r="M6" s="45"/>
      <c r="N6" s="45"/>
      <c r="O6" s="45"/>
      <c r="P6" s="45"/>
      <c r="Q6" s="46"/>
      <c r="R6" s="46"/>
      <c r="S6" s="19"/>
      <c r="T6" s="19"/>
      <c r="U6" s="19"/>
      <c r="V6" s="7"/>
      <c r="AB6" s="19"/>
      <c r="AC6" s="19"/>
      <c r="AD6" s="19"/>
      <c r="AE6" s="19"/>
      <c r="AF6" s="19"/>
      <c r="AG6" s="19"/>
    </row>
    <row r="7" spans="1:46" customFormat="1" ht="38.4" customHeight="1" x14ac:dyDescent="0.3">
      <c r="A7" s="42" t="s">
        <v>4</v>
      </c>
      <c r="B7" s="51">
        <v>6215.05</v>
      </c>
      <c r="C7" s="59">
        <v>6047.79</v>
      </c>
      <c r="D7" s="59">
        <v>6087.56</v>
      </c>
      <c r="E7" s="59">
        <v>6323.28</v>
      </c>
      <c r="F7" s="59">
        <v>5725.39</v>
      </c>
      <c r="G7" s="59">
        <v>5534.92</v>
      </c>
      <c r="H7" s="59">
        <v>5719</v>
      </c>
      <c r="I7" s="59">
        <v>5598.92</v>
      </c>
      <c r="J7" s="59">
        <v>5200.29</v>
      </c>
      <c r="K7" s="59">
        <v>4829.8500000000004</v>
      </c>
      <c r="L7" s="59">
        <v>4831.6499999999996</v>
      </c>
      <c r="M7" s="59">
        <v>4127.72</v>
      </c>
      <c r="N7" s="59">
        <v>4737.68</v>
      </c>
      <c r="O7" s="59">
        <v>4566.75</v>
      </c>
      <c r="P7" s="59">
        <v>4186.3500000000004</v>
      </c>
      <c r="Q7" s="51">
        <v>2430.5700000000002</v>
      </c>
      <c r="R7" s="51">
        <v>3625.18</v>
      </c>
      <c r="S7" s="23"/>
      <c r="T7" s="17"/>
      <c r="U7" s="17"/>
      <c r="V7" s="1"/>
      <c r="AC7" s="1"/>
      <c r="AD7" s="1"/>
      <c r="AE7" s="1"/>
      <c r="AF7" s="1"/>
      <c r="AG7" s="1"/>
      <c r="AH7" s="1"/>
      <c r="AI7" s="2"/>
      <c r="AJ7" s="2"/>
      <c r="AK7" s="3"/>
      <c r="AL7" s="3"/>
      <c r="AM7" s="3"/>
      <c r="AN7" s="3"/>
      <c r="AO7" s="3"/>
      <c r="AP7" s="1"/>
      <c r="AQ7" s="1"/>
      <c r="AR7" s="1"/>
      <c r="AS7" s="1"/>
      <c r="AT7" s="1"/>
    </row>
    <row r="8" spans="1:46" customFormat="1" ht="28.8" customHeight="1" thickBot="1" x14ac:dyDescent="0.35">
      <c r="A8" s="52" t="s">
        <v>5</v>
      </c>
      <c r="B8" s="37">
        <v>0</v>
      </c>
      <c r="C8" s="60">
        <v>0</v>
      </c>
      <c r="D8" s="60">
        <v>0</v>
      </c>
      <c r="E8" s="60">
        <v>0</v>
      </c>
      <c r="F8" s="60">
        <v>0</v>
      </c>
      <c r="G8" s="60">
        <v>0</v>
      </c>
      <c r="H8" s="60">
        <v>0</v>
      </c>
      <c r="I8" s="60">
        <v>0</v>
      </c>
      <c r="J8" s="60">
        <v>0</v>
      </c>
      <c r="K8" s="60">
        <v>0</v>
      </c>
      <c r="L8" s="60">
        <v>0</v>
      </c>
      <c r="M8" s="60">
        <v>0</v>
      </c>
      <c r="N8" s="60">
        <v>0</v>
      </c>
      <c r="O8" s="60">
        <v>0</v>
      </c>
      <c r="P8" s="60">
        <v>0</v>
      </c>
      <c r="Q8" s="53">
        <v>0</v>
      </c>
      <c r="R8" s="53">
        <v>0</v>
      </c>
      <c r="S8" s="24"/>
      <c r="T8" s="14"/>
      <c r="U8" s="14"/>
      <c r="V8" s="1"/>
      <c r="AC8" s="1"/>
      <c r="AD8" s="1"/>
      <c r="AE8" s="1"/>
      <c r="AF8" s="1"/>
      <c r="AG8" s="1"/>
      <c r="AH8" s="7"/>
      <c r="AI8" s="90"/>
      <c r="AJ8" s="90"/>
      <c r="AK8" s="90"/>
      <c r="AL8" s="90"/>
      <c r="AM8" s="90"/>
      <c r="AN8" s="90"/>
      <c r="AO8" s="90"/>
      <c r="AP8" s="90"/>
      <c r="AQ8" s="90"/>
      <c r="AR8" s="90"/>
      <c r="AS8" s="90"/>
      <c r="AT8" s="90"/>
    </row>
    <row r="9" spans="1:46" customFormat="1" ht="28.8" customHeight="1" x14ac:dyDescent="0.3">
      <c r="A9" s="43" t="s">
        <v>6</v>
      </c>
      <c r="B9" s="54">
        <v>6215.05</v>
      </c>
      <c r="C9" s="59">
        <v>6047.79</v>
      </c>
      <c r="D9" s="59">
        <v>6087.56</v>
      </c>
      <c r="E9" s="59">
        <v>6323.28</v>
      </c>
      <c r="F9" s="59">
        <v>5725.39</v>
      </c>
      <c r="G9" s="59">
        <v>5534.92</v>
      </c>
      <c r="H9" s="59">
        <v>5719</v>
      </c>
      <c r="I9" s="59">
        <v>5598.92</v>
      </c>
      <c r="J9" s="59">
        <v>5200.29</v>
      </c>
      <c r="K9" s="59">
        <v>4829.8500000000004</v>
      </c>
      <c r="L9" s="59">
        <v>4831.6499999999996</v>
      </c>
      <c r="M9" s="59">
        <v>4127.72</v>
      </c>
      <c r="N9" s="59">
        <v>4737.68</v>
      </c>
      <c r="O9" s="59">
        <v>4566.75</v>
      </c>
      <c r="P9" s="59">
        <v>4186.3500000000004</v>
      </c>
      <c r="Q9" s="51">
        <v>2430.5700000000002</v>
      </c>
      <c r="R9" s="51">
        <v>3625.18</v>
      </c>
      <c r="S9" s="25"/>
      <c r="T9" s="15"/>
      <c r="U9" s="15"/>
      <c r="V9" s="1"/>
      <c r="AC9" s="1"/>
      <c r="AD9" s="1"/>
      <c r="AE9" s="1"/>
      <c r="AF9" s="1"/>
      <c r="AG9" s="1"/>
      <c r="AH9" s="1"/>
      <c r="AI9" s="4"/>
      <c r="AJ9" s="4"/>
      <c r="AK9" s="5"/>
      <c r="AL9" s="5"/>
      <c r="AM9" s="5"/>
      <c r="AN9" s="5"/>
      <c r="AO9" s="5"/>
      <c r="AP9" s="1"/>
      <c r="AQ9" s="1"/>
      <c r="AR9" s="1"/>
      <c r="AS9" s="1"/>
      <c r="AT9" s="1"/>
    </row>
    <row r="10" spans="1:46" customFormat="1" ht="14.4" customHeight="1" x14ac:dyDescent="0.3">
      <c r="A10" s="55" t="s">
        <v>7</v>
      </c>
      <c r="B10" s="56"/>
      <c r="C10" s="61"/>
      <c r="D10" s="61"/>
      <c r="E10" s="61"/>
      <c r="F10" s="61"/>
      <c r="G10" s="61"/>
      <c r="H10" s="61"/>
      <c r="I10" s="61"/>
      <c r="J10" s="61"/>
      <c r="K10" s="61"/>
      <c r="L10" s="61"/>
      <c r="M10" s="61"/>
      <c r="N10" s="61"/>
      <c r="O10" s="61"/>
      <c r="P10" s="61"/>
      <c r="Q10" s="57"/>
      <c r="R10" s="57"/>
      <c r="S10" s="22"/>
      <c r="T10" s="13"/>
      <c r="U10" s="13"/>
      <c r="V10" s="1"/>
      <c r="AC10" s="1"/>
      <c r="AD10" s="1"/>
      <c r="AE10" s="1"/>
      <c r="AF10" s="1"/>
      <c r="AG10" s="1"/>
      <c r="AH10" s="1"/>
      <c r="AI10" s="4"/>
      <c r="AJ10" s="4"/>
      <c r="AK10" s="6"/>
      <c r="AL10" s="6"/>
      <c r="AM10" s="6"/>
      <c r="AN10" s="6"/>
      <c r="AO10" s="6"/>
      <c r="AP10" s="1"/>
      <c r="AQ10" s="1"/>
      <c r="AR10" s="1"/>
      <c r="AS10" s="1"/>
      <c r="AT10" s="1"/>
    </row>
    <row r="11" spans="1:46" customFormat="1" ht="28.8" customHeight="1" x14ac:dyDescent="0.3">
      <c r="A11" s="42" t="s">
        <v>8</v>
      </c>
      <c r="B11" s="51">
        <v>3871.45</v>
      </c>
      <c r="C11" s="59">
        <v>3742.99</v>
      </c>
      <c r="D11" s="59">
        <v>3715.28</v>
      </c>
      <c r="E11" s="59">
        <v>3722.03</v>
      </c>
      <c r="F11" s="59">
        <v>3619.85</v>
      </c>
      <c r="G11" s="59">
        <v>3750.76</v>
      </c>
      <c r="H11" s="59">
        <v>4112.9799999999996</v>
      </c>
      <c r="I11" s="59">
        <v>4043.31</v>
      </c>
      <c r="J11" s="59">
        <v>3244.28</v>
      </c>
      <c r="K11" s="59">
        <v>2989.14</v>
      </c>
      <c r="L11" s="59">
        <v>3804.67</v>
      </c>
      <c r="M11" s="59">
        <v>3216.36</v>
      </c>
      <c r="N11" s="59">
        <v>2874.71</v>
      </c>
      <c r="O11" s="59">
        <v>2624.38</v>
      </c>
      <c r="P11" s="59">
        <v>2249.08</v>
      </c>
      <c r="Q11" s="51">
        <v>1105.46</v>
      </c>
      <c r="R11" s="51">
        <v>2137.89</v>
      </c>
      <c r="S11" s="25"/>
      <c r="T11" s="15"/>
      <c r="U11" s="15"/>
      <c r="V11" s="1"/>
      <c r="AC11" s="1"/>
      <c r="AD11" s="1"/>
      <c r="AE11" s="1"/>
      <c r="AF11" s="1"/>
      <c r="AG11" s="1"/>
      <c r="AH11" s="1"/>
      <c r="AI11" s="4"/>
      <c r="AJ11" s="4"/>
      <c r="AK11" s="5"/>
      <c r="AL11" s="5"/>
      <c r="AM11" s="5"/>
      <c r="AN11" s="5"/>
      <c r="AO11" s="5"/>
      <c r="AP11" s="1"/>
      <c r="AQ11" s="1"/>
      <c r="AR11" s="1"/>
      <c r="AS11" s="1"/>
      <c r="AT11" s="1"/>
    </row>
    <row r="12" spans="1:46" customFormat="1" ht="28.8" customHeight="1" x14ac:dyDescent="0.3">
      <c r="A12" s="42" t="s">
        <v>9</v>
      </c>
      <c r="B12" s="53">
        <v>5.81</v>
      </c>
      <c r="C12" s="60">
        <v>5.82</v>
      </c>
      <c r="D12" s="60">
        <v>5.49</v>
      </c>
      <c r="E12" s="60">
        <v>4.0999999999999996</v>
      </c>
      <c r="F12" s="60">
        <v>8.81</v>
      </c>
      <c r="G12" s="60">
        <v>2.38</v>
      </c>
      <c r="H12" s="60">
        <v>11.43</v>
      </c>
      <c r="I12" s="60">
        <v>12.61</v>
      </c>
      <c r="J12" s="60">
        <v>6.26</v>
      </c>
      <c r="K12" s="60">
        <v>4.68</v>
      </c>
      <c r="L12" s="60">
        <v>0.94</v>
      </c>
      <c r="M12" s="60">
        <v>5.13</v>
      </c>
      <c r="N12" s="60">
        <v>7.17</v>
      </c>
      <c r="O12" s="60">
        <v>4.8600000000000003</v>
      </c>
      <c r="P12" s="60">
        <v>2.85</v>
      </c>
      <c r="Q12" s="53">
        <v>0.9</v>
      </c>
      <c r="R12" s="53">
        <v>6.67</v>
      </c>
      <c r="S12" s="26"/>
      <c r="T12" s="16"/>
      <c r="U12" s="16"/>
      <c r="V12" s="1"/>
      <c r="AC12" s="1"/>
      <c r="AD12" s="1"/>
      <c r="AE12" s="1"/>
      <c r="AF12" s="1"/>
      <c r="AG12" s="1"/>
      <c r="AH12" s="1"/>
      <c r="AI12" s="84"/>
      <c r="AJ12" s="85"/>
      <c r="AK12" s="86"/>
      <c r="AL12" s="3"/>
      <c r="AM12" s="3"/>
      <c r="AN12" s="3"/>
      <c r="AO12" s="3"/>
      <c r="AP12" s="1"/>
      <c r="AQ12" s="1"/>
      <c r="AR12" s="1"/>
      <c r="AS12" s="1"/>
      <c r="AT12" s="1"/>
    </row>
    <row r="13" spans="1:46" customFormat="1" ht="28.8" customHeight="1" x14ac:dyDescent="0.3">
      <c r="A13" s="42" t="s">
        <v>10</v>
      </c>
      <c r="B13" s="53">
        <v>-80.930000000000007</v>
      </c>
      <c r="C13" s="60">
        <v>-128.38999999999999</v>
      </c>
      <c r="D13" s="60">
        <v>-114.81</v>
      </c>
      <c r="E13" s="60">
        <v>141.72</v>
      </c>
      <c r="F13" s="60">
        <v>-22.7</v>
      </c>
      <c r="G13" s="60">
        <v>3.28</v>
      </c>
      <c r="H13" s="60">
        <v>-102.08</v>
      </c>
      <c r="I13" s="60">
        <v>-218.13</v>
      </c>
      <c r="J13" s="60">
        <v>278.12</v>
      </c>
      <c r="K13" s="60">
        <v>223.91</v>
      </c>
      <c r="L13" s="60">
        <v>-688.35</v>
      </c>
      <c r="M13" s="60">
        <v>-658.6</v>
      </c>
      <c r="N13" s="60">
        <v>32.03</v>
      </c>
      <c r="O13" s="60">
        <v>-106.27</v>
      </c>
      <c r="P13" s="60">
        <v>81.5</v>
      </c>
      <c r="Q13" s="53">
        <v>352.1</v>
      </c>
      <c r="R13" s="53">
        <v>-72.14</v>
      </c>
      <c r="S13" s="26"/>
      <c r="T13" s="16"/>
      <c r="U13" s="16"/>
      <c r="V13" s="1"/>
      <c r="AC13" s="1"/>
      <c r="AD13" s="1"/>
      <c r="AE13" s="1"/>
      <c r="AF13" s="1"/>
      <c r="AG13" s="1"/>
      <c r="AH13" s="1"/>
      <c r="AI13" s="4"/>
      <c r="AJ13" s="4"/>
      <c r="AK13" s="5"/>
      <c r="AL13" s="5"/>
      <c r="AM13" s="5"/>
      <c r="AN13" s="5"/>
      <c r="AO13" s="5"/>
      <c r="AP13" s="1"/>
      <c r="AQ13" s="1"/>
      <c r="AR13" s="1"/>
      <c r="AS13" s="1"/>
      <c r="AT13" s="1"/>
    </row>
    <row r="14" spans="1:46" customFormat="1" x14ac:dyDescent="0.3">
      <c r="A14" s="42" t="s">
        <v>11</v>
      </c>
      <c r="B14" s="53">
        <v>0</v>
      </c>
      <c r="C14" s="60">
        <v>0</v>
      </c>
      <c r="D14" s="60">
        <v>0</v>
      </c>
      <c r="E14" s="60">
        <v>0</v>
      </c>
      <c r="F14" s="60">
        <v>0</v>
      </c>
      <c r="G14" s="60">
        <v>0</v>
      </c>
      <c r="H14" s="60">
        <v>0</v>
      </c>
      <c r="I14" s="60">
        <v>0</v>
      </c>
      <c r="J14" s="60">
        <v>0</v>
      </c>
      <c r="K14" s="60">
        <v>0</v>
      </c>
      <c r="L14" s="60">
        <v>0</v>
      </c>
      <c r="M14" s="60">
        <v>0</v>
      </c>
      <c r="N14" s="60">
        <v>0</v>
      </c>
      <c r="O14" s="60">
        <v>0</v>
      </c>
      <c r="P14" s="60">
        <v>0</v>
      </c>
      <c r="Q14" s="53">
        <v>0</v>
      </c>
      <c r="R14" s="53">
        <v>0</v>
      </c>
      <c r="S14" s="26"/>
      <c r="T14" s="16"/>
      <c r="U14" s="16"/>
      <c r="V14" s="1"/>
      <c r="AC14" s="1"/>
      <c r="AD14" s="1"/>
      <c r="AE14" s="1"/>
      <c r="AF14" s="1"/>
      <c r="AG14" s="1"/>
      <c r="AH14" s="1"/>
      <c r="AI14" s="4"/>
      <c r="AJ14" s="4"/>
      <c r="AK14" s="6"/>
      <c r="AL14" s="6"/>
      <c r="AM14" s="6"/>
      <c r="AN14" s="6"/>
      <c r="AO14" s="6"/>
      <c r="AP14" s="1"/>
      <c r="AQ14" s="1"/>
      <c r="AR14" s="1"/>
      <c r="AS14" s="1"/>
      <c r="AT14" s="1"/>
    </row>
    <row r="15" spans="1:46" customFormat="1" ht="19.2" customHeight="1" x14ac:dyDescent="0.3">
      <c r="A15" s="42" t="s">
        <v>12</v>
      </c>
      <c r="B15" s="53">
        <v>466.78</v>
      </c>
      <c r="C15" s="60">
        <v>436.89</v>
      </c>
      <c r="D15" s="60">
        <v>431.44</v>
      </c>
      <c r="E15" s="60">
        <v>413.03</v>
      </c>
      <c r="F15" s="60">
        <v>400.95</v>
      </c>
      <c r="G15" s="60">
        <v>401.48</v>
      </c>
      <c r="H15" s="60">
        <v>391.35</v>
      </c>
      <c r="I15" s="60">
        <v>365.09</v>
      </c>
      <c r="J15" s="60">
        <v>367</v>
      </c>
      <c r="K15" s="60">
        <v>372.46</v>
      </c>
      <c r="L15" s="60">
        <v>378.05</v>
      </c>
      <c r="M15" s="60">
        <v>354.43</v>
      </c>
      <c r="N15" s="60">
        <v>352.08</v>
      </c>
      <c r="O15" s="60">
        <v>392.94</v>
      </c>
      <c r="P15" s="60">
        <v>333.1</v>
      </c>
      <c r="Q15" s="53">
        <v>309.75</v>
      </c>
      <c r="R15" s="53">
        <v>344.09</v>
      </c>
      <c r="S15" s="26"/>
      <c r="T15" s="16"/>
      <c r="U15" s="16"/>
      <c r="V15" s="1"/>
      <c r="AC15" s="1"/>
      <c r="AD15" s="1"/>
      <c r="AE15" s="1"/>
      <c r="AF15" s="1"/>
      <c r="AG15" s="1"/>
      <c r="AH15" s="1"/>
      <c r="AI15" s="4"/>
      <c r="AJ15" s="4"/>
      <c r="AK15" s="6"/>
      <c r="AL15" s="6"/>
      <c r="AM15" s="6"/>
      <c r="AN15" s="6"/>
      <c r="AO15" s="6"/>
      <c r="AP15" s="1"/>
      <c r="AQ15" s="1"/>
      <c r="AR15" s="1"/>
      <c r="AS15" s="1"/>
      <c r="AT15" s="1"/>
    </row>
    <row r="16" spans="1:46" customFormat="1" x14ac:dyDescent="0.3">
      <c r="A16" s="42" t="s">
        <v>13</v>
      </c>
      <c r="B16" s="53">
        <v>384.19</v>
      </c>
      <c r="C16" s="60">
        <v>359.12</v>
      </c>
      <c r="D16" s="60">
        <v>349.96</v>
      </c>
      <c r="E16" s="60">
        <v>331.73</v>
      </c>
      <c r="F16" s="60">
        <v>328.46</v>
      </c>
      <c r="G16" s="60">
        <v>314.91000000000003</v>
      </c>
      <c r="H16" s="60">
        <v>308.31</v>
      </c>
      <c r="I16" s="60">
        <v>296.92</v>
      </c>
      <c r="J16" s="60">
        <v>310.25</v>
      </c>
      <c r="K16" s="60">
        <v>294.58999999999997</v>
      </c>
      <c r="L16" s="60">
        <v>295.83</v>
      </c>
      <c r="M16" s="60">
        <v>300.74</v>
      </c>
      <c r="N16" s="60">
        <v>296.97000000000003</v>
      </c>
      <c r="O16" s="60">
        <v>283.07</v>
      </c>
      <c r="P16" s="60">
        <v>283.93</v>
      </c>
      <c r="Q16" s="53">
        <v>272.95</v>
      </c>
      <c r="R16" s="53">
        <v>266.45</v>
      </c>
      <c r="S16" s="26"/>
      <c r="T16" s="16"/>
      <c r="U16" s="16"/>
      <c r="V16" s="1"/>
      <c r="AC16" s="1"/>
      <c r="AD16" s="1"/>
      <c r="AE16" s="1"/>
      <c r="AF16" s="1"/>
      <c r="AG16" s="1"/>
      <c r="AH16" s="1"/>
      <c r="AI16" s="4"/>
      <c r="AJ16" s="4"/>
      <c r="AK16" s="6"/>
      <c r="AL16" s="6"/>
      <c r="AM16" s="6"/>
      <c r="AN16" s="6"/>
      <c r="AO16" s="6"/>
      <c r="AP16" s="1"/>
      <c r="AQ16" s="1"/>
      <c r="AR16" s="1"/>
      <c r="AS16" s="1"/>
      <c r="AT16" s="1"/>
    </row>
    <row r="17" spans="1:46" customFormat="1" x14ac:dyDescent="0.3">
      <c r="A17" s="42" t="s">
        <v>14</v>
      </c>
      <c r="B17" s="53">
        <v>0</v>
      </c>
      <c r="C17" s="60">
        <v>0</v>
      </c>
      <c r="D17" s="60">
        <v>0</v>
      </c>
      <c r="E17" s="60">
        <v>0</v>
      </c>
      <c r="F17" s="60">
        <v>0</v>
      </c>
      <c r="G17" s="60">
        <v>0</v>
      </c>
      <c r="H17" s="60">
        <v>0</v>
      </c>
      <c r="I17" s="60">
        <v>0</v>
      </c>
      <c r="J17" s="60">
        <v>0</v>
      </c>
      <c r="K17" s="60">
        <v>0</v>
      </c>
      <c r="L17" s="60">
        <v>0</v>
      </c>
      <c r="M17" s="60">
        <v>0</v>
      </c>
      <c r="N17" s="60">
        <v>0</v>
      </c>
      <c r="O17" s="60">
        <v>0</v>
      </c>
      <c r="P17" s="60">
        <v>0</v>
      </c>
      <c r="Q17" s="53">
        <v>0</v>
      </c>
      <c r="R17" s="53">
        <v>0</v>
      </c>
      <c r="S17" s="26"/>
      <c r="T17" s="16"/>
      <c r="U17" s="16"/>
      <c r="V17" s="1"/>
      <c r="AC17" s="1"/>
      <c r="AD17" s="1"/>
      <c r="AE17" s="1"/>
      <c r="AF17" s="1"/>
      <c r="AG17" s="1"/>
      <c r="AH17" s="1"/>
      <c r="AI17" s="4"/>
      <c r="AJ17" s="4"/>
      <c r="AK17" s="6"/>
      <c r="AL17" s="6"/>
      <c r="AM17" s="6"/>
      <c r="AN17" s="6"/>
      <c r="AO17" s="6"/>
      <c r="AP17" s="1"/>
      <c r="AQ17" s="1"/>
      <c r="AR17" s="1"/>
      <c r="AS17" s="1"/>
      <c r="AT17" s="1"/>
    </row>
    <row r="18" spans="1:46" customFormat="1" ht="28.8" customHeight="1" x14ac:dyDescent="0.3">
      <c r="A18" s="42" t="s">
        <v>15</v>
      </c>
      <c r="B18" s="53">
        <v>0</v>
      </c>
      <c r="C18" s="60">
        <v>0</v>
      </c>
      <c r="D18" s="60">
        <v>0</v>
      </c>
      <c r="E18" s="60">
        <v>0</v>
      </c>
      <c r="F18" s="60">
        <v>0</v>
      </c>
      <c r="G18" s="60">
        <v>0</v>
      </c>
      <c r="H18" s="60">
        <v>0</v>
      </c>
      <c r="I18" s="60">
        <v>0</v>
      </c>
      <c r="J18" s="60">
        <v>0</v>
      </c>
      <c r="K18" s="60">
        <v>0</v>
      </c>
      <c r="L18" s="60">
        <v>0</v>
      </c>
      <c r="M18" s="60">
        <v>0</v>
      </c>
      <c r="N18" s="60">
        <v>0</v>
      </c>
      <c r="O18" s="60">
        <v>0</v>
      </c>
      <c r="P18" s="60">
        <v>0</v>
      </c>
      <c r="Q18" s="53">
        <v>0</v>
      </c>
      <c r="R18" s="53">
        <v>0</v>
      </c>
      <c r="S18" s="26"/>
      <c r="T18" s="16"/>
      <c r="U18" s="16"/>
      <c r="V18" s="1"/>
      <c r="AC18" s="1"/>
      <c r="AD18" s="1"/>
      <c r="AE18" s="1"/>
      <c r="AF18" s="1"/>
      <c r="AG18" s="1"/>
      <c r="AH18" s="1"/>
      <c r="AI18" s="4"/>
      <c r="AJ18" s="4"/>
      <c r="AK18" s="6"/>
      <c r="AL18" s="6"/>
      <c r="AM18" s="6"/>
      <c r="AN18" s="6"/>
      <c r="AO18" s="6"/>
      <c r="AP18" s="1"/>
      <c r="AQ18" s="1"/>
      <c r="AR18" s="1"/>
      <c r="AS18" s="1"/>
      <c r="AT18" s="1"/>
    </row>
    <row r="19" spans="1:46" customFormat="1" ht="19.2" customHeight="1" x14ac:dyDescent="0.3">
      <c r="A19" s="42" t="s">
        <v>16</v>
      </c>
      <c r="B19" s="53">
        <v>0</v>
      </c>
      <c r="C19" s="60">
        <v>0</v>
      </c>
      <c r="D19" s="60">
        <v>0</v>
      </c>
      <c r="E19" s="60">
        <v>0</v>
      </c>
      <c r="F19" s="60">
        <v>0</v>
      </c>
      <c r="G19" s="60">
        <v>0</v>
      </c>
      <c r="H19" s="60">
        <v>0</v>
      </c>
      <c r="I19" s="60">
        <v>0</v>
      </c>
      <c r="J19" s="60">
        <v>0</v>
      </c>
      <c r="K19" s="60">
        <v>0</v>
      </c>
      <c r="L19" s="60">
        <v>0</v>
      </c>
      <c r="M19" s="60">
        <v>0</v>
      </c>
      <c r="N19" s="60">
        <v>0</v>
      </c>
      <c r="O19" s="60">
        <v>0</v>
      </c>
      <c r="P19" s="60">
        <v>0</v>
      </c>
      <c r="Q19" s="53">
        <v>0</v>
      </c>
      <c r="R19" s="53">
        <v>0</v>
      </c>
      <c r="S19" s="26"/>
      <c r="T19" s="16"/>
      <c r="U19" s="16"/>
      <c r="V19" s="1"/>
      <c r="AC19" s="1"/>
      <c r="AD19" s="1"/>
      <c r="AE19" s="1"/>
      <c r="AF19" s="1"/>
      <c r="AG19" s="1"/>
      <c r="AH19" s="1"/>
      <c r="AI19" s="4"/>
      <c r="AJ19" s="4"/>
      <c r="AK19" s="6"/>
      <c r="AL19" s="6"/>
      <c r="AM19" s="6"/>
      <c r="AN19" s="6"/>
      <c r="AO19" s="6"/>
      <c r="AP19" s="1"/>
      <c r="AQ19" s="1"/>
      <c r="AR19" s="1"/>
      <c r="AS19" s="1"/>
      <c r="AT19" s="1"/>
    </row>
    <row r="20" spans="1:46" customFormat="1" ht="38.4" customHeight="1" x14ac:dyDescent="0.3">
      <c r="A20" s="42" t="s">
        <v>17</v>
      </c>
      <c r="B20" s="53">
        <v>0</v>
      </c>
      <c r="C20" s="60">
        <v>0</v>
      </c>
      <c r="D20" s="60">
        <v>0</v>
      </c>
      <c r="E20" s="60">
        <v>0</v>
      </c>
      <c r="F20" s="60">
        <v>0</v>
      </c>
      <c r="G20" s="60">
        <v>0</v>
      </c>
      <c r="H20" s="60">
        <v>0</v>
      </c>
      <c r="I20" s="60">
        <v>0</v>
      </c>
      <c r="J20" s="60">
        <v>0</v>
      </c>
      <c r="K20" s="60">
        <v>0</v>
      </c>
      <c r="L20" s="60">
        <v>0</v>
      </c>
      <c r="M20" s="60">
        <v>0</v>
      </c>
      <c r="N20" s="60">
        <v>0</v>
      </c>
      <c r="O20" s="60">
        <v>0</v>
      </c>
      <c r="P20" s="60">
        <v>0</v>
      </c>
      <c r="Q20" s="53">
        <v>0</v>
      </c>
      <c r="R20" s="53">
        <v>0</v>
      </c>
      <c r="S20" s="26"/>
      <c r="T20" s="16"/>
      <c r="U20" s="16"/>
      <c r="V20" s="1"/>
      <c r="AC20" s="1"/>
      <c r="AD20" s="1"/>
      <c r="AE20" s="1"/>
      <c r="AF20" s="1"/>
      <c r="AG20" s="1"/>
      <c r="AH20" s="1"/>
      <c r="AI20" s="4"/>
      <c r="AJ20" s="4"/>
      <c r="AK20" s="6"/>
      <c r="AL20" s="6"/>
      <c r="AM20" s="6"/>
      <c r="AN20" s="6"/>
      <c r="AO20" s="6"/>
      <c r="AP20" s="1"/>
      <c r="AQ20" s="1"/>
      <c r="AR20" s="1"/>
      <c r="AS20" s="1"/>
      <c r="AT20" s="1"/>
    </row>
    <row r="21" spans="1:46" customFormat="1" ht="19.2" customHeight="1" x14ac:dyDescent="0.3">
      <c r="A21" s="42" t="s">
        <v>18</v>
      </c>
      <c r="B21" s="53">
        <v>0</v>
      </c>
      <c r="C21" s="60">
        <v>0</v>
      </c>
      <c r="D21" s="60">
        <v>0</v>
      </c>
      <c r="E21" s="60">
        <v>0</v>
      </c>
      <c r="F21" s="60">
        <v>0</v>
      </c>
      <c r="G21" s="60">
        <v>0</v>
      </c>
      <c r="H21" s="60">
        <v>0</v>
      </c>
      <c r="I21" s="60">
        <v>0</v>
      </c>
      <c r="J21" s="60">
        <v>0</v>
      </c>
      <c r="K21" s="60">
        <v>0</v>
      </c>
      <c r="L21" s="60">
        <v>0</v>
      </c>
      <c r="M21" s="60">
        <v>0</v>
      </c>
      <c r="N21" s="60">
        <v>0</v>
      </c>
      <c r="O21" s="60">
        <v>0</v>
      </c>
      <c r="P21" s="60">
        <v>0</v>
      </c>
      <c r="Q21" s="53">
        <v>0</v>
      </c>
      <c r="R21" s="53">
        <v>0</v>
      </c>
      <c r="S21" s="26"/>
      <c r="T21" s="16"/>
      <c r="U21" s="16"/>
      <c r="V21" s="1"/>
      <c r="AC21" s="1"/>
      <c r="AD21" s="1"/>
      <c r="AE21" s="1"/>
      <c r="AF21" s="1"/>
      <c r="AG21" s="1"/>
      <c r="AH21" s="1"/>
      <c r="AI21" s="4"/>
      <c r="AJ21" s="4"/>
      <c r="AK21" s="6"/>
      <c r="AL21" s="6"/>
      <c r="AM21" s="6"/>
      <c r="AN21" s="6"/>
      <c r="AO21" s="6"/>
      <c r="AP21" s="1"/>
      <c r="AQ21" s="1"/>
      <c r="AR21" s="1"/>
      <c r="AS21" s="1"/>
      <c r="AT21" s="1"/>
    </row>
    <row r="22" spans="1:46" customFormat="1" ht="19.2" customHeight="1" x14ac:dyDescent="0.3">
      <c r="A22" s="42" t="s">
        <v>19</v>
      </c>
      <c r="B22" s="51">
        <v>1066.3900000000001</v>
      </c>
      <c r="C22" s="60">
        <v>951.08</v>
      </c>
      <c r="D22" s="60">
        <v>921.51</v>
      </c>
      <c r="E22" s="60">
        <v>928.16</v>
      </c>
      <c r="F22" s="60">
        <v>875.39</v>
      </c>
      <c r="G22" s="60">
        <v>828.42</v>
      </c>
      <c r="H22" s="60">
        <v>837.96</v>
      </c>
      <c r="I22" s="60">
        <v>917.77</v>
      </c>
      <c r="J22" s="60">
        <v>777.1</v>
      </c>
      <c r="K22" s="60">
        <v>754</v>
      </c>
      <c r="L22" s="60">
        <v>824.09</v>
      </c>
      <c r="M22" s="60">
        <v>723.18</v>
      </c>
      <c r="N22" s="60">
        <v>726.12</v>
      </c>
      <c r="O22" s="60">
        <v>687.68</v>
      </c>
      <c r="P22" s="60">
        <v>665.38</v>
      </c>
      <c r="Q22" s="53">
        <v>330.85</v>
      </c>
      <c r="R22" s="53">
        <v>638.74</v>
      </c>
      <c r="S22" s="26"/>
      <c r="T22" s="16"/>
      <c r="U22" s="16"/>
      <c r="V22" s="1"/>
      <c r="AC22" s="1"/>
      <c r="AD22" s="1"/>
      <c r="AE22" s="1"/>
      <c r="AF22" s="1"/>
      <c r="AG22" s="1"/>
      <c r="AH22" s="1"/>
      <c r="AI22" s="4"/>
      <c r="AJ22" s="4"/>
      <c r="AK22" s="6"/>
      <c r="AL22" s="6"/>
      <c r="AM22" s="6"/>
      <c r="AN22" s="6"/>
      <c r="AO22" s="6"/>
      <c r="AP22" s="1"/>
      <c r="AQ22" s="1"/>
      <c r="AR22" s="1"/>
      <c r="AS22" s="1"/>
      <c r="AT22" s="1"/>
    </row>
    <row r="23" spans="1:46" customFormat="1" ht="38.4" customHeight="1" x14ac:dyDescent="0.3">
      <c r="A23" s="42" t="s">
        <v>77</v>
      </c>
      <c r="B23" s="53">
        <v>501.36</v>
      </c>
      <c r="C23" s="60">
        <v>680.28</v>
      </c>
      <c r="D23" s="60">
        <v>778.69</v>
      </c>
      <c r="E23" s="60">
        <v>782.51</v>
      </c>
      <c r="F23" s="60">
        <v>514.63</v>
      </c>
      <c r="G23" s="60">
        <v>233.69</v>
      </c>
      <c r="H23" s="60">
        <v>159.05000000000001</v>
      </c>
      <c r="I23" s="60">
        <v>181.35</v>
      </c>
      <c r="J23" s="60">
        <v>217.28</v>
      </c>
      <c r="K23" s="60">
        <v>191.07</v>
      </c>
      <c r="L23" s="60">
        <v>216.42</v>
      </c>
      <c r="M23" s="60">
        <v>186.48</v>
      </c>
      <c r="N23" s="60">
        <v>448.6</v>
      </c>
      <c r="O23" s="60">
        <v>680.09</v>
      </c>
      <c r="P23" s="60">
        <v>570.51</v>
      </c>
      <c r="Q23" s="53">
        <v>58.56</v>
      </c>
      <c r="R23" s="53">
        <v>303.48</v>
      </c>
      <c r="S23" s="26"/>
      <c r="T23" s="16"/>
      <c r="U23" s="16"/>
      <c r="V23" s="1"/>
      <c r="AC23" s="1"/>
      <c r="AD23" s="1"/>
      <c r="AE23" s="1"/>
      <c r="AF23" s="1"/>
      <c r="AG23" s="1"/>
      <c r="AH23" s="1"/>
      <c r="AI23" s="4"/>
      <c r="AJ23" s="4"/>
      <c r="AK23" s="6"/>
      <c r="AL23" s="6"/>
      <c r="AM23" s="6"/>
      <c r="AN23" s="6"/>
      <c r="AO23" s="6"/>
      <c r="AP23" s="1"/>
      <c r="AQ23" s="1"/>
      <c r="AR23" s="1"/>
      <c r="AS23" s="1"/>
      <c r="AT23" s="1"/>
    </row>
    <row r="24" spans="1:46" customFormat="1" ht="19.2" customHeight="1" x14ac:dyDescent="0.3">
      <c r="A24" s="42" t="s">
        <v>20</v>
      </c>
      <c r="B24" s="53">
        <v>92.35</v>
      </c>
      <c r="C24" s="60">
        <v>76.599999999999994</v>
      </c>
      <c r="D24" s="60">
        <v>69.63</v>
      </c>
      <c r="E24" s="60">
        <v>73.88</v>
      </c>
      <c r="F24" s="60">
        <v>67.8</v>
      </c>
      <c r="G24" s="60">
        <v>69.98</v>
      </c>
      <c r="H24" s="60">
        <v>76.349999999999994</v>
      </c>
      <c r="I24" s="60">
        <v>34.08</v>
      </c>
      <c r="J24" s="60">
        <v>64.91</v>
      </c>
      <c r="K24" s="60">
        <v>68.989999999999995</v>
      </c>
      <c r="L24" s="60">
        <v>88.66</v>
      </c>
      <c r="M24" s="60">
        <v>92.36</v>
      </c>
      <c r="N24" s="60">
        <v>56.53</v>
      </c>
      <c r="O24" s="60">
        <v>63.38</v>
      </c>
      <c r="P24" s="60">
        <v>44.28</v>
      </c>
      <c r="Q24" s="53">
        <v>43.04</v>
      </c>
      <c r="R24" s="53">
        <v>57.48</v>
      </c>
      <c r="S24" s="26"/>
      <c r="T24" s="16"/>
      <c r="U24" s="16"/>
      <c r="V24" s="1"/>
      <c r="AC24" s="1"/>
      <c r="AD24" s="1"/>
      <c r="AE24" s="1"/>
      <c r="AF24" s="1"/>
      <c r="AG24" s="1"/>
      <c r="AH24" s="1"/>
      <c r="AI24" s="4"/>
      <c r="AJ24" s="4"/>
      <c r="AK24" s="6"/>
      <c r="AL24" s="6"/>
      <c r="AM24" s="6"/>
      <c r="AN24" s="6"/>
      <c r="AO24" s="6"/>
      <c r="AP24" s="1"/>
      <c r="AQ24" s="1"/>
      <c r="AR24" s="1"/>
      <c r="AS24" s="1"/>
      <c r="AT24" s="1"/>
    </row>
    <row r="25" spans="1:46" customFormat="1" ht="28.8" customHeight="1" x14ac:dyDescent="0.3">
      <c r="A25" s="42" t="s">
        <v>21</v>
      </c>
      <c r="B25" s="53">
        <v>593.71</v>
      </c>
      <c r="C25" s="60">
        <v>756.88</v>
      </c>
      <c r="D25" s="60">
        <v>848.32</v>
      </c>
      <c r="E25" s="60">
        <v>856.39</v>
      </c>
      <c r="F25" s="60">
        <v>582.42999999999995</v>
      </c>
      <c r="G25" s="60">
        <v>303.67</v>
      </c>
      <c r="H25" s="60">
        <v>235.4</v>
      </c>
      <c r="I25" s="60">
        <v>215.43</v>
      </c>
      <c r="J25" s="60">
        <v>282.19</v>
      </c>
      <c r="K25" s="60">
        <v>260.06</v>
      </c>
      <c r="L25" s="60">
        <v>305.08</v>
      </c>
      <c r="M25" s="60">
        <v>278.83999999999997</v>
      </c>
      <c r="N25" s="60">
        <v>505.13</v>
      </c>
      <c r="O25" s="60">
        <v>743.47</v>
      </c>
      <c r="P25" s="60">
        <v>614.79</v>
      </c>
      <c r="Q25" s="53">
        <v>101.6</v>
      </c>
      <c r="R25" s="53">
        <v>360.96</v>
      </c>
      <c r="S25" s="26"/>
      <c r="T25" s="16"/>
      <c r="U25" s="16"/>
      <c r="V25" s="1"/>
      <c r="AC25" s="1"/>
      <c r="AD25" s="1"/>
      <c r="AE25" s="1"/>
      <c r="AF25" s="1"/>
      <c r="AG25" s="1"/>
      <c r="AH25" s="1"/>
      <c r="AI25" s="4"/>
      <c r="AJ25" s="4"/>
      <c r="AK25" s="6"/>
      <c r="AL25" s="6"/>
      <c r="AM25" s="6"/>
      <c r="AN25" s="6"/>
      <c r="AO25" s="6"/>
      <c r="AP25" s="1"/>
      <c r="AQ25" s="1"/>
      <c r="AR25" s="1"/>
      <c r="AS25" s="1"/>
      <c r="AT25" s="1"/>
    </row>
    <row r="26" spans="1:46" customFormat="1" x14ac:dyDescent="0.3">
      <c r="A26" s="42" t="s">
        <v>22</v>
      </c>
      <c r="B26" s="53">
        <v>85.8</v>
      </c>
      <c r="C26" s="60">
        <v>77.64</v>
      </c>
      <c r="D26" s="60">
        <v>74.86</v>
      </c>
      <c r="E26" s="60">
        <v>78.040000000000006</v>
      </c>
      <c r="F26" s="60">
        <v>83.94</v>
      </c>
      <c r="G26" s="60">
        <v>80.17</v>
      </c>
      <c r="H26" s="60">
        <v>70.41</v>
      </c>
      <c r="I26" s="60">
        <v>63.54</v>
      </c>
      <c r="J26" s="60">
        <v>65.63</v>
      </c>
      <c r="K26" s="60">
        <v>62.77</v>
      </c>
      <c r="L26" s="60">
        <v>56.55</v>
      </c>
      <c r="M26" s="60">
        <v>62.06</v>
      </c>
      <c r="N26" s="60">
        <v>74.510000000000005</v>
      </c>
      <c r="O26" s="60">
        <v>63.75</v>
      </c>
      <c r="P26" s="60">
        <v>52.76</v>
      </c>
      <c r="Q26" s="53">
        <v>73.7</v>
      </c>
      <c r="R26" s="53">
        <v>69.150000000000006</v>
      </c>
      <c r="S26" s="26"/>
      <c r="T26" s="16"/>
      <c r="U26" s="16"/>
      <c r="V26" s="1"/>
      <c r="AC26" s="1"/>
      <c r="AD26" s="1"/>
      <c r="AE26" s="1"/>
      <c r="AF26" s="1"/>
      <c r="AG26" s="1"/>
      <c r="AH26" s="1"/>
      <c r="AI26" s="4"/>
      <c r="AJ26" s="4"/>
      <c r="AK26" s="6"/>
      <c r="AL26" s="6"/>
      <c r="AM26" s="6"/>
      <c r="AN26" s="6"/>
      <c r="AO26" s="6"/>
      <c r="AP26" s="1"/>
      <c r="AQ26" s="1"/>
      <c r="AR26" s="1"/>
      <c r="AS26" s="1"/>
      <c r="AT26" s="1"/>
    </row>
    <row r="27" spans="1:46" customFormat="1" ht="28.8" customHeight="1" x14ac:dyDescent="0.3">
      <c r="A27" s="42" t="s">
        <v>23</v>
      </c>
      <c r="B27" s="53">
        <v>507.91</v>
      </c>
      <c r="C27" s="60">
        <v>679.24</v>
      </c>
      <c r="D27" s="60">
        <v>773.46</v>
      </c>
      <c r="E27" s="60">
        <v>778.35</v>
      </c>
      <c r="F27" s="60">
        <v>498.49</v>
      </c>
      <c r="G27" s="60">
        <v>223.5</v>
      </c>
      <c r="H27" s="60">
        <v>164.99</v>
      </c>
      <c r="I27" s="60">
        <v>151.88999999999999</v>
      </c>
      <c r="J27" s="60">
        <v>216.56</v>
      </c>
      <c r="K27" s="60">
        <v>197.29</v>
      </c>
      <c r="L27" s="60">
        <v>248.53</v>
      </c>
      <c r="M27" s="60">
        <v>216.78</v>
      </c>
      <c r="N27" s="60">
        <v>430.62</v>
      </c>
      <c r="O27" s="60">
        <v>679.72</v>
      </c>
      <c r="P27" s="60">
        <v>562.03</v>
      </c>
      <c r="Q27" s="53">
        <v>27.9</v>
      </c>
      <c r="R27" s="53">
        <v>291.81</v>
      </c>
      <c r="S27" s="26"/>
      <c r="T27" s="16"/>
      <c r="U27" s="16"/>
      <c r="V27" s="1"/>
      <c r="AC27" s="1"/>
      <c r="AD27" s="1"/>
      <c r="AE27" s="1"/>
      <c r="AF27" s="1"/>
      <c r="AG27" s="1"/>
      <c r="AH27" s="1"/>
      <c r="AI27" s="4"/>
      <c r="AJ27" s="4"/>
      <c r="AK27" s="6"/>
      <c r="AL27" s="6"/>
      <c r="AM27" s="6"/>
      <c r="AN27" s="6"/>
      <c r="AO27" s="6"/>
      <c r="AP27" s="1"/>
      <c r="AQ27" s="1"/>
      <c r="AR27" s="1"/>
      <c r="AS27" s="1"/>
      <c r="AT27" s="1"/>
    </row>
    <row r="28" spans="1:46" customFormat="1" ht="19.2" customHeight="1" x14ac:dyDescent="0.3">
      <c r="A28" s="42" t="s">
        <v>24</v>
      </c>
      <c r="B28" s="53">
        <v>0</v>
      </c>
      <c r="C28" s="60">
        <v>0</v>
      </c>
      <c r="D28" s="60">
        <v>0</v>
      </c>
      <c r="E28" s="60">
        <v>0</v>
      </c>
      <c r="F28" s="60">
        <v>80.33</v>
      </c>
      <c r="G28" s="60">
        <v>0</v>
      </c>
      <c r="H28" s="60">
        <v>0</v>
      </c>
      <c r="I28" s="60">
        <v>0</v>
      </c>
      <c r="J28" s="60">
        <v>0</v>
      </c>
      <c r="K28" s="60">
        <v>0</v>
      </c>
      <c r="L28" s="60">
        <v>0</v>
      </c>
      <c r="M28" s="60">
        <v>0</v>
      </c>
      <c r="N28" s="60">
        <v>0</v>
      </c>
      <c r="O28" s="60">
        <v>0</v>
      </c>
      <c r="P28" s="60">
        <v>0</v>
      </c>
      <c r="Q28" s="53">
        <v>0</v>
      </c>
      <c r="R28" s="53">
        <v>0</v>
      </c>
      <c r="S28" s="26"/>
      <c r="T28" s="16"/>
      <c r="U28" s="16"/>
      <c r="V28" s="1"/>
      <c r="AB28" s="1"/>
      <c r="AD28" s="1"/>
      <c r="AE28" s="1"/>
      <c r="AF28" s="1"/>
      <c r="AG28" s="1"/>
      <c r="AH28" s="1"/>
      <c r="AI28" s="4"/>
      <c r="AJ28" s="4"/>
      <c r="AK28" s="6"/>
      <c r="AL28" s="6"/>
      <c r="AM28" s="6"/>
      <c r="AN28" s="6"/>
      <c r="AO28" s="6"/>
      <c r="AP28" s="1"/>
      <c r="AQ28" s="1"/>
      <c r="AR28" s="1"/>
      <c r="AS28" s="1"/>
      <c r="AT28" s="1"/>
    </row>
    <row r="29" spans="1:46" customFormat="1" ht="19.2" customHeight="1" x14ac:dyDescent="0.3">
      <c r="A29" s="42" t="s">
        <v>25</v>
      </c>
      <c r="B29" s="53">
        <v>507.91</v>
      </c>
      <c r="C29" s="60">
        <v>679.24</v>
      </c>
      <c r="D29" s="60">
        <v>773.46</v>
      </c>
      <c r="E29" s="60">
        <v>778.35</v>
      </c>
      <c r="F29" s="60">
        <v>578.82000000000005</v>
      </c>
      <c r="G29" s="60">
        <v>223.5</v>
      </c>
      <c r="H29" s="60">
        <v>164.99</v>
      </c>
      <c r="I29" s="60">
        <v>151.88999999999999</v>
      </c>
      <c r="J29" s="60">
        <v>216.56</v>
      </c>
      <c r="K29" s="60">
        <v>197.29</v>
      </c>
      <c r="L29" s="60">
        <v>248.53</v>
      </c>
      <c r="M29" s="60">
        <v>216.78</v>
      </c>
      <c r="N29" s="60">
        <v>430.62</v>
      </c>
      <c r="O29" s="60">
        <v>679.72</v>
      </c>
      <c r="P29" s="60">
        <v>562.03</v>
      </c>
      <c r="Q29" s="53">
        <v>27.9</v>
      </c>
      <c r="R29" s="53">
        <v>291.81</v>
      </c>
      <c r="S29" s="26"/>
      <c r="T29" s="16"/>
      <c r="U29" s="16"/>
      <c r="V29" s="1"/>
      <c r="AB29" s="1"/>
      <c r="AD29" s="1"/>
      <c r="AE29" s="1"/>
      <c r="AF29" s="1"/>
      <c r="AG29" s="1"/>
      <c r="AH29" s="1"/>
      <c r="AI29" s="4"/>
      <c r="AJ29" s="4"/>
      <c r="AK29" s="6"/>
      <c r="AL29" s="6"/>
      <c r="AM29" s="6"/>
      <c r="AN29" s="6"/>
      <c r="AO29" s="6"/>
      <c r="AP29" s="1"/>
      <c r="AQ29" s="1"/>
      <c r="AR29" s="1"/>
      <c r="AS29" s="1"/>
      <c r="AT29" s="1"/>
    </row>
    <row r="30" spans="1:46" customFormat="1" x14ac:dyDescent="0.3">
      <c r="A30" s="42" t="s">
        <v>26</v>
      </c>
      <c r="B30" s="53">
        <v>128.36000000000001</v>
      </c>
      <c r="C30" s="60">
        <v>171.22</v>
      </c>
      <c r="D30" s="60">
        <v>201.53</v>
      </c>
      <c r="E30" s="60">
        <v>196.9</v>
      </c>
      <c r="F30" s="60">
        <v>168.16</v>
      </c>
      <c r="G30" s="60">
        <v>54.28</v>
      </c>
      <c r="H30" s="60">
        <v>41</v>
      </c>
      <c r="I30" s="60">
        <v>39.53</v>
      </c>
      <c r="J30" s="60">
        <v>59.78</v>
      </c>
      <c r="K30" s="60">
        <v>51.44</v>
      </c>
      <c r="L30" s="60">
        <v>65.150000000000006</v>
      </c>
      <c r="M30" s="60">
        <v>55.45</v>
      </c>
      <c r="N30" s="60">
        <v>113.36</v>
      </c>
      <c r="O30" s="60">
        <v>168</v>
      </c>
      <c r="P30" s="60">
        <v>159</v>
      </c>
      <c r="Q30" s="53">
        <v>10.85</v>
      </c>
      <c r="R30" s="53">
        <v>-377.66</v>
      </c>
      <c r="S30" s="26"/>
      <c r="T30" s="16"/>
      <c r="U30" s="16"/>
      <c r="V30" s="1"/>
      <c r="AB30" s="1"/>
      <c r="AD30" s="1"/>
      <c r="AE30" s="1"/>
      <c r="AF30" s="1"/>
      <c r="AG30" s="1"/>
      <c r="AH30" s="1"/>
      <c r="AI30" s="4"/>
      <c r="AJ30" s="4"/>
      <c r="AK30" s="6"/>
      <c r="AL30" s="6"/>
      <c r="AM30" s="6"/>
      <c r="AN30" s="6"/>
      <c r="AO30" s="6"/>
      <c r="AP30" s="1"/>
      <c r="AQ30" s="1"/>
      <c r="AR30" s="1"/>
      <c r="AS30" s="1"/>
      <c r="AT30" s="1"/>
    </row>
    <row r="31" spans="1:46" customFormat="1" ht="38.4" customHeight="1" x14ac:dyDescent="0.3">
      <c r="A31" s="42" t="s">
        <v>27</v>
      </c>
      <c r="B31" s="53">
        <v>379.55</v>
      </c>
      <c r="C31" s="60">
        <v>508.02</v>
      </c>
      <c r="D31" s="60">
        <v>571.92999999999995</v>
      </c>
      <c r="E31" s="60">
        <v>581.45000000000005</v>
      </c>
      <c r="F31" s="60">
        <v>410.66</v>
      </c>
      <c r="G31" s="60">
        <v>169.22</v>
      </c>
      <c r="H31" s="60">
        <v>123.99</v>
      </c>
      <c r="I31" s="60">
        <v>112.36</v>
      </c>
      <c r="J31" s="60">
        <v>156.78</v>
      </c>
      <c r="K31" s="60">
        <v>145.85</v>
      </c>
      <c r="L31" s="60">
        <v>183.38</v>
      </c>
      <c r="M31" s="60">
        <v>161.33000000000001</v>
      </c>
      <c r="N31" s="60">
        <v>317.26</v>
      </c>
      <c r="O31" s="60">
        <v>511.72</v>
      </c>
      <c r="P31" s="60">
        <v>403.03</v>
      </c>
      <c r="Q31" s="53">
        <v>17.05</v>
      </c>
      <c r="R31" s="53">
        <v>669.47</v>
      </c>
      <c r="S31" s="26"/>
      <c r="T31" s="16"/>
      <c r="U31" s="16"/>
      <c r="V31" s="1"/>
      <c r="AB31" s="1"/>
      <c r="AD31" s="1"/>
      <c r="AE31" s="1"/>
      <c r="AF31" s="1"/>
      <c r="AG31" s="1"/>
      <c r="AH31" s="1"/>
      <c r="AI31" s="4"/>
      <c r="AJ31" s="4"/>
      <c r="AK31" s="6"/>
      <c r="AL31" s="6"/>
      <c r="AM31" s="6"/>
      <c r="AN31" s="6"/>
      <c r="AO31" s="6"/>
      <c r="AP31" s="1"/>
      <c r="AQ31" s="1"/>
      <c r="AR31" s="1"/>
      <c r="AS31" s="1"/>
      <c r="AT31" s="1"/>
    </row>
    <row r="32" spans="1:46" customFormat="1" ht="19.2" customHeight="1" x14ac:dyDescent="0.3">
      <c r="A32" s="42" t="s">
        <v>28</v>
      </c>
      <c r="B32" s="53">
        <v>0</v>
      </c>
      <c r="C32" s="60">
        <v>0</v>
      </c>
      <c r="D32" s="60">
        <v>0</v>
      </c>
      <c r="E32" s="60">
        <v>0</v>
      </c>
      <c r="F32" s="60">
        <v>0</v>
      </c>
      <c r="G32" s="60">
        <v>0</v>
      </c>
      <c r="H32" s="60">
        <v>0</v>
      </c>
      <c r="I32" s="60">
        <v>0</v>
      </c>
      <c r="J32" s="60">
        <v>0</v>
      </c>
      <c r="K32" s="60">
        <v>0</v>
      </c>
      <c r="L32" s="60">
        <v>0</v>
      </c>
      <c r="M32" s="60">
        <v>0</v>
      </c>
      <c r="N32" s="60">
        <v>0</v>
      </c>
      <c r="O32" s="60">
        <v>0</v>
      </c>
      <c r="P32" s="60">
        <v>0</v>
      </c>
      <c r="Q32" s="53">
        <v>0</v>
      </c>
      <c r="R32" s="53">
        <v>0</v>
      </c>
      <c r="S32" s="26"/>
      <c r="T32" s="16"/>
      <c r="U32" s="16"/>
      <c r="V32" s="1"/>
      <c r="AB32" s="1"/>
      <c r="AD32" s="1"/>
      <c r="AE32" s="1"/>
      <c r="AF32" s="1"/>
      <c r="AG32" s="1"/>
      <c r="AH32" s="1"/>
      <c r="AI32" s="4"/>
      <c r="AJ32" s="4"/>
      <c r="AK32" s="6"/>
      <c r="AL32" s="6"/>
      <c r="AM32" s="6"/>
      <c r="AN32" s="6"/>
      <c r="AO32" s="6"/>
      <c r="AP32" s="1"/>
      <c r="AQ32" s="1"/>
      <c r="AR32" s="1"/>
      <c r="AS32" s="1"/>
      <c r="AT32" s="1"/>
    </row>
    <row r="33" spans="1:46" customFormat="1" ht="28.8" customHeight="1" x14ac:dyDescent="0.3">
      <c r="A33" s="42" t="s">
        <v>29</v>
      </c>
      <c r="B33" s="53">
        <v>0</v>
      </c>
      <c r="C33" s="60">
        <v>0</v>
      </c>
      <c r="D33" s="60">
        <v>0</v>
      </c>
      <c r="E33" s="60">
        <v>0</v>
      </c>
      <c r="F33" s="60">
        <v>0</v>
      </c>
      <c r="G33" s="60">
        <v>0</v>
      </c>
      <c r="H33" s="60">
        <v>0</v>
      </c>
      <c r="I33" s="60">
        <v>0</v>
      </c>
      <c r="J33" s="60">
        <v>0</v>
      </c>
      <c r="K33" s="60">
        <v>0</v>
      </c>
      <c r="L33" s="60">
        <v>0</v>
      </c>
      <c r="M33" s="60">
        <v>0</v>
      </c>
      <c r="N33" s="60">
        <v>0</v>
      </c>
      <c r="O33" s="60">
        <v>0</v>
      </c>
      <c r="P33" s="60">
        <v>0</v>
      </c>
      <c r="Q33" s="53">
        <v>0</v>
      </c>
      <c r="R33" s="53">
        <v>0</v>
      </c>
      <c r="S33" s="26"/>
      <c r="T33" s="16"/>
      <c r="U33" s="16"/>
      <c r="V33" s="1"/>
      <c r="AB33" s="1"/>
      <c r="AD33" s="1"/>
      <c r="AE33" s="1"/>
      <c r="AF33" s="1"/>
      <c r="AG33" s="1"/>
      <c r="AH33" s="1"/>
      <c r="AI33" s="4"/>
      <c r="AJ33" s="4"/>
      <c r="AK33" s="6"/>
      <c r="AL33" s="6"/>
      <c r="AM33" s="6"/>
      <c r="AN33" s="6"/>
      <c r="AO33" s="6"/>
      <c r="AP33" s="1"/>
      <c r="AQ33" s="1"/>
      <c r="AR33" s="1"/>
      <c r="AS33" s="1"/>
      <c r="AT33" s="1"/>
    </row>
    <row r="34" spans="1:46" customFormat="1" ht="38.4" customHeight="1" x14ac:dyDescent="0.3">
      <c r="A34" s="42" t="s">
        <v>30</v>
      </c>
      <c r="B34" s="53">
        <v>379.55</v>
      </c>
      <c r="C34" s="60">
        <v>508.02</v>
      </c>
      <c r="D34" s="60">
        <v>571.92999999999995</v>
      </c>
      <c r="E34" s="60">
        <v>581.45000000000005</v>
      </c>
      <c r="F34" s="60">
        <v>410.66</v>
      </c>
      <c r="G34" s="60">
        <v>169.22</v>
      </c>
      <c r="H34" s="60">
        <v>123.99</v>
      </c>
      <c r="I34" s="60">
        <v>112.36</v>
      </c>
      <c r="J34" s="60">
        <v>156.78</v>
      </c>
      <c r="K34" s="60">
        <v>145.85</v>
      </c>
      <c r="L34" s="60">
        <v>183.38</v>
      </c>
      <c r="M34" s="60">
        <v>161.33000000000001</v>
      </c>
      <c r="N34" s="60">
        <v>317.26</v>
      </c>
      <c r="O34" s="60">
        <v>511.72</v>
      </c>
      <c r="P34" s="60">
        <v>403.03</v>
      </c>
      <c r="Q34" s="53">
        <v>17.05</v>
      </c>
      <c r="R34" s="53">
        <v>669.47</v>
      </c>
      <c r="S34" s="26"/>
      <c r="T34" s="16"/>
      <c r="U34" s="16"/>
      <c r="V34" s="1"/>
      <c r="AB34" s="1"/>
      <c r="AD34" s="1"/>
      <c r="AE34" s="1"/>
      <c r="AF34" s="1"/>
      <c r="AG34" s="1"/>
      <c r="AH34" s="1"/>
      <c r="AI34" s="4"/>
      <c r="AJ34" s="4"/>
      <c r="AK34" s="6"/>
      <c r="AL34" s="6"/>
      <c r="AM34" s="6"/>
      <c r="AN34" s="6"/>
      <c r="AO34" s="6"/>
      <c r="AP34" s="1"/>
      <c r="AQ34" s="1"/>
      <c r="AR34" s="1"/>
      <c r="AS34" s="1"/>
      <c r="AT34" s="1"/>
    </row>
    <row r="35" spans="1:46" customFormat="1" ht="19.2" customHeight="1" x14ac:dyDescent="0.3">
      <c r="A35" s="42" t="s">
        <v>31</v>
      </c>
      <c r="B35" s="53">
        <v>4.24</v>
      </c>
      <c r="C35" s="60">
        <v>4.24</v>
      </c>
      <c r="D35" s="60">
        <v>4.24</v>
      </c>
      <c r="E35" s="60">
        <v>4.24</v>
      </c>
      <c r="F35" s="60">
        <v>4.24</v>
      </c>
      <c r="G35" s="60">
        <v>4.24</v>
      </c>
      <c r="H35" s="60">
        <v>4.24</v>
      </c>
      <c r="I35" s="60">
        <v>4.24</v>
      </c>
      <c r="J35" s="60">
        <v>4.24</v>
      </c>
      <c r="K35" s="60">
        <v>4.24</v>
      </c>
      <c r="L35" s="60">
        <v>4.24</v>
      </c>
      <c r="M35" s="60">
        <v>4.24</v>
      </c>
      <c r="N35" s="60">
        <v>4.24</v>
      </c>
      <c r="O35" s="60">
        <v>4.24</v>
      </c>
      <c r="P35" s="60">
        <v>4.24</v>
      </c>
      <c r="Q35" s="53">
        <v>4.24</v>
      </c>
      <c r="R35" s="53">
        <v>4.24</v>
      </c>
      <c r="S35" s="26"/>
      <c r="T35" s="16"/>
      <c r="U35" s="16"/>
      <c r="V35" s="1"/>
      <c r="AB35" s="1"/>
      <c r="AD35" s="1"/>
      <c r="AE35" s="1"/>
      <c r="AF35" s="1"/>
      <c r="AG35" s="1"/>
      <c r="AH35" s="1"/>
      <c r="AI35" s="4"/>
      <c r="AJ35" s="4"/>
      <c r="AK35" s="6"/>
      <c r="AL35" s="6"/>
      <c r="AM35" s="6"/>
      <c r="AN35" s="6"/>
      <c r="AO35" s="6"/>
      <c r="AP35" s="1"/>
      <c r="AQ35" s="1"/>
      <c r="AR35" s="1"/>
      <c r="AS35" s="1"/>
      <c r="AT35" s="1"/>
    </row>
    <row r="36" spans="1:46" customFormat="1" ht="28.8" customHeight="1" x14ac:dyDescent="0.3">
      <c r="A36" s="43" t="s">
        <v>32</v>
      </c>
      <c r="B36" s="37">
        <v>0</v>
      </c>
      <c r="C36" s="60">
        <v>0</v>
      </c>
      <c r="D36" s="60">
        <v>0</v>
      </c>
      <c r="E36" s="60">
        <v>0</v>
      </c>
      <c r="F36" s="60">
        <v>0</v>
      </c>
      <c r="G36" s="60">
        <v>0</v>
      </c>
      <c r="H36" s="60">
        <v>0</v>
      </c>
      <c r="I36" s="60">
        <v>0</v>
      </c>
      <c r="J36" s="60">
        <v>0</v>
      </c>
      <c r="K36" s="60">
        <v>0</v>
      </c>
      <c r="L36" s="60">
        <v>0</v>
      </c>
      <c r="M36" s="60">
        <v>0</v>
      </c>
      <c r="N36" s="60">
        <v>0</v>
      </c>
      <c r="O36" s="60">
        <v>0</v>
      </c>
      <c r="P36" s="60">
        <v>0</v>
      </c>
      <c r="Q36" s="53">
        <v>0</v>
      </c>
      <c r="R36" s="53">
        <v>0</v>
      </c>
      <c r="S36" s="26"/>
      <c r="T36" s="16"/>
      <c r="U36" s="16"/>
      <c r="V36" s="1"/>
      <c r="AB36" s="1"/>
      <c r="AD36" s="1"/>
      <c r="AE36" s="1"/>
      <c r="AF36" s="1"/>
      <c r="AG36" s="1"/>
      <c r="AH36" s="1"/>
      <c r="AI36" s="4"/>
      <c r="AJ36" s="4"/>
      <c r="AK36" s="6"/>
      <c r="AL36" s="6"/>
      <c r="AM36" s="6"/>
      <c r="AN36" s="6"/>
      <c r="AO36" s="6"/>
      <c r="AP36" s="1"/>
      <c r="AQ36" s="1"/>
      <c r="AR36" s="1"/>
      <c r="AS36" s="1"/>
      <c r="AT36" s="1"/>
    </row>
    <row r="37" spans="1:46" customFormat="1" ht="28.8" customHeight="1" x14ac:dyDescent="0.3">
      <c r="A37" s="43" t="s">
        <v>33</v>
      </c>
      <c r="B37" s="37">
        <v>0</v>
      </c>
      <c r="C37" s="60">
        <v>0</v>
      </c>
      <c r="D37" s="60">
        <v>0</v>
      </c>
      <c r="E37" s="60">
        <v>0</v>
      </c>
      <c r="F37" s="60">
        <v>0</v>
      </c>
      <c r="G37" s="60">
        <v>0</v>
      </c>
      <c r="H37" s="60">
        <v>0</v>
      </c>
      <c r="I37" s="60">
        <v>0</v>
      </c>
      <c r="J37" s="60">
        <v>0</v>
      </c>
      <c r="K37" s="60">
        <v>0</v>
      </c>
      <c r="L37" s="60">
        <v>0</v>
      </c>
      <c r="M37" s="60">
        <v>0</v>
      </c>
      <c r="N37" s="60">
        <v>0</v>
      </c>
      <c r="O37" s="60">
        <v>0</v>
      </c>
      <c r="P37" s="60">
        <v>0</v>
      </c>
      <c r="Q37" s="53">
        <v>0</v>
      </c>
      <c r="R37" s="53">
        <v>0</v>
      </c>
      <c r="S37" s="26"/>
      <c r="T37" s="16"/>
      <c r="U37" s="16"/>
      <c r="V37" s="1"/>
      <c r="AB37" s="1"/>
      <c r="AD37" s="1"/>
      <c r="AE37" s="1"/>
      <c r="AF37" s="1"/>
      <c r="AG37" s="1"/>
      <c r="AH37" s="1"/>
      <c r="AI37" s="4"/>
      <c r="AJ37" s="4"/>
      <c r="AK37" s="6"/>
      <c r="AL37" s="6"/>
      <c r="AM37" s="6"/>
      <c r="AN37" s="6"/>
      <c r="AO37" s="6"/>
      <c r="AP37" s="1"/>
      <c r="AQ37" s="1"/>
      <c r="AR37" s="1"/>
      <c r="AS37" s="1"/>
      <c r="AT37" s="1"/>
    </row>
    <row r="38" spans="1:46" customFormat="1" ht="19.2" customHeight="1" x14ac:dyDescent="0.3">
      <c r="A38" s="55" t="s">
        <v>34</v>
      </c>
      <c r="B38" s="56"/>
      <c r="C38" s="61"/>
      <c r="D38" s="61"/>
      <c r="E38" s="61"/>
      <c r="F38" s="61"/>
      <c r="G38" s="61"/>
      <c r="H38" s="61"/>
      <c r="I38" s="61"/>
      <c r="J38" s="61"/>
      <c r="K38" s="61"/>
      <c r="L38" s="61"/>
      <c r="M38" s="61"/>
      <c r="N38" s="61"/>
      <c r="O38" s="61"/>
      <c r="P38" s="61"/>
      <c r="Q38" s="57"/>
      <c r="R38" s="57"/>
      <c r="S38" s="22"/>
      <c r="T38" s="13"/>
      <c r="U38" s="13"/>
      <c r="V38" s="1"/>
      <c r="AB38" s="1"/>
      <c r="AD38" s="1"/>
      <c r="AE38" s="1"/>
      <c r="AF38" s="1"/>
      <c r="AG38" s="1"/>
      <c r="AH38" s="1"/>
      <c r="AI38" s="4"/>
      <c r="AJ38" s="4"/>
      <c r="AK38" s="6"/>
      <c r="AL38" s="6"/>
      <c r="AM38" s="6"/>
      <c r="AN38" s="6"/>
      <c r="AO38" s="6"/>
      <c r="AP38" s="1"/>
      <c r="AQ38" s="1"/>
      <c r="AR38" s="1"/>
      <c r="AS38" s="1"/>
      <c r="AT38" s="1"/>
    </row>
    <row r="39" spans="1:46" customFormat="1" ht="38.4" customHeight="1" x14ac:dyDescent="0.3">
      <c r="A39" s="43" t="s">
        <v>35</v>
      </c>
      <c r="B39" s="37">
        <v>894.93</v>
      </c>
      <c r="C39" s="59">
        <v>1197.83</v>
      </c>
      <c r="D39" s="59">
        <v>1348.53</v>
      </c>
      <c r="E39" s="59">
        <v>1370.98</v>
      </c>
      <c r="F39" s="60">
        <v>968.29</v>
      </c>
      <c r="G39" s="60">
        <v>399</v>
      </c>
      <c r="H39" s="60">
        <v>292.33</v>
      </c>
      <c r="I39" s="60">
        <v>264.94</v>
      </c>
      <c r="J39" s="60">
        <v>369.66</v>
      </c>
      <c r="K39" s="60">
        <v>343.89</v>
      </c>
      <c r="L39" s="60">
        <v>432.39</v>
      </c>
      <c r="M39" s="60">
        <v>380.39</v>
      </c>
      <c r="N39" s="60">
        <v>748.05</v>
      </c>
      <c r="O39" s="59">
        <v>1206.56</v>
      </c>
      <c r="P39" s="60">
        <v>950.27</v>
      </c>
      <c r="Q39" s="53">
        <v>40.21</v>
      </c>
      <c r="R39" s="51">
        <v>1578.51</v>
      </c>
      <c r="S39" s="26"/>
      <c r="T39" s="16"/>
      <c r="U39" s="16"/>
      <c r="V39" s="1"/>
      <c r="AB39" s="1"/>
      <c r="AD39" s="1"/>
      <c r="AE39" s="1"/>
      <c r="AF39" s="1"/>
      <c r="AG39" s="1"/>
      <c r="AH39" s="1"/>
      <c r="AI39" s="4"/>
      <c r="AJ39" s="4"/>
      <c r="AK39" s="6"/>
      <c r="AL39" s="6"/>
      <c r="AM39" s="6"/>
      <c r="AN39" s="6"/>
      <c r="AO39" s="6"/>
      <c r="AP39" s="1"/>
      <c r="AQ39" s="1"/>
      <c r="AR39" s="1"/>
      <c r="AS39" s="1"/>
      <c r="AT39" s="1"/>
    </row>
    <row r="40" spans="1:46" customFormat="1" ht="28.8" customHeight="1" x14ac:dyDescent="0.3">
      <c r="A40" s="43" t="s">
        <v>36</v>
      </c>
      <c r="B40" s="37">
        <v>894.93</v>
      </c>
      <c r="C40" s="59">
        <v>1197.83</v>
      </c>
      <c r="D40" s="59">
        <v>1348.53</v>
      </c>
      <c r="E40" s="59">
        <v>1370.98</v>
      </c>
      <c r="F40" s="60">
        <v>778.88</v>
      </c>
      <c r="G40" s="60">
        <v>399</v>
      </c>
      <c r="H40" s="60">
        <v>292.33</v>
      </c>
      <c r="I40" s="60">
        <v>264.94</v>
      </c>
      <c r="J40" s="60">
        <v>369.66</v>
      </c>
      <c r="K40" s="60">
        <v>343.89</v>
      </c>
      <c r="L40" s="60">
        <v>432.39</v>
      </c>
      <c r="M40" s="60">
        <v>380.39</v>
      </c>
      <c r="N40" s="60">
        <v>748.05</v>
      </c>
      <c r="O40" s="59">
        <v>1206.56</v>
      </c>
      <c r="P40" s="60">
        <v>950.27</v>
      </c>
      <c r="Q40" s="53">
        <v>40.21</v>
      </c>
      <c r="R40" s="51">
        <v>1578.51</v>
      </c>
      <c r="S40" s="26"/>
      <c r="T40" s="16"/>
      <c r="U40" s="16"/>
      <c r="V40" s="1"/>
      <c r="AB40" s="1"/>
      <c r="AD40" s="1"/>
      <c r="AE40" s="1"/>
      <c r="AF40" s="1"/>
      <c r="AG40" s="1"/>
      <c r="AH40" s="1"/>
      <c r="AI40" s="4"/>
      <c r="AJ40" s="4"/>
      <c r="AK40" s="6"/>
      <c r="AL40" s="6"/>
      <c r="AM40" s="6"/>
      <c r="AN40" s="6"/>
      <c r="AO40" s="6"/>
      <c r="AP40" s="1"/>
      <c r="AQ40" s="1"/>
      <c r="AR40" s="1"/>
      <c r="AS40" s="1"/>
      <c r="AT40" s="1"/>
    </row>
    <row r="41" spans="1:46" customFormat="1" ht="14.4" customHeight="1" x14ac:dyDescent="0.3">
      <c r="A41" s="55" t="s">
        <v>37</v>
      </c>
      <c r="B41" s="56"/>
      <c r="C41" s="61"/>
      <c r="D41" s="61"/>
      <c r="E41" s="61"/>
      <c r="F41" s="61"/>
      <c r="G41" s="61"/>
      <c r="H41" s="61"/>
      <c r="I41" s="61"/>
      <c r="J41" s="61"/>
      <c r="K41" s="61"/>
      <c r="L41" s="61"/>
      <c r="M41" s="61"/>
      <c r="N41" s="61"/>
      <c r="O41" s="61"/>
      <c r="P41" s="61"/>
      <c r="Q41" s="57"/>
      <c r="R41" s="57"/>
      <c r="S41" s="22"/>
      <c r="T41" s="13"/>
      <c r="U41" s="13"/>
      <c r="V41" s="1"/>
      <c r="AB41" s="1"/>
      <c r="AD41" s="1"/>
      <c r="AE41" s="1"/>
      <c r="AF41" s="1"/>
      <c r="AG41" s="1"/>
      <c r="AH41" s="1"/>
      <c r="AI41" s="4"/>
      <c r="AJ41" s="4"/>
      <c r="AK41" s="6"/>
      <c r="AL41" s="6"/>
      <c r="AM41" s="6"/>
      <c r="AN41" s="6"/>
      <c r="AO41" s="6"/>
      <c r="AP41" s="1"/>
      <c r="AQ41" s="1"/>
      <c r="AR41" s="1"/>
      <c r="AS41" s="1"/>
      <c r="AT41" s="1"/>
    </row>
    <row r="42" spans="1:46" customFormat="1" ht="14.4" customHeight="1" x14ac:dyDescent="0.3">
      <c r="A42" s="43" t="s">
        <v>35</v>
      </c>
      <c r="B42" s="37">
        <v>894.93</v>
      </c>
      <c r="C42" s="59">
        <v>1197.83</v>
      </c>
      <c r="D42" s="59">
        <v>1348.53</v>
      </c>
      <c r="E42" s="59">
        <v>1370.98</v>
      </c>
      <c r="F42" s="60">
        <v>968.29</v>
      </c>
      <c r="G42" s="60">
        <v>399</v>
      </c>
      <c r="H42" s="60">
        <v>292.33</v>
      </c>
      <c r="I42" s="60">
        <v>264.94</v>
      </c>
      <c r="J42" s="60">
        <v>369.66</v>
      </c>
      <c r="K42" s="60">
        <v>343.89</v>
      </c>
      <c r="L42" s="60">
        <v>432.39</v>
      </c>
      <c r="M42" s="60">
        <v>380.39</v>
      </c>
      <c r="N42" s="60">
        <v>748.05</v>
      </c>
      <c r="O42" s="59">
        <v>1206.56</v>
      </c>
      <c r="P42" s="60">
        <v>950.27</v>
      </c>
      <c r="Q42" s="53">
        <v>40.21</v>
      </c>
      <c r="R42" s="51">
        <v>1578.51</v>
      </c>
      <c r="S42" s="26"/>
      <c r="T42" s="16"/>
      <c r="U42" s="16"/>
      <c r="V42" s="1"/>
      <c r="AB42" s="1"/>
      <c r="AD42" s="1"/>
      <c r="AE42" s="1"/>
      <c r="AF42" s="1"/>
      <c r="AG42" s="1"/>
      <c r="AH42" s="1"/>
      <c r="AI42" s="4"/>
      <c r="AJ42" s="4"/>
      <c r="AK42" s="6"/>
      <c r="AL42" s="6"/>
      <c r="AM42" s="6"/>
      <c r="AN42" s="6"/>
      <c r="AO42" s="6"/>
      <c r="AP42" s="1"/>
      <c r="AQ42" s="1"/>
      <c r="AR42" s="1"/>
      <c r="AS42" s="1"/>
      <c r="AT42" s="1"/>
    </row>
    <row r="43" spans="1:46" customFormat="1" x14ac:dyDescent="0.3">
      <c r="A43" s="43" t="s">
        <v>36</v>
      </c>
      <c r="B43" s="37">
        <v>894.93</v>
      </c>
      <c r="C43" s="59">
        <v>1197.83</v>
      </c>
      <c r="D43" s="59">
        <v>1348.53</v>
      </c>
      <c r="E43" s="59">
        <v>1370.98</v>
      </c>
      <c r="F43" s="60">
        <v>778.88</v>
      </c>
      <c r="G43" s="60">
        <v>399</v>
      </c>
      <c r="H43" s="60">
        <v>292.33</v>
      </c>
      <c r="I43" s="60">
        <v>264.94</v>
      </c>
      <c r="J43" s="60">
        <v>369.66</v>
      </c>
      <c r="K43" s="60">
        <v>343.89</v>
      </c>
      <c r="L43" s="60">
        <v>432.39</v>
      </c>
      <c r="M43" s="60">
        <v>380.39</v>
      </c>
      <c r="N43" s="60">
        <v>748.05</v>
      </c>
      <c r="O43" s="59">
        <v>1206.56</v>
      </c>
      <c r="P43" s="60">
        <v>950.27</v>
      </c>
      <c r="Q43" s="53">
        <v>40.21</v>
      </c>
      <c r="R43" s="51">
        <v>1578.51</v>
      </c>
      <c r="S43" s="26"/>
      <c r="T43" s="16"/>
      <c r="U43" s="16"/>
      <c r="V43" s="1"/>
      <c r="AB43" s="1"/>
      <c r="AD43" s="1"/>
      <c r="AE43" s="1"/>
      <c r="AF43" s="1"/>
      <c r="AG43" s="1"/>
      <c r="AH43" s="1"/>
      <c r="AI43" s="84"/>
      <c r="AJ43" s="85"/>
      <c r="AK43" s="86"/>
      <c r="AL43" s="3"/>
      <c r="AM43" s="3"/>
      <c r="AN43" s="3"/>
      <c r="AO43" s="3"/>
      <c r="AP43" s="1"/>
      <c r="AQ43" s="1"/>
      <c r="AR43" s="1"/>
      <c r="AS43" s="1"/>
      <c r="AT43" s="1"/>
    </row>
    <row r="44" spans="1:46" customFormat="1" ht="14.4" customHeight="1" x14ac:dyDescent="0.3">
      <c r="A44" s="55" t="s">
        <v>38</v>
      </c>
      <c r="B44" s="56"/>
      <c r="C44" s="61"/>
      <c r="D44" s="61"/>
      <c r="E44" s="61"/>
      <c r="F44" s="61"/>
      <c r="G44" s="61"/>
      <c r="H44" s="61"/>
      <c r="I44" s="61"/>
      <c r="J44" s="61"/>
      <c r="K44" s="61"/>
      <c r="L44" s="61"/>
      <c r="M44" s="61"/>
      <c r="N44" s="61"/>
      <c r="O44" s="61"/>
      <c r="P44" s="61"/>
      <c r="Q44" s="57"/>
      <c r="R44" s="57"/>
      <c r="S44" s="22"/>
      <c r="T44" s="13"/>
      <c r="U44" s="13"/>
      <c r="V44" s="1"/>
      <c r="AB44" s="1"/>
      <c r="AD44" s="1"/>
      <c r="AE44" s="1"/>
      <c r="AF44" s="1"/>
      <c r="AG44" s="1"/>
      <c r="AH44" s="1"/>
      <c r="AI44" s="4"/>
      <c r="AJ44" s="4"/>
      <c r="AK44" s="6"/>
      <c r="AL44" s="5"/>
      <c r="AM44" s="6"/>
      <c r="AN44" s="6"/>
      <c r="AO44" s="6"/>
      <c r="AP44" s="1"/>
      <c r="AQ44" s="1"/>
      <c r="AR44" s="1"/>
      <c r="AS44" s="1"/>
      <c r="AT44" s="1"/>
    </row>
    <row r="45" spans="1:46" customFormat="1" ht="14.4" customHeight="1" x14ac:dyDescent="0.3">
      <c r="A45" s="43" t="s">
        <v>39</v>
      </c>
      <c r="B45" s="37">
        <v>0</v>
      </c>
      <c r="C45" s="60">
        <v>0</v>
      </c>
      <c r="D45" s="60">
        <v>0</v>
      </c>
      <c r="E45" s="60">
        <v>0</v>
      </c>
      <c r="F45" s="60">
        <v>0</v>
      </c>
      <c r="G45" s="60">
        <v>0</v>
      </c>
      <c r="H45" s="60">
        <v>0</v>
      </c>
      <c r="I45" s="60">
        <v>0</v>
      </c>
      <c r="J45" s="60">
        <v>0</v>
      </c>
      <c r="K45" s="60">
        <v>0</v>
      </c>
      <c r="L45" s="60">
        <v>0</v>
      </c>
      <c r="M45" s="60">
        <v>0</v>
      </c>
      <c r="N45" s="60">
        <v>0</v>
      </c>
      <c r="O45" s="60">
        <v>0</v>
      </c>
      <c r="P45" s="60">
        <v>0</v>
      </c>
      <c r="Q45" s="53">
        <v>0</v>
      </c>
      <c r="R45" s="53">
        <v>0</v>
      </c>
      <c r="S45" s="26"/>
      <c r="T45" s="16"/>
      <c r="U45" s="16"/>
      <c r="V45" s="1"/>
      <c r="AB45" s="1"/>
      <c r="AD45" s="1"/>
      <c r="AE45" s="1"/>
      <c r="AF45" s="1"/>
      <c r="AG45" s="1"/>
      <c r="AH45" s="1"/>
      <c r="AI45" s="4"/>
      <c r="AJ45" s="4"/>
      <c r="AK45" s="6"/>
      <c r="AL45" s="5"/>
      <c r="AM45" s="6"/>
      <c r="AN45" s="6"/>
      <c r="AO45" s="6"/>
      <c r="AP45" s="1"/>
      <c r="AQ45" s="1"/>
      <c r="AR45" s="1"/>
      <c r="AS45" s="1"/>
      <c r="AT45" s="1"/>
    </row>
    <row r="46" spans="1:46" customFormat="1" ht="14.4" customHeight="1" x14ac:dyDescent="0.3">
      <c r="A46" s="43" t="s">
        <v>40</v>
      </c>
      <c r="B46" s="37">
        <v>0</v>
      </c>
      <c r="C46" s="60">
        <v>0</v>
      </c>
      <c r="D46" s="60">
        <v>0</v>
      </c>
      <c r="E46" s="60">
        <v>0</v>
      </c>
      <c r="F46" s="60">
        <v>0</v>
      </c>
      <c r="G46" s="60">
        <v>0</v>
      </c>
      <c r="H46" s="60">
        <v>0</v>
      </c>
      <c r="I46" s="60">
        <v>0</v>
      </c>
      <c r="J46" s="60">
        <v>0</v>
      </c>
      <c r="K46" s="60">
        <v>0</v>
      </c>
      <c r="L46" s="60">
        <v>0</v>
      </c>
      <c r="M46" s="60">
        <v>0</v>
      </c>
      <c r="N46" s="60">
        <v>0</v>
      </c>
      <c r="O46" s="60">
        <v>0</v>
      </c>
      <c r="P46" s="60">
        <v>0</v>
      </c>
      <c r="Q46" s="53">
        <v>0</v>
      </c>
      <c r="R46" s="53">
        <v>0</v>
      </c>
      <c r="S46" s="26"/>
      <c r="T46" s="16"/>
      <c r="U46" s="16"/>
      <c r="V46" s="1"/>
      <c r="AB46" s="1"/>
      <c r="AD46" s="1"/>
      <c r="AE46" s="1"/>
      <c r="AF46" s="1"/>
      <c r="AG46" s="1"/>
      <c r="AH46" s="1"/>
      <c r="AI46" s="84"/>
      <c r="AJ46" s="85"/>
      <c r="AK46" s="86"/>
      <c r="AL46" s="3"/>
      <c r="AM46" s="3"/>
      <c r="AN46" s="3"/>
      <c r="AO46" s="3"/>
      <c r="AP46" s="1"/>
      <c r="AQ46" s="1"/>
      <c r="AR46" s="1"/>
      <c r="AS46" s="1"/>
      <c r="AT46" s="1"/>
    </row>
    <row r="47" spans="1:46" customFormat="1" ht="19.2" customHeight="1" x14ac:dyDescent="0.3">
      <c r="A47" s="55" t="s">
        <v>41</v>
      </c>
      <c r="B47" s="56"/>
      <c r="C47" s="61"/>
      <c r="D47" s="61"/>
      <c r="E47" s="61"/>
      <c r="F47" s="61"/>
      <c r="G47" s="61"/>
      <c r="H47" s="61"/>
      <c r="I47" s="61"/>
      <c r="J47" s="61"/>
      <c r="K47" s="61"/>
      <c r="L47" s="61"/>
      <c r="M47" s="61"/>
      <c r="N47" s="61"/>
      <c r="O47" s="61"/>
      <c r="P47" s="61"/>
      <c r="Q47" s="57"/>
      <c r="R47" s="57"/>
      <c r="S47" s="22"/>
      <c r="T47" s="13"/>
      <c r="U47" s="13"/>
      <c r="V47" s="1"/>
      <c r="AB47" s="1"/>
      <c r="AD47" s="1"/>
      <c r="AE47" s="1"/>
      <c r="AF47" s="1"/>
      <c r="AG47" s="1"/>
      <c r="AH47" s="1"/>
      <c r="AI47" s="4"/>
      <c r="AJ47" s="4"/>
      <c r="AK47" s="6"/>
      <c r="AL47" s="5"/>
      <c r="AM47" s="6"/>
      <c r="AN47" s="6"/>
      <c r="AO47" s="6"/>
      <c r="AP47" s="1"/>
      <c r="AQ47" s="1"/>
      <c r="AR47" s="1"/>
      <c r="AS47" s="1"/>
      <c r="AT47" s="1"/>
    </row>
    <row r="48" spans="1:46" customFormat="1" ht="28.8" customHeight="1" x14ac:dyDescent="0.3">
      <c r="A48" s="55" t="s">
        <v>42</v>
      </c>
      <c r="B48" s="56"/>
      <c r="C48" s="61"/>
      <c r="D48" s="61"/>
      <c r="E48" s="61"/>
      <c r="F48" s="61"/>
      <c r="G48" s="61"/>
      <c r="H48" s="61"/>
      <c r="I48" s="61"/>
      <c r="J48" s="61"/>
      <c r="K48" s="61"/>
      <c r="L48" s="61"/>
      <c r="M48" s="61"/>
      <c r="N48" s="61"/>
      <c r="O48" s="61"/>
      <c r="P48" s="61"/>
      <c r="Q48" s="57"/>
      <c r="R48" s="57"/>
      <c r="S48" s="22"/>
      <c r="T48" s="13"/>
      <c r="U48" s="13"/>
      <c r="V48" s="1"/>
      <c r="AB48" s="1"/>
      <c r="AD48" s="1"/>
      <c r="AE48" s="1"/>
      <c r="AF48" s="1"/>
      <c r="AG48" s="1"/>
      <c r="AH48" s="1"/>
      <c r="AI48" s="4"/>
      <c r="AJ48" s="4"/>
      <c r="AK48" s="6"/>
      <c r="AL48" s="5"/>
      <c r="AM48" s="6"/>
      <c r="AN48" s="6"/>
      <c r="AO48" s="6"/>
      <c r="AP48" s="1"/>
      <c r="AQ48" s="1"/>
      <c r="AR48" s="1"/>
      <c r="AS48" s="1"/>
      <c r="AT48" s="1"/>
    </row>
    <row r="49" spans="1:46" customFormat="1" ht="19.2" customHeight="1" x14ac:dyDescent="0.3">
      <c r="A49" s="42" t="s">
        <v>43</v>
      </c>
      <c r="B49" s="53">
        <v>0</v>
      </c>
      <c r="C49" s="60">
        <v>0</v>
      </c>
      <c r="D49" s="60">
        <v>0</v>
      </c>
      <c r="E49" s="60">
        <v>0</v>
      </c>
      <c r="F49" s="60">
        <v>0</v>
      </c>
      <c r="G49" s="60">
        <v>0</v>
      </c>
      <c r="H49" s="60">
        <v>0</v>
      </c>
      <c r="I49" s="60">
        <v>0</v>
      </c>
      <c r="J49" s="60">
        <v>0</v>
      </c>
      <c r="K49" s="60">
        <v>0</v>
      </c>
      <c r="L49" s="60">
        <v>0</v>
      </c>
      <c r="M49" s="60">
        <v>0</v>
      </c>
      <c r="N49" s="60">
        <v>0</v>
      </c>
      <c r="O49" s="60">
        <v>0</v>
      </c>
      <c r="P49" s="60">
        <v>0</v>
      </c>
      <c r="Q49" s="53">
        <v>0</v>
      </c>
      <c r="R49" s="53">
        <v>0</v>
      </c>
      <c r="S49" s="26"/>
      <c r="T49" s="16"/>
      <c r="U49" s="16"/>
      <c r="V49" s="1"/>
      <c r="AB49" s="1"/>
      <c r="AD49" s="1"/>
      <c r="AE49" s="1"/>
      <c r="AF49" s="1"/>
      <c r="AG49" s="1"/>
      <c r="AH49" s="1"/>
      <c r="AI49" s="84"/>
      <c r="AJ49" s="85"/>
      <c r="AK49" s="86"/>
      <c r="AL49" s="3"/>
      <c r="AM49" s="3"/>
      <c r="AN49" s="3"/>
      <c r="AO49" s="3"/>
      <c r="AP49" s="1"/>
      <c r="AQ49" s="1"/>
      <c r="AR49" s="1"/>
      <c r="AS49" s="1"/>
      <c r="AT49" s="1"/>
    </row>
    <row r="50" spans="1:46" customFormat="1" ht="19.2" customHeight="1" x14ac:dyDescent="0.3">
      <c r="A50" s="43" t="s">
        <v>44</v>
      </c>
      <c r="B50" s="37">
        <v>0</v>
      </c>
      <c r="C50" s="60">
        <v>0</v>
      </c>
      <c r="D50" s="60">
        <v>0</v>
      </c>
      <c r="E50" s="60">
        <v>0</v>
      </c>
      <c r="F50" s="60">
        <v>0</v>
      </c>
      <c r="G50" s="60">
        <v>0</v>
      </c>
      <c r="H50" s="60">
        <v>0</v>
      </c>
      <c r="I50" s="60">
        <v>0</v>
      </c>
      <c r="J50" s="60">
        <v>0</v>
      </c>
      <c r="K50" s="60">
        <v>0</v>
      </c>
      <c r="L50" s="60">
        <v>0</v>
      </c>
      <c r="M50" s="60">
        <v>0</v>
      </c>
      <c r="N50" s="60">
        <v>0</v>
      </c>
      <c r="O50" s="60">
        <v>0</v>
      </c>
      <c r="P50" s="60">
        <v>0</v>
      </c>
      <c r="Q50" s="53">
        <v>0</v>
      </c>
      <c r="R50" s="53">
        <v>0</v>
      </c>
      <c r="S50" s="26"/>
      <c r="T50" s="16"/>
      <c r="U50" s="16"/>
      <c r="V50" s="1"/>
      <c r="AB50" s="1"/>
      <c r="AD50" s="1"/>
      <c r="AE50" s="1"/>
      <c r="AF50" s="1"/>
      <c r="AG50" s="1"/>
      <c r="AH50" s="1"/>
      <c r="AI50" s="4"/>
      <c r="AJ50" s="4"/>
      <c r="AK50" s="6"/>
      <c r="AL50" s="6"/>
      <c r="AM50" s="6"/>
      <c r="AN50" s="6"/>
      <c r="AO50" s="6"/>
      <c r="AP50" s="1"/>
      <c r="AQ50" s="1"/>
      <c r="AR50" s="1"/>
      <c r="AS50" s="1"/>
      <c r="AT50" s="1"/>
    </row>
    <row r="51" spans="1:46" customFormat="1" x14ac:dyDescent="0.3">
      <c r="A51" s="43" t="s">
        <v>45</v>
      </c>
      <c r="B51" s="37">
        <v>0</v>
      </c>
      <c r="C51" s="60">
        <v>0</v>
      </c>
      <c r="D51" s="60">
        <v>0</v>
      </c>
      <c r="E51" s="60">
        <v>0</v>
      </c>
      <c r="F51" s="60">
        <v>0</v>
      </c>
      <c r="G51" s="60">
        <v>0</v>
      </c>
      <c r="H51" s="60">
        <v>0</v>
      </c>
      <c r="I51" s="60">
        <v>0</v>
      </c>
      <c r="J51" s="60">
        <v>0</v>
      </c>
      <c r="K51" s="60">
        <v>0</v>
      </c>
      <c r="L51" s="60">
        <v>0</v>
      </c>
      <c r="M51" s="60">
        <v>0</v>
      </c>
      <c r="N51" s="60">
        <v>0</v>
      </c>
      <c r="O51" s="60">
        <v>0</v>
      </c>
      <c r="P51" s="60">
        <v>0</v>
      </c>
      <c r="Q51" s="53">
        <v>0</v>
      </c>
      <c r="R51" s="53">
        <v>0</v>
      </c>
      <c r="S51" s="26"/>
      <c r="T51" s="16"/>
      <c r="U51" s="16"/>
      <c r="V51" s="1"/>
      <c r="AB51" s="1"/>
      <c r="AD51" s="1"/>
      <c r="AE51" s="1"/>
      <c r="AF51" s="1"/>
      <c r="AG51" s="1"/>
      <c r="AH51" s="1"/>
      <c r="AI51" s="4"/>
      <c r="AJ51" s="4"/>
      <c r="AK51" s="6"/>
      <c r="AL51" s="6"/>
      <c r="AM51" s="6"/>
      <c r="AN51" s="6"/>
      <c r="AO51" s="6"/>
      <c r="AP51" s="1"/>
      <c r="AQ51" s="1"/>
      <c r="AR51" s="1"/>
      <c r="AS51" s="1"/>
      <c r="AT51" s="1"/>
    </row>
    <row r="52" spans="1:46" customFormat="1" ht="28.8" customHeight="1" x14ac:dyDescent="0.3">
      <c r="A52" s="55" t="s">
        <v>46</v>
      </c>
      <c r="B52" s="56"/>
      <c r="C52" s="61"/>
      <c r="D52" s="61"/>
      <c r="E52" s="61"/>
      <c r="F52" s="61"/>
      <c r="G52" s="61"/>
      <c r="H52" s="61"/>
      <c r="I52" s="61"/>
      <c r="J52" s="61"/>
      <c r="K52" s="61"/>
      <c r="L52" s="61"/>
      <c r="M52" s="61"/>
      <c r="N52" s="61"/>
      <c r="O52" s="61"/>
      <c r="P52" s="61"/>
      <c r="Q52" s="57"/>
      <c r="R52" s="57"/>
      <c r="S52" s="22"/>
      <c r="T52" s="13"/>
      <c r="U52" s="13"/>
      <c r="V52" s="1"/>
      <c r="AB52" s="1"/>
      <c r="AD52" s="1"/>
      <c r="AE52" s="1"/>
      <c r="AF52" s="1"/>
      <c r="AG52" s="1"/>
      <c r="AH52" s="1"/>
      <c r="AI52" s="84"/>
      <c r="AJ52" s="85"/>
      <c r="AK52" s="86"/>
      <c r="AL52" s="3"/>
      <c r="AM52" s="3"/>
      <c r="AN52" s="3"/>
      <c r="AO52" s="3"/>
      <c r="AP52" s="1"/>
      <c r="AQ52" s="1"/>
      <c r="AR52" s="1"/>
      <c r="AS52" s="1"/>
      <c r="AT52" s="1"/>
    </row>
    <row r="53" spans="1:46" customFormat="1" ht="67.2" customHeight="1" x14ac:dyDescent="0.3">
      <c r="A53" s="42" t="s">
        <v>43</v>
      </c>
      <c r="B53" s="53">
        <v>0</v>
      </c>
      <c r="C53" s="60">
        <v>0</v>
      </c>
      <c r="D53" s="60">
        <v>0</v>
      </c>
      <c r="E53" s="60">
        <v>0</v>
      </c>
      <c r="F53" s="60">
        <v>0</v>
      </c>
      <c r="G53" s="60">
        <v>0</v>
      </c>
      <c r="H53" s="60">
        <v>0</v>
      </c>
      <c r="I53" s="60">
        <v>0</v>
      </c>
      <c r="J53" s="60">
        <v>0</v>
      </c>
      <c r="K53" s="60">
        <v>0</v>
      </c>
      <c r="L53" s="60">
        <v>0</v>
      </c>
      <c r="M53" s="60">
        <v>0</v>
      </c>
      <c r="N53" s="60">
        <v>0</v>
      </c>
      <c r="O53" s="60">
        <v>0</v>
      </c>
      <c r="P53" s="60">
        <v>0</v>
      </c>
      <c r="Q53" s="53">
        <v>0</v>
      </c>
      <c r="R53" s="53">
        <v>0</v>
      </c>
      <c r="S53" s="26"/>
      <c r="T53" s="16"/>
      <c r="U53" s="16"/>
      <c r="V53" s="1"/>
      <c r="AB53" s="1"/>
      <c r="AD53" s="1"/>
      <c r="AE53" s="1"/>
      <c r="AF53" s="1"/>
      <c r="AG53" s="1"/>
      <c r="AH53" s="1"/>
      <c r="AI53" s="84"/>
      <c r="AJ53" s="85"/>
      <c r="AK53" s="86"/>
      <c r="AL53" s="3"/>
      <c r="AM53" s="3"/>
      <c r="AN53" s="3"/>
      <c r="AO53" s="3"/>
      <c r="AP53" s="1"/>
      <c r="AQ53" s="1"/>
      <c r="AR53" s="1"/>
      <c r="AS53" s="1"/>
      <c r="AT53" s="1"/>
    </row>
    <row r="54" spans="1:46" customFormat="1" ht="57.6" customHeight="1" x14ac:dyDescent="0.3">
      <c r="A54" s="42" t="s">
        <v>44</v>
      </c>
      <c r="B54" s="53">
        <v>0</v>
      </c>
      <c r="C54" s="60">
        <v>0</v>
      </c>
      <c r="D54" s="60">
        <v>0</v>
      </c>
      <c r="E54" s="60">
        <v>0</v>
      </c>
      <c r="F54" s="60">
        <v>0</v>
      </c>
      <c r="G54" s="60">
        <v>0</v>
      </c>
      <c r="H54" s="60">
        <v>0</v>
      </c>
      <c r="I54" s="60">
        <v>0</v>
      </c>
      <c r="J54" s="60">
        <v>0</v>
      </c>
      <c r="K54" s="60">
        <v>0</v>
      </c>
      <c r="L54" s="60">
        <v>0</v>
      </c>
      <c r="M54" s="60">
        <v>0</v>
      </c>
      <c r="N54" s="60">
        <v>0</v>
      </c>
      <c r="O54" s="60">
        <v>0</v>
      </c>
      <c r="P54" s="60">
        <v>0</v>
      </c>
      <c r="Q54" s="53">
        <v>0</v>
      </c>
      <c r="R54" s="53">
        <v>0</v>
      </c>
      <c r="S54" s="26"/>
      <c r="T54" s="16"/>
      <c r="U54" s="16"/>
      <c r="V54" s="1"/>
      <c r="AB54" s="1"/>
      <c r="AD54" s="1"/>
      <c r="AE54" s="1"/>
      <c r="AF54" s="1"/>
      <c r="AG54" s="1"/>
      <c r="AH54" s="1"/>
      <c r="AI54" s="4"/>
      <c r="AJ54" s="4"/>
      <c r="AK54" s="6"/>
      <c r="AL54" s="6"/>
      <c r="AM54" s="6"/>
      <c r="AN54" s="6"/>
      <c r="AO54" s="6"/>
      <c r="AP54" s="1"/>
      <c r="AQ54" s="1"/>
      <c r="AR54" s="1"/>
      <c r="AS54" s="1"/>
      <c r="AT54" s="1"/>
    </row>
    <row r="55" spans="1:46" customFormat="1" x14ac:dyDescent="0.3">
      <c r="A55" s="43" t="s">
        <v>45</v>
      </c>
      <c r="B55" s="37">
        <v>0</v>
      </c>
      <c r="C55" s="60">
        <v>0</v>
      </c>
      <c r="D55" s="60">
        <v>0</v>
      </c>
      <c r="E55" s="60">
        <v>0</v>
      </c>
      <c r="F55" s="60">
        <v>0</v>
      </c>
      <c r="G55" s="60">
        <v>0</v>
      </c>
      <c r="H55" s="60">
        <v>0</v>
      </c>
      <c r="I55" s="60">
        <v>0</v>
      </c>
      <c r="J55" s="60">
        <v>0</v>
      </c>
      <c r="K55" s="60">
        <v>0</v>
      </c>
      <c r="L55" s="60">
        <v>0</v>
      </c>
      <c r="M55" s="60">
        <v>0</v>
      </c>
      <c r="N55" s="60">
        <v>0</v>
      </c>
      <c r="O55" s="60">
        <v>0</v>
      </c>
      <c r="P55" s="60">
        <v>0</v>
      </c>
      <c r="Q55" s="53">
        <v>0</v>
      </c>
      <c r="R55" s="53">
        <v>0</v>
      </c>
      <c r="S55" s="26"/>
      <c r="T55" s="16"/>
      <c r="U55" s="16"/>
      <c r="V55" s="1"/>
      <c r="AB55" s="1"/>
      <c r="AD55" s="1"/>
      <c r="AE55" s="1"/>
      <c r="AF55" s="1"/>
      <c r="AG55" s="1"/>
      <c r="AH55" s="1"/>
      <c r="AI55" s="4"/>
      <c r="AJ55" s="4"/>
      <c r="AK55" s="6"/>
      <c r="AL55" s="6"/>
      <c r="AM55" s="6"/>
      <c r="AN55" s="6"/>
      <c r="AO55" s="6"/>
      <c r="AP55" s="1"/>
      <c r="AQ55" s="1"/>
      <c r="AR55" s="1"/>
      <c r="AS55" s="1"/>
      <c r="AT55" s="1"/>
    </row>
    <row r="56" spans="1:46" customFormat="1" ht="28.8" customHeight="1" x14ac:dyDescent="0.3">
      <c r="A56" s="58" t="s">
        <v>47</v>
      </c>
      <c r="B56" s="57" t="s">
        <v>48</v>
      </c>
      <c r="C56" s="61" t="s">
        <v>49</v>
      </c>
      <c r="D56" s="61" t="s">
        <v>50</v>
      </c>
      <c r="E56" s="61" t="s">
        <v>51</v>
      </c>
      <c r="F56" s="61" t="s">
        <v>52</v>
      </c>
      <c r="G56" s="61" t="s">
        <v>58</v>
      </c>
      <c r="H56" s="61" t="s">
        <v>59</v>
      </c>
      <c r="I56" s="61" t="s">
        <v>60</v>
      </c>
      <c r="J56" s="61" t="s">
        <v>61</v>
      </c>
      <c r="K56" s="61" t="s">
        <v>62</v>
      </c>
      <c r="L56" s="61" t="s">
        <v>68</v>
      </c>
      <c r="M56" s="61" t="s">
        <v>69</v>
      </c>
      <c r="N56" s="61" t="s">
        <v>70</v>
      </c>
      <c r="O56" s="61" t="s">
        <v>71</v>
      </c>
      <c r="P56" s="61" t="s">
        <v>72</v>
      </c>
      <c r="Q56" s="57" t="s">
        <v>75</v>
      </c>
      <c r="R56" s="57" t="s">
        <v>76</v>
      </c>
      <c r="S56" s="22"/>
      <c r="T56" s="13"/>
      <c r="U56" s="13"/>
      <c r="V56" s="1"/>
      <c r="AB56" s="1"/>
      <c r="AD56" s="1"/>
      <c r="AE56" s="1"/>
      <c r="AF56" s="1"/>
      <c r="AG56" s="1"/>
      <c r="AH56" s="1"/>
      <c r="AI56" s="4"/>
      <c r="AJ56" s="4"/>
      <c r="AK56" s="6"/>
      <c r="AL56" s="6"/>
      <c r="AM56" s="6"/>
      <c r="AN56" s="6"/>
      <c r="AO56" s="6"/>
      <c r="AP56" s="1"/>
      <c r="AQ56" s="1"/>
      <c r="AR56" s="1"/>
      <c r="AS56" s="1"/>
      <c r="AT56" s="1"/>
    </row>
    <row r="57" spans="1:46" x14ac:dyDescent="0.3">
      <c r="A57" s="47"/>
      <c r="B57" s="47"/>
      <c r="C57" s="47"/>
      <c r="D57" s="47"/>
      <c r="E57" s="47"/>
      <c r="F57" s="47"/>
      <c r="G57" s="47"/>
      <c r="H57" s="47"/>
      <c r="I57" s="48"/>
      <c r="J57" s="48"/>
      <c r="K57" s="48"/>
      <c r="L57" s="49"/>
      <c r="M57" s="50"/>
      <c r="N57" s="50"/>
      <c r="O57" s="50"/>
      <c r="P57" s="50"/>
      <c r="Q57" s="50"/>
      <c r="R57" s="36"/>
      <c r="S57" s="32"/>
      <c r="T57" s="32"/>
      <c r="U57" s="32"/>
      <c r="V57" s="32"/>
      <c r="W57" s="30"/>
      <c r="X57" s="30"/>
      <c r="Y57" s="18"/>
      <c r="Z57" s="18"/>
      <c r="AA57" s="18"/>
      <c r="AB57" s="18"/>
      <c r="AC57" s="32"/>
      <c r="AD57" s="32"/>
      <c r="AE57" s="32"/>
      <c r="AF57" s="32"/>
      <c r="AG57" s="32"/>
      <c r="AH57" s="32"/>
      <c r="AI57" s="87"/>
      <c r="AJ57" s="87"/>
      <c r="AK57" s="87"/>
      <c r="AL57" s="18"/>
      <c r="AM57" s="18"/>
      <c r="AN57" s="18"/>
      <c r="AO57" s="18"/>
      <c r="AP57" s="32"/>
      <c r="AQ57" s="32"/>
      <c r="AR57" s="32"/>
      <c r="AS57" s="32"/>
      <c r="AT57" s="32"/>
    </row>
    <row r="58" spans="1:46" ht="15.6" customHeight="1" x14ac:dyDescent="0.3">
      <c r="A58" s="31"/>
      <c r="B58" s="31"/>
      <c r="C58" s="31"/>
      <c r="D58" s="31"/>
      <c r="E58" s="31"/>
      <c r="F58" s="31"/>
      <c r="G58" s="31"/>
      <c r="H58" s="31"/>
      <c r="I58" s="32"/>
      <c r="J58" s="32"/>
      <c r="K58" s="32"/>
      <c r="L58" s="30"/>
      <c r="M58" s="18"/>
      <c r="N58" s="18"/>
      <c r="O58" s="18"/>
      <c r="P58" s="18"/>
      <c r="Q58" s="18"/>
      <c r="S58" s="32"/>
      <c r="T58" s="32"/>
      <c r="U58" s="32"/>
      <c r="V58" s="32"/>
      <c r="W58" s="29"/>
      <c r="X58" s="33"/>
      <c r="Y58" s="33"/>
      <c r="Z58" s="33"/>
      <c r="AA58" s="33"/>
      <c r="AB58" s="33"/>
      <c r="AC58" s="32"/>
      <c r="AD58" s="32"/>
      <c r="AE58" s="32"/>
      <c r="AF58" s="32"/>
      <c r="AG58" s="32"/>
      <c r="AH58" s="32"/>
      <c r="AI58" s="29"/>
      <c r="AJ58" s="29"/>
      <c r="AK58" s="33"/>
      <c r="AL58" s="33"/>
      <c r="AM58" s="33"/>
      <c r="AN58" s="33"/>
      <c r="AO58" s="33"/>
      <c r="AP58" s="32"/>
      <c r="AQ58" s="32"/>
      <c r="AR58" s="32"/>
      <c r="AS58" s="32"/>
      <c r="AT58" s="32"/>
    </row>
    <row r="59" spans="1:46" x14ac:dyDescent="0.3">
      <c r="B59" s="31"/>
      <c r="C59" s="31"/>
      <c r="D59" s="31"/>
      <c r="E59" s="31"/>
      <c r="F59" s="31"/>
      <c r="G59" s="31"/>
      <c r="H59" s="31"/>
      <c r="I59" s="32"/>
      <c r="J59" s="32"/>
      <c r="K59" s="32"/>
      <c r="L59" s="30"/>
      <c r="M59" s="18"/>
      <c r="N59" s="18"/>
      <c r="O59" s="18"/>
      <c r="P59" s="18"/>
      <c r="Q59" s="18"/>
      <c r="S59" s="32"/>
      <c r="T59" s="32"/>
      <c r="U59" s="32"/>
      <c r="V59" s="32"/>
      <c r="W59" s="29"/>
      <c r="X59" s="33"/>
      <c r="Y59" s="33"/>
      <c r="Z59" s="33"/>
      <c r="AA59" s="33"/>
      <c r="AB59" s="33"/>
      <c r="AC59" s="32"/>
      <c r="AD59" s="32"/>
      <c r="AE59" s="32"/>
      <c r="AF59" s="32"/>
      <c r="AG59" s="32"/>
      <c r="AH59" s="32"/>
      <c r="AI59" s="29"/>
      <c r="AJ59" s="29"/>
      <c r="AK59" s="33"/>
      <c r="AL59" s="33"/>
      <c r="AM59" s="33"/>
      <c r="AN59" s="33"/>
      <c r="AO59" s="33"/>
      <c r="AP59" s="32"/>
      <c r="AQ59" s="32"/>
      <c r="AR59" s="32"/>
      <c r="AS59" s="32"/>
      <c r="AT59" s="32"/>
    </row>
    <row r="60" spans="1:46" ht="17.399999999999999" customHeight="1" x14ac:dyDescent="0.3">
      <c r="A60" s="31"/>
      <c r="B60" s="69" t="s">
        <v>81</v>
      </c>
      <c r="C60" s="70" t="s">
        <v>0</v>
      </c>
      <c r="D60" s="70" t="s">
        <v>1</v>
      </c>
      <c r="E60" s="70" t="s">
        <v>2</v>
      </c>
      <c r="F60" s="70" t="s">
        <v>3</v>
      </c>
      <c r="G60" s="70" t="s">
        <v>53</v>
      </c>
      <c r="H60" s="70" t="s">
        <v>54</v>
      </c>
      <c r="I60" s="70" t="s">
        <v>55</v>
      </c>
      <c r="J60" s="70" t="s">
        <v>56</v>
      </c>
      <c r="K60" s="70" t="s">
        <v>57</v>
      </c>
      <c r="L60" s="70" t="s">
        <v>63</v>
      </c>
      <c r="M60" s="70" t="s">
        <v>64</v>
      </c>
      <c r="N60" s="70" t="s">
        <v>65</v>
      </c>
      <c r="O60" s="70" t="s">
        <v>66</v>
      </c>
      <c r="P60" s="70" t="s">
        <v>67</v>
      </c>
      <c r="Q60" s="70" t="s">
        <v>73</v>
      </c>
      <c r="R60" s="70" t="s">
        <v>74</v>
      </c>
      <c r="W60" s="29"/>
      <c r="X60" s="33"/>
      <c r="Y60" s="33"/>
      <c r="Z60" s="33"/>
      <c r="AA60" s="33"/>
      <c r="AB60" s="33"/>
      <c r="AC60" s="32"/>
      <c r="AD60" s="32"/>
      <c r="AE60" s="32"/>
      <c r="AF60" s="32"/>
      <c r="AG60" s="32"/>
      <c r="AH60" s="32"/>
      <c r="AI60" s="29"/>
      <c r="AJ60" s="29"/>
      <c r="AK60" s="33"/>
      <c r="AL60" s="33"/>
      <c r="AM60" s="33"/>
      <c r="AN60" s="33"/>
      <c r="AO60" s="33"/>
      <c r="AP60" s="32"/>
      <c r="AQ60" s="32"/>
      <c r="AR60" s="32"/>
      <c r="AS60" s="32"/>
      <c r="AT60" s="32"/>
    </row>
    <row r="61" spans="1:46" x14ac:dyDescent="0.3">
      <c r="A61" s="62" t="s">
        <v>82</v>
      </c>
      <c r="B61" s="71">
        <f>(C7-B7)/C7</f>
        <v>-2.765638357151955E-2</v>
      </c>
      <c r="C61" s="71">
        <f t="shared" ref="C61:R61" si="0">(D7-C7)/D7</f>
        <v>6.5329951573373296E-3</v>
      </c>
      <c r="D61" s="71">
        <f t="shared" si="0"/>
        <v>3.7278121481256463E-2</v>
      </c>
      <c r="E61" s="71">
        <f t="shared" si="0"/>
        <v>-0.10442782063754598</v>
      </c>
      <c r="F61" s="71">
        <f t="shared" si="0"/>
        <v>-3.4412421498413753E-2</v>
      </c>
      <c r="G61" s="71">
        <f t="shared" si="0"/>
        <v>3.2187445357579982E-2</v>
      </c>
      <c r="H61" s="71">
        <f t="shared" si="0"/>
        <v>-2.144699334871724E-2</v>
      </c>
      <c r="I61" s="71">
        <f t="shared" si="0"/>
        <v>-7.6655340375248321E-2</v>
      </c>
      <c r="J61" s="71">
        <f t="shared" si="0"/>
        <v>-7.6698034100437809E-2</v>
      </c>
      <c r="K61" s="71">
        <f t="shared" si="0"/>
        <v>3.7254354102620688E-4</v>
      </c>
      <c r="L61" s="71">
        <f t="shared" si="0"/>
        <v>-0.17053724574341267</v>
      </c>
      <c r="M61" s="71">
        <f t="shared" si="0"/>
        <v>0.12874655949747557</v>
      </c>
      <c r="N61" s="71">
        <f t="shared" si="0"/>
        <v>-3.7429243991898023E-2</v>
      </c>
      <c r="O61" s="71">
        <f t="shared" si="0"/>
        <v>-9.0866745494284903E-2</v>
      </c>
      <c r="P61" s="71">
        <f t="shared" si="0"/>
        <v>-0.72237376417877286</v>
      </c>
      <c r="Q61" s="71">
        <f t="shared" si="0"/>
        <v>0.32953122327718892</v>
      </c>
      <c r="R61" s="71" t="e">
        <f t="shared" si="0"/>
        <v>#DIV/0!</v>
      </c>
      <c r="W61" s="30"/>
      <c r="X61" s="18"/>
      <c r="Y61" s="18"/>
      <c r="Z61" s="18"/>
      <c r="AA61" s="18"/>
      <c r="AB61" s="18"/>
      <c r="AC61" s="32"/>
      <c r="AD61" s="32"/>
      <c r="AE61" s="32"/>
      <c r="AF61" s="32"/>
      <c r="AG61" s="32"/>
      <c r="AH61" s="32"/>
      <c r="AI61" s="30"/>
      <c r="AJ61" s="30"/>
      <c r="AK61" s="18"/>
      <c r="AL61" s="18"/>
      <c r="AM61" s="18"/>
      <c r="AN61" s="18"/>
      <c r="AO61" s="18"/>
      <c r="AP61" s="32"/>
      <c r="AQ61" s="32"/>
      <c r="AR61" s="32"/>
      <c r="AS61" s="32"/>
      <c r="AT61" s="32"/>
    </row>
    <row r="62" spans="1:46" s="65" customFormat="1" x14ac:dyDescent="0.3">
      <c r="A62" s="64"/>
      <c r="B62" s="72"/>
      <c r="C62" s="72"/>
      <c r="D62" s="72"/>
      <c r="E62" s="72"/>
      <c r="F62" s="72"/>
      <c r="G62" s="72"/>
      <c r="H62" s="72"/>
      <c r="I62" s="72"/>
      <c r="J62" s="72"/>
      <c r="K62" s="72"/>
      <c r="L62" s="72"/>
      <c r="M62" s="72"/>
      <c r="N62" s="72"/>
      <c r="O62" s="72"/>
      <c r="P62" s="72"/>
      <c r="Q62" s="72"/>
      <c r="R62" s="72"/>
      <c r="W62" s="66"/>
      <c r="X62" s="67"/>
      <c r="Y62" s="67"/>
      <c r="Z62" s="67"/>
      <c r="AA62" s="67"/>
      <c r="AB62" s="67"/>
      <c r="AI62" s="66"/>
      <c r="AJ62" s="66"/>
      <c r="AK62" s="67"/>
      <c r="AL62" s="67"/>
      <c r="AM62" s="67"/>
      <c r="AN62" s="67"/>
      <c r="AO62" s="67"/>
    </row>
    <row r="63" spans="1:46" s="65" customFormat="1" x14ac:dyDescent="0.3">
      <c r="A63" s="64"/>
      <c r="B63" s="72"/>
      <c r="C63" s="72"/>
      <c r="D63" s="72"/>
      <c r="E63" s="72"/>
      <c r="F63" s="72"/>
      <c r="G63" s="72"/>
      <c r="H63" s="72"/>
      <c r="I63" s="72"/>
      <c r="J63" s="72"/>
      <c r="K63" s="72"/>
      <c r="L63" s="72"/>
      <c r="M63" s="72"/>
      <c r="N63" s="72"/>
      <c r="O63" s="72"/>
      <c r="P63" s="72"/>
      <c r="Q63" s="72"/>
      <c r="R63" s="72"/>
      <c r="W63" s="66"/>
      <c r="X63" s="67"/>
      <c r="Y63" s="67"/>
      <c r="Z63" s="67"/>
      <c r="AA63" s="67"/>
      <c r="AB63" s="67"/>
      <c r="AI63" s="66"/>
      <c r="AJ63" s="66"/>
      <c r="AK63" s="67"/>
      <c r="AL63" s="67"/>
      <c r="AM63" s="67"/>
      <c r="AN63" s="67"/>
      <c r="AO63" s="67"/>
    </row>
    <row r="64" spans="1:46" x14ac:dyDescent="0.3">
      <c r="B64" s="73"/>
      <c r="C64" s="73"/>
      <c r="D64" s="73"/>
      <c r="E64" s="73"/>
      <c r="F64" s="73"/>
      <c r="G64" s="73"/>
      <c r="H64" s="73"/>
      <c r="I64" s="73"/>
      <c r="J64" s="73"/>
      <c r="K64" s="73"/>
      <c r="L64" s="73"/>
      <c r="M64" s="73"/>
      <c r="N64" s="73"/>
      <c r="O64" s="73"/>
      <c r="P64" s="73"/>
      <c r="Q64" s="73"/>
      <c r="R64" s="73"/>
    </row>
    <row r="65" spans="1:18" x14ac:dyDescent="0.3">
      <c r="A65" s="35" t="s">
        <v>27</v>
      </c>
      <c r="B65" s="40">
        <v>379.55</v>
      </c>
      <c r="C65" s="41">
        <v>508.02</v>
      </c>
      <c r="D65" s="41">
        <v>571.92999999999995</v>
      </c>
      <c r="E65" s="41">
        <v>581.45000000000005</v>
      </c>
      <c r="F65" s="41">
        <v>410.66</v>
      </c>
      <c r="G65" s="41">
        <v>169.22</v>
      </c>
      <c r="H65" s="41">
        <v>123.99</v>
      </c>
      <c r="I65" s="41">
        <v>112.36</v>
      </c>
      <c r="J65" s="41">
        <v>156.78</v>
      </c>
      <c r="K65" s="41">
        <v>145.85</v>
      </c>
      <c r="L65" s="41">
        <v>183.38</v>
      </c>
      <c r="M65" s="41">
        <v>161.33000000000001</v>
      </c>
      <c r="N65" s="41">
        <v>317.26</v>
      </c>
      <c r="O65" s="41">
        <v>511.72</v>
      </c>
      <c r="P65" s="41">
        <v>403.03</v>
      </c>
      <c r="Q65" s="40">
        <v>17.05</v>
      </c>
      <c r="R65" s="40">
        <v>669.47</v>
      </c>
    </row>
    <row r="66" spans="1:18" x14ac:dyDescent="0.3">
      <c r="A66" s="42" t="s">
        <v>4</v>
      </c>
      <c r="B66" s="39">
        <v>6215.05</v>
      </c>
      <c r="C66" s="39">
        <v>6047.79</v>
      </c>
      <c r="D66" s="39">
        <v>6087.56</v>
      </c>
      <c r="E66" s="39">
        <v>6323.28</v>
      </c>
      <c r="F66" s="39">
        <v>5725.39</v>
      </c>
      <c r="G66" s="39">
        <v>5534.92</v>
      </c>
      <c r="H66" s="39">
        <v>5719</v>
      </c>
      <c r="I66" s="39">
        <v>5598.92</v>
      </c>
      <c r="J66" s="39">
        <v>5200.29</v>
      </c>
      <c r="K66" s="39">
        <v>4829.8500000000004</v>
      </c>
      <c r="L66" s="39">
        <v>4831.6499999999996</v>
      </c>
      <c r="M66" s="39">
        <v>4127.72</v>
      </c>
      <c r="N66" s="39">
        <v>4737.68</v>
      </c>
      <c r="O66" s="39">
        <v>4566.75</v>
      </c>
      <c r="P66" s="39">
        <v>4186.3500000000004</v>
      </c>
      <c r="Q66" s="38">
        <v>2430.5700000000002</v>
      </c>
      <c r="R66" s="38">
        <v>3625.18</v>
      </c>
    </row>
    <row r="67" spans="1:18" ht="12" customHeight="1" x14ac:dyDescent="0.3">
      <c r="B67" s="69" t="s">
        <v>81</v>
      </c>
      <c r="C67" s="70" t="s">
        <v>0</v>
      </c>
      <c r="D67" s="70" t="s">
        <v>1</v>
      </c>
      <c r="E67" s="70" t="s">
        <v>2</v>
      </c>
      <c r="F67" s="70" t="s">
        <v>3</v>
      </c>
      <c r="G67" s="70" t="s">
        <v>53</v>
      </c>
      <c r="H67" s="70" t="s">
        <v>54</v>
      </c>
      <c r="I67" s="70" t="s">
        <v>55</v>
      </c>
      <c r="J67" s="70" t="s">
        <v>56</v>
      </c>
      <c r="K67" s="70" t="s">
        <v>57</v>
      </c>
      <c r="L67" s="70" t="s">
        <v>63</v>
      </c>
      <c r="M67" s="70" t="s">
        <v>64</v>
      </c>
      <c r="N67" s="70" t="s">
        <v>65</v>
      </c>
      <c r="O67" s="70" t="s">
        <v>66</v>
      </c>
      <c r="P67" s="70" t="s">
        <v>67</v>
      </c>
      <c r="Q67" s="70" t="s">
        <v>73</v>
      </c>
      <c r="R67" s="70" t="s">
        <v>74</v>
      </c>
    </row>
    <row r="68" spans="1:18" x14ac:dyDescent="0.3">
      <c r="A68" s="63" t="s">
        <v>83</v>
      </c>
      <c r="B68" s="74">
        <f>B65/B66</f>
        <v>6.1069500647621497E-2</v>
      </c>
      <c r="C68" s="74">
        <f t="shared" ref="C68:R68" si="1">C65/C66</f>
        <v>8.4000932572063508E-2</v>
      </c>
      <c r="D68" s="74">
        <f t="shared" si="1"/>
        <v>9.3950614039122388E-2</v>
      </c>
      <c r="E68" s="74">
        <f t="shared" si="1"/>
        <v>9.1953859389430806E-2</v>
      </c>
      <c r="F68" s="74">
        <f t="shared" si="1"/>
        <v>7.1726118220767493E-2</v>
      </c>
      <c r="G68" s="74">
        <f t="shared" si="1"/>
        <v>3.0573160949029073E-2</v>
      </c>
      <c r="H68" s="74">
        <f t="shared" si="1"/>
        <v>2.1680363699947542E-2</v>
      </c>
      <c r="I68" s="74">
        <f t="shared" si="1"/>
        <v>2.0068156001514577E-2</v>
      </c>
      <c r="J68" s="74">
        <f t="shared" si="1"/>
        <v>3.0148318651459824E-2</v>
      </c>
      <c r="K68" s="74">
        <f t="shared" si="1"/>
        <v>3.019762518504715E-2</v>
      </c>
      <c r="L68" s="74">
        <f t="shared" si="1"/>
        <v>3.7953908085229686E-2</v>
      </c>
      <c r="M68" s="74">
        <f t="shared" si="1"/>
        <v>3.9084530927485393E-2</v>
      </c>
      <c r="N68" s="74">
        <f t="shared" si="1"/>
        <v>6.6965265699667348E-2</v>
      </c>
      <c r="O68" s="74">
        <f t="shared" si="1"/>
        <v>0.11205342968194011</v>
      </c>
      <c r="P68" s="74">
        <f t="shared" si="1"/>
        <v>9.6272409139226287E-2</v>
      </c>
      <c r="Q68" s="74">
        <f t="shared" si="1"/>
        <v>7.0148154548110115E-3</v>
      </c>
      <c r="R68" s="74">
        <f t="shared" si="1"/>
        <v>0.18467220937994805</v>
      </c>
    </row>
    <row r="69" spans="1:18" x14ac:dyDescent="0.3">
      <c r="B69" s="73"/>
      <c r="C69" s="73"/>
      <c r="D69" s="73"/>
      <c r="E69" s="73"/>
      <c r="F69" s="73"/>
      <c r="G69" s="73"/>
      <c r="H69" s="73"/>
      <c r="I69" s="73"/>
      <c r="J69" s="73"/>
      <c r="K69" s="73"/>
      <c r="L69" s="73"/>
      <c r="M69" s="73"/>
      <c r="N69" s="73"/>
      <c r="O69" s="73"/>
      <c r="P69" s="73"/>
      <c r="Q69" s="73"/>
      <c r="R69" s="73"/>
    </row>
    <row r="70" spans="1:18" x14ac:dyDescent="0.3">
      <c r="B70" s="73"/>
      <c r="C70" s="73"/>
      <c r="D70" s="73"/>
      <c r="E70" s="73"/>
      <c r="F70" s="73"/>
      <c r="G70" s="73"/>
      <c r="H70" s="73"/>
      <c r="I70" s="73"/>
      <c r="J70" s="73"/>
      <c r="K70" s="73"/>
      <c r="L70" s="73"/>
      <c r="M70" s="73"/>
      <c r="N70" s="73"/>
      <c r="O70" s="73"/>
      <c r="P70" s="73"/>
      <c r="Q70" s="73"/>
      <c r="R70" s="73"/>
    </row>
    <row r="71" spans="1:18" x14ac:dyDescent="0.3">
      <c r="A71" s="42" t="s">
        <v>13</v>
      </c>
      <c r="B71" s="75">
        <v>384.19</v>
      </c>
      <c r="C71" s="76">
        <v>359.12</v>
      </c>
      <c r="D71" s="76">
        <v>349.96</v>
      </c>
      <c r="E71" s="76">
        <v>331.73</v>
      </c>
      <c r="F71" s="76">
        <v>328.46</v>
      </c>
      <c r="G71" s="76">
        <v>314.91000000000003</v>
      </c>
      <c r="H71" s="76">
        <v>308.31</v>
      </c>
      <c r="I71" s="76">
        <v>296.92</v>
      </c>
      <c r="J71" s="76">
        <v>310.25</v>
      </c>
      <c r="K71" s="76">
        <v>294.58999999999997</v>
      </c>
      <c r="L71" s="76">
        <v>295.83</v>
      </c>
      <c r="M71" s="76">
        <v>300.74</v>
      </c>
      <c r="N71" s="76">
        <v>296.97000000000003</v>
      </c>
      <c r="O71" s="76">
        <v>283.07</v>
      </c>
      <c r="P71" s="76">
        <v>283.93</v>
      </c>
      <c r="Q71" s="75">
        <v>272.95</v>
      </c>
      <c r="R71" s="75">
        <v>266.45</v>
      </c>
    </row>
    <row r="72" spans="1:18" x14ac:dyDescent="0.3">
      <c r="A72" s="42" t="s">
        <v>4</v>
      </c>
      <c r="B72" s="39">
        <v>6215.05</v>
      </c>
      <c r="C72" s="39">
        <v>6047.79</v>
      </c>
      <c r="D72" s="39">
        <v>6087.56</v>
      </c>
      <c r="E72" s="39">
        <v>6323.28</v>
      </c>
      <c r="F72" s="39">
        <v>5725.39</v>
      </c>
      <c r="G72" s="39">
        <v>5534.92</v>
      </c>
      <c r="H72" s="39">
        <v>5719</v>
      </c>
      <c r="I72" s="39">
        <v>5598.92</v>
      </c>
      <c r="J72" s="39">
        <v>5200.29</v>
      </c>
      <c r="K72" s="39">
        <v>4829.8500000000004</v>
      </c>
      <c r="L72" s="39">
        <v>4831.6499999999996</v>
      </c>
      <c r="M72" s="39">
        <v>4127.72</v>
      </c>
      <c r="N72" s="39">
        <v>4737.68</v>
      </c>
      <c r="O72" s="39">
        <v>4566.75</v>
      </c>
      <c r="P72" s="39">
        <v>4186.3500000000004</v>
      </c>
      <c r="Q72" s="38">
        <v>2430.5700000000002</v>
      </c>
      <c r="R72" s="38">
        <v>3625.18</v>
      </c>
    </row>
    <row r="73" spans="1:18" x14ac:dyDescent="0.3">
      <c r="B73" s="69" t="s">
        <v>81</v>
      </c>
      <c r="C73" s="70" t="s">
        <v>0</v>
      </c>
      <c r="D73" s="70" t="s">
        <v>1</v>
      </c>
      <c r="E73" s="70" t="s">
        <v>2</v>
      </c>
      <c r="F73" s="70" t="s">
        <v>3</v>
      </c>
      <c r="G73" s="70" t="s">
        <v>53</v>
      </c>
      <c r="H73" s="70" t="s">
        <v>54</v>
      </c>
      <c r="I73" s="70" t="s">
        <v>55</v>
      </c>
      <c r="J73" s="70" t="s">
        <v>56</v>
      </c>
      <c r="K73" s="70" t="s">
        <v>57</v>
      </c>
      <c r="L73" s="70" t="s">
        <v>63</v>
      </c>
      <c r="M73" s="70" t="s">
        <v>64</v>
      </c>
      <c r="N73" s="70" t="s">
        <v>65</v>
      </c>
      <c r="O73" s="70" t="s">
        <v>66</v>
      </c>
      <c r="P73" s="70" t="s">
        <v>67</v>
      </c>
      <c r="Q73" s="70" t="s">
        <v>73</v>
      </c>
      <c r="R73" s="70" t="s">
        <v>74</v>
      </c>
    </row>
    <row r="74" spans="1:18" x14ac:dyDescent="0.3">
      <c r="A74" s="63" t="s">
        <v>84</v>
      </c>
      <c r="B74" s="77">
        <f>B71/B72</f>
        <v>6.1816075494163361E-2</v>
      </c>
      <c r="C74" s="77">
        <f t="shared" ref="C74:R74" si="2">C71/C72</f>
        <v>5.9380368696664403E-2</v>
      </c>
      <c r="D74" s="77">
        <f t="shared" si="2"/>
        <v>5.748772907371754E-2</v>
      </c>
      <c r="E74" s="77">
        <f t="shared" si="2"/>
        <v>5.2461697093913288E-2</v>
      </c>
      <c r="F74" s="77">
        <f t="shared" si="2"/>
        <v>5.736901765643912E-2</v>
      </c>
      <c r="G74" s="77">
        <f t="shared" si="2"/>
        <v>5.6895131275610127E-2</v>
      </c>
      <c r="H74" s="77">
        <f t="shared" si="2"/>
        <v>5.3909774436090227E-2</v>
      </c>
      <c r="I74" s="77">
        <f t="shared" si="2"/>
        <v>5.303165610510599E-2</v>
      </c>
      <c r="J74" s="77">
        <f t="shared" si="2"/>
        <v>5.966013433866188E-2</v>
      </c>
      <c r="K74" s="77">
        <f t="shared" si="2"/>
        <v>6.0993612638073638E-2</v>
      </c>
      <c r="L74" s="77">
        <f t="shared" si="2"/>
        <v>6.1227530967681847E-2</v>
      </c>
      <c r="M74" s="77">
        <f t="shared" si="2"/>
        <v>7.2858624131481781E-2</v>
      </c>
      <c r="N74" s="77">
        <f t="shared" si="2"/>
        <v>6.2682578814947404E-2</v>
      </c>
      <c r="O74" s="77">
        <f t="shared" si="2"/>
        <v>6.198500027371763E-2</v>
      </c>
      <c r="P74" s="77">
        <f t="shared" si="2"/>
        <v>6.7822805068854727E-2</v>
      </c>
      <c r="Q74" s="77">
        <f t="shared" si="2"/>
        <v>0.11229876119593345</v>
      </c>
      <c r="R74" s="77">
        <f t="shared" si="2"/>
        <v>7.3499798630688687E-2</v>
      </c>
    </row>
    <row r="75" spans="1:18" x14ac:dyDescent="0.3">
      <c r="B75" s="74">
        <v>6.1069500647621497E-2</v>
      </c>
      <c r="C75" s="74">
        <v>8.4000932572063508E-2</v>
      </c>
      <c r="D75" s="74">
        <v>9.3950614039122388E-2</v>
      </c>
      <c r="E75" s="74">
        <v>9.1953859389430806E-2</v>
      </c>
      <c r="F75" s="74">
        <v>7.1726118220767493E-2</v>
      </c>
      <c r="G75" s="74">
        <v>3.0573160949029073E-2</v>
      </c>
      <c r="H75" s="74">
        <v>2.1680363699947542E-2</v>
      </c>
      <c r="I75" s="74">
        <v>2.0068156001514577E-2</v>
      </c>
      <c r="J75" s="74">
        <v>3.0148318651459824E-2</v>
      </c>
      <c r="K75" s="74">
        <v>3.019762518504715E-2</v>
      </c>
      <c r="L75" s="74">
        <v>3.7953908085229686E-2</v>
      </c>
      <c r="M75" s="74">
        <v>3.9084530927485393E-2</v>
      </c>
      <c r="N75" s="74">
        <v>6.6965265699667348E-2</v>
      </c>
      <c r="O75" s="74">
        <v>0.11205342968194011</v>
      </c>
      <c r="P75" s="74">
        <v>9.6272409139226287E-2</v>
      </c>
      <c r="Q75" s="74">
        <v>7.0148154548110115E-3</v>
      </c>
      <c r="R75" s="74">
        <v>0.18467220937994805</v>
      </c>
    </row>
    <row r="76" spans="1:18" x14ac:dyDescent="0.3">
      <c r="B76" s="73"/>
      <c r="C76" s="73"/>
      <c r="D76" s="73"/>
      <c r="E76" s="73"/>
      <c r="F76" s="73"/>
      <c r="G76" s="73"/>
      <c r="H76" s="73"/>
      <c r="I76" s="73"/>
      <c r="J76" s="73"/>
      <c r="K76" s="73"/>
      <c r="L76" s="73"/>
      <c r="M76" s="73"/>
      <c r="N76" s="73"/>
      <c r="O76" s="73"/>
      <c r="P76" s="73"/>
      <c r="Q76" s="73"/>
      <c r="R76" s="73"/>
    </row>
    <row r="77" spans="1:18" x14ac:dyDescent="0.3">
      <c r="A77" s="68" t="s">
        <v>85</v>
      </c>
      <c r="B77" s="78">
        <f>SUM(B11,B15,B22)</f>
        <v>5404.62</v>
      </c>
      <c r="C77" s="78">
        <f t="shared" ref="C77:R77" si="3">SUM(C11,C15,C22)</f>
        <v>5130.96</v>
      </c>
      <c r="D77" s="78">
        <f t="shared" si="3"/>
        <v>5068.2300000000005</v>
      </c>
      <c r="E77" s="78">
        <f t="shared" si="3"/>
        <v>5063.22</v>
      </c>
      <c r="F77" s="78">
        <f t="shared" si="3"/>
        <v>4896.1899999999996</v>
      </c>
      <c r="G77" s="78">
        <f t="shared" si="3"/>
        <v>4980.66</v>
      </c>
      <c r="H77" s="78">
        <f t="shared" si="3"/>
        <v>5342.29</v>
      </c>
      <c r="I77" s="78">
        <f t="shared" si="3"/>
        <v>5326.17</v>
      </c>
      <c r="J77" s="78">
        <f t="shared" si="3"/>
        <v>4388.38</v>
      </c>
      <c r="K77" s="78">
        <f t="shared" si="3"/>
        <v>4115.6000000000004</v>
      </c>
      <c r="L77" s="78">
        <f t="shared" si="3"/>
        <v>5006.8100000000004</v>
      </c>
      <c r="M77" s="78">
        <f t="shared" si="3"/>
        <v>4293.97</v>
      </c>
      <c r="N77" s="78">
        <f t="shared" si="3"/>
        <v>3952.91</v>
      </c>
      <c r="O77" s="78">
        <f t="shared" si="3"/>
        <v>3705</v>
      </c>
      <c r="P77" s="78">
        <f t="shared" si="3"/>
        <v>3247.56</v>
      </c>
      <c r="Q77" s="78">
        <f t="shared" si="3"/>
        <v>1746.06</v>
      </c>
      <c r="R77" s="78">
        <f t="shared" si="3"/>
        <v>3120.7200000000003</v>
      </c>
    </row>
    <row r="78" spans="1:18" x14ac:dyDescent="0.3">
      <c r="A78" s="42" t="s">
        <v>4</v>
      </c>
      <c r="B78" s="39">
        <v>6215.05</v>
      </c>
      <c r="C78" s="39">
        <v>6047.79</v>
      </c>
      <c r="D78" s="39">
        <v>6087.56</v>
      </c>
      <c r="E78" s="39">
        <v>6323.28</v>
      </c>
      <c r="F78" s="39">
        <v>5725.39</v>
      </c>
      <c r="G78" s="39">
        <v>5534.92</v>
      </c>
      <c r="H78" s="39">
        <v>5719</v>
      </c>
      <c r="I78" s="39">
        <v>5598.92</v>
      </c>
      <c r="J78" s="39">
        <v>5200.29</v>
      </c>
      <c r="K78" s="39">
        <v>4829.8500000000004</v>
      </c>
      <c r="L78" s="39">
        <v>4831.6499999999996</v>
      </c>
      <c r="M78" s="39">
        <v>4127.72</v>
      </c>
      <c r="N78" s="39">
        <v>4737.68</v>
      </c>
      <c r="O78" s="39">
        <v>4566.75</v>
      </c>
      <c r="P78" s="39">
        <v>4186.3500000000004</v>
      </c>
      <c r="Q78" s="38">
        <v>2430.5700000000002</v>
      </c>
      <c r="R78" s="38">
        <v>3625.18</v>
      </c>
    </row>
    <row r="79" spans="1:18" x14ac:dyDescent="0.3">
      <c r="B79" s="69" t="s">
        <v>81</v>
      </c>
      <c r="C79" s="70" t="s">
        <v>0</v>
      </c>
      <c r="D79" s="70" t="s">
        <v>1</v>
      </c>
      <c r="E79" s="70" t="s">
        <v>2</v>
      </c>
      <c r="F79" s="70" t="s">
        <v>3</v>
      </c>
      <c r="G79" s="70" t="s">
        <v>53</v>
      </c>
      <c r="H79" s="70" t="s">
        <v>54</v>
      </c>
      <c r="I79" s="70" t="s">
        <v>55</v>
      </c>
      <c r="J79" s="70" t="s">
        <v>56</v>
      </c>
      <c r="K79" s="70" t="s">
        <v>57</v>
      </c>
      <c r="L79" s="70" t="s">
        <v>63</v>
      </c>
      <c r="M79" s="70" t="s">
        <v>64</v>
      </c>
      <c r="N79" s="70" t="s">
        <v>65</v>
      </c>
      <c r="O79" s="70" t="s">
        <v>66</v>
      </c>
      <c r="P79" s="70" t="s">
        <v>67</v>
      </c>
      <c r="Q79" s="70" t="s">
        <v>73</v>
      </c>
      <c r="R79" s="70" t="s">
        <v>74</v>
      </c>
    </row>
    <row r="80" spans="1:18" s="65" customFormat="1" x14ac:dyDescent="0.3">
      <c r="A80" s="63" t="s">
        <v>86</v>
      </c>
      <c r="B80" s="77">
        <f>B77/B78</f>
        <v>0.86960201446488761</v>
      </c>
      <c r="C80" s="77">
        <f t="shared" ref="C80:R80" si="4">C77/C78</f>
        <v>0.84840247429226212</v>
      </c>
      <c r="D80" s="77">
        <f t="shared" si="4"/>
        <v>0.83255524380868529</v>
      </c>
      <c r="E80" s="77">
        <f t="shared" si="4"/>
        <v>0.80072683797016742</v>
      </c>
      <c r="F80" s="77">
        <f t="shared" si="4"/>
        <v>0.85517143810290641</v>
      </c>
      <c r="G80" s="77">
        <f t="shared" si="4"/>
        <v>0.89986124460696804</v>
      </c>
      <c r="H80" s="77">
        <f t="shared" si="4"/>
        <v>0.9341300926735443</v>
      </c>
      <c r="I80" s="77">
        <f t="shared" si="4"/>
        <v>0.95128524786923196</v>
      </c>
      <c r="J80" s="77">
        <f t="shared" si="4"/>
        <v>0.84387216866751669</v>
      </c>
      <c r="K80" s="77">
        <f t="shared" si="4"/>
        <v>0.85211756058676769</v>
      </c>
      <c r="L80" s="77">
        <f t="shared" si="4"/>
        <v>1.0362526259145428</v>
      </c>
      <c r="M80" s="77">
        <f t="shared" si="4"/>
        <v>1.0402764722413342</v>
      </c>
      <c r="N80" s="77">
        <f t="shared" si="4"/>
        <v>0.83435563398118906</v>
      </c>
      <c r="O80" s="77">
        <f t="shared" si="4"/>
        <v>0.8112990638856955</v>
      </c>
      <c r="P80" s="77">
        <f t="shared" si="4"/>
        <v>0.77574975814253455</v>
      </c>
      <c r="Q80" s="77">
        <f t="shared" si="4"/>
        <v>0.71837470223034094</v>
      </c>
      <c r="R80" s="77">
        <f t="shared" si="4"/>
        <v>0.86084553042883394</v>
      </c>
    </row>
    <row r="81" spans="1:18" x14ac:dyDescent="0.3">
      <c r="B81" s="73"/>
      <c r="C81" s="73"/>
      <c r="D81" s="73"/>
      <c r="E81" s="73"/>
      <c r="F81" s="73"/>
      <c r="G81" s="73"/>
      <c r="H81" s="73"/>
      <c r="I81" s="73"/>
      <c r="J81" s="73"/>
      <c r="K81" s="73"/>
      <c r="L81" s="73"/>
      <c r="M81" s="73"/>
      <c r="N81" s="73"/>
      <c r="O81" s="73"/>
      <c r="P81" s="73"/>
      <c r="Q81" s="73"/>
      <c r="R81" s="73"/>
    </row>
    <row r="82" spans="1:18" x14ac:dyDescent="0.3">
      <c r="A82" s="42" t="s">
        <v>22</v>
      </c>
      <c r="B82" s="75">
        <v>85.8</v>
      </c>
      <c r="C82" s="76">
        <v>77.64</v>
      </c>
      <c r="D82" s="76">
        <v>74.86</v>
      </c>
      <c r="E82" s="76">
        <v>78.040000000000006</v>
      </c>
      <c r="F82" s="76">
        <v>83.94</v>
      </c>
      <c r="G82" s="76">
        <v>80.17</v>
      </c>
      <c r="H82" s="76">
        <v>70.41</v>
      </c>
      <c r="I82" s="76">
        <v>63.54</v>
      </c>
      <c r="J82" s="76">
        <v>65.63</v>
      </c>
      <c r="K82" s="76">
        <v>62.77</v>
      </c>
      <c r="L82" s="76">
        <v>56.55</v>
      </c>
      <c r="M82" s="76">
        <v>62.06</v>
      </c>
      <c r="N82" s="76">
        <v>74.510000000000005</v>
      </c>
      <c r="O82" s="76">
        <v>63.75</v>
      </c>
      <c r="P82" s="76">
        <v>52.76</v>
      </c>
      <c r="Q82" s="75">
        <v>73.7</v>
      </c>
      <c r="R82" s="75">
        <v>69.150000000000006</v>
      </c>
    </row>
    <row r="83" spans="1:18" x14ac:dyDescent="0.3">
      <c r="A83" s="42" t="s">
        <v>4</v>
      </c>
      <c r="B83" s="39">
        <v>6215.05</v>
      </c>
      <c r="C83" s="39">
        <v>6047.79</v>
      </c>
      <c r="D83" s="39">
        <v>6087.56</v>
      </c>
      <c r="E83" s="39">
        <v>6323.28</v>
      </c>
      <c r="F83" s="39">
        <v>5725.39</v>
      </c>
      <c r="G83" s="39">
        <v>5534.92</v>
      </c>
      <c r="H83" s="39">
        <v>5719</v>
      </c>
      <c r="I83" s="39">
        <v>5598.92</v>
      </c>
      <c r="J83" s="39">
        <v>5200.29</v>
      </c>
      <c r="K83" s="39">
        <v>4829.8500000000004</v>
      </c>
      <c r="L83" s="39">
        <v>4831.6499999999996</v>
      </c>
      <c r="M83" s="39">
        <v>4127.72</v>
      </c>
      <c r="N83" s="39">
        <v>4737.68</v>
      </c>
      <c r="O83" s="39">
        <v>4566.75</v>
      </c>
      <c r="P83" s="39">
        <v>4186.3500000000004</v>
      </c>
      <c r="Q83" s="38">
        <v>2430.5700000000002</v>
      </c>
      <c r="R83" s="38">
        <v>3625.18</v>
      </c>
    </row>
    <row r="84" spans="1:18" x14ac:dyDescent="0.3">
      <c r="B84" s="69" t="s">
        <v>81</v>
      </c>
      <c r="C84" s="70" t="s">
        <v>0</v>
      </c>
      <c r="D84" s="70" t="s">
        <v>1</v>
      </c>
      <c r="E84" s="70" t="s">
        <v>2</v>
      </c>
      <c r="F84" s="70" t="s">
        <v>3</v>
      </c>
      <c r="G84" s="70" t="s">
        <v>53</v>
      </c>
      <c r="H84" s="70" t="s">
        <v>54</v>
      </c>
      <c r="I84" s="70" t="s">
        <v>55</v>
      </c>
      <c r="J84" s="70" t="s">
        <v>56</v>
      </c>
      <c r="K84" s="70" t="s">
        <v>57</v>
      </c>
      <c r="L84" s="70" t="s">
        <v>63</v>
      </c>
      <c r="M84" s="70" t="s">
        <v>64</v>
      </c>
      <c r="N84" s="70" t="s">
        <v>65</v>
      </c>
      <c r="O84" s="70" t="s">
        <v>66</v>
      </c>
      <c r="P84" s="70" t="s">
        <v>67</v>
      </c>
      <c r="Q84" s="70" t="s">
        <v>73</v>
      </c>
      <c r="R84" s="70" t="s">
        <v>74</v>
      </c>
    </row>
    <row r="85" spans="1:18" x14ac:dyDescent="0.3">
      <c r="A85" s="68" t="s">
        <v>87</v>
      </c>
      <c r="B85" s="79">
        <f>B82/B83</f>
        <v>1.3805198670968053E-2</v>
      </c>
      <c r="C85" s="79">
        <f t="shared" ref="C85:R85" si="5">C82/C83</f>
        <v>1.2837747342417643E-2</v>
      </c>
      <c r="D85" s="79">
        <f t="shared" si="5"/>
        <v>1.2297209390954668E-2</v>
      </c>
      <c r="E85" s="79">
        <f t="shared" si="5"/>
        <v>1.2341696081780344E-2</v>
      </c>
      <c r="F85" s="79">
        <f t="shared" si="5"/>
        <v>1.4661009992332399E-2</v>
      </c>
      <c r="G85" s="79">
        <f t="shared" si="5"/>
        <v>1.4484400858548994E-2</v>
      </c>
      <c r="H85" s="79">
        <f t="shared" si="5"/>
        <v>1.2311592935827941E-2</v>
      </c>
      <c r="I85" s="79">
        <f t="shared" si="5"/>
        <v>1.1348617233323569E-2</v>
      </c>
      <c r="J85" s="79">
        <f t="shared" si="5"/>
        <v>1.2620450013364639E-2</v>
      </c>
      <c r="K85" s="79">
        <f t="shared" si="5"/>
        <v>1.2996262823897223E-2</v>
      </c>
      <c r="L85" s="79">
        <f t="shared" si="5"/>
        <v>1.1704076247244731E-2</v>
      </c>
      <c r="M85" s="79">
        <f t="shared" si="5"/>
        <v>1.5034934540133537E-2</v>
      </c>
      <c r="N85" s="79">
        <f t="shared" si="5"/>
        <v>1.5727106938417116E-2</v>
      </c>
      <c r="O85" s="79">
        <f t="shared" si="5"/>
        <v>1.3959599277385449E-2</v>
      </c>
      <c r="P85" s="79">
        <f t="shared" si="5"/>
        <v>1.2602864070132691E-2</v>
      </c>
      <c r="Q85" s="79">
        <f t="shared" si="5"/>
        <v>3.0322105514344371E-2</v>
      </c>
      <c r="R85" s="79">
        <f t="shared" si="5"/>
        <v>1.9074914900777343E-2</v>
      </c>
    </row>
  </sheetData>
  <sortState xmlns:xlrd2="http://schemas.microsoft.com/office/spreadsheetml/2017/richdata2" ref="G5:V5">
    <sortCondition descending="1" ref="G5"/>
  </sortState>
  <mergeCells count="9">
    <mergeCell ref="AI52:AK52"/>
    <mergeCell ref="AI53:AK53"/>
    <mergeCell ref="AI57:AK57"/>
    <mergeCell ref="A5:A6"/>
    <mergeCell ref="AI8:AT8"/>
    <mergeCell ref="AI12:AK12"/>
    <mergeCell ref="AI43:AK43"/>
    <mergeCell ref="AI46:AK46"/>
    <mergeCell ref="AI49:AK49"/>
  </mergeCells>
  <phoneticPr fontId="6"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C1608-8AC4-4536-9AB9-5CD85DA1FC3D}">
  <dimension ref="H1:AM41"/>
  <sheetViews>
    <sheetView showGridLines="0" tabSelected="1" topLeftCell="J31" zoomScaleNormal="100" workbookViewId="0">
      <selection activeCell="K136" sqref="K136"/>
    </sheetView>
  </sheetViews>
  <sheetFormatPr defaultRowHeight="14.4" x14ac:dyDescent="0.3"/>
  <cols>
    <col min="10" max="10" width="15.33203125" customWidth="1"/>
  </cols>
  <sheetData>
    <row r="1" ht="14.4" customHeight="1" x14ac:dyDescent="0.3"/>
    <row r="35" spans="8:39" ht="28.2" x14ac:dyDescent="0.55000000000000004">
      <c r="L35" s="80" t="s">
        <v>88</v>
      </c>
      <c r="M35" s="80"/>
      <c r="N35" s="80"/>
      <c r="O35" s="80"/>
      <c r="P35" s="80"/>
      <c r="Q35" s="80"/>
      <c r="R35" s="80"/>
      <c r="S35" s="80"/>
      <c r="T35" s="80"/>
      <c r="U35" s="80"/>
      <c r="V35" s="80"/>
      <c r="W35" s="81"/>
    </row>
    <row r="36" spans="8:39" ht="28.2" x14ac:dyDescent="0.55000000000000004">
      <c r="H36" s="80"/>
      <c r="J36" s="83" t="s">
        <v>89</v>
      </c>
      <c r="K36" s="91"/>
      <c r="L36" s="91"/>
      <c r="M36" s="91"/>
      <c r="N36" s="91"/>
      <c r="O36" s="91"/>
      <c r="P36" s="91"/>
      <c r="Q36" s="91"/>
      <c r="R36" s="91"/>
      <c r="S36" s="91"/>
      <c r="T36" s="91"/>
      <c r="U36" s="91"/>
      <c r="V36" s="91"/>
      <c r="W36" s="91"/>
      <c r="X36" s="91"/>
      <c r="Y36" s="91"/>
      <c r="Z36" s="91"/>
      <c r="AA36" s="91"/>
      <c r="AB36" s="91"/>
      <c r="AC36" s="91"/>
      <c r="AD36" s="91"/>
      <c r="AE36" s="91"/>
      <c r="AF36" s="91"/>
    </row>
    <row r="41" spans="8:39" x14ac:dyDescent="0.3">
      <c r="R41" s="82"/>
      <c r="S41" s="82"/>
      <c r="T41" s="82"/>
      <c r="U41" s="82"/>
      <c r="V41" s="82"/>
      <c r="W41" s="82"/>
      <c r="X41" s="82"/>
      <c r="Y41" s="82"/>
      <c r="Z41" s="82"/>
      <c r="AA41" s="82"/>
      <c r="AB41" s="82"/>
      <c r="AC41" s="82"/>
      <c r="AD41" s="82"/>
      <c r="AE41" s="82"/>
      <c r="AF41" s="82"/>
      <c r="AG41" s="82"/>
      <c r="AH41" s="82"/>
      <c r="AI41" s="82"/>
      <c r="AJ41" s="82"/>
      <c r="AK41" s="82"/>
      <c r="AL41" s="82"/>
      <c r="AM41" s="82"/>
    </row>
  </sheetData>
  <mergeCells count="1">
    <mergeCell ref="K36:AF3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B5441-EA92-4DFE-A80A-9332AC7EF8A0}">
  <dimension ref="A1"/>
  <sheetViews>
    <sheetView workbookViewId="0">
      <selection activeCell="T9" sqref="T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CHARTS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 kumar</dc:creator>
  <cp:lastModifiedBy>saurav kumar</cp:lastModifiedBy>
  <dcterms:created xsi:type="dcterms:W3CDTF">2024-07-15T06:38:16Z</dcterms:created>
  <dcterms:modified xsi:type="dcterms:W3CDTF">2024-07-16T14:16:38Z</dcterms:modified>
</cp:coreProperties>
</file>