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des Docs\Guide to Affordable Hsg website tables\2022 tables\excel tables\"/>
    </mc:Choice>
  </mc:AlternateContent>
  <xr:revisionPtr revIDLastSave="0" documentId="13_ncr:1_{85BA04D5-5633-48A0-BBA1-B5334C6A3914}" xr6:coauthVersionLast="47" xr6:coauthVersionMax="47" xr10:uidLastSave="{00000000-0000-0000-0000-000000000000}"/>
  <bookViews>
    <workbookView xWindow="0" yWindow="2190" windowWidth="21600" windowHeight="11385" xr2:uid="{F4C0807E-FF86-44D2-8965-0F9D93751DBD}"/>
  </bookViews>
  <sheets>
    <sheet name="ATLANTIC COUNTY 2022" sheetId="1" r:id="rId1"/>
  </sheets>
  <definedNames>
    <definedName name="_xlnm.Print_Area" localSheetId="0">'ATLANTIC COUNTY 2022'!$A$5:$AJ$148</definedName>
    <definedName name="_xlnm.Print_Titles" localSheetId="0">'ATLANTIC COUNTY 2022'!$1:$4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48" i="1" l="1"/>
  <c r="AL147" i="1"/>
  <c r="AL145" i="1"/>
  <c r="AL144" i="1"/>
  <c r="AL143" i="1"/>
  <c r="AL142" i="1"/>
  <c r="AL141" i="1"/>
  <c r="AL140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4" i="1"/>
  <c r="AL126" i="1"/>
  <c r="AL125" i="1"/>
  <c r="AL122" i="1"/>
  <c r="AL121" i="1"/>
  <c r="AL119" i="1"/>
  <c r="AL118" i="1"/>
  <c r="AL117" i="1"/>
  <c r="AL115" i="1"/>
  <c r="AL113" i="1"/>
  <c r="AL112" i="1"/>
  <c r="AL110" i="1"/>
  <c r="AL109" i="1"/>
  <c r="AL108" i="1"/>
  <c r="AL107" i="1"/>
  <c r="AL105" i="1"/>
  <c r="AL104" i="1"/>
  <c r="AL103" i="1"/>
  <c r="AL102" i="1"/>
  <c r="AL101" i="1"/>
  <c r="AL100" i="1"/>
  <c r="AL99" i="1"/>
  <c r="AL98" i="1"/>
  <c r="AL97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X83" i="1"/>
  <c r="AL82" i="1"/>
  <c r="X82" i="1"/>
  <c r="AL81" i="1"/>
  <c r="AL80" i="1"/>
  <c r="AL78" i="1"/>
  <c r="AL77" i="1"/>
  <c r="AL76" i="1"/>
  <c r="AL75" i="1"/>
  <c r="AL74" i="1"/>
  <c r="AL73" i="1"/>
  <c r="AL72" i="1"/>
  <c r="X72" i="1"/>
  <c r="AL71" i="1"/>
  <c r="AL70" i="1"/>
  <c r="X70" i="1"/>
  <c r="AL68" i="1"/>
  <c r="AL67" i="1"/>
  <c r="AL66" i="1"/>
  <c r="AL65" i="1"/>
  <c r="AL64" i="1"/>
  <c r="AL63" i="1"/>
  <c r="AL61" i="1"/>
  <c r="AL60" i="1"/>
  <c r="AL59" i="1"/>
  <c r="AL58" i="1"/>
  <c r="AL57" i="1"/>
  <c r="AL56" i="1"/>
  <c r="AL55" i="1"/>
  <c r="AL54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2" i="1"/>
  <c r="AL14" i="1"/>
  <c r="AL13" i="1"/>
  <c r="AL10" i="1"/>
  <c r="AL9" i="1"/>
  <c r="AL8" i="1"/>
  <c r="AL7" i="1"/>
  <c r="AL6" i="1"/>
</calcChain>
</file>

<file path=xl/sharedStrings.xml><?xml version="1.0" encoding="utf-8"?>
<sst xmlns="http://schemas.openxmlformats.org/spreadsheetml/2006/main" count="2629" uniqueCount="885">
  <si>
    <t>seq</t>
  </si>
  <si>
    <t>ltd</t>
  </si>
  <si>
    <t>source</t>
  </si>
  <si>
    <t>notes</t>
  </si>
  <si>
    <t>proj_no</t>
  </si>
  <si>
    <t>development / aka</t>
  </si>
  <si>
    <t>aka</t>
  </si>
  <si>
    <t>street</t>
  </si>
  <si>
    <t>street_2</t>
  </si>
  <si>
    <t>municipality</t>
  </si>
  <si>
    <t>muni_2</t>
  </si>
  <si>
    <t>county</t>
  </si>
  <si>
    <t>comu</t>
  </si>
  <si>
    <t>comu_2</t>
  </si>
  <si>
    <t>st</t>
  </si>
  <si>
    <t>zip</t>
  </si>
  <si>
    <t>type</t>
  </si>
  <si>
    <t>tenure</t>
  </si>
  <si>
    <t>units</t>
  </si>
  <si>
    <t>property</t>
  </si>
  <si>
    <t>agent</t>
  </si>
  <si>
    <t>agent address</t>
  </si>
  <si>
    <t>ph_srce</t>
  </si>
  <si>
    <t>area</t>
  </si>
  <si>
    <t>phone</t>
  </si>
  <si>
    <t>area_2</t>
  </si>
  <si>
    <t>phone_2</t>
  </si>
  <si>
    <t>website</t>
  </si>
  <si>
    <t>program</t>
  </si>
  <si>
    <t>date</t>
  </si>
  <si>
    <t>HUD</t>
  </si>
  <si>
    <t>NJ39Q971009</t>
  </si>
  <si>
    <t>Absecon consumer group home</t>
  </si>
  <si>
    <t>035HD084</t>
  </si>
  <si>
    <t>intentional blank</t>
  </si>
  <si>
    <t>Absecon</t>
  </si>
  <si>
    <t>Atlantic</t>
  </si>
  <si>
    <t>0101</t>
  </si>
  <si>
    <t>08201</t>
  </si>
  <si>
    <t>special</t>
  </si>
  <si>
    <t>rent</t>
  </si>
  <si>
    <t>Collaborative Support Programs of NJ</t>
  </si>
  <si>
    <t>11 Spring St, Freehold  08977</t>
  </si>
  <si>
    <t>(732)</t>
  </si>
  <si>
    <t>780-1175</t>
  </si>
  <si>
    <t>(908)</t>
  </si>
  <si>
    <t>272-5365</t>
  </si>
  <si>
    <t>CSPNJ</t>
  </si>
  <si>
    <t>Section 202</t>
  </si>
  <si>
    <t>NJ39Q081006</t>
  </si>
  <si>
    <t>Caring group home (2008)</t>
  </si>
  <si>
    <t>035HD069</t>
  </si>
  <si>
    <t>Caring Inc group home</t>
  </si>
  <si>
    <t>Caring Inc</t>
  </si>
  <si>
    <t>407 W Delilah Rd, Pleasantville 08232</t>
  </si>
  <si>
    <t>(609)</t>
  </si>
  <si>
    <t>484-7050</t>
  </si>
  <si>
    <t>677-0022</t>
  </si>
  <si>
    <t>Home (caringinc.net)</t>
  </si>
  <si>
    <t>NJ39Q101004</t>
  </si>
  <si>
    <t>Caring group home (2010)</t>
  </si>
  <si>
    <t>035HD074</t>
  </si>
  <si>
    <t>tax credit</t>
  </si>
  <si>
    <t>010109937</t>
  </si>
  <si>
    <t>Clayton Mill Run</t>
  </si>
  <si>
    <t>5 bldgs; facility id 010109937</t>
  </si>
  <si>
    <t>600 Rose Hill Dr</t>
  </si>
  <si>
    <t>101-14 Rose Hill Dr</t>
  </si>
  <si>
    <t>NJ</t>
  </si>
  <si>
    <t>family</t>
  </si>
  <si>
    <t>Conifer Realty</t>
  </si>
  <si>
    <t>20000 Horizon Way, ste 180, Mount Laurel 08054</t>
  </si>
  <si>
    <t>385-2745</t>
  </si>
  <si>
    <t>(856)</t>
  </si>
  <si>
    <t>793-2078</t>
  </si>
  <si>
    <t>Clayton Mill Run - Conifer Realty LLC (coniferllc.com)</t>
  </si>
  <si>
    <t>tax credit / MtL</t>
  </si>
  <si>
    <t>Clayton Mill Run Apts</t>
  </si>
  <si>
    <t>MtL</t>
  </si>
  <si>
    <t>NJ39RDD1317</t>
  </si>
  <si>
    <t xml:space="preserve">Visions at Absecon Family &amp; Senior Apts </t>
  </si>
  <si>
    <t>1 bldg; 24 du</t>
  </si>
  <si>
    <t>3 School View Dr</t>
  </si>
  <si>
    <t>Abescon</t>
  </si>
  <si>
    <t>age</t>
  </si>
  <si>
    <t>D &amp; M Property Mgt</t>
  </si>
  <si>
    <t>655 Park Av, Freehold 07728</t>
  </si>
  <si>
    <t>780-8314</t>
  </si>
  <si>
    <t>334 N Tennesee Av</t>
  </si>
  <si>
    <t>Atlantic City</t>
  </si>
  <si>
    <t>0102</t>
  </si>
  <si>
    <t>08401</t>
  </si>
  <si>
    <t>Tennesee Av Apts</t>
  </si>
  <si>
    <t>Atlantic Human Resources Inc</t>
  </si>
  <si>
    <t>1 S NY Av; Ste 303, Atlantic City 08401</t>
  </si>
  <si>
    <t>whte_pgs</t>
  </si>
  <si>
    <t>348-4131</t>
  </si>
  <si>
    <t>348-3188</t>
  </si>
  <si>
    <t>NJA20123008</t>
  </si>
  <si>
    <t>46 N Connecticut Av Apts</t>
  </si>
  <si>
    <t>46 N Connecticut Av</t>
  </si>
  <si>
    <t>Connecticut Av Apts</t>
  </si>
  <si>
    <t>Galloway Mgt Services</t>
  </si>
  <si>
    <t>748-1034</t>
  </si>
  <si>
    <t>233-6942</t>
  </si>
  <si>
    <t>PHA</t>
  </si>
  <si>
    <t>NJ014</t>
  </si>
  <si>
    <t>227 N Vermont Av</t>
  </si>
  <si>
    <t>1,178 Section 8 vouchers</t>
  </si>
  <si>
    <t>Atlantic City Housing Authority</t>
  </si>
  <si>
    <t>227 N Vermont Av, Atlantic City 08401</t>
  </si>
  <si>
    <t>344-1107</t>
  </si>
  <si>
    <t>Welcome to Atlantic City Housing Authority, NJ (atlanticcityha.org)</t>
  </si>
  <si>
    <t>Public Housing</t>
  </si>
  <si>
    <t>NJ014000005</t>
  </si>
  <si>
    <t>Altman Terrace</t>
  </si>
  <si>
    <t>1000 Arctic Av</t>
  </si>
  <si>
    <t>348-3753</t>
  </si>
  <si>
    <t>NJ39Q921009</t>
  </si>
  <si>
    <t>035HD002</t>
  </si>
  <si>
    <t>Atlantic County Independent Living Complex</t>
  </si>
  <si>
    <t>NJ014000006</t>
  </si>
  <si>
    <t>Atlantic City Hope 6 homeownership</t>
  </si>
  <si>
    <t>scattered sites</t>
  </si>
  <si>
    <t>sale</t>
  </si>
  <si>
    <t>FP</t>
  </si>
  <si>
    <t>HFA00929</t>
  </si>
  <si>
    <t>Sencit Atlantic City</t>
  </si>
  <si>
    <t>1330 Mediterranean Av</t>
  </si>
  <si>
    <t>Atlantic City Townhouse</t>
  </si>
  <si>
    <t>ACTH Partners</t>
  </si>
  <si>
    <t>299 Broadway, ste 1820, NY, NY 10007</t>
  </si>
  <si>
    <t>hmfa</t>
  </si>
  <si>
    <t>348-9697</t>
  </si>
  <si>
    <t>(212)</t>
  </si>
  <si>
    <t>584-1153</t>
  </si>
  <si>
    <t>Atlantic City Townehouse - 1330 Mediterranean Ave | Atlantic City, NJ Apartments for Rent | Rent.com</t>
  </si>
  <si>
    <t>Atlantic City Townhouse / Sencit</t>
  </si>
  <si>
    <t>Atlantic County ARC group home</t>
  </si>
  <si>
    <t>HMFA / tax credit</t>
  </si>
  <si>
    <t>Atlantic Marina</t>
  </si>
  <si>
    <t>732 N Maryland Av</t>
  </si>
  <si>
    <t>732-48 N Maryland Av</t>
  </si>
  <si>
    <t>Michaels Group / Integrated Realty Mgt</t>
  </si>
  <si>
    <t>3 E Stow Rd, ste 100, Marlton 08053</t>
  </si>
  <si>
    <t>337-3820</t>
  </si>
  <si>
    <t>823-2500</t>
  </si>
  <si>
    <t>Apartments for Rent in Atlantic City, NJ | Atlantic Marina - Home (liveatatlanticmarina.com)</t>
  </si>
  <si>
    <t>HMFA / tax credit / Section 8</t>
  </si>
  <si>
    <t>347-7174</t>
  </si>
  <si>
    <t>LD</t>
  </si>
  <si>
    <t>LD #125</t>
  </si>
  <si>
    <t>HFA01353 / HFA01006</t>
  </si>
  <si>
    <t>Baltic Plaza</t>
  </si>
  <si>
    <t>Sencit Baltic</t>
  </si>
  <si>
    <t>1313 Baltic Av</t>
  </si>
  <si>
    <t>Community Realty Mgt</t>
  </si>
  <si>
    <t>36 S Main St, Pleasantville 08232</t>
  </si>
  <si>
    <t>347-9550</t>
  </si>
  <si>
    <t>646-8861</t>
  </si>
  <si>
    <t>Properties - Community Realty Management (CRM) (crmresidential.com)</t>
  </si>
  <si>
    <t>Barclay Arms</t>
  </si>
  <si>
    <t>LD #414</t>
  </si>
  <si>
    <t>NJ160011001</t>
  </si>
  <si>
    <t>721 N Atlantic Av</t>
  </si>
  <si>
    <t>11161 New Hampshire Av, Silver Springs MD 20904</t>
  </si>
  <si>
    <t>344-6120</t>
  </si>
  <si>
    <t>| Apartments in Silver Spring, MD | (communityrealty.com)</t>
  </si>
  <si>
    <t>Section 221</t>
  </si>
  <si>
    <t>NJ16L000012</t>
  </si>
  <si>
    <t>Barlinvis Apts</t>
  </si>
  <si>
    <t>2121 Sheridan Av</t>
  </si>
  <si>
    <t>344-7424</t>
  </si>
  <si>
    <t>Section 236</t>
  </si>
  <si>
    <t>NJA20150023</t>
  </si>
  <si>
    <t>Beachview Senior Apts</t>
  </si>
  <si>
    <t>3850 Atlantic Av</t>
  </si>
  <si>
    <t xml:space="preserve">RPM Development </t>
  </si>
  <si>
    <t xml:space="preserve">77 Park St, Montclair 07042 </t>
  </si>
  <si>
    <t>344-4894</t>
  </si>
  <si>
    <t>377-5985</t>
  </si>
  <si>
    <t>Beachview Residences | Apartments in Atlantic City, NJ (beachviewsenior.com)</t>
  </si>
  <si>
    <t>LD #16</t>
  </si>
  <si>
    <t>HFA00901</t>
  </si>
  <si>
    <t>Brigantine Homes</t>
  </si>
  <si>
    <t>880 N Virginia Av</t>
  </si>
  <si>
    <t>1062 Brigantine Blvd</t>
  </si>
  <si>
    <t>called</t>
  </si>
  <si>
    <t>344-7069</t>
  </si>
  <si>
    <t>917-7909</t>
  </si>
  <si>
    <t>Apartments for Rent in Atlantic City, NJ | Brigantine Homes - 6080 - Home (liveatbrigantine.com)</t>
  </si>
  <si>
    <t>Michaels Organization / Interstate Realty Mgt</t>
  </si>
  <si>
    <t>Community Haven Apts</t>
  </si>
  <si>
    <t>347-9400</t>
  </si>
  <si>
    <t>HMFA / Section 236</t>
  </si>
  <si>
    <t>NJ16L000017</t>
  </si>
  <si>
    <t>Brights Villa North</t>
  </si>
  <si>
    <t>263A N Indiana Av</t>
  </si>
  <si>
    <t>Shades Development Group</t>
  </si>
  <si>
    <t>347-8049</t>
  </si>
  <si>
    <t>377-8184</t>
  </si>
  <si>
    <t>Home - shadesdevelopementgroup.com (shadesdevelopmentgroup.com)</t>
  </si>
  <si>
    <t>NJ16L000016</t>
  </si>
  <si>
    <t>Brights Villa South</t>
  </si>
  <si>
    <t>NJ16L000005</t>
  </si>
  <si>
    <t>Carver Hall Apts</t>
  </si>
  <si>
    <t>512 N South Carolina Av</t>
  </si>
  <si>
    <t>Reliant Realty Services</t>
  </si>
  <si>
    <t>99 Wilson Av, Staten Island, NY 10308</t>
  </si>
  <si>
    <t>344-8542</t>
  </si>
  <si>
    <t>(800)</t>
  </si>
  <si>
    <t>456-2301</t>
  </si>
  <si>
    <t>Carver Hall Apartments | Reliant Realty (reliantrs.com)</t>
  </si>
  <si>
    <t>Section 223</t>
  </si>
  <si>
    <t>NJ014000002</t>
  </si>
  <si>
    <t>Charles B Jefferies Tower</t>
  </si>
  <si>
    <t>Jefferies Tower</t>
  </si>
  <si>
    <t>345-7005</t>
  </si>
  <si>
    <t>Community Haven Senior Apts</t>
  </si>
  <si>
    <t>35 S Virginia Av</t>
  </si>
  <si>
    <t>Gershen Group / Moderate Income Mgt</t>
  </si>
  <si>
    <t>29 Emmons Dr, ste C-10, Princeton 08540</t>
  </si>
  <si>
    <t>989-8500</t>
  </si>
  <si>
    <t>Community Haven - Contact Us (commhav.com)</t>
  </si>
  <si>
    <t>Connecticut &amp; Carolina Crescent Apts</t>
  </si>
  <si>
    <t>1353 Mediterranean Av</t>
  </si>
  <si>
    <t>Community Investment Strategies</t>
  </si>
  <si>
    <t>1970 Brunswick Av, ste 100, Lawrenceville 08648</t>
  </si>
  <si>
    <t>541-3443</t>
  </si>
  <si>
    <t>298-2219</t>
  </si>
  <si>
    <t>HFA02859</t>
  </si>
  <si>
    <t>656-4205</t>
  </si>
  <si>
    <t>Contact Connecticut &amp; Carolina Crescent to Schedule a Visit (cis-atlanticcity.com)</t>
  </si>
  <si>
    <t>NJ39M000082</t>
  </si>
  <si>
    <t>Elliott House Senior Apts</t>
  </si>
  <si>
    <t>035SH018</t>
  </si>
  <si>
    <t>710 N New York Av</t>
  </si>
  <si>
    <t>344-7328</t>
  </si>
  <si>
    <t>Section 202 / 811</t>
  </si>
  <si>
    <t>HFA01052</t>
  </si>
  <si>
    <t>Garden Court Apts / McKinley</t>
  </si>
  <si>
    <t>McKinley Av</t>
  </si>
  <si>
    <t>1425A McKinley Av</t>
  </si>
  <si>
    <t>901-07 Kentucky Av</t>
  </si>
  <si>
    <t>Garden Court Apts</t>
  </si>
  <si>
    <t>Sencit Properties</t>
  </si>
  <si>
    <t>801 E Park Dr, ste 104, Harrisburg PA 17111</t>
  </si>
  <si>
    <t>345-1163</t>
  </si>
  <si>
    <t>(717)</t>
  </si>
  <si>
    <t>558-3801</t>
  </si>
  <si>
    <t>HMFA</t>
  </si>
  <si>
    <t>Harbor Point scattered sites</t>
  </si>
  <si>
    <t>Harrah's Northeast Inlet, phase 1</t>
  </si>
  <si>
    <t xml:space="preserve">SDC Realty / Harrahs Marina Assoc </t>
  </si>
  <si>
    <t>1725 Brigantine Av, Atlantic City 08401</t>
  </si>
  <si>
    <t>344-8300</t>
  </si>
  <si>
    <t>NJA19930095</t>
  </si>
  <si>
    <t>Highgate Apts / Marina Club Apts</t>
  </si>
  <si>
    <t>655 Absecon Blvd</t>
  </si>
  <si>
    <t>Highgate Apts</t>
  </si>
  <si>
    <t>Related Companies</t>
  </si>
  <si>
    <t>30 Hudson Yards, NY NY 10001</t>
  </si>
  <si>
    <t>348-0040</t>
  </si>
  <si>
    <t>340-0049</t>
  </si>
  <si>
    <t>Contact Us | Related</t>
  </si>
  <si>
    <t>Inlet Tower</t>
  </si>
  <si>
    <t>220 N New Hampshire Av</t>
  </si>
  <si>
    <t>345-5881</t>
  </si>
  <si>
    <t>NJ014000003</t>
  </si>
  <si>
    <t>John P Whittington Senior Living Center</t>
  </si>
  <si>
    <t>202 N New Hampshire Av</t>
  </si>
  <si>
    <t>Whittington Assisted Living</t>
  </si>
  <si>
    <t>485-0424</t>
  </si>
  <si>
    <t>NJA20120883</t>
  </si>
  <si>
    <t>Liberty Apts / School House Apts</t>
  </si>
  <si>
    <t>Liberty / Disston Apts</t>
  </si>
  <si>
    <t>1519 Baltic Av</t>
  </si>
  <si>
    <t>School House / Liberty Apts</t>
  </si>
  <si>
    <t>JJJ Prop NJ LLC</t>
  </si>
  <si>
    <t>345-6495</t>
  </si>
  <si>
    <t>LD #63</t>
  </si>
  <si>
    <t>NJ39M000072</t>
  </si>
  <si>
    <t>Magellan Manor</t>
  </si>
  <si>
    <t>77 family du</t>
  </si>
  <si>
    <t>1032-8 Sewell Av</t>
  </si>
  <si>
    <t>1004C Sewell Av</t>
  </si>
  <si>
    <t>Tryko Partners</t>
  </si>
  <si>
    <t>1608 Rte 88, Brick 08724</t>
  </si>
  <si>
    <t>345-1311</t>
  </si>
  <si>
    <t>961-9991</t>
  </si>
  <si>
    <t>Tryko Partners |</t>
  </si>
  <si>
    <t>HFA02772</t>
  </si>
  <si>
    <t>Meadows Apts</t>
  </si>
  <si>
    <t>900 Mediterranean Av</t>
  </si>
  <si>
    <t>Meadows</t>
  </si>
  <si>
    <t>385-0676</t>
  </si>
  <si>
    <t>The Meadows - Conifer Realty LLC (coniferllc.com)</t>
  </si>
  <si>
    <t>NJ014000004</t>
  </si>
  <si>
    <t>225 N Virginia Av</t>
  </si>
  <si>
    <t>793-2028</t>
  </si>
  <si>
    <t>HFA01058</t>
  </si>
  <si>
    <t>Metropolitan Plaza</t>
  </si>
  <si>
    <t>145 S Rhode Island Av</t>
  </si>
  <si>
    <t>Radiant Property Mgt</t>
  </si>
  <si>
    <t>691 Elizabeth Av, ste 2, Newark 07112</t>
  </si>
  <si>
    <t>348-3142</t>
  </si>
  <si>
    <t>(973)</t>
  </si>
  <si>
    <t>282-1100</t>
  </si>
  <si>
    <t>New York Av Apts</t>
  </si>
  <si>
    <t>233 N New York Av</t>
  </si>
  <si>
    <t>345-1633</t>
  </si>
  <si>
    <t>HFA00939 / HFA01445</t>
  </si>
  <si>
    <t>New York Av Apts / Sencit New York</t>
  </si>
  <si>
    <t>Scattered site townhouses</t>
  </si>
  <si>
    <t>901 Arctic Av</t>
  </si>
  <si>
    <t>310 Robinson Av</t>
  </si>
  <si>
    <t>348-8588</t>
  </si>
  <si>
    <t>NJ39A001001</t>
  </si>
  <si>
    <t>School House / Liberty / Sencit / Disston Apts</t>
  </si>
  <si>
    <t>153 age</t>
  </si>
  <si>
    <t>61 N Martin Luther King Blvd / 1519 Baltic Av</t>
  </si>
  <si>
    <t>tax credit / Section 8</t>
  </si>
  <si>
    <t>Shore Park hi rise</t>
  </si>
  <si>
    <t>Shore Park</t>
  </si>
  <si>
    <t>348-4066</t>
  </si>
  <si>
    <t>NJ014000001</t>
  </si>
  <si>
    <t>Stanley S Holmes Village 1</t>
  </si>
  <si>
    <t>1539 Adriatic Av</t>
  </si>
  <si>
    <t xml:space="preserve">Holmes Village </t>
  </si>
  <si>
    <t>345-3093</t>
  </si>
  <si>
    <t xml:space="preserve">Stanley S Holmes Village 2 </t>
  </si>
  <si>
    <t>300 Rosemont Pl</t>
  </si>
  <si>
    <t>Holmes Extension</t>
  </si>
  <si>
    <t>NJ39RDD1313</t>
  </si>
  <si>
    <t>Tennessee Green</t>
  </si>
  <si>
    <t>1 bldg; 66 du</t>
  </si>
  <si>
    <t>341 N Tennessee Av</t>
  </si>
  <si>
    <t>RPM Development</t>
  </si>
  <si>
    <t>77 Park St, Montclair 07042</t>
  </si>
  <si>
    <t>744-5410</t>
  </si>
  <si>
    <t>Tennessee Green | Apartments in Atlantic City, NJ (tennesseegreenac.com)</t>
  </si>
  <si>
    <t>HFA02460</t>
  </si>
  <si>
    <t>Townhouse Terrace Apts</t>
  </si>
  <si>
    <t>748 N Maryland Av</t>
  </si>
  <si>
    <t xml:space="preserve">Townhouse Terrace </t>
  </si>
  <si>
    <t>337-3471</t>
  </si>
  <si>
    <t>Apartments for Rent in Atlantic City, NJ | Townhouse Terrace East I - Home (liveattownhouseterrace.com)</t>
  </si>
  <si>
    <t>Section 8</t>
  </si>
  <si>
    <t>HFA01072</t>
  </si>
  <si>
    <t>Vermont Plaza Apts</t>
  </si>
  <si>
    <t>130 S Vermont Av</t>
  </si>
  <si>
    <t>Vermont Plaza</t>
  </si>
  <si>
    <t>348-6477</t>
  </si>
  <si>
    <t>Walter J Buzby Homes</t>
  </si>
  <si>
    <t>600 South Dr</t>
  </si>
  <si>
    <t>Buzby Homes</t>
  </si>
  <si>
    <t>345-6280</t>
  </si>
  <si>
    <t>Brigantine housing rehab</t>
  </si>
  <si>
    <t>Brigantine</t>
  </si>
  <si>
    <t>0103</t>
  </si>
  <si>
    <t>08203</t>
  </si>
  <si>
    <t>Brigantine City housing rehap</t>
  </si>
  <si>
    <t>Brigantine City</t>
  </si>
  <si>
    <t>1417 W Brigantine Av 08203</t>
  </si>
  <si>
    <t>coah</t>
  </si>
  <si>
    <t>641-1166</t>
  </si>
  <si>
    <t>Brigantine market to affordable program</t>
  </si>
  <si>
    <t>1417 W Stafford Township Av 08050</t>
  </si>
  <si>
    <t>NJ202</t>
  </si>
  <si>
    <t>600 Central Av</t>
  </si>
  <si>
    <t>0104</t>
  </si>
  <si>
    <t>08341</t>
  </si>
  <si>
    <t>Buena  Housing Authority</t>
  </si>
  <si>
    <t>697-4852</t>
  </si>
  <si>
    <t>Housing Authority of the Borough of Buena (buenaha.org)</t>
  </si>
  <si>
    <t>Buena Borough housing rehab</t>
  </si>
  <si>
    <t>Buena Borough</t>
  </si>
  <si>
    <t xml:space="preserve">Bunea Borough </t>
  </si>
  <si>
    <t>616 Central Av, Minotola 08341</t>
  </si>
  <si>
    <t>web</t>
  </si>
  <si>
    <t>697-0407</t>
  </si>
  <si>
    <t>Borough of Buena (buenaboro.org)</t>
  </si>
  <si>
    <t>HFA01397</t>
  </si>
  <si>
    <t>Buena Gardens Senior Apts</t>
  </si>
  <si>
    <t>114 W Arctic Av</t>
  </si>
  <si>
    <t>Minotola</t>
  </si>
  <si>
    <t>Vanguard Realty Group</t>
  </si>
  <si>
    <t>923 Haddonfield Rd, ste 300, Cherry Hill 08002</t>
  </si>
  <si>
    <t>697-3074</t>
  </si>
  <si>
    <t>324-88264</t>
  </si>
  <si>
    <t>Buena group home / Zion Inc</t>
  </si>
  <si>
    <t>507-1744</t>
  </si>
  <si>
    <t>USDA</t>
  </si>
  <si>
    <t>Buena Terrace 1, 2, &amp; 4</t>
  </si>
  <si>
    <t>1002 W Summer Av</t>
  </si>
  <si>
    <t>Buena Terrace Apts</t>
  </si>
  <si>
    <t>Lower County Property Mgt</t>
  </si>
  <si>
    <t>439 Chruch Rd, Sicklerville 08081</t>
  </si>
  <si>
    <t>697-8888</t>
  </si>
  <si>
    <t>728-8244</t>
  </si>
  <si>
    <t>Elwyn group home</t>
  </si>
  <si>
    <t>Elwyn / Training School at Vineland</t>
  </si>
  <si>
    <t>1667 E Landis Av, Vineland 08361</t>
  </si>
  <si>
    <t>794-5300</t>
  </si>
  <si>
    <t>(610)</t>
  </si>
  <si>
    <t>891-2000</t>
  </si>
  <si>
    <t>Buena Housing Authority</t>
  </si>
  <si>
    <t>600 Central Av, Minotola 08341</t>
  </si>
  <si>
    <t>NJ202000001</t>
  </si>
  <si>
    <t>apt 1</t>
  </si>
  <si>
    <t>Vineland Development Center 1 &amp; 2</t>
  </si>
  <si>
    <t>08230</t>
  </si>
  <si>
    <t>Vineland Development Center</t>
  </si>
  <si>
    <t>696-1661</t>
  </si>
  <si>
    <t>696-6115</t>
  </si>
  <si>
    <t>Career Opportunity Development 1 &amp; 2 group homes</t>
  </si>
  <si>
    <t>Egg Harbor City</t>
  </si>
  <si>
    <t>0107</t>
  </si>
  <si>
    <t>Career Opportunity Development Inc</t>
  </si>
  <si>
    <t>901 Atlantic Av; Egg Harbor City 08215</t>
  </si>
  <si>
    <t>965-6871</t>
  </si>
  <si>
    <t>Nonprofit | Career Opportunity Development, Inc. | Egg Harbor City (njcodi.org)</t>
  </si>
  <si>
    <t>Egg Harbor City downtown housing rehab</t>
  </si>
  <si>
    <t>500 London Av, Egg Harbor City 08215</t>
  </si>
  <si>
    <t>965-7534</t>
  </si>
  <si>
    <t>NJ39E000010</t>
  </si>
  <si>
    <t>Harbor City Apts</t>
  </si>
  <si>
    <t>301 Atlantic Av</t>
  </si>
  <si>
    <t>Washington &amp; Atlantic Avs</t>
  </si>
  <si>
    <t>Egg Harbor</t>
  </si>
  <si>
    <t>08215</t>
  </si>
  <si>
    <t>965-3445</t>
  </si>
  <si>
    <t>Liverpool Estates</t>
  </si>
  <si>
    <t>733 Philadelphia Av</t>
  </si>
  <si>
    <t>727 Philadelphia Av</t>
  </si>
  <si>
    <t>Aloe Village Apts</t>
  </si>
  <si>
    <t>white pages</t>
  </si>
  <si>
    <t>965-4377</t>
  </si>
  <si>
    <t>NJ16L000003</t>
  </si>
  <si>
    <t>Philadelphia Village Apts</t>
  </si>
  <si>
    <t>1000 Cincinnati Av</t>
  </si>
  <si>
    <t>1000-1058 Cincinnati Av; Buffalo Av &amp; Fitch St</t>
  </si>
  <si>
    <t>965-6518</t>
  </si>
  <si>
    <t>HFA02704</t>
  </si>
  <si>
    <t>Rittenberg Manor</t>
  </si>
  <si>
    <t>528 Philadelphia Av</t>
  </si>
  <si>
    <t>798-0072</t>
  </si>
  <si>
    <t>Rittenberg Manor - Conifer Realty LLC (coniferllc.com)</t>
  </si>
  <si>
    <t>Atlantic County ARC group homes 1-4</t>
  </si>
  <si>
    <t>0108</t>
  </si>
  <si>
    <t>ARC group home</t>
  </si>
  <si>
    <t>Atlantic County ARC</t>
  </si>
  <si>
    <t>6550 Delilah Rd, Egg Harbor Twp, 08234</t>
  </si>
  <si>
    <t>485-0800</t>
  </si>
  <si>
    <t>The Arc of Atlantic County | Serving People with Intellectual and Developmental Disabilities (thearcatlantic.org)</t>
  </si>
  <si>
    <t>6821 Black Horse Pk</t>
  </si>
  <si>
    <t>Egg Harbor Township</t>
  </si>
  <si>
    <t>08234</t>
  </si>
  <si>
    <t>Atrium Apts at Egg Harbor</t>
  </si>
  <si>
    <t>645-1000</t>
  </si>
  <si>
    <t>Atrium Apartrments - Home (atriumeggharbor.com)</t>
  </si>
  <si>
    <t>HFA02861</t>
  </si>
  <si>
    <t>Atrium Apts / Egg Harbor Affordable Hsg</t>
  </si>
  <si>
    <t>L &amp; S Residential Mgt</t>
  </si>
  <si>
    <t>108 Straube Center Blvd, ste 1-20, Pennington 08534</t>
  </si>
  <si>
    <t>730-8139</t>
  </si>
  <si>
    <t xml:space="preserve">Caring group home (2007)                      </t>
  </si>
  <si>
    <t>Section 202 / MtL</t>
  </si>
  <si>
    <t>Caring Inc special needs housing 1-11</t>
  </si>
  <si>
    <t>NJ39Q101005</t>
  </si>
  <si>
    <t>Egg Harbor Housing project / CHT Vision Inc</t>
  </si>
  <si>
    <t>035HD075</t>
  </si>
  <si>
    <t>Village Housing Inc group homes</t>
  </si>
  <si>
    <t>6550 Delliah Rd, ste 101, Egg Harbor Twp 08234</t>
  </si>
  <si>
    <t>NJ39RDD1307</t>
  </si>
  <si>
    <t>Egg Harbor Township  family apts</t>
  </si>
  <si>
    <t>4 bldgs; 76 du</t>
  </si>
  <si>
    <t>2720 Fire Rd</t>
  </si>
  <si>
    <t>415-2419</t>
  </si>
  <si>
    <t>596-0500</t>
  </si>
  <si>
    <t>Michaels Management (michaelscommunities.com)</t>
  </si>
  <si>
    <t>NJ39Q921006</t>
  </si>
  <si>
    <t>Egg Harbor Township group home</t>
  </si>
  <si>
    <t>08216</t>
  </si>
  <si>
    <t>272-5356</t>
  </si>
  <si>
    <t>Egg Harbor Township housing rehab</t>
  </si>
  <si>
    <t>3515 Bargaintown Rd, Egg Harbor Twp 08234</t>
  </si>
  <si>
    <t>926-4000</t>
  </si>
  <si>
    <t>Mey House assisted living</t>
  </si>
  <si>
    <t>199 Steelmanville Rd</t>
  </si>
  <si>
    <t>926-5891</t>
  </si>
  <si>
    <t>NJA20140393</t>
  </si>
  <si>
    <t>Penny Point Park Apts</t>
  </si>
  <si>
    <t>3115 Hingston Av</t>
  </si>
  <si>
    <t>Vitus Group Inc</t>
  </si>
  <si>
    <t>1700 7th Av, ste 7000, Seattle, WA 98101</t>
  </si>
  <si>
    <t>647-7469</t>
  </si>
  <si>
    <t>(206)</t>
  </si>
  <si>
    <t>621-7420</t>
  </si>
  <si>
    <t>Aloe Village 1, 2, 3, &amp; 4</t>
  </si>
  <si>
    <t>Aloe Village Apts / Galloway Crest</t>
  </si>
  <si>
    <t>1311 W Aloe St</t>
  </si>
  <si>
    <t>block 156; lot 1</t>
  </si>
  <si>
    <t>Galloway Township</t>
  </si>
  <si>
    <t>0111</t>
  </si>
  <si>
    <t xml:space="preserve">Egg Harbor </t>
  </si>
  <si>
    <t>NJ39Q071007</t>
  </si>
  <si>
    <t>035HD068</t>
  </si>
  <si>
    <t>Galloway</t>
  </si>
  <si>
    <t>08205</t>
  </si>
  <si>
    <t>Bayview Cottage assisted living 1, 2, &amp; 3</t>
  </si>
  <si>
    <t>Bayview Cottage assisted living</t>
  </si>
  <si>
    <t>748-8217</t>
  </si>
  <si>
    <t>Career Opportunity Development group homes 1 &amp;2</t>
  </si>
  <si>
    <t>Caring Inc group homes</t>
  </si>
  <si>
    <t>485-7050</t>
  </si>
  <si>
    <t>Collaborative Support Program group home</t>
  </si>
  <si>
    <t>11 Spring St, Freehold 07728</t>
  </si>
  <si>
    <t>Community Options Inc group home</t>
  </si>
  <si>
    <t>Community Options Inc</t>
  </si>
  <si>
    <t>16 Farber Rd, Princeton 08540</t>
  </si>
  <si>
    <t>951-9900</t>
  </si>
  <si>
    <t>Community Options, Inc. (comop.org)</t>
  </si>
  <si>
    <t>035EE006</t>
  </si>
  <si>
    <t>Countryside Meadows / Presbyterian Homes</t>
  </si>
  <si>
    <t>205 W Bucchanan Av</t>
  </si>
  <si>
    <t xml:space="preserve">Countryside Meadows </t>
  </si>
  <si>
    <t>652-9100</t>
  </si>
  <si>
    <t>987-8900</t>
  </si>
  <si>
    <t>NJ39S921008</t>
  </si>
  <si>
    <t>205 W Buchanan Av</t>
  </si>
  <si>
    <t>Springpoint Senior Living / Presbyterian Homes &amp; Services</t>
  </si>
  <si>
    <t>4814 Outlook Dr, ste 201, Wall 07753</t>
  </si>
  <si>
    <t>Affordable Housing Communities | Springpoint Senior Living (springpointsl.org)</t>
  </si>
  <si>
    <t>Delta group home</t>
  </si>
  <si>
    <t>Delta Community Supports Inc</t>
  </si>
  <si>
    <t xml:space="preserve">1130 Rte 202 S, bldg C1, Raritan 08869 </t>
  </si>
  <si>
    <t>707-8844</t>
  </si>
  <si>
    <t>Contact Us - Deltaweb</t>
  </si>
  <si>
    <t>Galloway housing rehab</t>
  </si>
  <si>
    <t>300 Jimmie Leeds Rd, Galloway 08205</t>
  </si>
  <si>
    <t>652-3700</t>
  </si>
  <si>
    <t>Galloway Township Municipal Government - Home (gtnj.org)</t>
  </si>
  <si>
    <t>Habitat for Humanity</t>
  </si>
  <si>
    <t>Tulip &amp; Holly Avs</t>
  </si>
  <si>
    <t>Habitat for Humanity housing</t>
  </si>
  <si>
    <t>Atlantic County Habitat for Humanity</t>
  </si>
  <si>
    <t>7117 Ventor Av, Ventnor City 08406</t>
  </si>
  <si>
    <t>487-9472</t>
  </si>
  <si>
    <t>Hansen House for men</t>
  </si>
  <si>
    <t>965-3699</t>
  </si>
  <si>
    <t>965-6710</t>
  </si>
  <si>
    <t>Hansen House for women</t>
  </si>
  <si>
    <t>Heritage Village at Galloway</t>
  </si>
  <si>
    <t>290 W White Horse Pike</t>
  </si>
  <si>
    <t>965-1685</t>
  </si>
  <si>
    <t>Heritage Village at Galloway (ciscommunities.com)</t>
  </si>
  <si>
    <t>HFA02293</t>
  </si>
  <si>
    <t>Seashore Gardens Living Center assisted living</t>
  </si>
  <si>
    <t>24 W Jimmie Leeds Rd</t>
  </si>
  <si>
    <t>08202</t>
  </si>
  <si>
    <t>Seashore Gardens</t>
  </si>
  <si>
    <t>404-4848</t>
  </si>
  <si>
    <t>404-4841</t>
  </si>
  <si>
    <t>HMFA / tax credit / MtL</t>
  </si>
  <si>
    <t>Society Hill at Galloway 1 &amp; 2</t>
  </si>
  <si>
    <t>57 Greenwich Dr</t>
  </si>
  <si>
    <t>652-5373</t>
  </si>
  <si>
    <t>Atlantic County ARC group homes (1-15)</t>
  </si>
  <si>
    <t>Hamiton Twp</t>
  </si>
  <si>
    <t>0112</t>
  </si>
  <si>
    <t>Career Opportunity Development group homes 1-4</t>
  </si>
  <si>
    <t>NJ39Q071005</t>
  </si>
  <si>
    <t>035HD066</t>
  </si>
  <si>
    <t>Hamilton Township</t>
  </si>
  <si>
    <t>Mays Landing</t>
  </si>
  <si>
    <t>08330</t>
  </si>
  <si>
    <t>Hamilton housing rehab program</t>
  </si>
  <si>
    <t>6101 13th St, Mays Landing 08330</t>
  </si>
  <si>
    <t>625-1511</t>
  </si>
  <si>
    <t>Hamilton Township - Home (townshipofhamilton.com)</t>
  </si>
  <si>
    <t>NJ39Q951026</t>
  </si>
  <si>
    <t>Hardings Run supervised apartments</t>
  </si>
  <si>
    <t>035HD025</t>
  </si>
  <si>
    <t>Hamilton</t>
  </si>
  <si>
    <t>08244</t>
  </si>
  <si>
    <t>Lenape Landing Apts</t>
  </si>
  <si>
    <t>Grant Av &amp; Catherine St</t>
  </si>
  <si>
    <t>Belcoville</t>
  </si>
  <si>
    <t>Wilmar Property Mgt</t>
  </si>
  <si>
    <t>PO Box 1512, Laurel Springs 08021</t>
  </si>
  <si>
    <t>627-4914</t>
  </si>
  <si>
    <t>Wilmar Property Management Company - Home</t>
  </si>
  <si>
    <t>Pine Grove at Hamilton</t>
  </si>
  <si>
    <t>1700 John Ash Ct</t>
  </si>
  <si>
    <t>4700 Harding Hwy / 10 Underhill Ct</t>
  </si>
  <si>
    <t>Pine Grove</t>
  </si>
  <si>
    <t xml:space="preserve">Conifer Realty </t>
  </si>
  <si>
    <t>829-3016</t>
  </si>
  <si>
    <t>Pine Grove at Hamilton - Conifer Realty LLC (coniferllc.com)</t>
  </si>
  <si>
    <t>Summersweet Village supervised apt</t>
  </si>
  <si>
    <t>NJ39Q961005</t>
  </si>
  <si>
    <t>035HD034</t>
  </si>
  <si>
    <t>Residential Alternatives Inc</t>
  </si>
  <si>
    <t>Hammonton special needs housing</t>
  </si>
  <si>
    <t>Hammonton</t>
  </si>
  <si>
    <t>0113</t>
  </si>
  <si>
    <t>Hammonton Town</t>
  </si>
  <si>
    <t>100 Central Av, Hammonton 08037</t>
  </si>
  <si>
    <t>567-4300</t>
  </si>
  <si>
    <t>Town of Hammonton – Hammonton, New Jersey</t>
  </si>
  <si>
    <t>Main Road Apts</t>
  </si>
  <si>
    <t>37 Main Rd</t>
  </si>
  <si>
    <t>Community Grants, Planning &amp; Housing (CGP&amp;H)</t>
  </si>
  <si>
    <t>1249 South River Rd, ste 301, Cranbury 08512</t>
  </si>
  <si>
    <t>664-2769</t>
  </si>
  <si>
    <t>297-5584</t>
  </si>
  <si>
    <t>Locations - CGP&amp;H (affordablehomesnewjersey.com)</t>
  </si>
  <si>
    <t>Plymouth Place</t>
  </si>
  <si>
    <t>100 Blueberry Ct</t>
  </si>
  <si>
    <t>567-3900</t>
  </si>
  <si>
    <t>HFA01269</t>
  </si>
  <si>
    <t>Plymouth Place Apts</t>
  </si>
  <si>
    <t>100 Goldenwheat Ct</t>
  </si>
  <si>
    <t>08037</t>
  </si>
  <si>
    <t>(757)</t>
  </si>
  <si>
    <t>463-1970</t>
  </si>
  <si>
    <t>Plymouth Place Apartments - Hammonton, NJ 08037 (apartmentguide.com)</t>
  </si>
  <si>
    <t>Silver Terrace / Pental</t>
  </si>
  <si>
    <t>80 Broadway Av</t>
  </si>
  <si>
    <t>Broadway &amp; Valley Av; block 3904; lot 10</t>
  </si>
  <si>
    <t>Silver Terrace / Golden Terrace Apts</t>
  </si>
  <si>
    <t>Altman Mgt Co LLC</t>
  </si>
  <si>
    <t>240 New York Dr, ste 1, Ft Washington, PA 19304</t>
  </si>
  <si>
    <t>567-7100</t>
  </si>
  <si>
    <t>(215)</t>
  </si>
  <si>
    <t>884-0500</t>
  </si>
  <si>
    <t>Contact Us | Altman Management Company | 240 New York Drive, Suite 1, Fort Washington, PA 19034 (altmanco.com)</t>
  </si>
  <si>
    <t xml:space="preserve">Atlantic City Improvement Authority housing rehab </t>
  </si>
  <si>
    <t>ACIA housing rehab</t>
  </si>
  <si>
    <t>Linwood</t>
  </si>
  <si>
    <t>0114</t>
  </si>
  <si>
    <t>08221</t>
  </si>
  <si>
    <t>Linwood City</t>
  </si>
  <si>
    <t>400 Poplar Av, Linwood 08221</t>
  </si>
  <si>
    <t>926-7993</t>
  </si>
  <si>
    <t>The City of Linwood, New Jersey (linwoodcity.org)</t>
  </si>
  <si>
    <t>909-3780</t>
  </si>
  <si>
    <t>NJ39T871009</t>
  </si>
  <si>
    <t>Margate Terrace Apts</t>
  </si>
  <si>
    <t>610 N Fredericksburg Av</t>
  </si>
  <si>
    <t>Margate City</t>
  </si>
  <si>
    <t>Margate</t>
  </si>
  <si>
    <t>0116</t>
  </si>
  <si>
    <t>08402</t>
  </si>
  <si>
    <t xml:space="preserve">(609) </t>
  </si>
  <si>
    <t>822-7747</t>
  </si>
  <si>
    <t xml:space="preserve">646-8861 </t>
  </si>
  <si>
    <t>Atlantic City Improvement Auth housing rehab program</t>
  </si>
  <si>
    <t>Mullica</t>
  </si>
  <si>
    <t>0117</t>
  </si>
  <si>
    <t>Mullica Township</t>
  </si>
  <si>
    <t>4528 White Horse Pike, Elwood 08217</t>
  </si>
  <si>
    <t>561-7070</t>
  </si>
  <si>
    <t>Mullica Twp housing rehab program</t>
  </si>
  <si>
    <t>NJ39Q071004</t>
  </si>
  <si>
    <t>White Horse supportive housing</t>
  </si>
  <si>
    <t>035HD065</t>
  </si>
  <si>
    <t>08217</t>
  </si>
  <si>
    <t>625-9516</t>
  </si>
  <si>
    <t>Cresson Hill</t>
  </si>
  <si>
    <t>10 Harrison Dr</t>
  </si>
  <si>
    <t>Northfield</t>
  </si>
  <si>
    <t>0118</t>
  </si>
  <si>
    <t>08225</t>
  </si>
  <si>
    <t>NJ39Q931017</t>
  </si>
  <si>
    <t>035HD015</t>
  </si>
  <si>
    <t>NJA00000069</t>
  </si>
  <si>
    <t>1006 S Main St Apts / Pleasantville Apts</t>
  </si>
  <si>
    <t>1006 S Main St</t>
  </si>
  <si>
    <t>Pleasantville</t>
  </si>
  <si>
    <t>0119</t>
  </si>
  <si>
    <t>08232</t>
  </si>
  <si>
    <t>Pleasantville Apts / Bay Harbor Apts</t>
  </si>
  <si>
    <t>Oak Tree Village</t>
  </si>
  <si>
    <t>641-1562</t>
  </si>
  <si>
    <t>(718)</t>
  </si>
  <si>
    <t>666-8438</t>
  </si>
  <si>
    <t>NJA20120956</t>
  </si>
  <si>
    <t>105 W Decatur Av</t>
  </si>
  <si>
    <t>W Decatur Av Apts</t>
  </si>
  <si>
    <t>Pleasantville Housing Authority</t>
  </si>
  <si>
    <t>156 N Main St, Pleasantville, NJ 08232</t>
  </si>
  <si>
    <t>646-3023</t>
  </si>
  <si>
    <t>Pleasantville Housing Authority – Housing Excellence That is Pleasant &amp; welcoming (pleasantvilleha.org)</t>
  </si>
  <si>
    <t>NJ059</t>
  </si>
  <si>
    <t>50 Clay St</t>
  </si>
  <si>
    <t>491 Section 8 vouchers</t>
  </si>
  <si>
    <t>NJ39Q981006</t>
  </si>
  <si>
    <t>035HD042</t>
  </si>
  <si>
    <t>Pleasantviille</t>
  </si>
  <si>
    <t>NJ39S031002</t>
  </si>
  <si>
    <t xml:space="preserve">Caring Inc Senior Apts 1 </t>
  </si>
  <si>
    <t>NJ39S071005</t>
  </si>
  <si>
    <t>Caring Inc Senior Apts 2</t>
  </si>
  <si>
    <t>HFA02883</t>
  </si>
  <si>
    <t>Milan &amp; Main at City Center</t>
  </si>
  <si>
    <t>City Center Apts</t>
  </si>
  <si>
    <t>20 W Milan Av</t>
  </si>
  <si>
    <t>77 Park St, Montclair 07402</t>
  </si>
  <si>
    <t>337-5985</t>
  </si>
  <si>
    <t>Milan &amp; Main at City Center | Apartments in Pleasantville, NJ (milanandmain.com)</t>
  </si>
  <si>
    <t>NJ059000006</t>
  </si>
  <si>
    <t>New Hope Community (for sale)</t>
  </si>
  <si>
    <t>210 W Merion Av</t>
  </si>
  <si>
    <t>484-9214</t>
  </si>
  <si>
    <t>Ingerman</t>
  </si>
  <si>
    <t>NJ059000005</t>
  </si>
  <si>
    <t>New Hope Community (rental)</t>
  </si>
  <si>
    <t>153 Woodland Av</t>
  </si>
  <si>
    <t>New Hope Community – Pleasantville Housing Authority (pleasantvilleha.org)</t>
  </si>
  <si>
    <t>301 Woodland Av</t>
  </si>
  <si>
    <t>NJ39M000049</t>
  </si>
  <si>
    <t>Pleasant Manor Apts</t>
  </si>
  <si>
    <t>100 du; family</t>
  </si>
  <si>
    <t>824 N New Rd</t>
  </si>
  <si>
    <t>641-8136</t>
  </si>
  <si>
    <t>HFA02884</t>
  </si>
  <si>
    <t>Pleasantville city center</t>
  </si>
  <si>
    <t>49 S Main St</t>
  </si>
  <si>
    <t>999 Broad &amp; 60 Nevada</t>
  </si>
  <si>
    <t>Pleasantville mixed use</t>
  </si>
  <si>
    <t>RPM Development Group</t>
  </si>
  <si>
    <t>NJ059000001</t>
  </si>
  <si>
    <t>Pleasantville Towers</t>
  </si>
  <si>
    <t>140 N Main St</t>
  </si>
  <si>
    <t>Pleasnatville Towers Annex</t>
  </si>
  <si>
    <t>156 N Main St</t>
  </si>
  <si>
    <t>NJ39T851012</t>
  </si>
  <si>
    <t xml:space="preserve">Atlantic County ARC </t>
  </si>
  <si>
    <t>641-8314</t>
  </si>
  <si>
    <t>NJ39S071003</t>
  </si>
  <si>
    <t>Village at St Peters Senior Apts</t>
  </si>
  <si>
    <t>25 W Black Horse Pike</t>
  </si>
  <si>
    <t>Catholic Charities, Camden diocese</t>
  </si>
  <si>
    <t>1845 Haddon Av, Camden 08103</t>
  </si>
  <si>
    <t>342-4125</t>
  </si>
  <si>
    <t>342-4100</t>
  </si>
  <si>
    <t>Village at St. Peter’s – Diocesan Housing Services (camdendiocese.org)</t>
  </si>
  <si>
    <t>Ingerman Properties</t>
  </si>
  <si>
    <t>5 Powell Ln, Collingswood 08108</t>
  </si>
  <si>
    <t>Community Quest Inc / Disability Resource Ctr group home</t>
  </si>
  <si>
    <t>Disabilities Resource Ctr</t>
  </si>
  <si>
    <t>Somers Point</t>
  </si>
  <si>
    <t>0121</t>
  </si>
  <si>
    <t>Community Quest Inc</t>
  </si>
  <si>
    <t>6814 Tilton Rd; Egg Harbor Twp 08234</t>
  </si>
  <si>
    <t>646-0388</t>
  </si>
  <si>
    <t>cqinc.org</t>
  </si>
  <si>
    <t>Plus group homes 1 &amp; 2</t>
  </si>
  <si>
    <t>Somers Point City</t>
  </si>
  <si>
    <t>1 W New Jersey Av, Somers Point 08244</t>
  </si>
  <si>
    <t>927-9088</t>
  </si>
  <si>
    <t>City of Somers Point, New Jersey | The Shore Starts Here (somerspointgov.org)</t>
  </si>
  <si>
    <t>NJ39Q911008</t>
  </si>
  <si>
    <t>Somers Point consumer house / Ventnor consumer hone</t>
  </si>
  <si>
    <t>035HD012</t>
  </si>
  <si>
    <t xml:space="preserve">Somers Point housing rehab </t>
  </si>
  <si>
    <t>NJ16L000021</t>
  </si>
  <si>
    <t>Somers Point Village 1</t>
  </si>
  <si>
    <t>50 Mays Landing Rd</t>
  </si>
  <si>
    <t>927-0441</t>
  </si>
  <si>
    <t>NJ16L000022</t>
  </si>
  <si>
    <t>Somers Point Village 2</t>
  </si>
  <si>
    <t>26 Mays Landing Rd</t>
  </si>
  <si>
    <t>7301 Marshall Av</t>
  </si>
  <si>
    <t>Ventnor City</t>
  </si>
  <si>
    <t>Ventnor</t>
  </si>
  <si>
    <t>0122</t>
  </si>
  <si>
    <t>08406</t>
  </si>
  <si>
    <t>822-0555</t>
  </si>
  <si>
    <t>NJ161219201</t>
  </si>
  <si>
    <t>Shalom House / Shalom Senior Towers</t>
  </si>
  <si>
    <t>36 S Main St; Pleasantville 08232</t>
  </si>
  <si>
    <t>Shalom House | Ventnor City, NJ Low Income Apartments (affordablehousingonline.com)</t>
  </si>
  <si>
    <t>HFA00261</t>
  </si>
  <si>
    <t>Waterview Condominium</t>
  </si>
  <si>
    <t>817-33 Dorset Av</t>
  </si>
  <si>
    <t>36 Main St / 824-C Marshall Court</t>
  </si>
  <si>
    <t>Waterview condo association</t>
  </si>
  <si>
    <t>882-8194</t>
  </si>
  <si>
    <t>WATERVIEW Condominium Association – Just another Day in Paradise! (waterviewnj.com)</t>
  </si>
  <si>
    <t>101</t>
  </si>
  <si>
    <t>HFA02342</t>
  </si>
  <si>
    <t>Atlantic Marina 1 &amp; 2</t>
  </si>
  <si>
    <t>HMFA / Section 8 / tax credit</t>
  </si>
  <si>
    <t xml:space="preserve">Connecticut &amp; Carolina Crescent Apts </t>
  </si>
  <si>
    <t>103</t>
  </si>
  <si>
    <t>104</t>
  </si>
  <si>
    <t>No Section 8 vouchers</t>
  </si>
  <si>
    <t>112</t>
  </si>
  <si>
    <t>114</t>
  </si>
  <si>
    <t>116</t>
  </si>
  <si>
    <t>117</t>
  </si>
  <si>
    <t>118</t>
  </si>
  <si>
    <t>Parkview Gardens / Daniel Muccio</t>
  </si>
  <si>
    <t>Public Housing / MtL</t>
  </si>
  <si>
    <t>Section 8 / tax credit</t>
  </si>
  <si>
    <t>Hamilton  Township</t>
  </si>
  <si>
    <t xml:space="preserve">Public Housing / HMFA </t>
  </si>
  <si>
    <t>Village at St Peters Senior  Apts</t>
  </si>
  <si>
    <t>New Hope Community (rental) / Willows at Pleasantville</t>
  </si>
  <si>
    <t>New Hope Community (for sale) / Willows at Pleasantville</t>
  </si>
  <si>
    <t xml:space="preserve">Pleasantville </t>
  </si>
  <si>
    <t xml:space="preserve">Ventnor </t>
  </si>
  <si>
    <t>Atlantic City group home</t>
  </si>
  <si>
    <t>o</t>
  </si>
  <si>
    <t>Absecon group home</t>
  </si>
  <si>
    <t>Elliot Apts</t>
  </si>
  <si>
    <t>Tennesse Green</t>
  </si>
  <si>
    <t>Harbor City</t>
  </si>
  <si>
    <t>Egg Harbor Township family apts</t>
  </si>
  <si>
    <t>Harding Run</t>
  </si>
  <si>
    <t>Village Housing group home</t>
  </si>
  <si>
    <t>Margate Terrace</t>
  </si>
  <si>
    <t>Northfield group home</t>
  </si>
  <si>
    <t>Atlantic County Independent Living</t>
  </si>
  <si>
    <t>Residential Alternatives supportive housing</t>
  </si>
  <si>
    <t>Somers Point / Ventor group home</t>
  </si>
  <si>
    <t>USDA / tax credit / MtL</t>
  </si>
  <si>
    <t>USDA / tax credit</t>
  </si>
  <si>
    <t>ATLANTIC COUNTY</t>
  </si>
  <si>
    <t>NJ912</t>
  </si>
  <si>
    <t>NJ Department of Community Affairs / DCA</t>
  </si>
  <si>
    <t>PO Box 051</t>
  </si>
  <si>
    <t>Trenton</t>
  </si>
  <si>
    <t>Mercer</t>
  </si>
  <si>
    <t>1111</t>
  </si>
  <si>
    <t>08625</t>
  </si>
  <si>
    <t>22,193 Section 8 vouchers</t>
  </si>
  <si>
    <t>101 S Broad St, Trenton 08625</t>
  </si>
  <si>
    <t>292-4080</t>
  </si>
  <si>
    <t>NJ Department of Community Affairs</t>
  </si>
  <si>
    <t>DCA</t>
  </si>
  <si>
    <t>NJ Housing &amp; Mortgage Finance Agency  / HMFA</t>
  </si>
  <si>
    <t>PO Box 018550</t>
  </si>
  <si>
    <t>08650</t>
  </si>
  <si>
    <t>278-7400</t>
  </si>
  <si>
    <t>New Jersey Housing and Mortgage Finance Agency (nj.gov)</t>
  </si>
  <si>
    <t>NJ902</t>
  </si>
  <si>
    <t>pro_no_2</t>
  </si>
  <si>
    <t>LITC #302</t>
  </si>
  <si>
    <t>LD #93 &amp; 399</t>
  </si>
  <si>
    <t>03555002</t>
  </si>
  <si>
    <t>03555001</t>
  </si>
  <si>
    <t>03516002</t>
  </si>
  <si>
    <t>030514NI</t>
  </si>
  <si>
    <t>HFA00335</t>
  </si>
  <si>
    <t>LITC #003</t>
  </si>
  <si>
    <t>LITC #739</t>
  </si>
  <si>
    <t>LITC #170</t>
  </si>
  <si>
    <t>03535081</t>
  </si>
  <si>
    <t>035HDO67; 035HDO57</t>
  </si>
  <si>
    <t>035HD039</t>
  </si>
  <si>
    <t>LITC #299</t>
  </si>
  <si>
    <t>LITC #0912</t>
  </si>
  <si>
    <t>LITC #365</t>
  </si>
  <si>
    <t>035EE046</t>
  </si>
  <si>
    <t>035EE055</t>
  </si>
  <si>
    <t>LITC #740 &amp; #05902</t>
  </si>
  <si>
    <t>035EH076</t>
  </si>
  <si>
    <t>035EE053</t>
  </si>
  <si>
    <t>035EH001</t>
  </si>
  <si>
    <t xml:space="preserve"> family</t>
  </si>
  <si>
    <t>Highgate</t>
  </si>
  <si>
    <t>LITC #0941</t>
  </si>
  <si>
    <t>age, 84 du</t>
  </si>
  <si>
    <t>age, 75 du</t>
  </si>
  <si>
    <t>special, 14 du</t>
  </si>
  <si>
    <t>age, 74 du</t>
  </si>
  <si>
    <t>age, 150 du</t>
  </si>
  <si>
    <t>334 N Tennesee Av Apts</t>
  </si>
  <si>
    <t>NJ Guide to Affordable Housing 2022</t>
  </si>
  <si>
    <t>637  S Clinton Av, Trenton 08650</t>
  </si>
  <si>
    <t>420-24 N South Carolina Av; 501 N Tenn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</si>
</sst>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1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4.9989318521683403E-2"/>
      </right>
      <top style="double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/>
  </cellStyleXfs>
  <cellXfs count="148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49" fontId="5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49" fontId="5" fillId="0" borderId="2" xfId="0" applyNumberFormat="1" applyFont="1" applyBorder="1"/>
    <xf numFmtId="0" fontId="5" fillId="0" borderId="2" xfId="0" applyFont="1" applyBorder="1" applyAlignment="1">
      <alignment horizontal="right"/>
    </xf>
    <xf numFmtId="49" fontId="5" fillId="0" borderId="2" xfId="0" applyNumberFormat="1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4" fillId="0" borderId="5" xfId="0" applyFont="1" applyBorder="1" applyAlignment="1">
      <alignment horizontal="left"/>
    </xf>
    <xf numFmtId="0" fontId="7" fillId="0" borderId="5" xfId="2" applyFont="1" applyBorder="1" applyAlignment="1">
      <alignment wrapText="1"/>
    </xf>
    <xf numFmtId="0" fontId="7" fillId="0" borderId="5" xfId="2" applyFont="1" applyBorder="1" applyAlignment="1">
      <alignment horizontal="center" wrapText="1"/>
    </xf>
    <xf numFmtId="49" fontId="4" fillId="0" borderId="5" xfId="0" applyNumberFormat="1" applyFont="1" applyBorder="1"/>
    <xf numFmtId="49" fontId="7" fillId="0" borderId="5" xfId="2" applyNumberFormat="1" applyFont="1" applyBorder="1" applyAlignment="1">
      <alignment horizontal="center" wrapText="1"/>
    </xf>
    <xf numFmtId="1" fontId="4" fillId="0" borderId="5" xfId="0" applyNumberFormat="1" applyFont="1" applyBorder="1" applyAlignment="1">
      <alignment horizontal="right"/>
    </xf>
    <xf numFmtId="1" fontId="4" fillId="0" borderId="5" xfId="0" applyNumberFormat="1" applyFont="1" applyBorder="1" applyAlignment="1">
      <alignment horizontal="center"/>
    </xf>
    <xf numFmtId="1" fontId="4" fillId="0" borderId="5" xfId="0" applyNumberFormat="1" applyFont="1" applyBorder="1"/>
    <xf numFmtId="49" fontId="7" fillId="0" borderId="5" xfId="2" applyNumberFormat="1" applyFont="1" applyBorder="1" applyAlignment="1">
      <alignment wrapText="1"/>
    </xf>
    <xf numFmtId="49" fontId="4" fillId="0" borderId="5" xfId="0" applyNumberFormat="1" applyFont="1" applyBorder="1" applyAlignment="1">
      <alignment horizontal="left"/>
    </xf>
    <xf numFmtId="49" fontId="7" fillId="0" borderId="5" xfId="2" applyNumberFormat="1" applyFont="1" applyBorder="1" applyAlignment="1">
      <alignment horizontal="left" wrapText="1"/>
    </xf>
    <xf numFmtId="0" fontId="8" fillId="0" borderId="5" xfId="1" applyFont="1" applyBorder="1" applyAlignment="1" applyProtection="1"/>
    <xf numFmtId="0" fontId="4" fillId="0" borderId="5" xfId="0" applyFont="1" applyBorder="1" applyAlignment="1">
      <alignment horizontal="right"/>
    </xf>
    <xf numFmtId="14" fontId="4" fillId="0" borderId="5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49" fontId="8" fillId="0" borderId="5" xfId="1" applyNumberFormat="1" applyFont="1" applyFill="1" applyBorder="1" applyAlignment="1" applyProtection="1">
      <alignment wrapText="1"/>
    </xf>
    <xf numFmtId="0" fontId="4" fillId="0" borderId="5" xfId="0" quotePrefix="1" applyFont="1" applyBorder="1"/>
    <xf numFmtId="49" fontId="4" fillId="0" borderId="5" xfId="0" quotePrefix="1" applyNumberFormat="1" applyFont="1" applyBorder="1"/>
    <xf numFmtId="0" fontId="4" fillId="0" borderId="5" xfId="0" quotePrefix="1" applyFont="1" applyBorder="1" applyAlignment="1">
      <alignment horizontal="right"/>
    </xf>
    <xf numFmtId="1" fontId="4" fillId="0" borderId="5" xfId="0" applyNumberFormat="1" applyFont="1" applyBorder="1" applyAlignment="1">
      <alignment horizontal="left"/>
    </xf>
    <xf numFmtId="0" fontId="5" fillId="0" borderId="5" xfId="0" applyFont="1" applyBorder="1"/>
    <xf numFmtId="0" fontId="2" fillId="0" borderId="5" xfId="1" applyBorder="1" applyAlignment="1" applyProtection="1"/>
    <xf numFmtId="0" fontId="10" fillId="0" borderId="5" xfId="0" applyFont="1" applyBorder="1"/>
    <xf numFmtId="49" fontId="5" fillId="0" borderId="5" xfId="0" applyNumberFormat="1" applyFont="1" applyBorder="1" applyAlignment="1">
      <alignment horizontal="center"/>
    </xf>
    <xf numFmtId="49" fontId="5" fillId="0" borderId="5" xfId="0" applyNumberFormat="1" applyFont="1" applyBorder="1"/>
    <xf numFmtId="0" fontId="5" fillId="0" borderId="5" xfId="0" applyFont="1" applyBorder="1" applyAlignment="1">
      <alignment horizontal="center"/>
    </xf>
    <xf numFmtId="49" fontId="10" fillId="0" borderId="5" xfId="0" applyNumberFormat="1" applyFont="1" applyBorder="1"/>
    <xf numFmtId="14" fontId="5" fillId="0" borderId="5" xfId="0" applyNumberFormat="1" applyFont="1" applyBorder="1" applyAlignment="1">
      <alignment horizontal="center"/>
    </xf>
    <xf numFmtId="49" fontId="7" fillId="0" borderId="5" xfId="0" applyNumberFormat="1" applyFont="1" applyBorder="1"/>
    <xf numFmtId="0" fontId="7" fillId="0" borderId="5" xfId="0" applyFont="1" applyBorder="1"/>
    <xf numFmtId="14" fontId="4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5" xfId="0" applyFont="1" applyBorder="1"/>
    <xf numFmtId="49" fontId="1" fillId="0" borderId="5" xfId="0" applyNumberFormat="1" applyFont="1" applyBorder="1"/>
    <xf numFmtId="0" fontId="9" fillId="0" borderId="5" xfId="0" applyFont="1" applyBorder="1"/>
    <xf numFmtId="49" fontId="1" fillId="0" borderId="5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1" fontId="1" fillId="0" borderId="5" xfId="0" applyNumberFormat="1" applyFont="1" applyBorder="1" applyAlignment="1">
      <alignment horizontal="center"/>
    </xf>
    <xf numFmtId="14" fontId="1" fillId="0" borderId="5" xfId="0" applyNumberFormat="1" applyFont="1" applyBorder="1" applyAlignment="1" applyProtection="1">
      <alignment horizontal="center"/>
      <protection locked="0"/>
    </xf>
    <xf numFmtId="49" fontId="4" fillId="0" borderId="5" xfId="0" quotePrefix="1" applyNumberFormat="1" applyFont="1" applyBorder="1" applyAlignment="1">
      <alignment horizontal="left"/>
    </xf>
    <xf numFmtId="0" fontId="8" fillId="2" borderId="5" xfId="1" applyNumberFormat="1" applyFont="1" applyFill="1" applyBorder="1" applyAlignment="1" applyProtection="1"/>
    <xf numFmtId="0" fontId="11" fillId="0" borderId="5" xfId="0" applyFont="1" applyBorder="1"/>
    <xf numFmtId="49" fontId="7" fillId="0" borderId="6" xfId="2" applyNumberFormat="1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6" xfId="0" applyFont="1" applyBorder="1" applyAlignment="1">
      <alignment horizontal="left"/>
    </xf>
    <xf numFmtId="0" fontId="7" fillId="0" borderId="6" xfId="2" applyFont="1" applyBorder="1" applyAlignment="1">
      <alignment wrapText="1"/>
    </xf>
    <xf numFmtId="0" fontId="7" fillId="0" borderId="6" xfId="2" applyFont="1" applyBorder="1" applyAlignment="1">
      <alignment horizontal="center" wrapText="1"/>
    </xf>
    <xf numFmtId="49" fontId="4" fillId="0" borderId="6" xfId="0" applyNumberFormat="1" applyFont="1" applyBorder="1"/>
    <xf numFmtId="49" fontId="7" fillId="0" borderId="6" xfId="2" applyNumberFormat="1" applyFont="1" applyBorder="1" applyAlignment="1">
      <alignment wrapText="1"/>
    </xf>
    <xf numFmtId="1" fontId="4" fillId="0" borderId="6" xfId="0" applyNumberFormat="1" applyFont="1" applyBorder="1" applyAlignment="1">
      <alignment horizontal="right"/>
    </xf>
    <xf numFmtId="1" fontId="4" fillId="0" borderId="6" xfId="0" applyNumberFormat="1" applyFont="1" applyBorder="1" applyAlignment="1">
      <alignment horizontal="center"/>
    </xf>
    <xf numFmtId="1" fontId="4" fillId="0" borderId="6" xfId="0" applyNumberFormat="1" applyFont="1" applyBorder="1"/>
    <xf numFmtId="49" fontId="4" fillId="0" borderId="6" xfId="0" applyNumberFormat="1" applyFont="1" applyBorder="1" applyAlignment="1">
      <alignment horizontal="left"/>
    </xf>
    <xf numFmtId="49" fontId="7" fillId="0" borderId="6" xfId="2" applyNumberFormat="1" applyFont="1" applyBorder="1" applyAlignment="1">
      <alignment horizontal="left" wrapText="1"/>
    </xf>
    <xf numFmtId="0" fontId="8" fillId="0" borderId="6" xfId="1" applyFont="1" applyBorder="1" applyAlignment="1" applyProtection="1"/>
    <xf numFmtId="0" fontId="4" fillId="0" borderId="6" xfId="0" applyFont="1" applyBorder="1" applyAlignment="1">
      <alignment horizontal="right"/>
    </xf>
    <xf numFmtId="0" fontId="12" fillId="0" borderId="5" xfId="0" applyFont="1" applyBorder="1"/>
    <xf numFmtId="0" fontId="4" fillId="0" borderId="5" xfId="0" applyFont="1" applyFill="1" applyBorder="1" applyAlignment="1">
      <alignment horizontal="left"/>
    </xf>
    <xf numFmtId="0" fontId="0" fillId="0" borderId="0" xfId="0" applyFill="1"/>
    <xf numFmtId="0" fontId="0" fillId="0" borderId="5" xfId="0" applyBorder="1"/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right"/>
    </xf>
    <xf numFmtId="0" fontId="5" fillId="0" borderId="4" xfId="0" applyFont="1" applyBorder="1"/>
    <xf numFmtId="0" fontId="12" fillId="0" borderId="4" xfId="0" applyFont="1" applyBorder="1"/>
    <xf numFmtId="49" fontId="5" fillId="0" borderId="4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/>
    <xf numFmtId="49" fontId="5" fillId="0" borderId="4" xfId="0" applyNumberFormat="1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3" fillId="0" borderId="0" xfId="0" applyFont="1"/>
    <xf numFmtId="0" fontId="0" fillId="0" borderId="11" xfId="0" applyBorder="1"/>
    <xf numFmtId="0" fontId="5" fillId="0" borderId="12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/>
    <xf numFmtId="0" fontId="0" fillId="0" borderId="4" xfId="0" applyBorder="1"/>
    <xf numFmtId="0" fontId="14" fillId="0" borderId="4" xfId="0" applyFont="1" applyBorder="1"/>
    <xf numFmtId="0" fontId="2" fillId="0" borderId="4" xfId="1" applyBorder="1" applyAlignment="1" applyProtection="1"/>
    <xf numFmtId="0" fontId="7" fillId="0" borderId="4" xfId="2" applyFont="1" applyBorder="1"/>
    <xf numFmtId="49" fontId="7" fillId="0" borderId="4" xfId="2" applyNumberFormat="1" applyFont="1" applyBorder="1" applyAlignment="1">
      <alignment horizontal="center" wrapText="1"/>
    </xf>
    <xf numFmtId="49" fontId="7" fillId="0" borderId="4" xfId="2" applyNumberFormat="1" applyFont="1" applyBorder="1" applyAlignment="1">
      <alignment horizontal="center"/>
    </xf>
    <xf numFmtId="49" fontId="14" fillId="0" borderId="4" xfId="0" applyNumberFormat="1" applyFont="1" applyBorder="1"/>
    <xf numFmtId="14" fontId="5" fillId="0" borderId="4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0" borderId="13" xfId="0" applyFont="1" applyBorder="1"/>
    <xf numFmtId="0" fontId="5" fillId="0" borderId="13" xfId="0" applyFont="1" applyBorder="1"/>
    <xf numFmtId="0" fontId="5" fillId="0" borderId="13" xfId="0" applyFont="1" applyBorder="1" applyAlignment="1">
      <alignment horizontal="center"/>
    </xf>
    <xf numFmtId="0" fontId="0" fillId="0" borderId="13" xfId="0" applyBorder="1"/>
    <xf numFmtId="0" fontId="14" fillId="0" borderId="13" xfId="0" applyFont="1" applyBorder="1"/>
    <xf numFmtId="0" fontId="2" fillId="0" borderId="13" xfId="1" applyBorder="1" applyAlignment="1" applyProtection="1"/>
    <xf numFmtId="0" fontId="7" fillId="0" borderId="13" xfId="2" applyFont="1" applyBorder="1"/>
    <xf numFmtId="49" fontId="5" fillId="0" borderId="13" xfId="0" applyNumberFormat="1" applyFont="1" applyBorder="1" applyAlignment="1">
      <alignment horizontal="center"/>
    </xf>
    <xf numFmtId="49" fontId="7" fillId="0" borderId="13" xfId="2" applyNumberFormat="1" applyFont="1" applyBorder="1" applyAlignment="1">
      <alignment horizontal="center" wrapText="1"/>
    </xf>
    <xf numFmtId="49" fontId="7" fillId="0" borderId="13" xfId="2" applyNumberFormat="1" applyFont="1" applyBorder="1" applyAlignment="1">
      <alignment horizontal="center"/>
    </xf>
    <xf numFmtId="49" fontId="5" fillId="0" borderId="13" xfId="0" applyNumberFormat="1" applyFont="1" applyBorder="1"/>
    <xf numFmtId="49" fontId="14" fillId="0" borderId="13" xfId="0" applyNumberFormat="1" applyFont="1" applyBorder="1"/>
    <xf numFmtId="0" fontId="2" fillId="0" borderId="13" xfId="1" applyBorder="1"/>
    <xf numFmtId="14" fontId="5" fillId="0" borderId="13" xfId="0" applyNumberFormat="1" applyFont="1" applyBorder="1" applyAlignment="1">
      <alignment horizontal="center"/>
    </xf>
    <xf numFmtId="0" fontId="4" fillId="0" borderId="1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4" fillId="0" borderId="5" xfId="0" applyNumberFormat="1" applyFont="1" applyFill="1" applyBorder="1"/>
    <xf numFmtId="49" fontId="4" fillId="0" borderId="7" xfId="0" applyNumberFormat="1" applyFont="1" applyBorder="1"/>
    <xf numFmtId="0" fontId="2" fillId="0" borderId="5" xfId="1" applyBorder="1"/>
    <xf numFmtId="0" fontId="8" fillId="0" borderId="0" xfId="1" applyFont="1" applyBorder="1" applyAlignment="1" applyProtection="1"/>
    <xf numFmtId="49" fontId="4" fillId="0" borderId="0" xfId="0" applyNumberFormat="1" applyFont="1" applyBorder="1"/>
    <xf numFmtId="0" fontId="4" fillId="0" borderId="10" xfId="0" applyFont="1" applyFill="1" applyBorder="1" applyAlignment="1">
      <alignment horizontal="center"/>
    </xf>
    <xf numFmtId="49" fontId="4" fillId="0" borderId="5" xfId="0" applyNumberFormat="1" applyFont="1" applyFill="1" applyBorder="1"/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/>
    <xf numFmtId="0" fontId="7" fillId="0" borderId="5" xfId="2" applyFont="1" applyFill="1" applyBorder="1" applyAlignment="1">
      <alignment wrapText="1"/>
    </xf>
    <xf numFmtId="49" fontId="4" fillId="0" borderId="5" xfId="0" applyNumberFormat="1" applyFont="1" applyFill="1" applyBorder="1" applyAlignment="1">
      <alignment horizontal="center"/>
    </xf>
    <xf numFmtId="49" fontId="7" fillId="0" borderId="5" xfId="2" applyNumberFormat="1" applyFont="1" applyFill="1" applyBorder="1" applyAlignment="1">
      <alignment horizontal="center" wrapText="1"/>
    </xf>
    <xf numFmtId="0" fontId="9" fillId="0" borderId="5" xfId="0" applyFont="1" applyFill="1" applyBorder="1"/>
    <xf numFmtId="0" fontId="4" fillId="0" borderId="5" xfId="0" applyFont="1" applyFill="1" applyBorder="1" applyAlignment="1">
      <alignment horizontal="right"/>
    </xf>
    <xf numFmtId="0" fontId="8" fillId="0" borderId="5" xfId="1" applyFont="1" applyFill="1" applyBorder="1" applyAlignment="1" applyProtection="1"/>
    <xf numFmtId="14" fontId="4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49" fontId="1" fillId="0" borderId="0" xfId="0" applyNumberFormat="1" applyFont="1" applyBorder="1"/>
    <xf numFmtId="49" fontId="5" fillId="0" borderId="7" xfId="0" applyNumberFormat="1" applyFont="1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_Sheet1" xfId="2" xr:uid="{7FB853E7-060B-4723-845E-095F077A5C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uenaboro.org/" TargetMode="External"/><Relationship Id="rId21" Type="http://schemas.openxmlformats.org/officeDocument/2006/relationships/hyperlink" Target="https://www.ciscommunities.com/hv-galloway" TargetMode="External"/><Relationship Id="rId42" Type="http://schemas.openxmlformats.org/officeDocument/2006/relationships/hyperlink" Target="https://townofhammonton.org/" TargetMode="External"/><Relationship Id="rId47" Type="http://schemas.openxmlformats.org/officeDocument/2006/relationships/hyperlink" Target="https://thearcatlantic.org/" TargetMode="External"/><Relationship Id="rId63" Type="http://schemas.openxmlformats.org/officeDocument/2006/relationships/hyperlink" Target="https://ingerman.com/" TargetMode="External"/><Relationship Id="rId68" Type="http://schemas.openxmlformats.org/officeDocument/2006/relationships/hyperlink" Target="https://www.nj.gov/dca/hmfa/" TargetMode="External"/><Relationship Id="rId7" Type="http://schemas.openxmlformats.org/officeDocument/2006/relationships/hyperlink" Target="https://coniferllc.com/properties/rittenberg-manor/" TargetMode="External"/><Relationship Id="rId2" Type="http://schemas.openxmlformats.org/officeDocument/2006/relationships/hyperlink" Target="http://altmanco.com/contact.asp" TargetMode="External"/><Relationship Id="rId16" Type="http://schemas.openxmlformats.org/officeDocument/2006/relationships/hyperlink" Target="https://waterviewnj.com/" TargetMode="External"/><Relationship Id="rId29" Type="http://schemas.openxmlformats.org/officeDocument/2006/relationships/hyperlink" Target="https://www.njcodi.org/" TargetMode="External"/><Relationship Id="rId11" Type="http://schemas.openxmlformats.org/officeDocument/2006/relationships/hyperlink" Target="https://www.liveatatlanticmarina.com/" TargetMode="External"/><Relationship Id="rId24" Type="http://schemas.openxmlformats.org/officeDocument/2006/relationships/hyperlink" Target="https://thearcatlantic.org/" TargetMode="External"/><Relationship Id="rId32" Type="http://schemas.openxmlformats.org/officeDocument/2006/relationships/hyperlink" Target="https://www.affordablehomesnewjersey.com/all-opportunities/developments/?did=a0J3m00001j4acBEAQ" TargetMode="External"/><Relationship Id="rId37" Type="http://schemas.openxmlformats.org/officeDocument/2006/relationships/hyperlink" Target="https://deltaweb.org/contact-us/" TargetMode="External"/><Relationship Id="rId40" Type="http://schemas.openxmlformats.org/officeDocument/2006/relationships/hyperlink" Target="https://www.townshipofhamilton.com/" TargetMode="External"/><Relationship Id="rId45" Type="http://schemas.openxmlformats.org/officeDocument/2006/relationships/hyperlink" Target="http://www.somerspointgov.org/" TargetMode="External"/><Relationship Id="rId53" Type="http://schemas.openxmlformats.org/officeDocument/2006/relationships/hyperlink" Target="https://housing.camdendiocese.org/village-at-st-peters/" TargetMode="External"/><Relationship Id="rId58" Type="http://schemas.openxmlformats.org/officeDocument/2006/relationships/hyperlink" Target="https://affordablehousingonline.com/housing-search/New-Jersey/Ventnor-City/Shalom-House/25348" TargetMode="External"/><Relationship Id="rId66" Type="http://schemas.openxmlformats.org/officeDocument/2006/relationships/hyperlink" Target="http://www.atriumeggharbor.com/" TargetMode="External"/><Relationship Id="rId5" Type="http://schemas.openxmlformats.org/officeDocument/2006/relationships/hyperlink" Target="https://www.milanandmain.com/" TargetMode="External"/><Relationship Id="rId61" Type="http://schemas.openxmlformats.org/officeDocument/2006/relationships/hyperlink" Target="https://www.pleasantvilleha.org/" TargetMode="External"/><Relationship Id="rId19" Type="http://schemas.openxmlformats.org/officeDocument/2006/relationships/hyperlink" Target="https://www.beachviewsenior.com/" TargetMode="External"/><Relationship Id="rId14" Type="http://schemas.openxmlformats.org/officeDocument/2006/relationships/hyperlink" Target="https://www.liveattownhouseterrace.com/" TargetMode="External"/><Relationship Id="rId22" Type="http://schemas.openxmlformats.org/officeDocument/2006/relationships/hyperlink" Target="https://www.pleasantvilleha.org/" TargetMode="External"/><Relationship Id="rId27" Type="http://schemas.openxmlformats.org/officeDocument/2006/relationships/hyperlink" Target="https://www.njcodi.org/" TargetMode="External"/><Relationship Id="rId30" Type="http://schemas.openxmlformats.org/officeDocument/2006/relationships/hyperlink" Target="https://www.caringinc.net/" TargetMode="External"/><Relationship Id="rId35" Type="http://schemas.openxmlformats.org/officeDocument/2006/relationships/hyperlink" Target="https://cqinc.org/" TargetMode="External"/><Relationship Id="rId43" Type="http://schemas.openxmlformats.org/officeDocument/2006/relationships/hyperlink" Target="http://linwoodcity.org/" TargetMode="External"/><Relationship Id="rId48" Type="http://schemas.openxmlformats.org/officeDocument/2006/relationships/hyperlink" Target="https://www.communityrealty.com/searchlisting.aspx" TargetMode="External"/><Relationship Id="rId56" Type="http://schemas.openxmlformats.org/officeDocument/2006/relationships/hyperlink" Target="https://tryko.com/" TargetMode="External"/><Relationship Id="rId64" Type="http://schemas.openxmlformats.org/officeDocument/2006/relationships/hyperlink" Target="http://www.buenaha.org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crmresidential.com/?page_id=1309" TargetMode="External"/><Relationship Id="rId51" Type="http://schemas.openxmlformats.org/officeDocument/2006/relationships/hyperlink" Target="http://www.reliantrs.com/property/carver-hall-apartments/" TargetMode="External"/><Relationship Id="rId3" Type="http://schemas.openxmlformats.org/officeDocument/2006/relationships/hyperlink" Target="https://www.apartmentguide.com/apartments/New-Jersey/Hammonton/Plymouth-Place-Apartments/lnp001E000000nykdVIAQ/" TargetMode="External"/><Relationship Id="rId12" Type="http://schemas.openxmlformats.org/officeDocument/2006/relationships/hyperlink" Target="https://www.liveatbrigantine.com/" TargetMode="External"/><Relationship Id="rId17" Type="http://schemas.openxmlformats.org/officeDocument/2006/relationships/hyperlink" Target="https://coniferllc.com/properties/clayton-mill-run-absecon-nj-conifer-realty-llc/" TargetMode="External"/><Relationship Id="rId25" Type="http://schemas.openxmlformats.org/officeDocument/2006/relationships/hyperlink" Target="https://www.habitat.org/" TargetMode="External"/><Relationship Id="rId33" Type="http://schemas.openxmlformats.org/officeDocument/2006/relationships/hyperlink" Target="https://www.affordablehomesnewjersey.com/all-opportunities/developments/?did=a0J3m00001i6OkREAU" TargetMode="External"/><Relationship Id="rId38" Type="http://schemas.openxmlformats.org/officeDocument/2006/relationships/hyperlink" Target="http://www.eggharborcity.org/" TargetMode="External"/><Relationship Id="rId46" Type="http://schemas.openxmlformats.org/officeDocument/2006/relationships/hyperlink" Target="https://cspnj.org/" TargetMode="External"/><Relationship Id="rId59" Type="http://schemas.openxmlformats.org/officeDocument/2006/relationships/hyperlink" Target="https://www.atlanticcityha.org/our_communities/index.php" TargetMode="External"/><Relationship Id="rId67" Type="http://schemas.openxmlformats.org/officeDocument/2006/relationships/hyperlink" Target="https://www.nj.gov/dca/divisions/dhcr/offices/section8hcv.html" TargetMode="External"/><Relationship Id="rId20" Type="http://schemas.openxmlformats.org/officeDocument/2006/relationships/hyperlink" Target="https://www.related.com/our-company/contact-us" TargetMode="External"/><Relationship Id="rId41" Type="http://schemas.openxmlformats.org/officeDocument/2006/relationships/hyperlink" Target="https://www.townshipofhamilton.com/" TargetMode="External"/><Relationship Id="rId54" Type="http://schemas.openxmlformats.org/officeDocument/2006/relationships/hyperlink" Target="https://thearcatlantic.org/" TargetMode="External"/><Relationship Id="rId62" Type="http://schemas.openxmlformats.org/officeDocument/2006/relationships/hyperlink" Target="https://www.pleasantvilleha.org/new-hope-community/" TargetMode="External"/><Relationship Id="rId1" Type="http://schemas.openxmlformats.org/officeDocument/2006/relationships/hyperlink" Target="https://www.wilmarprop.com/" TargetMode="External"/><Relationship Id="rId6" Type="http://schemas.openxmlformats.org/officeDocument/2006/relationships/hyperlink" Target="https://coniferllc.com/properties/the-meadows/" TargetMode="External"/><Relationship Id="rId15" Type="http://schemas.openxmlformats.org/officeDocument/2006/relationships/hyperlink" Target="https://www.rpmdev.com/case-studies/pleasantville-city-center/" TargetMode="External"/><Relationship Id="rId23" Type="http://schemas.openxmlformats.org/officeDocument/2006/relationships/hyperlink" Target="https://thearcatlantic.org/" TargetMode="External"/><Relationship Id="rId28" Type="http://schemas.openxmlformats.org/officeDocument/2006/relationships/hyperlink" Target="https://www.njcodi.org/" TargetMode="External"/><Relationship Id="rId36" Type="http://schemas.openxmlformats.org/officeDocument/2006/relationships/hyperlink" Target="https://deltaweb.org/contact-us/" TargetMode="External"/><Relationship Id="rId49" Type="http://schemas.openxmlformats.org/officeDocument/2006/relationships/hyperlink" Target="http://shadesdevelopmentgroup.com/" TargetMode="External"/><Relationship Id="rId57" Type="http://schemas.openxmlformats.org/officeDocument/2006/relationships/hyperlink" Target="https://www.tennesseegreenac.com/" TargetMode="External"/><Relationship Id="rId10" Type="http://schemas.openxmlformats.org/officeDocument/2006/relationships/hyperlink" Target="https://www.rent.com/new-jersey/atlantic-city-apartments/atlantic-city-townehouse-4-lnp001E000000nybdkIAA" TargetMode="External"/><Relationship Id="rId31" Type="http://schemas.openxmlformats.org/officeDocument/2006/relationships/hyperlink" Target="https://cspnj.org/" TargetMode="External"/><Relationship Id="rId44" Type="http://schemas.openxmlformats.org/officeDocument/2006/relationships/hyperlink" Target="http://www.somerspointgov.org/" TargetMode="External"/><Relationship Id="rId52" Type="http://schemas.openxmlformats.org/officeDocument/2006/relationships/hyperlink" Target="https://springpointsl.org/affordable-housing/" TargetMode="External"/><Relationship Id="rId60" Type="http://schemas.openxmlformats.org/officeDocument/2006/relationships/hyperlink" Target="https://www.atlanticcityha.org/about_acha/index.php" TargetMode="External"/><Relationship Id="rId65" Type="http://schemas.openxmlformats.org/officeDocument/2006/relationships/hyperlink" Target="http://www.buenaha.org/" TargetMode="External"/><Relationship Id="rId4" Type="http://schemas.openxmlformats.org/officeDocument/2006/relationships/hyperlink" Target="http://commhav.com/Contact_Us.html" TargetMode="External"/><Relationship Id="rId9" Type="http://schemas.openxmlformats.org/officeDocument/2006/relationships/hyperlink" Target="https://crmresidential.com/?page_id=1309" TargetMode="External"/><Relationship Id="rId13" Type="http://schemas.openxmlformats.org/officeDocument/2006/relationships/hyperlink" Target="https://www.cis-atlanticcity.com/contactus.aspx" TargetMode="External"/><Relationship Id="rId18" Type="http://schemas.openxmlformats.org/officeDocument/2006/relationships/hyperlink" Target="https://coniferllc.com/properties/pine-grove-at-hamilton/" TargetMode="External"/><Relationship Id="rId39" Type="http://schemas.openxmlformats.org/officeDocument/2006/relationships/hyperlink" Target="https://www.gtnj.org/" TargetMode="External"/><Relationship Id="rId34" Type="http://schemas.openxmlformats.org/officeDocument/2006/relationships/hyperlink" Target="https://www.comop.org/" TargetMode="External"/><Relationship Id="rId50" Type="http://schemas.openxmlformats.org/officeDocument/2006/relationships/hyperlink" Target="http://shadesdevelopmentgroup.com/" TargetMode="External"/><Relationship Id="rId55" Type="http://schemas.openxmlformats.org/officeDocument/2006/relationships/hyperlink" Target="https://www.michaelscommuniti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4468-CAA3-41AE-B357-FF43EC88BB03}">
  <sheetPr>
    <pageSetUpPr fitToPage="1"/>
  </sheetPr>
  <dimension ref="A1:AM148"/>
  <sheetViews>
    <sheetView tabSelected="1" workbookViewId="0">
      <pane ySplit="4" topLeftCell="A5" activePane="bottomLeft" state="frozen"/>
      <selection pane="bottomLeft"/>
    </sheetView>
  </sheetViews>
  <sheetFormatPr defaultRowHeight="18" customHeight="1" x14ac:dyDescent="0.25"/>
  <cols>
    <col min="1" max="1" width="4.42578125" customWidth="1"/>
    <col min="2" max="3" width="0" hidden="1" customWidth="1"/>
    <col min="4" max="4" width="10.42578125" bestFit="1" customWidth="1"/>
    <col min="5" max="5" width="19.7109375" style="3" hidden="1" customWidth="1"/>
    <col min="6" max="6" width="20.140625" hidden="1" customWidth="1"/>
    <col min="7" max="7" width="18.140625" hidden="1" customWidth="1"/>
    <col min="8" max="8" width="3.85546875" customWidth="1"/>
    <col min="9" max="9" width="54.140625" bestFit="1" customWidth="1"/>
    <col min="10" max="10" width="15.42578125" hidden="1" customWidth="1"/>
    <col min="11" max="11" width="42.7109375" bestFit="1" customWidth="1"/>
    <col min="12" max="13" width="9.140625" hidden="1" customWidth="1"/>
    <col min="14" max="14" width="21.42578125" hidden="1" customWidth="1"/>
    <col min="15" max="15" width="14.42578125" hidden="1" customWidth="1"/>
    <col min="16" max="18" width="9.140625" hidden="1" customWidth="1"/>
    <col min="19" max="19" width="9.140625" style="3" hidden="1" customWidth="1"/>
    <col min="20" max="21" width="9.140625" hidden="1" customWidth="1"/>
    <col min="22" max="23" width="9.140625" customWidth="1"/>
    <col min="24" max="24" width="9.140625" style="4" customWidth="1"/>
    <col min="25" max="25" width="9.140625" customWidth="1"/>
    <col min="26" max="26" width="54.140625" hidden="1" customWidth="1"/>
    <col min="27" max="27" width="0" hidden="1" customWidth="1"/>
    <col min="30" max="30" width="53.5703125" bestFit="1" customWidth="1"/>
    <col min="31" max="31" width="47.85546875" bestFit="1" customWidth="1"/>
    <col min="34" max="34" width="26.85546875" customWidth="1"/>
    <col min="36" max="36" width="26.7109375" style="3" bestFit="1" customWidth="1"/>
    <col min="37" max="37" width="10.7109375" hidden="1" customWidth="1"/>
    <col min="38" max="38" width="0" hidden="1" customWidth="1"/>
  </cols>
  <sheetData>
    <row r="1" spans="1:39" ht="18" customHeight="1" x14ac:dyDescent="0.3">
      <c r="A1" s="1" t="s">
        <v>882</v>
      </c>
      <c r="D1" s="2"/>
      <c r="E1" s="121"/>
      <c r="Q1" s="3"/>
      <c r="R1" s="3"/>
      <c r="AD1" s="90" t="s">
        <v>831</v>
      </c>
      <c r="AJ1" s="147"/>
      <c r="AK1" s="3"/>
      <c r="AL1" s="4"/>
    </row>
    <row r="2" spans="1:39" ht="18" customHeight="1" thickBot="1" x14ac:dyDescent="0.3">
      <c r="A2" s="145" t="s">
        <v>816</v>
      </c>
      <c r="B2" s="5" t="s">
        <v>0</v>
      </c>
      <c r="C2" s="6" t="s">
        <v>1</v>
      </c>
      <c r="D2" s="6" t="s">
        <v>2</v>
      </c>
      <c r="E2" s="122" t="s">
        <v>3</v>
      </c>
      <c r="F2" s="7" t="s">
        <v>4</v>
      </c>
      <c r="G2" s="7" t="s">
        <v>850</v>
      </c>
      <c r="H2" s="7"/>
      <c r="I2" s="7" t="s">
        <v>5</v>
      </c>
      <c r="J2" s="7" t="s">
        <v>6</v>
      </c>
      <c r="K2" s="7" t="s">
        <v>7</v>
      </c>
      <c r="L2" s="7" t="s">
        <v>8</v>
      </c>
      <c r="M2" s="7"/>
      <c r="N2" s="7" t="s">
        <v>9</v>
      </c>
      <c r="O2" s="7" t="s">
        <v>10</v>
      </c>
      <c r="P2" s="7" t="s">
        <v>11</v>
      </c>
      <c r="Q2" s="8" t="s">
        <v>12</v>
      </c>
      <c r="R2" s="9" t="s">
        <v>13</v>
      </c>
      <c r="S2" s="5" t="s">
        <v>14</v>
      </c>
      <c r="T2" s="10" t="s">
        <v>15</v>
      </c>
      <c r="U2" s="7"/>
      <c r="V2" s="6" t="s">
        <v>16</v>
      </c>
      <c r="W2" s="6" t="s">
        <v>17</v>
      </c>
      <c r="X2" s="11" t="s">
        <v>18</v>
      </c>
      <c r="Y2" s="7"/>
      <c r="Z2" s="7" t="s">
        <v>19</v>
      </c>
      <c r="AA2" s="7" t="s">
        <v>22</v>
      </c>
      <c r="AB2" s="12" t="s">
        <v>23</v>
      </c>
      <c r="AC2" s="7" t="s">
        <v>24</v>
      </c>
      <c r="AD2" s="7" t="s">
        <v>20</v>
      </c>
      <c r="AE2" s="7" t="s">
        <v>21</v>
      </c>
      <c r="AF2" s="10" t="s">
        <v>25</v>
      </c>
      <c r="AG2" s="7" t="s">
        <v>26</v>
      </c>
      <c r="AH2" s="7" t="s">
        <v>27</v>
      </c>
      <c r="AI2" s="7"/>
      <c r="AJ2" s="5" t="s">
        <v>28</v>
      </c>
      <c r="AK2" s="5" t="s">
        <v>29</v>
      </c>
      <c r="AL2" s="11" t="s">
        <v>0</v>
      </c>
    </row>
    <row r="3" spans="1:39" ht="18" customHeight="1" thickTop="1" x14ac:dyDescent="0.25">
      <c r="A3" s="144">
        <v>0.1</v>
      </c>
      <c r="B3" s="93"/>
      <c r="C3" s="93"/>
      <c r="D3" s="94" t="s">
        <v>105</v>
      </c>
      <c r="E3" s="93"/>
      <c r="F3" s="80" t="s">
        <v>832</v>
      </c>
      <c r="G3" s="77"/>
      <c r="H3" s="96"/>
      <c r="I3" s="80" t="s">
        <v>833</v>
      </c>
      <c r="J3" s="97" t="s">
        <v>843</v>
      </c>
      <c r="K3" s="80" t="s">
        <v>840</v>
      </c>
      <c r="L3" s="80" t="s">
        <v>834</v>
      </c>
      <c r="M3" s="95"/>
      <c r="N3" s="80" t="s">
        <v>835</v>
      </c>
      <c r="O3" s="98"/>
      <c r="P3" s="99" t="s">
        <v>836</v>
      </c>
      <c r="Q3" s="82" t="s">
        <v>837</v>
      </c>
      <c r="R3" s="100" t="s">
        <v>837</v>
      </c>
      <c r="S3" s="101" t="s">
        <v>68</v>
      </c>
      <c r="T3" s="84" t="s">
        <v>838</v>
      </c>
      <c r="U3" s="80"/>
      <c r="V3" s="80"/>
      <c r="W3" s="80"/>
      <c r="X3" s="77" t="s">
        <v>839</v>
      </c>
      <c r="Y3" s="80"/>
      <c r="Z3" s="95"/>
      <c r="AA3" s="80"/>
      <c r="AB3" s="84" t="s">
        <v>55</v>
      </c>
      <c r="AC3" s="102" t="s">
        <v>841</v>
      </c>
      <c r="AD3" s="80" t="s">
        <v>843</v>
      </c>
      <c r="AE3" s="80" t="s">
        <v>840</v>
      </c>
      <c r="AF3" s="84"/>
      <c r="AG3" s="80"/>
      <c r="AH3" s="98" t="s">
        <v>842</v>
      </c>
      <c r="AI3" s="98"/>
      <c r="AJ3" s="93"/>
      <c r="AK3" s="103">
        <v>44573</v>
      </c>
      <c r="AL3" s="72"/>
      <c r="AM3" s="91"/>
    </row>
    <row r="4" spans="1:39" ht="18" customHeight="1" thickBot="1" x14ac:dyDescent="0.3">
      <c r="A4" s="109">
        <v>0.2</v>
      </c>
      <c r="B4" s="104"/>
      <c r="C4" s="104"/>
      <c r="D4" s="105" t="s">
        <v>105</v>
      </c>
      <c r="E4" s="104"/>
      <c r="F4" s="107" t="s">
        <v>849</v>
      </c>
      <c r="G4" s="108"/>
      <c r="H4" s="109"/>
      <c r="I4" s="107" t="s">
        <v>844</v>
      </c>
      <c r="J4" s="110" t="s">
        <v>250</v>
      </c>
      <c r="K4" s="110" t="s">
        <v>883</v>
      </c>
      <c r="L4" s="107" t="s">
        <v>845</v>
      </c>
      <c r="M4" s="106"/>
      <c r="N4" s="107" t="s">
        <v>835</v>
      </c>
      <c r="O4" s="111"/>
      <c r="P4" s="112" t="s">
        <v>836</v>
      </c>
      <c r="Q4" s="113" t="s">
        <v>837</v>
      </c>
      <c r="R4" s="114" t="s">
        <v>837</v>
      </c>
      <c r="S4" s="115" t="s">
        <v>68</v>
      </c>
      <c r="T4" s="116" t="s">
        <v>846</v>
      </c>
      <c r="U4" s="107"/>
      <c r="V4" s="107"/>
      <c r="W4" s="107"/>
      <c r="X4" s="108" t="s">
        <v>799</v>
      </c>
      <c r="Y4" s="107"/>
      <c r="Z4" s="106"/>
      <c r="AA4" s="107"/>
      <c r="AB4" s="117" t="s">
        <v>55</v>
      </c>
      <c r="AC4" s="117" t="s">
        <v>847</v>
      </c>
      <c r="AD4" s="107" t="s">
        <v>250</v>
      </c>
      <c r="AE4" s="110" t="s">
        <v>883</v>
      </c>
      <c r="AF4" s="116"/>
      <c r="AG4" s="107"/>
      <c r="AH4" s="118" t="s">
        <v>848</v>
      </c>
      <c r="AI4" s="111"/>
      <c r="AJ4" s="104"/>
      <c r="AK4" s="119">
        <v>44573</v>
      </c>
      <c r="AL4" s="120"/>
      <c r="AM4" s="92"/>
    </row>
    <row r="5" spans="1:39" ht="18" customHeight="1" thickTop="1" x14ac:dyDescent="0.3">
      <c r="A5" s="146">
        <v>1</v>
      </c>
      <c r="B5" s="86"/>
      <c r="C5" s="78"/>
      <c r="D5" s="78"/>
      <c r="E5" s="77"/>
      <c r="F5" s="80"/>
      <c r="G5" s="80"/>
      <c r="H5" s="81" t="s">
        <v>83</v>
      </c>
      <c r="I5" s="80"/>
      <c r="J5" s="80"/>
      <c r="K5" s="80"/>
      <c r="L5" s="80"/>
      <c r="M5" s="80"/>
      <c r="N5" s="80"/>
      <c r="O5" s="80"/>
      <c r="P5" s="80"/>
      <c r="Q5" s="82"/>
      <c r="R5" s="83"/>
      <c r="S5" s="77"/>
      <c r="T5" s="84"/>
      <c r="U5" s="80"/>
      <c r="V5" s="78"/>
      <c r="W5" s="78"/>
      <c r="X5" s="79"/>
      <c r="Y5" s="80"/>
      <c r="Z5" s="80"/>
      <c r="AA5" s="80"/>
      <c r="AB5" s="85"/>
      <c r="AC5" s="80"/>
      <c r="AD5" s="80"/>
      <c r="AE5" s="80"/>
      <c r="AF5" s="84"/>
      <c r="AG5" s="80"/>
      <c r="AH5" s="80"/>
      <c r="AI5" s="80"/>
      <c r="AJ5" s="77"/>
      <c r="AK5" s="77"/>
      <c r="AL5" s="72"/>
    </row>
    <row r="6" spans="1:39" ht="18" customHeight="1" x14ac:dyDescent="0.25">
      <c r="A6" s="143">
        <v>2</v>
      </c>
      <c r="B6" s="87">
        <v>30001</v>
      </c>
      <c r="C6" s="60"/>
      <c r="D6" s="61" t="s">
        <v>30</v>
      </c>
      <c r="E6" s="59"/>
      <c r="F6" s="62" t="s">
        <v>31</v>
      </c>
      <c r="G6" s="64" t="s">
        <v>33</v>
      </c>
      <c r="H6" s="63"/>
      <c r="I6" s="62" t="s">
        <v>32</v>
      </c>
      <c r="J6" s="64"/>
      <c r="K6" s="62" t="s">
        <v>34</v>
      </c>
      <c r="L6" s="60"/>
      <c r="M6" s="60"/>
      <c r="N6" s="62" t="s">
        <v>35</v>
      </c>
      <c r="O6" s="62" t="s">
        <v>35</v>
      </c>
      <c r="P6" s="62" t="s">
        <v>36</v>
      </c>
      <c r="Q6" s="58" t="s">
        <v>37</v>
      </c>
      <c r="R6" s="58" t="s">
        <v>792</v>
      </c>
      <c r="S6" s="58" t="s">
        <v>68</v>
      </c>
      <c r="T6" s="65" t="s">
        <v>38</v>
      </c>
      <c r="U6" s="65"/>
      <c r="V6" s="65" t="s">
        <v>39</v>
      </c>
      <c r="W6" s="64" t="s">
        <v>40</v>
      </c>
      <c r="X6" s="66">
        <v>3</v>
      </c>
      <c r="Y6" s="67"/>
      <c r="Z6" s="68" t="s">
        <v>817</v>
      </c>
      <c r="AA6" s="65"/>
      <c r="AB6" s="69" t="s">
        <v>43</v>
      </c>
      <c r="AC6" s="61" t="s">
        <v>44</v>
      </c>
      <c r="AD6" s="60" t="s">
        <v>41</v>
      </c>
      <c r="AE6" s="65" t="s">
        <v>42</v>
      </c>
      <c r="AF6" s="70" t="s">
        <v>45</v>
      </c>
      <c r="AG6" s="70" t="s">
        <v>46</v>
      </c>
      <c r="AH6" s="71" t="s">
        <v>47</v>
      </c>
      <c r="AI6" s="71"/>
      <c r="AJ6" s="58" t="s">
        <v>48</v>
      </c>
      <c r="AK6" s="59"/>
      <c r="AL6" s="72">
        <f>B6</f>
        <v>30001</v>
      </c>
    </row>
    <row r="7" spans="1:39" ht="18" customHeight="1" x14ac:dyDescent="0.25">
      <c r="A7" s="143">
        <v>3</v>
      </c>
      <c r="B7" s="88">
        <v>30002</v>
      </c>
      <c r="C7" s="14"/>
      <c r="D7" s="15" t="s">
        <v>30</v>
      </c>
      <c r="E7" s="13"/>
      <c r="F7" s="16" t="s">
        <v>49</v>
      </c>
      <c r="G7" s="18" t="s">
        <v>51</v>
      </c>
      <c r="H7" s="17"/>
      <c r="I7" s="16" t="s">
        <v>50</v>
      </c>
      <c r="J7" s="18"/>
      <c r="K7" s="16" t="s">
        <v>34</v>
      </c>
      <c r="L7" s="14"/>
      <c r="M7" s="14"/>
      <c r="N7" s="16" t="s">
        <v>35</v>
      </c>
      <c r="O7" s="16" t="s">
        <v>35</v>
      </c>
      <c r="P7" s="16" t="s">
        <v>36</v>
      </c>
      <c r="Q7" s="19" t="s">
        <v>37</v>
      </c>
      <c r="R7" s="58" t="s">
        <v>792</v>
      </c>
      <c r="S7" s="58" t="s">
        <v>68</v>
      </c>
      <c r="T7" s="18" t="s">
        <v>38</v>
      </c>
      <c r="U7" s="18"/>
      <c r="V7" s="18" t="s">
        <v>39</v>
      </c>
      <c r="W7" s="18" t="s">
        <v>40</v>
      </c>
      <c r="X7" s="20">
        <v>8</v>
      </c>
      <c r="Y7" s="21"/>
      <c r="Z7" s="22" t="s">
        <v>52</v>
      </c>
      <c r="AA7" s="23"/>
      <c r="AB7" s="24" t="s">
        <v>55</v>
      </c>
      <c r="AC7" s="24" t="s">
        <v>56</v>
      </c>
      <c r="AD7" s="18" t="s">
        <v>53</v>
      </c>
      <c r="AE7" s="23" t="s">
        <v>54</v>
      </c>
      <c r="AF7" s="25" t="s">
        <v>55</v>
      </c>
      <c r="AG7" s="25" t="s">
        <v>57</v>
      </c>
      <c r="AH7" s="26" t="s">
        <v>58</v>
      </c>
      <c r="AI7" s="26"/>
      <c r="AJ7" s="19" t="s">
        <v>48</v>
      </c>
      <c r="AK7" s="13"/>
      <c r="AL7" s="27">
        <f>B7</f>
        <v>30002</v>
      </c>
    </row>
    <row r="8" spans="1:39" ht="18" customHeight="1" x14ac:dyDescent="0.25">
      <c r="A8" s="143">
        <v>4</v>
      </c>
      <c r="B8" s="88">
        <v>30003</v>
      </c>
      <c r="C8" s="14"/>
      <c r="D8" s="15" t="s">
        <v>30</v>
      </c>
      <c r="E8" s="13"/>
      <c r="F8" s="16" t="s">
        <v>59</v>
      </c>
      <c r="G8" s="18" t="s">
        <v>61</v>
      </c>
      <c r="H8" s="17"/>
      <c r="I8" s="16" t="s">
        <v>60</v>
      </c>
      <c r="J8" s="18"/>
      <c r="K8" s="16" t="s">
        <v>34</v>
      </c>
      <c r="L8" s="14"/>
      <c r="M8" s="14"/>
      <c r="N8" s="16" t="s">
        <v>35</v>
      </c>
      <c r="O8" s="16" t="s">
        <v>35</v>
      </c>
      <c r="P8" s="16" t="s">
        <v>36</v>
      </c>
      <c r="Q8" s="19" t="s">
        <v>37</v>
      </c>
      <c r="R8" s="58" t="s">
        <v>792</v>
      </c>
      <c r="S8" s="19" t="s">
        <v>68</v>
      </c>
      <c r="T8" s="18" t="s">
        <v>38</v>
      </c>
      <c r="U8" s="18"/>
      <c r="V8" s="18" t="s">
        <v>39</v>
      </c>
      <c r="W8" s="18" t="s">
        <v>40</v>
      </c>
      <c r="X8" s="20">
        <v>8</v>
      </c>
      <c r="Y8" s="21"/>
      <c r="Z8" s="22" t="s">
        <v>52</v>
      </c>
      <c r="AA8" s="23"/>
      <c r="AB8" s="24" t="s">
        <v>55</v>
      </c>
      <c r="AC8" s="24" t="s">
        <v>56</v>
      </c>
      <c r="AD8" s="18" t="s">
        <v>53</v>
      </c>
      <c r="AE8" s="23" t="s">
        <v>54</v>
      </c>
      <c r="AF8" s="25" t="s">
        <v>55</v>
      </c>
      <c r="AG8" s="25" t="s">
        <v>57</v>
      </c>
      <c r="AH8" s="26" t="s">
        <v>58</v>
      </c>
      <c r="AI8" s="26"/>
      <c r="AJ8" s="19" t="s">
        <v>48</v>
      </c>
      <c r="AK8" s="13"/>
      <c r="AL8" s="27">
        <f>B8</f>
        <v>30003</v>
      </c>
    </row>
    <row r="9" spans="1:39" ht="18" customHeight="1" x14ac:dyDescent="0.25">
      <c r="A9" s="143">
        <v>5</v>
      </c>
      <c r="B9" s="88">
        <v>20001</v>
      </c>
      <c r="C9" s="14"/>
      <c r="D9" s="15" t="s">
        <v>62</v>
      </c>
      <c r="E9" s="13"/>
      <c r="F9" s="18" t="s">
        <v>63</v>
      </c>
      <c r="G9" s="22"/>
      <c r="H9" s="28"/>
      <c r="I9" s="22" t="s">
        <v>77</v>
      </c>
      <c r="J9" s="22" t="s">
        <v>65</v>
      </c>
      <c r="K9" s="22" t="s">
        <v>66</v>
      </c>
      <c r="L9" s="22" t="s">
        <v>67</v>
      </c>
      <c r="M9" s="22"/>
      <c r="N9" s="22" t="s">
        <v>35</v>
      </c>
      <c r="O9" s="22" t="s">
        <v>35</v>
      </c>
      <c r="P9" s="18" t="s">
        <v>36</v>
      </c>
      <c r="Q9" s="29" t="s">
        <v>37</v>
      </c>
      <c r="R9" s="58" t="s">
        <v>792</v>
      </c>
      <c r="S9" s="19" t="s">
        <v>68</v>
      </c>
      <c r="T9" s="18" t="s">
        <v>38</v>
      </c>
      <c r="U9" s="18"/>
      <c r="V9" s="18" t="s">
        <v>69</v>
      </c>
      <c r="W9" s="18" t="s">
        <v>40</v>
      </c>
      <c r="X9" s="27">
        <v>360</v>
      </c>
      <c r="Y9" s="14"/>
      <c r="Z9" s="18" t="s">
        <v>64</v>
      </c>
      <c r="AA9" s="18"/>
      <c r="AB9" s="18" t="s">
        <v>55</v>
      </c>
      <c r="AC9" s="18" t="s">
        <v>72</v>
      </c>
      <c r="AD9" s="18" t="s">
        <v>70</v>
      </c>
      <c r="AE9" s="18" t="s">
        <v>71</v>
      </c>
      <c r="AF9" s="18" t="s">
        <v>73</v>
      </c>
      <c r="AG9" s="18" t="s">
        <v>74</v>
      </c>
      <c r="AH9" s="26" t="s">
        <v>75</v>
      </c>
      <c r="AI9" s="26"/>
      <c r="AJ9" s="29" t="s">
        <v>76</v>
      </c>
      <c r="AK9" s="29"/>
      <c r="AL9" s="27">
        <f>B9</f>
        <v>20001</v>
      </c>
    </row>
    <row r="10" spans="1:39" ht="18" customHeight="1" x14ac:dyDescent="0.25">
      <c r="A10" s="143">
        <v>6</v>
      </c>
      <c r="B10" s="88">
        <v>30005</v>
      </c>
      <c r="C10" s="14"/>
      <c r="D10" s="15" t="s">
        <v>30</v>
      </c>
      <c r="E10" s="13"/>
      <c r="F10" s="16" t="s">
        <v>79</v>
      </c>
      <c r="G10" s="16"/>
      <c r="H10" s="17"/>
      <c r="I10" s="16" t="s">
        <v>80</v>
      </c>
      <c r="J10" s="16" t="s">
        <v>81</v>
      </c>
      <c r="K10" s="16" t="s">
        <v>82</v>
      </c>
      <c r="L10" s="16"/>
      <c r="M10" s="14"/>
      <c r="N10" s="16" t="s">
        <v>35</v>
      </c>
      <c r="O10" s="16" t="s">
        <v>83</v>
      </c>
      <c r="P10" s="16" t="s">
        <v>36</v>
      </c>
      <c r="Q10" s="19" t="s">
        <v>37</v>
      </c>
      <c r="R10" s="58" t="s">
        <v>792</v>
      </c>
      <c r="S10" s="19" t="s">
        <v>68</v>
      </c>
      <c r="T10" s="23" t="s">
        <v>38</v>
      </c>
      <c r="U10" s="23"/>
      <c r="V10" s="23" t="s">
        <v>84</v>
      </c>
      <c r="W10" s="18" t="s">
        <v>40</v>
      </c>
      <c r="X10" s="20">
        <v>24</v>
      </c>
      <c r="Y10" s="21"/>
      <c r="Z10" s="16" t="s">
        <v>80</v>
      </c>
      <c r="AA10" s="23"/>
      <c r="AB10" s="25" t="s">
        <v>43</v>
      </c>
      <c r="AC10" s="25" t="s">
        <v>87</v>
      </c>
      <c r="AD10" s="23" t="s">
        <v>85</v>
      </c>
      <c r="AE10" s="23" t="s">
        <v>86</v>
      </c>
      <c r="AF10" s="25"/>
      <c r="AG10" s="25"/>
      <c r="AH10" s="30"/>
      <c r="AI10" s="30"/>
      <c r="AJ10" s="19"/>
      <c r="AK10" s="13"/>
      <c r="AL10" s="27">
        <f>B10</f>
        <v>30005</v>
      </c>
    </row>
    <row r="11" spans="1:39" ht="18" customHeight="1" x14ac:dyDescent="0.3">
      <c r="A11" s="143">
        <v>7</v>
      </c>
      <c r="B11" s="88"/>
      <c r="C11" s="14"/>
      <c r="D11" s="15"/>
      <c r="E11" s="13"/>
      <c r="F11" s="16"/>
      <c r="G11" s="16"/>
      <c r="H11" s="73" t="s">
        <v>89</v>
      </c>
      <c r="I11" s="16"/>
      <c r="J11" s="16"/>
      <c r="K11" s="16"/>
      <c r="L11" s="16"/>
      <c r="M11" s="14"/>
      <c r="N11" s="16"/>
      <c r="O11" s="16"/>
      <c r="P11" s="16"/>
      <c r="Q11" s="19"/>
      <c r="R11" s="19"/>
      <c r="S11" s="19"/>
      <c r="T11" s="23"/>
      <c r="U11" s="23"/>
      <c r="V11" s="23"/>
      <c r="W11" s="18"/>
      <c r="X11" s="20"/>
      <c r="Y11" s="21"/>
      <c r="Z11" s="22"/>
      <c r="AA11" s="23"/>
      <c r="AB11" s="25"/>
      <c r="AC11" s="25"/>
      <c r="AD11" s="23"/>
      <c r="AE11" s="23"/>
      <c r="AF11" s="25"/>
      <c r="AG11" s="25"/>
      <c r="AH11" s="30"/>
      <c r="AI11" s="30"/>
      <c r="AJ11" s="19"/>
      <c r="AK11" s="13"/>
      <c r="AL11" s="27"/>
    </row>
    <row r="12" spans="1:39" ht="18" customHeight="1" x14ac:dyDescent="0.25">
      <c r="A12" s="143">
        <v>8</v>
      </c>
      <c r="B12" s="88">
        <v>10001</v>
      </c>
      <c r="C12" s="13"/>
      <c r="D12" s="15" t="s">
        <v>105</v>
      </c>
      <c r="E12" s="13"/>
      <c r="F12" s="35" t="s">
        <v>106</v>
      </c>
      <c r="G12" s="36"/>
      <c r="H12" s="21"/>
      <c r="I12" s="35" t="s">
        <v>109</v>
      </c>
      <c r="J12" s="36"/>
      <c r="K12" s="37" t="s">
        <v>107</v>
      </c>
      <c r="L12" s="14"/>
      <c r="M12" s="14"/>
      <c r="N12" s="35" t="s">
        <v>89</v>
      </c>
      <c r="O12" s="36"/>
      <c r="P12" s="16" t="s">
        <v>36</v>
      </c>
      <c r="Q12" s="38" t="s">
        <v>90</v>
      </c>
      <c r="R12" s="13">
        <v>102</v>
      </c>
      <c r="S12" s="19" t="s">
        <v>68</v>
      </c>
      <c r="T12" s="39" t="s">
        <v>91</v>
      </c>
      <c r="U12" s="35"/>
      <c r="V12" s="35"/>
      <c r="W12" s="35"/>
      <c r="X12" s="40" t="s">
        <v>108</v>
      </c>
      <c r="Y12" s="35"/>
      <c r="Z12" s="14"/>
      <c r="AA12" s="35"/>
      <c r="AB12" s="41" t="s">
        <v>55</v>
      </c>
      <c r="AC12" s="37" t="s">
        <v>111</v>
      </c>
      <c r="AD12" s="39" t="s">
        <v>109</v>
      </c>
      <c r="AE12" s="35" t="s">
        <v>110</v>
      </c>
      <c r="AF12" s="41" t="s">
        <v>55</v>
      </c>
      <c r="AG12" s="37" t="s">
        <v>111</v>
      </c>
      <c r="AH12" s="36" t="s">
        <v>112</v>
      </c>
      <c r="AI12" s="36"/>
      <c r="AJ12" s="40" t="s">
        <v>113</v>
      </c>
      <c r="AK12" s="42">
        <v>44573</v>
      </c>
      <c r="AL12" s="27">
        <f t="shared" ref="AL12:AL52" si="0">B12</f>
        <v>10001</v>
      </c>
    </row>
    <row r="13" spans="1:39" ht="18" customHeight="1" x14ac:dyDescent="0.25">
      <c r="A13" s="143">
        <v>9</v>
      </c>
      <c r="B13" s="88">
        <v>90001</v>
      </c>
      <c r="C13" s="14"/>
      <c r="D13" s="15" t="s">
        <v>78</v>
      </c>
      <c r="E13" s="13"/>
      <c r="F13" s="14"/>
      <c r="G13" s="14"/>
      <c r="H13" s="14"/>
      <c r="I13" s="14" t="s">
        <v>881</v>
      </c>
      <c r="J13" s="14"/>
      <c r="K13" s="14" t="s">
        <v>88</v>
      </c>
      <c r="L13" s="14"/>
      <c r="M13" s="14"/>
      <c r="N13" s="31" t="s">
        <v>89</v>
      </c>
      <c r="O13" s="32"/>
      <c r="P13" s="16" t="s">
        <v>36</v>
      </c>
      <c r="Q13" s="29" t="s">
        <v>90</v>
      </c>
      <c r="R13" s="13">
        <v>102</v>
      </c>
      <c r="S13" s="19" t="s">
        <v>68</v>
      </c>
      <c r="T13" s="18" t="s">
        <v>91</v>
      </c>
      <c r="U13" s="18"/>
      <c r="V13" s="14" t="s">
        <v>69</v>
      </c>
      <c r="W13" s="14" t="s">
        <v>40</v>
      </c>
      <c r="X13" s="33">
        <v>8</v>
      </c>
      <c r="Y13" s="33"/>
      <c r="Z13" s="14" t="s">
        <v>92</v>
      </c>
      <c r="AA13" s="18" t="s">
        <v>95</v>
      </c>
      <c r="AB13" s="24" t="s">
        <v>55</v>
      </c>
      <c r="AC13" s="24" t="s">
        <v>96</v>
      </c>
      <c r="AD13" s="14" t="s">
        <v>93</v>
      </c>
      <c r="AE13" s="14" t="s">
        <v>94</v>
      </c>
      <c r="AF13" s="24" t="s">
        <v>55</v>
      </c>
      <c r="AG13" s="24" t="s">
        <v>97</v>
      </c>
      <c r="AH13" s="14"/>
      <c r="AI13" s="14"/>
      <c r="AJ13" s="13" t="s">
        <v>78</v>
      </c>
      <c r="AK13" s="13"/>
      <c r="AL13" s="27">
        <f t="shared" si="0"/>
        <v>90001</v>
      </c>
    </row>
    <row r="14" spans="1:39" ht="18" customHeight="1" x14ac:dyDescent="0.25">
      <c r="A14" s="143">
        <v>10</v>
      </c>
      <c r="B14" s="88">
        <v>20002</v>
      </c>
      <c r="C14" s="13"/>
      <c r="D14" s="15" t="s">
        <v>62</v>
      </c>
      <c r="E14" s="13"/>
      <c r="F14" s="34" t="s">
        <v>98</v>
      </c>
      <c r="G14" s="22" t="s">
        <v>851</v>
      </c>
      <c r="H14" s="34"/>
      <c r="I14" s="22" t="s">
        <v>99</v>
      </c>
      <c r="J14" s="22"/>
      <c r="K14" s="22" t="s">
        <v>100</v>
      </c>
      <c r="L14" s="22"/>
      <c r="M14" s="22"/>
      <c r="N14" s="22" t="s">
        <v>89</v>
      </c>
      <c r="O14" s="22" t="s">
        <v>89</v>
      </c>
      <c r="P14" s="16" t="s">
        <v>36</v>
      </c>
      <c r="Q14" s="29" t="s">
        <v>90</v>
      </c>
      <c r="R14" s="13">
        <v>102</v>
      </c>
      <c r="S14" s="19" t="s">
        <v>68</v>
      </c>
      <c r="T14" s="18" t="s">
        <v>91</v>
      </c>
      <c r="U14" s="18"/>
      <c r="V14" s="18" t="s">
        <v>69</v>
      </c>
      <c r="W14" s="18" t="s">
        <v>40</v>
      </c>
      <c r="X14" s="20">
        <v>13</v>
      </c>
      <c r="Y14" s="14"/>
      <c r="Z14" s="18" t="s">
        <v>101</v>
      </c>
      <c r="AA14" s="22"/>
      <c r="AB14" s="18" t="s">
        <v>55</v>
      </c>
      <c r="AC14" s="18" t="s">
        <v>103</v>
      </c>
      <c r="AD14" s="22" t="s">
        <v>102</v>
      </c>
      <c r="AE14" s="22"/>
      <c r="AF14" s="18" t="s">
        <v>55</v>
      </c>
      <c r="AG14" s="18" t="s">
        <v>104</v>
      </c>
      <c r="AH14" s="18"/>
      <c r="AI14" s="18"/>
      <c r="AJ14" s="29" t="s">
        <v>62</v>
      </c>
      <c r="AK14" s="29"/>
      <c r="AL14" s="27">
        <f t="shared" si="0"/>
        <v>20002</v>
      </c>
    </row>
    <row r="15" spans="1:39" ht="18" customHeight="1" x14ac:dyDescent="0.25">
      <c r="A15" s="143">
        <v>11</v>
      </c>
      <c r="B15" s="88">
        <v>10002</v>
      </c>
      <c r="C15" s="13"/>
      <c r="D15" s="15" t="s">
        <v>105</v>
      </c>
      <c r="E15" s="13"/>
      <c r="F15" s="14" t="s">
        <v>114</v>
      </c>
      <c r="G15" s="14"/>
      <c r="H15" s="21"/>
      <c r="I15" s="14" t="s">
        <v>115</v>
      </c>
      <c r="J15" s="14"/>
      <c r="K15" s="14" t="s">
        <v>116</v>
      </c>
      <c r="L15" s="14"/>
      <c r="M15" s="14"/>
      <c r="N15" s="14" t="s">
        <v>89</v>
      </c>
      <c r="O15" s="14"/>
      <c r="P15" s="16" t="s">
        <v>36</v>
      </c>
      <c r="Q15" s="29" t="s">
        <v>90</v>
      </c>
      <c r="R15" s="13">
        <v>102</v>
      </c>
      <c r="S15" s="19" t="s">
        <v>68</v>
      </c>
      <c r="T15" s="18" t="s">
        <v>91</v>
      </c>
      <c r="U15" s="14"/>
      <c r="V15" s="14" t="s">
        <v>84</v>
      </c>
      <c r="W15" s="14" t="s">
        <v>40</v>
      </c>
      <c r="X15" s="27">
        <v>190</v>
      </c>
      <c r="Y15" s="14"/>
      <c r="Z15" s="14" t="s">
        <v>115</v>
      </c>
      <c r="AA15" s="14"/>
      <c r="AB15" s="18" t="s">
        <v>55</v>
      </c>
      <c r="AC15" s="18" t="s">
        <v>117</v>
      </c>
      <c r="AD15" s="18" t="s">
        <v>115</v>
      </c>
      <c r="AE15" s="14" t="s">
        <v>110</v>
      </c>
      <c r="AF15" s="43" t="s">
        <v>55</v>
      </c>
      <c r="AG15" s="44" t="s">
        <v>111</v>
      </c>
      <c r="AH15" s="14"/>
      <c r="AI15" s="14"/>
      <c r="AJ15" s="13" t="s">
        <v>113</v>
      </c>
      <c r="AK15" s="45">
        <v>44158</v>
      </c>
      <c r="AL15" s="27">
        <f t="shared" si="0"/>
        <v>10002</v>
      </c>
    </row>
    <row r="16" spans="1:39" ht="18" customHeight="1" x14ac:dyDescent="0.25">
      <c r="A16" s="143">
        <v>12</v>
      </c>
      <c r="B16" s="88">
        <v>30006</v>
      </c>
      <c r="C16" s="14"/>
      <c r="D16" s="15" t="s">
        <v>30</v>
      </c>
      <c r="E16" s="13"/>
      <c r="F16" s="16" t="s">
        <v>118</v>
      </c>
      <c r="G16" s="18" t="s">
        <v>119</v>
      </c>
      <c r="H16" s="17"/>
      <c r="I16" s="16" t="s">
        <v>815</v>
      </c>
      <c r="J16" s="18"/>
      <c r="K16" s="16" t="s">
        <v>34</v>
      </c>
      <c r="L16" s="14"/>
      <c r="M16" s="14"/>
      <c r="N16" s="16" t="s">
        <v>89</v>
      </c>
      <c r="O16" s="16" t="s">
        <v>89</v>
      </c>
      <c r="P16" s="16" t="s">
        <v>36</v>
      </c>
      <c r="Q16" s="19" t="s">
        <v>90</v>
      </c>
      <c r="R16" s="13">
        <v>102</v>
      </c>
      <c r="S16" s="19" t="s">
        <v>68</v>
      </c>
      <c r="T16" s="23" t="s">
        <v>91</v>
      </c>
      <c r="U16" s="23"/>
      <c r="V16" s="23" t="s">
        <v>39</v>
      </c>
      <c r="W16" s="18" t="s">
        <v>40</v>
      </c>
      <c r="X16" s="20">
        <v>3</v>
      </c>
      <c r="Y16" s="21"/>
      <c r="Z16" s="16" t="s">
        <v>815</v>
      </c>
      <c r="AA16" s="23"/>
      <c r="AB16" s="24" t="s">
        <v>43</v>
      </c>
      <c r="AC16" s="15" t="s">
        <v>44</v>
      </c>
      <c r="AD16" s="14" t="s">
        <v>41</v>
      </c>
      <c r="AE16" s="23" t="s">
        <v>42</v>
      </c>
      <c r="AF16" s="25" t="s">
        <v>45</v>
      </c>
      <c r="AG16" s="25" t="s">
        <v>46</v>
      </c>
      <c r="AH16" s="26" t="s">
        <v>47</v>
      </c>
      <c r="AI16" s="26"/>
      <c r="AJ16" s="19" t="s">
        <v>48</v>
      </c>
      <c r="AK16" s="13"/>
      <c r="AL16" s="27">
        <f t="shared" si="0"/>
        <v>30006</v>
      </c>
    </row>
    <row r="17" spans="1:38" ht="18" customHeight="1" x14ac:dyDescent="0.25">
      <c r="A17" s="143">
        <v>13</v>
      </c>
      <c r="B17" s="88">
        <v>10003</v>
      </c>
      <c r="C17" s="13"/>
      <c r="D17" s="15" t="s">
        <v>105</v>
      </c>
      <c r="E17" s="13"/>
      <c r="F17" s="14" t="s">
        <v>121</v>
      </c>
      <c r="G17" s="14"/>
      <c r="H17" s="21"/>
      <c r="I17" s="14" t="s">
        <v>122</v>
      </c>
      <c r="J17" s="14"/>
      <c r="K17" s="14" t="s">
        <v>123</v>
      </c>
      <c r="L17" s="14"/>
      <c r="M17" s="14"/>
      <c r="N17" s="14" t="s">
        <v>89</v>
      </c>
      <c r="O17" s="14"/>
      <c r="P17" s="16" t="s">
        <v>36</v>
      </c>
      <c r="Q17" s="29" t="s">
        <v>90</v>
      </c>
      <c r="R17" s="13">
        <v>102</v>
      </c>
      <c r="S17" s="19" t="s">
        <v>68</v>
      </c>
      <c r="T17" s="18" t="s">
        <v>91</v>
      </c>
      <c r="U17" s="14"/>
      <c r="V17" s="14" t="s">
        <v>69</v>
      </c>
      <c r="W17" s="14" t="s">
        <v>124</v>
      </c>
      <c r="X17" s="27">
        <v>18</v>
      </c>
      <c r="Y17" s="14"/>
      <c r="Z17" s="14" t="s">
        <v>122</v>
      </c>
      <c r="AA17" s="14"/>
      <c r="AB17" s="43" t="s">
        <v>55</v>
      </c>
      <c r="AC17" s="44" t="s">
        <v>111</v>
      </c>
      <c r="AD17" s="18" t="s">
        <v>109</v>
      </c>
      <c r="AE17" s="14" t="s">
        <v>110</v>
      </c>
      <c r="AF17" s="18"/>
      <c r="AG17" s="18"/>
      <c r="AH17" s="14"/>
      <c r="AI17" s="14"/>
      <c r="AJ17" s="13" t="s">
        <v>113</v>
      </c>
      <c r="AK17" s="45">
        <v>44158</v>
      </c>
      <c r="AL17" s="27">
        <f t="shared" si="0"/>
        <v>10003</v>
      </c>
    </row>
    <row r="18" spans="1:38" ht="18" customHeight="1" x14ac:dyDescent="0.25">
      <c r="A18" s="143">
        <v>14</v>
      </c>
      <c r="B18" s="88">
        <v>40001</v>
      </c>
      <c r="C18" s="18" t="s">
        <v>125</v>
      </c>
      <c r="D18" s="15" t="s">
        <v>250</v>
      </c>
      <c r="E18" s="13"/>
      <c r="F18" s="14" t="s">
        <v>126</v>
      </c>
      <c r="G18" s="14"/>
      <c r="H18" s="14"/>
      <c r="I18" s="14" t="s">
        <v>137</v>
      </c>
      <c r="J18" s="14" t="s">
        <v>127</v>
      </c>
      <c r="K18" s="14" t="s">
        <v>128</v>
      </c>
      <c r="L18" s="14"/>
      <c r="M18" s="14"/>
      <c r="N18" s="14" t="s">
        <v>89</v>
      </c>
      <c r="O18" s="14" t="s">
        <v>89</v>
      </c>
      <c r="P18" s="16" t="s">
        <v>36</v>
      </c>
      <c r="Q18" s="29" t="s">
        <v>90</v>
      </c>
      <c r="R18" s="13">
        <v>102</v>
      </c>
      <c r="S18" s="19" t="s">
        <v>68</v>
      </c>
      <c r="T18" s="18" t="s">
        <v>91</v>
      </c>
      <c r="U18" s="14"/>
      <c r="V18" s="14" t="s">
        <v>69</v>
      </c>
      <c r="W18" s="14" t="s">
        <v>40</v>
      </c>
      <c r="X18" s="27">
        <v>175</v>
      </c>
      <c r="Y18" s="14"/>
      <c r="Z18" s="14" t="s">
        <v>129</v>
      </c>
      <c r="AA18" s="14" t="s">
        <v>132</v>
      </c>
      <c r="AB18" s="18" t="s">
        <v>55</v>
      </c>
      <c r="AC18" s="14" t="s">
        <v>133</v>
      </c>
      <c r="AD18" s="14" t="s">
        <v>130</v>
      </c>
      <c r="AE18" s="14" t="s">
        <v>131</v>
      </c>
      <c r="AF18" s="18" t="s">
        <v>134</v>
      </c>
      <c r="AG18" s="14" t="s">
        <v>135</v>
      </c>
      <c r="AH18" s="26" t="s">
        <v>136</v>
      </c>
      <c r="AI18" s="14"/>
      <c r="AJ18" s="13" t="s">
        <v>148</v>
      </c>
      <c r="AK18" s="45">
        <v>43221</v>
      </c>
      <c r="AL18" s="46">
        <f t="shared" si="0"/>
        <v>40001</v>
      </c>
    </row>
    <row r="19" spans="1:38" ht="18" customHeight="1" x14ac:dyDescent="0.25">
      <c r="A19" s="143">
        <v>15</v>
      </c>
      <c r="B19" s="88">
        <v>40002</v>
      </c>
      <c r="C19" s="74" t="s">
        <v>151</v>
      </c>
      <c r="D19" s="15" t="s">
        <v>250</v>
      </c>
      <c r="E19" s="13"/>
      <c r="F19" s="14" t="s">
        <v>793</v>
      </c>
      <c r="G19" s="14"/>
      <c r="H19" s="14"/>
      <c r="I19" s="14" t="s">
        <v>794</v>
      </c>
      <c r="J19" s="14"/>
      <c r="K19" s="14" t="s">
        <v>141</v>
      </c>
      <c r="L19" s="14" t="s">
        <v>142</v>
      </c>
      <c r="M19" s="14"/>
      <c r="N19" s="14" t="s">
        <v>89</v>
      </c>
      <c r="O19" s="14" t="s">
        <v>89</v>
      </c>
      <c r="P19" s="16" t="s">
        <v>36</v>
      </c>
      <c r="Q19" s="29" t="s">
        <v>90</v>
      </c>
      <c r="R19" s="13">
        <v>102</v>
      </c>
      <c r="S19" s="19" t="s">
        <v>68</v>
      </c>
      <c r="T19" s="18" t="s">
        <v>91</v>
      </c>
      <c r="U19" s="14"/>
      <c r="V19" s="14" t="s">
        <v>84</v>
      </c>
      <c r="W19" s="14" t="s">
        <v>40</v>
      </c>
      <c r="X19" s="27">
        <v>295</v>
      </c>
      <c r="Y19" s="14"/>
      <c r="Z19" s="14" t="s">
        <v>140</v>
      </c>
      <c r="AA19" s="14" t="s">
        <v>132</v>
      </c>
      <c r="AB19" s="18" t="s">
        <v>55</v>
      </c>
      <c r="AC19" s="14" t="s">
        <v>145</v>
      </c>
      <c r="AD19" s="14" t="s">
        <v>143</v>
      </c>
      <c r="AE19" s="14" t="s">
        <v>144</v>
      </c>
      <c r="AF19" s="18" t="s">
        <v>73</v>
      </c>
      <c r="AG19" s="14" t="s">
        <v>146</v>
      </c>
      <c r="AH19" s="26" t="s">
        <v>147</v>
      </c>
      <c r="AI19" s="14"/>
      <c r="AJ19" s="13" t="s">
        <v>148</v>
      </c>
      <c r="AK19" s="45">
        <v>43221</v>
      </c>
      <c r="AL19" s="46">
        <f t="shared" si="0"/>
        <v>40002</v>
      </c>
    </row>
    <row r="20" spans="1:38" ht="18" customHeight="1" x14ac:dyDescent="0.25">
      <c r="A20" s="143">
        <v>16</v>
      </c>
      <c r="B20" s="88">
        <v>40003</v>
      </c>
      <c r="C20" s="18" t="s">
        <v>125</v>
      </c>
      <c r="D20" s="15" t="s">
        <v>250</v>
      </c>
      <c r="E20" s="13"/>
      <c r="F20" s="14" t="s">
        <v>152</v>
      </c>
      <c r="G20" s="14" t="s">
        <v>154</v>
      </c>
      <c r="H20" s="14"/>
      <c r="I20" s="14" t="s">
        <v>153</v>
      </c>
      <c r="J20" s="14" t="s">
        <v>154</v>
      </c>
      <c r="K20" s="14" t="s">
        <v>155</v>
      </c>
      <c r="L20" s="14"/>
      <c r="M20" s="14"/>
      <c r="N20" s="14" t="s">
        <v>89</v>
      </c>
      <c r="O20" s="14" t="s">
        <v>89</v>
      </c>
      <c r="P20" s="16" t="s">
        <v>36</v>
      </c>
      <c r="Q20" s="29" t="s">
        <v>90</v>
      </c>
      <c r="R20" s="13">
        <v>102</v>
      </c>
      <c r="S20" s="19" t="s">
        <v>68</v>
      </c>
      <c r="T20" s="18" t="s">
        <v>91</v>
      </c>
      <c r="U20" s="49"/>
      <c r="V20" s="14" t="s">
        <v>84</v>
      </c>
      <c r="W20" s="14" t="s">
        <v>40</v>
      </c>
      <c r="X20" s="27">
        <v>168</v>
      </c>
      <c r="Y20" s="14"/>
      <c r="Z20" s="14" t="s">
        <v>153</v>
      </c>
      <c r="AA20" s="14" t="s">
        <v>132</v>
      </c>
      <c r="AB20" s="18" t="s">
        <v>55</v>
      </c>
      <c r="AC20" s="14" t="s">
        <v>158</v>
      </c>
      <c r="AD20" s="14" t="s">
        <v>156</v>
      </c>
      <c r="AE20" s="14" t="s">
        <v>157</v>
      </c>
      <c r="AF20" s="18" t="s">
        <v>55</v>
      </c>
      <c r="AG20" s="14" t="s">
        <v>159</v>
      </c>
      <c r="AH20" s="26" t="s">
        <v>160</v>
      </c>
      <c r="AI20" s="14"/>
      <c r="AJ20" s="13" t="s">
        <v>139</v>
      </c>
      <c r="AK20" s="45">
        <v>43221</v>
      </c>
      <c r="AL20" s="46">
        <f t="shared" si="0"/>
        <v>40003</v>
      </c>
    </row>
    <row r="21" spans="1:38" ht="18" customHeight="1" x14ac:dyDescent="0.25">
      <c r="A21" s="143">
        <v>17</v>
      </c>
      <c r="B21" s="88">
        <v>30011</v>
      </c>
      <c r="C21" s="14" t="s">
        <v>162</v>
      </c>
      <c r="D21" s="15" t="s">
        <v>30</v>
      </c>
      <c r="E21" s="13"/>
      <c r="F21" s="16" t="s">
        <v>163</v>
      </c>
      <c r="G21" s="16"/>
      <c r="H21" s="17"/>
      <c r="I21" s="16" t="s">
        <v>161</v>
      </c>
      <c r="J21" s="16"/>
      <c r="K21" s="16" t="s">
        <v>164</v>
      </c>
      <c r="L21" s="16"/>
      <c r="M21" s="14"/>
      <c r="N21" s="16" t="s">
        <v>89</v>
      </c>
      <c r="O21" s="16" t="s">
        <v>89</v>
      </c>
      <c r="P21" s="16" t="s">
        <v>36</v>
      </c>
      <c r="Q21" s="19" t="s">
        <v>90</v>
      </c>
      <c r="R21" s="13">
        <v>102</v>
      </c>
      <c r="S21" s="19" t="s">
        <v>68</v>
      </c>
      <c r="T21" s="23" t="s">
        <v>91</v>
      </c>
      <c r="U21" s="23"/>
      <c r="V21" s="23" t="s">
        <v>69</v>
      </c>
      <c r="W21" s="18" t="s">
        <v>40</v>
      </c>
      <c r="X21" s="20">
        <v>75</v>
      </c>
      <c r="Y21" s="21"/>
      <c r="Z21" s="22" t="s">
        <v>161</v>
      </c>
      <c r="AA21" s="23"/>
      <c r="AB21" s="24" t="s">
        <v>55</v>
      </c>
      <c r="AC21" s="15" t="s">
        <v>166</v>
      </c>
      <c r="AD21" s="23" t="s">
        <v>156</v>
      </c>
      <c r="AE21" s="23" t="s">
        <v>165</v>
      </c>
      <c r="AF21" s="24"/>
      <c r="AG21" s="24"/>
      <c r="AH21" s="26" t="s">
        <v>167</v>
      </c>
      <c r="AI21" s="26"/>
      <c r="AJ21" s="19" t="s">
        <v>168</v>
      </c>
      <c r="AK21" s="13"/>
      <c r="AL21" s="27">
        <f t="shared" si="0"/>
        <v>30011</v>
      </c>
    </row>
    <row r="22" spans="1:38" ht="18" customHeight="1" x14ac:dyDescent="0.25">
      <c r="A22" s="143">
        <v>18</v>
      </c>
      <c r="B22" s="88">
        <v>30012</v>
      </c>
      <c r="C22" s="15" t="s">
        <v>852</v>
      </c>
      <c r="D22" s="15" t="s">
        <v>30</v>
      </c>
      <c r="E22" s="13"/>
      <c r="F22" s="16" t="s">
        <v>169</v>
      </c>
      <c r="G22" s="15"/>
      <c r="H22" s="17"/>
      <c r="I22" s="16" t="s">
        <v>170</v>
      </c>
      <c r="J22" s="15" t="s">
        <v>69</v>
      </c>
      <c r="K22" s="16" t="s">
        <v>171</v>
      </c>
      <c r="L22" s="16"/>
      <c r="M22" s="14"/>
      <c r="N22" s="16" t="s">
        <v>89</v>
      </c>
      <c r="O22" s="16" t="s">
        <v>89</v>
      </c>
      <c r="P22" s="16" t="s">
        <v>36</v>
      </c>
      <c r="Q22" s="19" t="s">
        <v>90</v>
      </c>
      <c r="R22" s="13">
        <v>102</v>
      </c>
      <c r="S22" s="19" t="s">
        <v>68</v>
      </c>
      <c r="T22" s="23" t="s">
        <v>91</v>
      </c>
      <c r="U22" s="23"/>
      <c r="V22" s="23" t="s">
        <v>69</v>
      </c>
      <c r="W22" s="18" t="s">
        <v>40</v>
      </c>
      <c r="X22" s="20">
        <v>68</v>
      </c>
      <c r="Y22" s="21"/>
      <c r="Z22" s="14" t="s">
        <v>170</v>
      </c>
      <c r="AA22" s="18"/>
      <c r="AB22" s="24" t="s">
        <v>55</v>
      </c>
      <c r="AC22" s="15" t="s">
        <v>172</v>
      </c>
      <c r="AD22" s="18"/>
      <c r="AE22" s="18"/>
      <c r="AF22" s="25"/>
      <c r="AG22" s="25"/>
      <c r="AH22" s="14"/>
      <c r="AI22" s="14"/>
      <c r="AJ22" s="19" t="s">
        <v>173</v>
      </c>
      <c r="AK22" s="13"/>
      <c r="AL22" s="27">
        <f t="shared" si="0"/>
        <v>30012</v>
      </c>
    </row>
    <row r="23" spans="1:38" ht="18" customHeight="1" x14ac:dyDescent="0.25">
      <c r="A23" s="143">
        <v>19</v>
      </c>
      <c r="B23" s="88">
        <v>20005</v>
      </c>
      <c r="C23" s="13"/>
      <c r="D23" s="15" t="s">
        <v>62</v>
      </c>
      <c r="E23" s="13"/>
      <c r="F23" s="34" t="s">
        <v>174</v>
      </c>
      <c r="G23" s="14"/>
      <c r="H23" s="34"/>
      <c r="I23" s="22" t="s">
        <v>175</v>
      </c>
      <c r="J23" s="14"/>
      <c r="K23" s="22" t="s">
        <v>176</v>
      </c>
      <c r="L23" s="22"/>
      <c r="M23" s="22"/>
      <c r="N23" s="22" t="s">
        <v>89</v>
      </c>
      <c r="O23" s="22" t="s">
        <v>89</v>
      </c>
      <c r="P23" s="16" t="s">
        <v>36</v>
      </c>
      <c r="Q23" s="29" t="s">
        <v>90</v>
      </c>
      <c r="R23" s="13">
        <v>102</v>
      </c>
      <c r="S23" s="19" t="s">
        <v>68</v>
      </c>
      <c r="T23" s="18" t="s">
        <v>91</v>
      </c>
      <c r="U23" s="18"/>
      <c r="V23" s="18" t="s">
        <v>84</v>
      </c>
      <c r="W23" s="18" t="s">
        <v>40</v>
      </c>
      <c r="X23" s="20">
        <v>57</v>
      </c>
      <c r="Y23" s="14"/>
      <c r="Z23" s="14" t="s">
        <v>175</v>
      </c>
      <c r="AA23" s="18"/>
      <c r="AB23" s="18" t="s">
        <v>55</v>
      </c>
      <c r="AC23" s="18" t="s">
        <v>179</v>
      </c>
      <c r="AD23" s="18" t="s">
        <v>177</v>
      </c>
      <c r="AE23" s="18" t="s">
        <v>178</v>
      </c>
      <c r="AF23" s="18" t="s">
        <v>55</v>
      </c>
      <c r="AG23" s="18" t="s">
        <v>180</v>
      </c>
      <c r="AH23" s="26" t="s">
        <v>181</v>
      </c>
      <c r="AI23" s="26"/>
      <c r="AJ23" s="29" t="s">
        <v>62</v>
      </c>
      <c r="AK23" s="29"/>
      <c r="AL23" s="27">
        <f t="shared" si="0"/>
        <v>20005</v>
      </c>
    </row>
    <row r="24" spans="1:38" ht="18" customHeight="1" x14ac:dyDescent="0.25">
      <c r="A24" s="143">
        <v>20</v>
      </c>
      <c r="B24" s="88">
        <v>40004</v>
      </c>
      <c r="C24" s="14" t="s">
        <v>182</v>
      </c>
      <c r="D24" s="15" t="s">
        <v>250</v>
      </c>
      <c r="E24" s="13"/>
      <c r="F24" s="14" t="s">
        <v>183</v>
      </c>
      <c r="G24" s="14"/>
      <c r="H24" s="14"/>
      <c r="I24" s="14" t="s">
        <v>184</v>
      </c>
      <c r="J24" s="14"/>
      <c r="K24" s="14" t="s">
        <v>185</v>
      </c>
      <c r="L24" s="14" t="s">
        <v>186</v>
      </c>
      <c r="M24" s="14"/>
      <c r="N24" s="14" t="s">
        <v>89</v>
      </c>
      <c r="O24" s="14" t="s">
        <v>89</v>
      </c>
      <c r="P24" s="16" t="s">
        <v>36</v>
      </c>
      <c r="Q24" s="29" t="s">
        <v>90</v>
      </c>
      <c r="R24" s="13">
        <v>102</v>
      </c>
      <c r="S24" s="19" t="s">
        <v>68</v>
      </c>
      <c r="T24" s="18" t="s">
        <v>91</v>
      </c>
      <c r="U24" s="49"/>
      <c r="V24" s="14" t="s">
        <v>69</v>
      </c>
      <c r="W24" s="14" t="s">
        <v>40</v>
      </c>
      <c r="X24" s="27">
        <v>162</v>
      </c>
      <c r="Y24" s="14"/>
      <c r="Z24" s="14" t="s">
        <v>184</v>
      </c>
      <c r="AA24" s="14" t="s">
        <v>187</v>
      </c>
      <c r="AB24" s="18" t="s">
        <v>55</v>
      </c>
      <c r="AC24" s="14" t="s">
        <v>188</v>
      </c>
      <c r="AD24" s="14" t="s">
        <v>143</v>
      </c>
      <c r="AE24" s="14" t="s">
        <v>144</v>
      </c>
      <c r="AF24" s="18" t="s">
        <v>55</v>
      </c>
      <c r="AG24" s="14" t="s">
        <v>189</v>
      </c>
      <c r="AH24" s="26" t="s">
        <v>190</v>
      </c>
      <c r="AI24" s="14"/>
      <c r="AJ24" s="13" t="s">
        <v>795</v>
      </c>
      <c r="AK24" s="45">
        <v>43221</v>
      </c>
      <c r="AL24" s="46">
        <f t="shared" si="0"/>
        <v>40004</v>
      </c>
    </row>
    <row r="25" spans="1:38" ht="18" customHeight="1" x14ac:dyDescent="0.25">
      <c r="A25" s="143">
        <v>21</v>
      </c>
      <c r="B25" s="88">
        <v>30014</v>
      </c>
      <c r="C25" s="14" t="s">
        <v>182</v>
      </c>
      <c r="D25" s="15" t="s">
        <v>30</v>
      </c>
      <c r="E25" s="13"/>
      <c r="F25" s="16" t="s">
        <v>195</v>
      </c>
      <c r="G25" s="18" t="s">
        <v>853</v>
      </c>
      <c r="H25" s="17"/>
      <c r="I25" s="16" t="s">
        <v>196</v>
      </c>
      <c r="J25" s="18" t="s">
        <v>873</v>
      </c>
      <c r="K25" s="22" t="s">
        <v>197</v>
      </c>
      <c r="L25" s="14"/>
      <c r="M25" s="14"/>
      <c r="N25" s="22" t="s">
        <v>89</v>
      </c>
      <c r="O25" s="16" t="s">
        <v>89</v>
      </c>
      <c r="P25" s="16" t="s">
        <v>36</v>
      </c>
      <c r="Q25" s="29" t="s">
        <v>90</v>
      </c>
      <c r="R25" s="13">
        <v>102</v>
      </c>
      <c r="S25" s="19" t="s">
        <v>68</v>
      </c>
      <c r="T25" s="18" t="s">
        <v>91</v>
      </c>
      <c r="U25" s="18"/>
      <c r="V25" s="18" t="s">
        <v>69</v>
      </c>
      <c r="W25" s="18" t="s">
        <v>40</v>
      </c>
      <c r="X25" s="20">
        <v>32</v>
      </c>
      <c r="Y25" s="21"/>
      <c r="Z25" s="22" t="s">
        <v>196</v>
      </c>
      <c r="AA25" s="18"/>
      <c r="AB25" s="24" t="s">
        <v>55</v>
      </c>
      <c r="AC25" s="15" t="s">
        <v>199</v>
      </c>
      <c r="AD25" s="18" t="s">
        <v>198</v>
      </c>
      <c r="AE25" s="18"/>
      <c r="AF25" s="25" t="s">
        <v>55</v>
      </c>
      <c r="AG25" s="25" t="s">
        <v>200</v>
      </c>
      <c r="AH25" s="26" t="s">
        <v>201</v>
      </c>
      <c r="AI25" s="26"/>
      <c r="AJ25" s="19" t="s">
        <v>168</v>
      </c>
      <c r="AK25" s="13"/>
      <c r="AL25" s="27">
        <f t="shared" si="0"/>
        <v>30014</v>
      </c>
    </row>
    <row r="26" spans="1:38" ht="18" customHeight="1" x14ac:dyDescent="0.25">
      <c r="A26" s="143">
        <v>22</v>
      </c>
      <c r="B26" s="88">
        <v>30015</v>
      </c>
      <c r="C26" s="14" t="s">
        <v>182</v>
      </c>
      <c r="D26" s="15" t="s">
        <v>30</v>
      </c>
      <c r="E26" s="13"/>
      <c r="F26" s="16" t="s">
        <v>202</v>
      </c>
      <c r="G26" s="18" t="s">
        <v>854</v>
      </c>
      <c r="H26" s="17"/>
      <c r="I26" s="16" t="s">
        <v>203</v>
      </c>
      <c r="J26" s="18" t="s">
        <v>69</v>
      </c>
      <c r="K26" s="22" t="s">
        <v>197</v>
      </c>
      <c r="L26" s="14"/>
      <c r="M26" s="14"/>
      <c r="N26" s="22" t="s">
        <v>89</v>
      </c>
      <c r="O26" s="16" t="s">
        <v>89</v>
      </c>
      <c r="P26" s="16" t="s">
        <v>36</v>
      </c>
      <c r="Q26" s="29" t="s">
        <v>90</v>
      </c>
      <c r="R26" s="13">
        <v>102</v>
      </c>
      <c r="S26" s="19" t="s">
        <v>68</v>
      </c>
      <c r="T26" s="18" t="s">
        <v>91</v>
      </c>
      <c r="U26" s="18"/>
      <c r="V26" s="18" t="s">
        <v>69</v>
      </c>
      <c r="W26" s="18" t="s">
        <v>40</v>
      </c>
      <c r="X26" s="20">
        <v>35</v>
      </c>
      <c r="Y26" s="21"/>
      <c r="Z26" s="14" t="s">
        <v>203</v>
      </c>
      <c r="AA26" s="18"/>
      <c r="AB26" s="24" t="s">
        <v>55</v>
      </c>
      <c r="AC26" s="15" t="s">
        <v>199</v>
      </c>
      <c r="AD26" s="18" t="s">
        <v>198</v>
      </c>
      <c r="AE26" s="18"/>
      <c r="AF26" s="25" t="s">
        <v>55</v>
      </c>
      <c r="AG26" s="25" t="s">
        <v>200</v>
      </c>
      <c r="AH26" s="26" t="s">
        <v>201</v>
      </c>
      <c r="AI26" s="26"/>
      <c r="AJ26" s="19" t="s">
        <v>168</v>
      </c>
      <c r="AK26" s="13"/>
      <c r="AL26" s="27">
        <f t="shared" si="0"/>
        <v>30015</v>
      </c>
    </row>
    <row r="27" spans="1:38" ht="18" customHeight="1" x14ac:dyDescent="0.25">
      <c r="A27" s="143">
        <v>23</v>
      </c>
      <c r="B27" s="88">
        <v>30016</v>
      </c>
      <c r="C27" s="14" t="s">
        <v>150</v>
      </c>
      <c r="D27" s="15" t="s">
        <v>30</v>
      </c>
      <c r="E27" s="13"/>
      <c r="F27" s="16" t="s">
        <v>204</v>
      </c>
      <c r="G27" s="18" t="s">
        <v>855</v>
      </c>
      <c r="H27" s="17"/>
      <c r="I27" s="16" t="s">
        <v>205</v>
      </c>
      <c r="J27" s="18" t="s">
        <v>69</v>
      </c>
      <c r="K27" s="14" t="s">
        <v>884</v>
      </c>
      <c r="L27" s="22" t="s">
        <v>206</v>
      </c>
      <c r="M27" s="14"/>
      <c r="N27" s="16" t="s">
        <v>89</v>
      </c>
      <c r="O27" s="16"/>
      <c r="P27" s="16" t="s">
        <v>36</v>
      </c>
      <c r="Q27" s="19" t="s">
        <v>90</v>
      </c>
      <c r="R27" s="13">
        <v>102</v>
      </c>
      <c r="S27" s="19" t="s">
        <v>68</v>
      </c>
      <c r="T27" s="23" t="s">
        <v>91</v>
      </c>
      <c r="U27" s="23"/>
      <c r="V27" s="23" t="s">
        <v>69</v>
      </c>
      <c r="W27" s="18" t="s">
        <v>40</v>
      </c>
      <c r="X27" s="20">
        <v>251</v>
      </c>
      <c r="Y27" s="21"/>
      <c r="Z27" s="14" t="s">
        <v>205</v>
      </c>
      <c r="AA27" s="18"/>
      <c r="AB27" s="24" t="s">
        <v>55</v>
      </c>
      <c r="AC27" s="15" t="s">
        <v>209</v>
      </c>
      <c r="AD27" s="18" t="s">
        <v>207</v>
      </c>
      <c r="AE27" s="18" t="s">
        <v>208</v>
      </c>
      <c r="AF27" s="25" t="s">
        <v>210</v>
      </c>
      <c r="AG27" s="25" t="s">
        <v>211</v>
      </c>
      <c r="AH27" s="26" t="s">
        <v>212</v>
      </c>
      <c r="AI27" s="26"/>
      <c r="AJ27" s="19" t="s">
        <v>213</v>
      </c>
      <c r="AK27" s="13"/>
      <c r="AL27" s="27">
        <f t="shared" si="0"/>
        <v>30016</v>
      </c>
    </row>
    <row r="28" spans="1:38" ht="18" customHeight="1" x14ac:dyDescent="0.25">
      <c r="A28" s="143">
        <v>24</v>
      </c>
      <c r="B28" s="88">
        <v>10004</v>
      </c>
      <c r="C28" s="13"/>
      <c r="D28" s="15" t="s">
        <v>105</v>
      </c>
      <c r="E28" s="13"/>
      <c r="F28" s="14" t="s">
        <v>214</v>
      </c>
      <c r="G28" s="14"/>
      <c r="H28" s="21"/>
      <c r="I28" s="14" t="s">
        <v>215</v>
      </c>
      <c r="J28" s="14"/>
      <c r="K28" s="14" t="s">
        <v>107</v>
      </c>
      <c r="L28" s="14"/>
      <c r="M28" s="14"/>
      <c r="N28" s="14" t="s">
        <v>89</v>
      </c>
      <c r="O28" s="14"/>
      <c r="P28" s="16" t="s">
        <v>36</v>
      </c>
      <c r="Q28" s="29" t="s">
        <v>90</v>
      </c>
      <c r="R28" s="13">
        <v>102</v>
      </c>
      <c r="S28" s="19" t="s">
        <v>68</v>
      </c>
      <c r="T28" s="18" t="s">
        <v>91</v>
      </c>
      <c r="U28" s="14"/>
      <c r="V28" s="14" t="s">
        <v>84</v>
      </c>
      <c r="W28" s="14" t="s">
        <v>40</v>
      </c>
      <c r="X28" s="27">
        <v>300</v>
      </c>
      <c r="Y28" s="14"/>
      <c r="Z28" s="14" t="s">
        <v>215</v>
      </c>
      <c r="AA28" s="14"/>
      <c r="AB28" s="18" t="s">
        <v>55</v>
      </c>
      <c r="AC28" s="18" t="s">
        <v>217</v>
      </c>
      <c r="AD28" s="18" t="s">
        <v>216</v>
      </c>
      <c r="AE28" s="14" t="s">
        <v>110</v>
      </c>
      <c r="AF28" s="43" t="s">
        <v>55</v>
      </c>
      <c r="AG28" s="44" t="s">
        <v>111</v>
      </c>
      <c r="AH28" s="14"/>
      <c r="AI28" s="14"/>
      <c r="AJ28" s="13" t="s">
        <v>113</v>
      </c>
      <c r="AK28" s="45">
        <v>44158</v>
      </c>
      <c r="AL28" s="27">
        <f t="shared" si="0"/>
        <v>10004</v>
      </c>
    </row>
    <row r="29" spans="1:38" ht="18" customHeight="1" x14ac:dyDescent="0.25">
      <c r="A29" s="143">
        <v>25</v>
      </c>
      <c r="B29" s="88">
        <v>40005</v>
      </c>
      <c r="C29" s="18" t="s">
        <v>150</v>
      </c>
      <c r="D29" s="15" t="s">
        <v>250</v>
      </c>
      <c r="E29" s="13"/>
      <c r="F29" s="14" t="s">
        <v>857</v>
      </c>
      <c r="G29" s="14" t="s">
        <v>856</v>
      </c>
      <c r="H29" s="14"/>
      <c r="I29" s="14" t="s">
        <v>218</v>
      </c>
      <c r="J29" s="14"/>
      <c r="K29" s="14" t="s">
        <v>219</v>
      </c>
      <c r="L29" s="14"/>
      <c r="M29" s="14"/>
      <c r="N29" s="14" t="s">
        <v>89</v>
      </c>
      <c r="O29" s="14" t="s">
        <v>89</v>
      </c>
      <c r="P29" s="16" t="s">
        <v>36</v>
      </c>
      <c r="Q29" s="29" t="s">
        <v>90</v>
      </c>
      <c r="R29" s="13">
        <v>102</v>
      </c>
      <c r="S29" s="19" t="s">
        <v>68</v>
      </c>
      <c r="T29" s="18" t="s">
        <v>91</v>
      </c>
      <c r="U29" s="49"/>
      <c r="V29" s="14" t="s">
        <v>84</v>
      </c>
      <c r="W29" s="14" t="s">
        <v>40</v>
      </c>
      <c r="X29" s="27">
        <v>267</v>
      </c>
      <c r="Y29" s="14"/>
      <c r="Z29" s="14" t="s">
        <v>192</v>
      </c>
      <c r="AA29" s="14" t="s">
        <v>132</v>
      </c>
      <c r="AB29" s="18" t="s">
        <v>55</v>
      </c>
      <c r="AC29" s="14" t="s">
        <v>193</v>
      </c>
      <c r="AD29" s="14" t="s">
        <v>220</v>
      </c>
      <c r="AE29" s="14" t="s">
        <v>221</v>
      </c>
      <c r="AF29" s="18" t="s">
        <v>55</v>
      </c>
      <c r="AG29" s="18" t="s">
        <v>222</v>
      </c>
      <c r="AH29" s="26" t="s">
        <v>223</v>
      </c>
      <c r="AI29" s="18"/>
      <c r="AJ29" s="13" t="s">
        <v>194</v>
      </c>
      <c r="AK29" s="45">
        <v>43223</v>
      </c>
      <c r="AL29" s="46">
        <f t="shared" si="0"/>
        <v>40005</v>
      </c>
    </row>
    <row r="30" spans="1:38" ht="18" customHeight="1" x14ac:dyDescent="0.25">
      <c r="A30" s="143">
        <v>26</v>
      </c>
      <c r="B30" s="88">
        <v>40006</v>
      </c>
      <c r="C30" s="18" t="s">
        <v>125</v>
      </c>
      <c r="D30" s="15" t="s">
        <v>250</v>
      </c>
      <c r="E30" s="13"/>
      <c r="F30" s="14" t="s">
        <v>230</v>
      </c>
      <c r="G30" s="14"/>
      <c r="H30" s="14"/>
      <c r="I30" s="14" t="s">
        <v>796</v>
      </c>
      <c r="J30" s="14"/>
      <c r="K30" s="14" t="s">
        <v>225</v>
      </c>
      <c r="L30" s="14"/>
      <c r="M30" s="14"/>
      <c r="N30" s="14" t="s">
        <v>89</v>
      </c>
      <c r="O30" s="14" t="s">
        <v>89</v>
      </c>
      <c r="P30" s="16" t="s">
        <v>36</v>
      </c>
      <c r="Q30" s="29" t="s">
        <v>90</v>
      </c>
      <c r="R30" s="13">
        <v>102</v>
      </c>
      <c r="S30" s="19" t="s">
        <v>68</v>
      </c>
      <c r="T30" s="18" t="s">
        <v>91</v>
      </c>
      <c r="U30" s="49"/>
      <c r="V30" s="14" t="s">
        <v>69</v>
      </c>
      <c r="W30" s="14" t="s">
        <v>40</v>
      </c>
      <c r="X30" s="27">
        <v>88</v>
      </c>
      <c r="Y30" s="14"/>
      <c r="Z30" s="14" t="s">
        <v>224</v>
      </c>
      <c r="AA30" s="14" t="s">
        <v>132</v>
      </c>
      <c r="AB30" s="18" t="s">
        <v>55</v>
      </c>
      <c r="AC30" s="14" t="s">
        <v>228</v>
      </c>
      <c r="AD30" s="14" t="s">
        <v>226</v>
      </c>
      <c r="AE30" s="14" t="s">
        <v>227</v>
      </c>
      <c r="AF30" s="18" t="s">
        <v>55</v>
      </c>
      <c r="AG30" s="14" t="s">
        <v>231</v>
      </c>
      <c r="AH30" s="26" t="s">
        <v>232</v>
      </c>
      <c r="AI30" s="14"/>
      <c r="AJ30" s="13" t="s">
        <v>139</v>
      </c>
      <c r="AK30" s="45">
        <v>43223</v>
      </c>
      <c r="AL30" s="46">
        <f t="shared" si="0"/>
        <v>40006</v>
      </c>
    </row>
    <row r="31" spans="1:38" ht="18" customHeight="1" x14ac:dyDescent="0.25">
      <c r="A31" s="143">
        <v>27</v>
      </c>
      <c r="B31" s="88">
        <v>30018</v>
      </c>
      <c r="C31" s="14"/>
      <c r="D31" s="15" t="s">
        <v>30</v>
      </c>
      <c r="E31" s="13"/>
      <c r="F31" s="16" t="s">
        <v>233</v>
      </c>
      <c r="G31" s="18" t="s">
        <v>235</v>
      </c>
      <c r="H31" s="17"/>
      <c r="I31" s="22" t="s">
        <v>234</v>
      </c>
      <c r="J31" s="18"/>
      <c r="K31" s="22" t="s">
        <v>236</v>
      </c>
      <c r="L31" s="16"/>
      <c r="M31" s="14"/>
      <c r="N31" s="16" t="s">
        <v>89</v>
      </c>
      <c r="O31" s="16" t="s">
        <v>89</v>
      </c>
      <c r="P31" s="16" t="s">
        <v>36</v>
      </c>
      <c r="Q31" s="19" t="s">
        <v>90</v>
      </c>
      <c r="R31" s="13">
        <v>102</v>
      </c>
      <c r="S31" s="19" t="s">
        <v>68</v>
      </c>
      <c r="T31" s="18" t="s">
        <v>91</v>
      </c>
      <c r="U31" s="18"/>
      <c r="V31" s="18" t="s">
        <v>84</v>
      </c>
      <c r="W31" s="18" t="s">
        <v>40</v>
      </c>
      <c r="X31" s="20">
        <v>20</v>
      </c>
      <c r="Y31" s="21"/>
      <c r="Z31" s="14" t="s">
        <v>818</v>
      </c>
      <c r="AA31" s="23"/>
      <c r="AB31" s="24" t="s">
        <v>55</v>
      </c>
      <c r="AC31" s="15" t="s">
        <v>237</v>
      </c>
      <c r="AD31" s="18"/>
      <c r="AE31" s="23"/>
      <c r="AF31" s="25"/>
      <c r="AG31" s="25"/>
      <c r="AH31" s="23"/>
      <c r="AI31" s="23"/>
      <c r="AJ31" s="19" t="s">
        <v>238</v>
      </c>
      <c r="AK31" s="13"/>
      <c r="AL31" s="27">
        <f t="shared" si="0"/>
        <v>30018</v>
      </c>
    </row>
    <row r="32" spans="1:38" ht="18" customHeight="1" x14ac:dyDescent="0.25">
      <c r="A32" s="143">
        <v>28</v>
      </c>
      <c r="B32" s="88">
        <v>40007</v>
      </c>
      <c r="C32" s="18" t="s">
        <v>150</v>
      </c>
      <c r="D32" s="15" t="s">
        <v>250</v>
      </c>
      <c r="E32" s="13"/>
      <c r="F32" s="14" t="s">
        <v>239</v>
      </c>
      <c r="G32" s="14"/>
      <c r="H32" s="14"/>
      <c r="I32" s="14" t="s">
        <v>240</v>
      </c>
      <c r="J32" s="14" t="s">
        <v>241</v>
      </c>
      <c r="K32" s="14" t="s">
        <v>242</v>
      </c>
      <c r="L32" s="14" t="s">
        <v>243</v>
      </c>
      <c r="M32" s="14"/>
      <c r="N32" s="14" t="s">
        <v>89</v>
      </c>
      <c r="O32" s="14" t="s">
        <v>89</v>
      </c>
      <c r="P32" s="16" t="s">
        <v>36</v>
      </c>
      <c r="Q32" s="29" t="s">
        <v>90</v>
      </c>
      <c r="R32" s="13">
        <v>102</v>
      </c>
      <c r="S32" s="19" t="s">
        <v>68</v>
      </c>
      <c r="T32" s="18" t="s">
        <v>91</v>
      </c>
      <c r="U32" s="14"/>
      <c r="V32" s="14" t="s">
        <v>69</v>
      </c>
      <c r="W32" s="14" t="s">
        <v>40</v>
      </c>
      <c r="X32" s="27">
        <v>177</v>
      </c>
      <c r="Y32" s="14"/>
      <c r="Z32" s="14" t="s">
        <v>244</v>
      </c>
      <c r="AA32" s="14" t="s">
        <v>132</v>
      </c>
      <c r="AB32" s="18" t="s">
        <v>55</v>
      </c>
      <c r="AC32" s="14" t="s">
        <v>247</v>
      </c>
      <c r="AD32" s="14" t="s">
        <v>245</v>
      </c>
      <c r="AE32" s="14" t="s">
        <v>246</v>
      </c>
      <c r="AF32" s="18" t="s">
        <v>248</v>
      </c>
      <c r="AG32" s="14" t="s">
        <v>249</v>
      </c>
      <c r="AH32" s="14"/>
      <c r="AI32" s="14"/>
      <c r="AJ32" s="13" t="s">
        <v>250</v>
      </c>
      <c r="AK32" s="45">
        <v>43234</v>
      </c>
      <c r="AL32" s="46">
        <f t="shared" si="0"/>
        <v>40007</v>
      </c>
    </row>
    <row r="33" spans="1:39" ht="18" customHeight="1" x14ac:dyDescent="0.25">
      <c r="A33" s="143">
        <v>29</v>
      </c>
      <c r="B33" s="88">
        <v>90002</v>
      </c>
      <c r="C33" s="14"/>
      <c r="D33" s="15" t="s">
        <v>78</v>
      </c>
      <c r="E33" s="13"/>
      <c r="F33" s="14"/>
      <c r="G33" s="14"/>
      <c r="H33" s="14"/>
      <c r="I33" s="14" t="s">
        <v>251</v>
      </c>
      <c r="J33" s="14" t="s">
        <v>252</v>
      </c>
      <c r="K33" s="14"/>
      <c r="L33" s="14"/>
      <c r="M33" s="14"/>
      <c r="N33" s="31" t="s">
        <v>89</v>
      </c>
      <c r="O33" s="32"/>
      <c r="P33" s="16" t="s">
        <v>36</v>
      </c>
      <c r="Q33" s="29" t="s">
        <v>90</v>
      </c>
      <c r="R33" s="13">
        <v>102</v>
      </c>
      <c r="S33" s="19" t="s">
        <v>68</v>
      </c>
      <c r="T33" s="18"/>
      <c r="U33" s="18"/>
      <c r="V33" s="14" t="s">
        <v>69</v>
      </c>
      <c r="W33" s="14" t="s">
        <v>40</v>
      </c>
      <c r="X33" s="33">
        <v>42</v>
      </c>
      <c r="Y33" s="33"/>
      <c r="Z33" s="14" t="s">
        <v>251</v>
      </c>
      <c r="AA33" s="18" t="s">
        <v>187</v>
      </c>
      <c r="AB33" s="24" t="s">
        <v>55</v>
      </c>
      <c r="AC33" s="24" t="s">
        <v>255</v>
      </c>
      <c r="AD33" s="14" t="s">
        <v>253</v>
      </c>
      <c r="AE33" s="14" t="s">
        <v>254</v>
      </c>
      <c r="AF33" s="24"/>
      <c r="AG33" s="24"/>
      <c r="AH33" s="14"/>
      <c r="AI33" s="14"/>
      <c r="AJ33" s="29" t="s">
        <v>78</v>
      </c>
      <c r="AK33" s="45">
        <v>44551</v>
      </c>
      <c r="AL33" s="27">
        <f t="shared" si="0"/>
        <v>90002</v>
      </c>
    </row>
    <row r="34" spans="1:39" ht="18" customHeight="1" x14ac:dyDescent="0.25">
      <c r="A34" s="143">
        <v>30</v>
      </c>
      <c r="B34" s="88">
        <v>20008</v>
      </c>
      <c r="C34" s="13"/>
      <c r="D34" s="15" t="s">
        <v>62</v>
      </c>
      <c r="E34" s="13"/>
      <c r="F34" s="34" t="s">
        <v>256</v>
      </c>
      <c r="G34" s="22"/>
      <c r="H34" s="34"/>
      <c r="I34" s="22" t="s">
        <v>257</v>
      </c>
      <c r="J34" s="22" t="s">
        <v>874</v>
      </c>
      <c r="K34" s="22" t="s">
        <v>258</v>
      </c>
      <c r="L34" s="22"/>
      <c r="M34" s="22"/>
      <c r="N34" s="22" t="s">
        <v>89</v>
      </c>
      <c r="O34" s="22" t="s">
        <v>89</v>
      </c>
      <c r="P34" s="16" t="s">
        <v>36</v>
      </c>
      <c r="Q34" s="29" t="s">
        <v>90</v>
      </c>
      <c r="R34" s="13">
        <v>102</v>
      </c>
      <c r="S34" s="19" t="s">
        <v>68</v>
      </c>
      <c r="T34" s="18" t="s">
        <v>91</v>
      </c>
      <c r="U34" s="18"/>
      <c r="V34" s="18" t="s">
        <v>69</v>
      </c>
      <c r="W34" s="18" t="s">
        <v>40</v>
      </c>
      <c r="X34" s="20">
        <v>161</v>
      </c>
      <c r="Y34" s="14"/>
      <c r="Z34" s="22" t="s">
        <v>259</v>
      </c>
      <c r="AA34" s="14"/>
      <c r="AB34" s="18" t="s">
        <v>55</v>
      </c>
      <c r="AC34" s="18" t="s">
        <v>262</v>
      </c>
      <c r="AD34" s="14" t="s">
        <v>260</v>
      </c>
      <c r="AE34" s="14" t="s">
        <v>261</v>
      </c>
      <c r="AF34" s="18" t="s">
        <v>55</v>
      </c>
      <c r="AG34" s="22" t="s">
        <v>263</v>
      </c>
      <c r="AH34" s="127" t="s">
        <v>264</v>
      </c>
      <c r="AI34" s="26"/>
      <c r="AJ34" s="29" t="s">
        <v>62</v>
      </c>
      <c r="AK34" s="29"/>
      <c r="AL34" s="27">
        <f t="shared" si="0"/>
        <v>20008</v>
      </c>
    </row>
    <row r="35" spans="1:39" ht="18" customHeight="1" x14ac:dyDescent="0.25">
      <c r="A35" s="143">
        <v>31</v>
      </c>
      <c r="B35" s="88">
        <v>10005</v>
      </c>
      <c r="C35" s="13"/>
      <c r="D35" s="15" t="s">
        <v>105</v>
      </c>
      <c r="E35" s="13"/>
      <c r="F35" s="14" t="s">
        <v>214</v>
      </c>
      <c r="G35" s="36"/>
      <c r="H35" s="21"/>
      <c r="I35" s="14" t="s">
        <v>265</v>
      </c>
      <c r="J35" s="36"/>
      <c r="K35" s="44" t="s">
        <v>266</v>
      </c>
      <c r="L35" s="14"/>
      <c r="M35" s="14"/>
      <c r="N35" s="14" t="s">
        <v>89</v>
      </c>
      <c r="O35" s="36"/>
      <c r="P35" s="16" t="s">
        <v>36</v>
      </c>
      <c r="Q35" s="29" t="s">
        <v>90</v>
      </c>
      <c r="R35" s="13">
        <v>102</v>
      </c>
      <c r="S35" s="19" t="s">
        <v>68</v>
      </c>
      <c r="T35" s="18" t="s">
        <v>91</v>
      </c>
      <c r="U35" s="14"/>
      <c r="V35" s="14" t="s">
        <v>84</v>
      </c>
      <c r="W35" s="14" t="s">
        <v>40</v>
      </c>
      <c r="X35" s="27">
        <v>156</v>
      </c>
      <c r="Y35" s="14"/>
      <c r="Z35" s="14" t="s">
        <v>265</v>
      </c>
      <c r="AA35" s="14"/>
      <c r="AB35" s="18" t="s">
        <v>55</v>
      </c>
      <c r="AC35" s="18" t="s">
        <v>267</v>
      </c>
      <c r="AD35" s="18" t="s">
        <v>265</v>
      </c>
      <c r="AE35" s="14" t="s">
        <v>110</v>
      </c>
      <c r="AF35" s="43" t="s">
        <v>55</v>
      </c>
      <c r="AG35" s="44" t="s">
        <v>111</v>
      </c>
      <c r="AH35" s="36" t="s">
        <v>112</v>
      </c>
      <c r="AI35" s="36"/>
      <c r="AJ35" s="13" t="s">
        <v>113</v>
      </c>
      <c r="AK35" s="45">
        <v>44158</v>
      </c>
      <c r="AL35" s="27">
        <f t="shared" si="0"/>
        <v>10005</v>
      </c>
      <c r="AM35" s="75"/>
    </row>
    <row r="36" spans="1:39" ht="18" customHeight="1" x14ac:dyDescent="0.25">
      <c r="A36" s="143">
        <v>32</v>
      </c>
      <c r="B36" s="88">
        <v>10006</v>
      </c>
      <c r="C36" s="13"/>
      <c r="D36" s="15" t="s">
        <v>105</v>
      </c>
      <c r="E36" s="13"/>
      <c r="F36" s="14" t="s">
        <v>268</v>
      </c>
      <c r="G36" s="14"/>
      <c r="H36" s="21"/>
      <c r="I36" s="14" t="s">
        <v>269</v>
      </c>
      <c r="J36" s="14"/>
      <c r="K36" s="14" t="s">
        <v>270</v>
      </c>
      <c r="L36" s="14"/>
      <c r="M36" s="14"/>
      <c r="N36" s="14" t="s">
        <v>89</v>
      </c>
      <c r="O36" s="14"/>
      <c r="P36" s="16" t="s">
        <v>36</v>
      </c>
      <c r="Q36" s="29" t="s">
        <v>90</v>
      </c>
      <c r="R36" s="13">
        <v>102</v>
      </c>
      <c r="S36" s="19" t="s">
        <v>68</v>
      </c>
      <c r="T36" s="18" t="s">
        <v>91</v>
      </c>
      <c r="U36" s="14"/>
      <c r="V36" s="14" t="s">
        <v>84</v>
      </c>
      <c r="W36" s="14" t="s">
        <v>40</v>
      </c>
      <c r="X36" s="27">
        <v>48</v>
      </c>
      <c r="Y36" s="14"/>
      <c r="Z36" s="14" t="s">
        <v>269</v>
      </c>
      <c r="AA36" s="14"/>
      <c r="AB36" s="43" t="s">
        <v>55</v>
      </c>
      <c r="AC36" s="44" t="s">
        <v>272</v>
      </c>
      <c r="AD36" s="44" t="s">
        <v>271</v>
      </c>
      <c r="AE36" s="14" t="s">
        <v>110</v>
      </c>
      <c r="AF36" s="43" t="s">
        <v>55</v>
      </c>
      <c r="AG36" s="44" t="s">
        <v>111</v>
      </c>
      <c r="AH36" s="14"/>
      <c r="AI36" s="14"/>
      <c r="AJ36" s="13" t="s">
        <v>113</v>
      </c>
      <c r="AK36" s="45">
        <v>44158</v>
      </c>
      <c r="AL36" s="27">
        <f t="shared" si="0"/>
        <v>10006</v>
      </c>
    </row>
    <row r="37" spans="1:39" ht="18" customHeight="1" x14ac:dyDescent="0.25">
      <c r="A37" s="143">
        <v>33</v>
      </c>
      <c r="B37" s="88">
        <v>20009</v>
      </c>
      <c r="C37" s="13"/>
      <c r="D37" s="15" t="s">
        <v>62</v>
      </c>
      <c r="E37" s="13"/>
      <c r="F37" s="34" t="s">
        <v>273</v>
      </c>
      <c r="G37" s="22"/>
      <c r="H37" s="34"/>
      <c r="I37" s="22" t="s">
        <v>274</v>
      </c>
      <c r="J37" s="22" t="s">
        <v>275</v>
      </c>
      <c r="K37" s="22" t="s">
        <v>276</v>
      </c>
      <c r="L37" s="22"/>
      <c r="M37" s="22"/>
      <c r="N37" s="22" t="s">
        <v>89</v>
      </c>
      <c r="O37" s="22" t="s">
        <v>89</v>
      </c>
      <c r="P37" s="16" t="s">
        <v>36</v>
      </c>
      <c r="Q37" s="29" t="s">
        <v>90</v>
      </c>
      <c r="R37" s="13">
        <v>102</v>
      </c>
      <c r="S37" s="19" t="s">
        <v>68</v>
      </c>
      <c r="T37" s="18" t="s">
        <v>91</v>
      </c>
      <c r="U37" s="18"/>
      <c r="V37" s="18" t="s">
        <v>84</v>
      </c>
      <c r="W37" s="18" t="s">
        <v>40</v>
      </c>
      <c r="X37" s="20">
        <v>153</v>
      </c>
      <c r="Y37" s="14"/>
      <c r="Z37" s="22" t="s">
        <v>277</v>
      </c>
      <c r="AA37" s="14"/>
      <c r="AB37" s="18" t="s">
        <v>55</v>
      </c>
      <c r="AC37" s="18" t="s">
        <v>279</v>
      </c>
      <c r="AD37" s="14" t="s">
        <v>278</v>
      </c>
      <c r="AE37" s="14"/>
      <c r="AF37" s="18"/>
      <c r="AG37" s="18"/>
      <c r="AH37" s="18"/>
      <c r="AI37" s="18"/>
      <c r="AJ37" s="29" t="s">
        <v>62</v>
      </c>
      <c r="AK37" s="29"/>
      <c r="AL37" s="27">
        <f t="shared" si="0"/>
        <v>20009</v>
      </c>
    </row>
    <row r="38" spans="1:39" ht="18" customHeight="1" x14ac:dyDescent="0.25">
      <c r="A38" s="143">
        <v>34</v>
      </c>
      <c r="B38" s="88">
        <v>30019</v>
      </c>
      <c r="C38" s="15" t="s">
        <v>280</v>
      </c>
      <c r="D38" s="15" t="s">
        <v>30</v>
      </c>
      <c r="E38" s="13"/>
      <c r="F38" s="16" t="s">
        <v>281</v>
      </c>
      <c r="G38" s="16"/>
      <c r="H38" s="17"/>
      <c r="I38" s="22" t="s">
        <v>282</v>
      </c>
      <c r="J38" s="16" t="s">
        <v>283</v>
      </c>
      <c r="K38" s="22" t="s">
        <v>284</v>
      </c>
      <c r="L38" s="22" t="s">
        <v>285</v>
      </c>
      <c r="M38" s="14"/>
      <c r="N38" s="14" t="s">
        <v>89</v>
      </c>
      <c r="O38" s="16" t="s">
        <v>89</v>
      </c>
      <c r="P38" s="16" t="s">
        <v>36</v>
      </c>
      <c r="Q38" s="19" t="s">
        <v>90</v>
      </c>
      <c r="R38" s="13">
        <v>102</v>
      </c>
      <c r="S38" s="19" t="s">
        <v>68</v>
      </c>
      <c r="T38" s="18" t="s">
        <v>91</v>
      </c>
      <c r="U38" s="18"/>
      <c r="V38" s="18" t="s">
        <v>69</v>
      </c>
      <c r="W38" s="18" t="s">
        <v>40</v>
      </c>
      <c r="X38" s="20">
        <v>77</v>
      </c>
      <c r="Y38" s="21"/>
      <c r="Z38" s="18" t="s">
        <v>282</v>
      </c>
      <c r="AA38" s="18"/>
      <c r="AB38" s="24" t="s">
        <v>55</v>
      </c>
      <c r="AC38" s="15" t="s">
        <v>288</v>
      </c>
      <c r="AD38" s="18" t="s">
        <v>286</v>
      </c>
      <c r="AE38" s="18" t="s">
        <v>287</v>
      </c>
      <c r="AF38" s="25" t="s">
        <v>43</v>
      </c>
      <c r="AG38" s="25" t="s">
        <v>289</v>
      </c>
      <c r="AH38" s="26" t="s">
        <v>290</v>
      </c>
      <c r="AI38" s="26"/>
      <c r="AJ38" s="19" t="s">
        <v>168</v>
      </c>
      <c r="AK38" s="13"/>
      <c r="AL38" s="27">
        <f t="shared" si="0"/>
        <v>30019</v>
      </c>
    </row>
    <row r="39" spans="1:39" ht="18" customHeight="1" x14ac:dyDescent="0.25">
      <c r="A39" s="143">
        <v>35</v>
      </c>
      <c r="B39" s="88">
        <v>40008</v>
      </c>
      <c r="C39" s="18" t="s">
        <v>125</v>
      </c>
      <c r="D39" s="15" t="s">
        <v>250</v>
      </c>
      <c r="E39" s="13"/>
      <c r="F39" s="14" t="s">
        <v>291</v>
      </c>
      <c r="G39" s="14"/>
      <c r="H39" s="14"/>
      <c r="I39" s="14" t="s">
        <v>292</v>
      </c>
      <c r="J39" s="14"/>
      <c r="K39" s="14" t="s">
        <v>293</v>
      </c>
      <c r="L39" s="14"/>
      <c r="M39" s="14"/>
      <c r="N39" s="14" t="s">
        <v>89</v>
      </c>
      <c r="O39" s="14" t="s">
        <v>89</v>
      </c>
      <c r="P39" s="16" t="s">
        <v>36</v>
      </c>
      <c r="Q39" s="29" t="s">
        <v>90</v>
      </c>
      <c r="R39" s="13">
        <v>102</v>
      </c>
      <c r="S39" s="19" t="s">
        <v>68</v>
      </c>
      <c r="T39" s="18" t="s">
        <v>91</v>
      </c>
      <c r="U39" s="49"/>
      <c r="V39" s="14" t="s">
        <v>69</v>
      </c>
      <c r="W39" s="14" t="s">
        <v>40</v>
      </c>
      <c r="X39" s="27">
        <v>90</v>
      </c>
      <c r="Y39" s="14"/>
      <c r="Z39" s="14" t="s">
        <v>294</v>
      </c>
      <c r="AA39" s="14" t="s">
        <v>132</v>
      </c>
      <c r="AB39" s="18" t="s">
        <v>55</v>
      </c>
      <c r="AC39" s="14" t="s">
        <v>295</v>
      </c>
      <c r="AD39" s="14" t="s">
        <v>70</v>
      </c>
      <c r="AE39" s="14" t="s">
        <v>71</v>
      </c>
      <c r="AF39" s="18" t="s">
        <v>73</v>
      </c>
      <c r="AG39" s="14" t="s">
        <v>74</v>
      </c>
      <c r="AH39" s="26" t="s">
        <v>296</v>
      </c>
      <c r="AI39" s="14"/>
      <c r="AJ39" s="13" t="s">
        <v>564</v>
      </c>
      <c r="AK39" s="45">
        <v>43251</v>
      </c>
      <c r="AL39" s="46">
        <f t="shared" si="0"/>
        <v>40008</v>
      </c>
    </row>
    <row r="40" spans="1:39" ht="18" customHeight="1" x14ac:dyDescent="0.25">
      <c r="A40" s="143">
        <v>36</v>
      </c>
      <c r="B40" s="88">
        <v>40009</v>
      </c>
      <c r="C40" s="18" t="s">
        <v>125</v>
      </c>
      <c r="D40" s="15" t="s">
        <v>250</v>
      </c>
      <c r="E40" s="13"/>
      <c r="F40" s="14" t="s">
        <v>300</v>
      </c>
      <c r="G40" s="14"/>
      <c r="H40" s="14"/>
      <c r="I40" s="14" t="s">
        <v>301</v>
      </c>
      <c r="J40" s="14"/>
      <c r="K40" s="14" t="s">
        <v>302</v>
      </c>
      <c r="L40" s="14"/>
      <c r="M40" s="14"/>
      <c r="N40" s="14" t="s">
        <v>89</v>
      </c>
      <c r="O40" s="14" t="s">
        <v>89</v>
      </c>
      <c r="P40" s="16" t="s">
        <v>36</v>
      </c>
      <c r="Q40" s="29" t="s">
        <v>90</v>
      </c>
      <c r="R40" s="13">
        <v>102</v>
      </c>
      <c r="S40" s="19" t="s">
        <v>68</v>
      </c>
      <c r="T40" s="18" t="s">
        <v>91</v>
      </c>
      <c r="U40" s="49"/>
      <c r="V40" s="14" t="s">
        <v>69</v>
      </c>
      <c r="W40" s="14" t="s">
        <v>40</v>
      </c>
      <c r="X40" s="27">
        <v>165</v>
      </c>
      <c r="Y40" s="14"/>
      <c r="Z40" s="14" t="s">
        <v>301</v>
      </c>
      <c r="AA40" s="14" t="s">
        <v>132</v>
      </c>
      <c r="AB40" s="18" t="s">
        <v>55</v>
      </c>
      <c r="AC40" s="14" t="s">
        <v>305</v>
      </c>
      <c r="AD40" s="14" t="s">
        <v>303</v>
      </c>
      <c r="AE40" s="14" t="s">
        <v>304</v>
      </c>
      <c r="AF40" s="18" t="s">
        <v>306</v>
      </c>
      <c r="AG40" s="14" t="s">
        <v>307</v>
      </c>
      <c r="AH40" s="14"/>
      <c r="AI40" s="14"/>
      <c r="AJ40" s="13" t="s">
        <v>250</v>
      </c>
      <c r="AK40" s="45">
        <v>41543</v>
      </c>
      <c r="AL40" s="46">
        <f t="shared" si="0"/>
        <v>40009</v>
      </c>
    </row>
    <row r="41" spans="1:39" ht="18" customHeight="1" x14ac:dyDescent="0.25">
      <c r="A41" s="143">
        <v>37</v>
      </c>
      <c r="B41" s="88">
        <v>40010</v>
      </c>
      <c r="C41" s="18" t="s">
        <v>125</v>
      </c>
      <c r="D41" s="15" t="s">
        <v>250</v>
      </c>
      <c r="E41" s="13"/>
      <c r="F41" s="14" t="s">
        <v>311</v>
      </c>
      <c r="G41" s="14"/>
      <c r="H41" s="14"/>
      <c r="I41" s="14" t="s">
        <v>312</v>
      </c>
      <c r="J41" s="14"/>
      <c r="K41" s="14" t="s">
        <v>309</v>
      </c>
      <c r="L41" s="14"/>
      <c r="M41" s="14"/>
      <c r="N41" s="14" t="s">
        <v>89</v>
      </c>
      <c r="O41" s="14" t="s">
        <v>89</v>
      </c>
      <c r="P41" s="16" t="s">
        <v>36</v>
      </c>
      <c r="Q41" s="29" t="s">
        <v>90</v>
      </c>
      <c r="R41" s="13">
        <v>102</v>
      </c>
      <c r="S41" s="19" t="s">
        <v>68</v>
      </c>
      <c r="T41" s="18" t="s">
        <v>91</v>
      </c>
      <c r="U41" s="49"/>
      <c r="V41" s="14" t="s">
        <v>84</v>
      </c>
      <c r="W41" s="14" t="s">
        <v>40</v>
      </c>
      <c r="X41" s="27">
        <v>150</v>
      </c>
      <c r="Y41" s="14"/>
      <c r="Z41" s="14" t="s">
        <v>308</v>
      </c>
      <c r="AA41" s="14" t="s">
        <v>132</v>
      </c>
      <c r="AB41" s="18" t="s">
        <v>55</v>
      </c>
      <c r="AC41" s="14" t="s">
        <v>310</v>
      </c>
      <c r="AD41" s="14" t="s">
        <v>156</v>
      </c>
      <c r="AE41" s="14" t="s">
        <v>157</v>
      </c>
      <c r="AF41" s="18" t="s">
        <v>55</v>
      </c>
      <c r="AG41" s="14" t="s">
        <v>159</v>
      </c>
      <c r="AH41" s="26" t="s">
        <v>160</v>
      </c>
      <c r="AI41" s="14"/>
      <c r="AJ41" s="13" t="s">
        <v>795</v>
      </c>
      <c r="AK41" s="45">
        <v>43238</v>
      </c>
      <c r="AL41" s="46">
        <f t="shared" si="0"/>
        <v>40010</v>
      </c>
    </row>
    <row r="42" spans="1:39" ht="18" customHeight="1" x14ac:dyDescent="0.25">
      <c r="A42" s="143">
        <v>38</v>
      </c>
      <c r="B42" s="88">
        <v>10008</v>
      </c>
      <c r="C42" s="13"/>
      <c r="D42" s="15" t="s">
        <v>105</v>
      </c>
      <c r="E42" s="13"/>
      <c r="F42" s="14" t="s">
        <v>121</v>
      </c>
      <c r="G42" s="14"/>
      <c r="H42" s="21"/>
      <c r="I42" s="14" t="s">
        <v>313</v>
      </c>
      <c r="J42" s="14"/>
      <c r="K42" s="44" t="s">
        <v>314</v>
      </c>
      <c r="L42" s="14" t="s">
        <v>315</v>
      </c>
      <c r="M42" s="14"/>
      <c r="N42" s="14" t="s">
        <v>89</v>
      </c>
      <c r="O42" s="14"/>
      <c r="P42" s="16" t="s">
        <v>36</v>
      </c>
      <c r="Q42" s="29" t="s">
        <v>90</v>
      </c>
      <c r="R42" s="13">
        <v>102</v>
      </c>
      <c r="S42" s="19" t="s">
        <v>68</v>
      </c>
      <c r="T42" s="18" t="s">
        <v>91</v>
      </c>
      <c r="U42" s="14"/>
      <c r="V42" s="14" t="s">
        <v>69</v>
      </c>
      <c r="W42" s="14" t="s">
        <v>40</v>
      </c>
      <c r="X42" s="27">
        <v>178</v>
      </c>
      <c r="Y42" s="14"/>
      <c r="Z42" s="14" t="s">
        <v>313</v>
      </c>
      <c r="AA42" s="14"/>
      <c r="AB42" s="18" t="s">
        <v>55</v>
      </c>
      <c r="AC42" s="18" t="s">
        <v>316</v>
      </c>
      <c r="AD42" s="18" t="s">
        <v>109</v>
      </c>
      <c r="AE42" s="14" t="s">
        <v>110</v>
      </c>
      <c r="AF42" s="43" t="s">
        <v>55</v>
      </c>
      <c r="AG42" s="44" t="s">
        <v>111</v>
      </c>
      <c r="AH42" s="14"/>
      <c r="AI42" s="14"/>
      <c r="AJ42" s="13" t="s">
        <v>113</v>
      </c>
      <c r="AK42" s="45">
        <v>44158</v>
      </c>
      <c r="AL42" s="27">
        <f t="shared" si="0"/>
        <v>10008</v>
      </c>
    </row>
    <row r="43" spans="1:39" ht="18" customHeight="1" x14ac:dyDescent="0.25">
      <c r="A43" s="143">
        <v>39</v>
      </c>
      <c r="B43" s="88">
        <v>30021</v>
      </c>
      <c r="C43" s="14"/>
      <c r="D43" s="15" t="s">
        <v>30</v>
      </c>
      <c r="E43" s="13"/>
      <c r="F43" s="16" t="s">
        <v>317</v>
      </c>
      <c r="G43" s="16"/>
      <c r="H43" s="17"/>
      <c r="I43" s="16" t="s">
        <v>318</v>
      </c>
      <c r="J43" s="16" t="s">
        <v>319</v>
      </c>
      <c r="K43" s="16" t="s">
        <v>320</v>
      </c>
      <c r="L43" s="16"/>
      <c r="M43" s="14"/>
      <c r="N43" s="16" t="s">
        <v>89</v>
      </c>
      <c r="O43" s="16" t="s">
        <v>89</v>
      </c>
      <c r="P43" s="16" t="s">
        <v>36</v>
      </c>
      <c r="Q43" s="19" t="s">
        <v>90</v>
      </c>
      <c r="R43" s="13">
        <v>102</v>
      </c>
      <c r="S43" s="19" t="s">
        <v>68</v>
      </c>
      <c r="T43" s="23" t="s">
        <v>91</v>
      </c>
      <c r="U43" s="23"/>
      <c r="V43" s="23" t="s">
        <v>84</v>
      </c>
      <c r="W43" s="18" t="s">
        <v>40</v>
      </c>
      <c r="X43" s="20">
        <v>153</v>
      </c>
      <c r="Y43" s="21"/>
      <c r="Z43" s="14" t="s">
        <v>277</v>
      </c>
      <c r="AA43" s="18"/>
      <c r="AB43" s="24" t="s">
        <v>55</v>
      </c>
      <c r="AC43" s="24" t="s">
        <v>279</v>
      </c>
      <c r="AD43" s="18"/>
      <c r="AE43" s="18"/>
      <c r="AF43" s="25"/>
      <c r="AG43" s="25"/>
      <c r="AH43" s="23"/>
      <c r="AI43" s="23"/>
      <c r="AJ43" s="19" t="s">
        <v>321</v>
      </c>
      <c r="AK43" s="13"/>
      <c r="AL43" s="27">
        <f t="shared" si="0"/>
        <v>30021</v>
      </c>
    </row>
    <row r="44" spans="1:39" ht="18" customHeight="1" x14ac:dyDescent="0.25">
      <c r="A44" s="143">
        <v>40</v>
      </c>
      <c r="B44" s="88">
        <v>10009</v>
      </c>
      <c r="C44" s="13"/>
      <c r="D44" s="15" t="s">
        <v>105</v>
      </c>
      <c r="E44" s="13"/>
      <c r="F44" s="14" t="s">
        <v>297</v>
      </c>
      <c r="G44" s="14"/>
      <c r="H44" s="21"/>
      <c r="I44" s="14" t="s">
        <v>322</v>
      </c>
      <c r="J44" s="14"/>
      <c r="K44" s="14" t="s">
        <v>298</v>
      </c>
      <c r="L44" s="14"/>
      <c r="M44" s="14"/>
      <c r="N44" s="14" t="s">
        <v>89</v>
      </c>
      <c r="O44" s="14"/>
      <c r="P44" s="16" t="s">
        <v>36</v>
      </c>
      <c r="Q44" s="29" t="s">
        <v>90</v>
      </c>
      <c r="R44" s="13">
        <v>102</v>
      </c>
      <c r="S44" s="19" t="s">
        <v>68</v>
      </c>
      <c r="T44" s="18" t="s">
        <v>91</v>
      </c>
      <c r="U44" s="14"/>
      <c r="V44" s="14" t="s">
        <v>84</v>
      </c>
      <c r="W44" s="14" t="s">
        <v>40</v>
      </c>
      <c r="X44" s="27">
        <v>160</v>
      </c>
      <c r="Y44" s="14"/>
      <c r="Z44" s="14" t="s">
        <v>322</v>
      </c>
      <c r="AA44" s="14"/>
      <c r="AB44" s="18" t="s">
        <v>55</v>
      </c>
      <c r="AC44" s="18" t="s">
        <v>324</v>
      </c>
      <c r="AD44" s="18" t="s">
        <v>323</v>
      </c>
      <c r="AE44" s="14" t="s">
        <v>110</v>
      </c>
      <c r="AF44" s="43" t="s">
        <v>55</v>
      </c>
      <c r="AG44" s="44" t="s">
        <v>111</v>
      </c>
      <c r="AH44" s="14"/>
      <c r="AI44" s="14"/>
      <c r="AJ44" s="13" t="s">
        <v>113</v>
      </c>
      <c r="AK44" s="45">
        <v>44158</v>
      </c>
      <c r="AL44" s="27">
        <f t="shared" si="0"/>
        <v>10009</v>
      </c>
    </row>
    <row r="45" spans="1:39" ht="18" customHeight="1" x14ac:dyDescent="0.25">
      <c r="A45" s="143">
        <v>41</v>
      </c>
      <c r="B45" s="88">
        <v>10010</v>
      </c>
      <c r="C45" s="13"/>
      <c r="D45" s="15" t="s">
        <v>105</v>
      </c>
      <c r="E45" s="13"/>
      <c r="F45" s="14" t="s">
        <v>325</v>
      </c>
      <c r="G45" s="14"/>
      <c r="H45" s="21"/>
      <c r="I45" s="14" t="s">
        <v>326</v>
      </c>
      <c r="J45" s="14"/>
      <c r="K45" s="14" t="s">
        <v>327</v>
      </c>
      <c r="L45" s="14"/>
      <c r="M45" s="14"/>
      <c r="N45" s="14" t="s">
        <v>89</v>
      </c>
      <c r="O45" s="14"/>
      <c r="P45" s="16" t="s">
        <v>36</v>
      </c>
      <c r="Q45" s="29" t="s">
        <v>90</v>
      </c>
      <c r="R45" s="13">
        <v>102</v>
      </c>
      <c r="S45" s="19" t="s">
        <v>68</v>
      </c>
      <c r="T45" s="18" t="s">
        <v>91</v>
      </c>
      <c r="U45" s="14"/>
      <c r="V45" s="14" t="s">
        <v>69</v>
      </c>
      <c r="W45" s="14" t="s">
        <v>40</v>
      </c>
      <c r="X45" s="27">
        <v>279</v>
      </c>
      <c r="Y45" s="14"/>
      <c r="Z45" s="14" t="s">
        <v>326</v>
      </c>
      <c r="AA45" s="14"/>
      <c r="AB45" s="18" t="s">
        <v>55</v>
      </c>
      <c r="AC45" s="18" t="s">
        <v>329</v>
      </c>
      <c r="AD45" s="18" t="s">
        <v>328</v>
      </c>
      <c r="AE45" s="14" t="s">
        <v>110</v>
      </c>
      <c r="AF45" s="43" t="s">
        <v>55</v>
      </c>
      <c r="AG45" s="44" t="s">
        <v>111</v>
      </c>
      <c r="AH45" s="14"/>
      <c r="AI45" s="14"/>
      <c r="AJ45" s="13" t="s">
        <v>113</v>
      </c>
      <c r="AK45" s="45">
        <v>44158</v>
      </c>
      <c r="AL45" s="27">
        <f t="shared" si="0"/>
        <v>10010</v>
      </c>
    </row>
    <row r="46" spans="1:39" ht="18" customHeight="1" x14ac:dyDescent="0.25">
      <c r="A46" s="143">
        <v>42</v>
      </c>
      <c r="B46" s="88">
        <v>10011</v>
      </c>
      <c r="C46" s="13"/>
      <c r="D46" s="15" t="s">
        <v>105</v>
      </c>
      <c r="E46" s="13"/>
      <c r="F46" s="14" t="s">
        <v>325</v>
      </c>
      <c r="G46" s="14"/>
      <c r="H46" s="21"/>
      <c r="I46" s="14" t="s">
        <v>330</v>
      </c>
      <c r="J46" s="14"/>
      <c r="K46" s="14" t="s">
        <v>331</v>
      </c>
      <c r="L46" s="14"/>
      <c r="M46" s="14"/>
      <c r="N46" s="14" t="s">
        <v>89</v>
      </c>
      <c r="O46" s="14"/>
      <c r="P46" s="16" t="s">
        <v>36</v>
      </c>
      <c r="Q46" s="29" t="s">
        <v>90</v>
      </c>
      <c r="R46" s="13">
        <v>102</v>
      </c>
      <c r="S46" s="19" t="s">
        <v>68</v>
      </c>
      <c r="T46" s="18" t="s">
        <v>91</v>
      </c>
      <c r="U46" s="14"/>
      <c r="V46" s="14" t="s">
        <v>69</v>
      </c>
      <c r="W46" s="14" t="s">
        <v>40</v>
      </c>
      <c r="X46" s="27">
        <v>164</v>
      </c>
      <c r="Y46" s="14"/>
      <c r="Z46" s="14" t="s">
        <v>330</v>
      </c>
      <c r="AA46" s="14"/>
      <c r="AB46" s="18" t="s">
        <v>55</v>
      </c>
      <c r="AC46" s="18" t="s">
        <v>329</v>
      </c>
      <c r="AD46" s="18" t="s">
        <v>332</v>
      </c>
      <c r="AE46" s="14" t="s">
        <v>110</v>
      </c>
      <c r="AF46" s="43" t="s">
        <v>55</v>
      </c>
      <c r="AG46" s="44" t="s">
        <v>111</v>
      </c>
      <c r="AH46" s="14"/>
      <c r="AI46" s="14"/>
      <c r="AJ46" s="13" t="s">
        <v>113</v>
      </c>
      <c r="AK46" s="45">
        <v>44158</v>
      </c>
      <c r="AL46" s="27">
        <f t="shared" si="0"/>
        <v>10011</v>
      </c>
    </row>
    <row r="47" spans="1:39" ht="18" customHeight="1" x14ac:dyDescent="0.25">
      <c r="A47" s="143">
        <v>43</v>
      </c>
      <c r="B47" s="88">
        <v>30022</v>
      </c>
      <c r="C47" s="14"/>
      <c r="D47" s="15" t="s">
        <v>30</v>
      </c>
      <c r="E47" s="13"/>
      <c r="F47" s="16" t="s">
        <v>333</v>
      </c>
      <c r="G47" s="16"/>
      <c r="H47" s="17"/>
      <c r="I47" s="16" t="s">
        <v>334</v>
      </c>
      <c r="J47" s="16" t="s">
        <v>335</v>
      </c>
      <c r="K47" s="16" t="s">
        <v>336</v>
      </c>
      <c r="L47" s="16"/>
      <c r="M47" s="14"/>
      <c r="N47" s="16" t="s">
        <v>89</v>
      </c>
      <c r="O47" s="16" t="s">
        <v>89</v>
      </c>
      <c r="P47" s="16" t="s">
        <v>36</v>
      </c>
      <c r="Q47" s="19" t="s">
        <v>90</v>
      </c>
      <c r="R47" s="13">
        <v>102</v>
      </c>
      <c r="S47" s="19" t="s">
        <v>68</v>
      </c>
      <c r="T47" s="23" t="s">
        <v>91</v>
      </c>
      <c r="U47" s="23"/>
      <c r="V47" s="23" t="s">
        <v>69</v>
      </c>
      <c r="W47" s="18" t="s">
        <v>40</v>
      </c>
      <c r="X47" s="20">
        <v>66</v>
      </c>
      <c r="Y47" s="21"/>
      <c r="Z47" s="14" t="s">
        <v>819</v>
      </c>
      <c r="AA47" s="14"/>
      <c r="AB47" s="25" t="s">
        <v>55</v>
      </c>
      <c r="AC47" s="25" t="s">
        <v>180</v>
      </c>
      <c r="AD47" s="14" t="s">
        <v>337</v>
      </c>
      <c r="AE47" s="14" t="s">
        <v>338</v>
      </c>
      <c r="AF47" s="25" t="s">
        <v>306</v>
      </c>
      <c r="AG47" s="25" t="s">
        <v>339</v>
      </c>
      <c r="AH47" s="26" t="s">
        <v>340</v>
      </c>
      <c r="AI47" s="26"/>
      <c r="AJ47" s="19"/>
      <c r="AK47" s="13"/>
      <c r="AL47" s="27">
        <f t="shared" si="0"/>
        <v>30022</v>
      </c>
    </row>
    <row r="48" spans="1:39" ht="18" customHeight="1" x14ac:dyDescent="0.25">
      <c r="A48" s="143">
        <v>44</v>
      </c>
      <c r="B48" s="88">
        <v>40011</v>
      </c>
      <c r="C48" s="18" t="s">
        <v>125</v>
      </c>
      <c r="D48" s="15" t="s">
        <v>250</v>
      </c>
      <c r="E48" s="13"/>
      <c r="F48" s="14" t="s">
        <v>341</v>
      </c>
      <c r="G48" s="14" t="s">
        <v>875</v>
      </c>
      <c r="H48" s="14"/>
      <c r="I48" s="14" t="s">
        <v>342</v>
      </c>
      <c r="J48" s="14"/>
      <c r="K48" s="14" t="s">
        <v>343</v>
      </c>
      <c r="L48" s="14" t="s">
        <v>142</v>
      </c>
      <c r="M48" s="14"/>
      <c r="N48" s="14" t="s">
        <v>89</v>
      </c>
      <c r="O48" s="14" t="s">
        <v>89</v>
      </c>
      <c r="P48" s="16" t="s">
        <v>36</v>
      </c>
      <c r="Q48" s="29" t="s">
        <v>90</v>
      </c>
      <c r="R48" s="13">
        <v>102</v>
      </c>
      <c r="S48" s="19" t="s">
        <v>68</v>
      </c>
      <c r="T48" s="18" t="s">
        <v>91</v>
      </c>
      <c r="U48" s="49"/>
      <c r="V48" s="14" t="s">
        <v>69</v>
      </c>
      <c r="W48" s="14" t="s">
        <v>40</v>
      </c>
      <c r="X48" s="27">
        <v>82</v>
      </c>
      <c r="Y48" s="14"/>
      <c r="Z48" s="14" t="s">
        <v>344</v>
      </c>
      <c r="AA48" s="14" t="s">
        <v>132</v>
      </c>
      <c r="AB48" s="18" t="s">
        <v>55</v>
      </c>
      <c r="AC48" s="14" t="s">
        <v>149</v>
      </c>
      <c r="AD48" s="14" t="s">
        <v>143</v>
      </c>
      <c r="AE48" s="14" t="s">
        <v>144</v>
      </c>
      <c r="AF48" s="18" t="s">
        <v>55</v>
      </c>
      <c r="AG48" s="14" t="s">
        <v>345</v>
      </c>
      <c r="AH48" s="26" t="s">
        <v>346</v>
      </c>
      <c r="AI48" s="14"/>
      <c r="AJ48" s="13" t="s">
        <v>795</v>
      </c>
      <c r="AK48" s="45">
        <v>43251</v>
      </c>
      <c r="AL48" s="46">
        <f t="shared" si="0"/>
        <v>40011</v>
      </c>
    </row>
    <row r="49" spans="1:38" ht="18" customHeight="1" x14ac:dyDescent="0.25">
      <c r="A49" s="143">
        <v>45</v>
      </c>
      <c r="B49" s="88">
        <v>40012</v>
      </c>
      <c r="C49" s="18" t="s">
        <v>125</v>
      </c>
      <c r="D49" s="15" t="s">
        <v>250</v>
      </c>
      <c r="E49" s="13"/>
      <c r="F49" s="14" t="s">
        <v>348</v>
      </c>
      <c r="G49" s="14" t="s">
        <v>858</v>
      </c>
      <c r="H49" s="14"/>
      <c r="I49" s="14" t="s">
        <v>349</v>
      </c>
      <c r="J49" s="14"/>
      <c r="K49" s="14" t="s">
        <v>350</v>
      </c>
      <c r="L49" s="14"/>
      <c r="M49" s="14"/>
      <c r="N49" s="14" t="s">
        <v>89</v>
      </c>
      <c r="O49" s="14" t="s">
        <v>89</v>
      </c>
      <c r="P49" s="16" t="s">
        <v>36</v>
      </c>
      <c r="Q49" s="29" t="s">
        <v>90</v>
      </c>
      <c r="R49" s="13">
        <v>102</v>
      </c>
      <c r="S49" s="19" t="s">
        <v>68</v>
      </c>
      <c r="T49" s="18" t="s">
        <v>91</v>
      </c>
      <c r="U49" s="49"/>
      <c r="V49" s="14" t="s">
        <v>69</v>
      </c>
      <c r="W49" s="14" t="s">
        <v>40</v>
      </c>
      <c r="X49" s="27">
        <v>165</v>
      </c>
      <c r="Y49" s="14"/>
      <c r="Z49" s="14" t="s">
        <v>351</v>
      </c>
      <c r="AA49" s="14" t="s">
        <v>132</v>
      </c>
      <c r="AB49" s="18" t="s">
        <v>55</v>
      </c>
      <c r="AC49" s="14" t="s">
        <v>352</v>
      </c>
      <c r="AD49" s="14" t="s">
        <v>303</v>
      </c>
      <c r="AE49" s="14" t="s">
        <v>304</v>
      </c>
      <c r="AF49" s="18" t="s">
        <v>306</v>
      </c>
      <c r="AG49" s="14" t="s">
        <v>307</v>
      </c>
      <c r="AH49" s="14"/>
      <c r="AI49" s="14"/>
      <c r="AJ49" s="13" t="s">
        <v>139</v>
      </c>
      <c r="AK49" s="45">
        <v>43251</v>
      </c>
      <c r="AL49" s="46">
        <f t="shared" si="0"/>
        <v>40012</v>
      </c>
    </row>
    <row r="50" spans="1:38" ht="18" customHeight="1" x14ac:dyDescent="0.25">
      <c r="A50" s="143">
        <v>46</v>
      </c>
      <c r="B50" s="88">
        <v>10012</v>
      </c>
      <c r="C50" s="13"/>
      <c r="D50" s="15" t="s">
        <v>105</v>
      </c>
      <c r="E50" s="13"/>
      <c r="F50" s="14" t="s">
        <v>268</v>
      </c>
      <c r="G50" s="14"/>
      <c r="H50" s="21"/>
      <c r="I50" s="14" t="s">
        <v>353</v>
      </c>
      <c r="J50" s="14"/>
      <c r="K50" s="14" t="s">
        <v>354</v>
      </c>
      <c r="L50" s="14"/>
      <c r="M50" s="14"/>
      <c r="N50" s="14" t="s">
        <v>89</v>
      </c>
      <c r="O50" s="14"/>
      <c r="P50" s="16" t="s">
        <v>36</v>
      </c>
      <c r="Q50" s="29" t="s">
        <v>90</v>
      </c>
      <c r="R50" s="13">
        <v>102</v>
      </c>
      <c r="S50" s="19" t="s">
        <v>68</v>
      </c>
      <c r="T50" s="18" t="s">
        <v>91</v>
      </c>
      <c r="U50" s="14"/>
      <c r="V50" s="14" t="s">
        <v>69</v>
      </c>
      <c r="W50" s="14" t="s">
        <v>40</v>
      </c>
      <c r="X50" s="27">
        <v>122</v>
      </c>
      <c r="Y50" s="14"/>
      <c r="Z50" s="14" t="s">
        <v>353</v>
      </c>
      <c r="AA50" s="14"/>
      <c r="AB50" s="43" t="s">
        <v>55</v>
      </c>
      <c r="AC50" s="44" t="s">
        <v>356</v>
      </c>
      <c r="AD50" s="18" t="s">
        <v>355</v>
      </c>
      <c r="AE50" s="14" t="s">
        <v>110</v>
      </c>
      <c r="AF50" s="43" t="s">
        <v>55</v>
      </c>
      <c r="AG50" s="44" t="s">
        <v>111</v>
      </c>
      <c r="AH50" s="14"/>
      <c r="AI50" s="14"/>
      <c r="AJ50" s="13" t="s">
        <v>113</v>
      </c>
      <c r="AK50" s="45">
        <v>44158</v>
      </c>
      <c r="AL50" s="27">
        <f t="shared" si="0"/>
        <v>10012</v>
      </c>
    </row>
    <row r="51" spans="1:38" ht="18" customHeight="1" x14ac:dyDescent="0.25">
      <c r="A51" s="143">
        <v>47</v>
      </c>
      <c r="B51" s="88">
        <v>90003</v>
      </c>
      <c r="C51" s="14"/>
      <c r="D51" s="15" t="s">
        <v>78</v>
      </c>
      <c r="E51" s="13"/>
      <c r="F51" s="14"/>
      <c r="G51" s="14"/>
      <c r="H51" s="14"/>
      <c r="I51" s="14" t="s">
        <v>357</v>
      </c>
      <c r="J51" s="14"/>
      <c r="K51" s="14"/>
      <c r="L51" s="14"/>
      <c r="M51" s="14"/>
      <c r="N51" s="14" t="s">
        <v>358</v>
      </c>
      <c r="O51" s="18"/>
      <c r="P51" s="16" t="s">
        <v>36</v>
      </c>
      <c r="Q51" s="29" t="s">
        <v>359</v>
      </c>
      <c r="R51" s="29" t="s">
        <v>797</v>
      </c>
      <c r="S51" s="19" t="s">
        <v>68</v>
      </c>
      <c r="T51" s="18" t="s">
        <v>360</v>
      </c>
      <c r="U51" s="18"/>
      <c r="V51" s="14"/>
      <c r="W51" s="14"/>
      <c r="X51" s="27">
        <v>8</v>
      </c>
      <c r="Y51" s="27"/>
      <c r="Z51" s="14" t="s">
        <v>361</v>
      </c>
      <c r="AA51" s="18" t="s">
        <v>364</v>
      </c>
      <c r="AB51" s="18" t="s">
        <v>55</v>
      </c>
      <c r="AC51" s="24" t="s">
        <v>365</v>
      </c>
      <c r="AD51" s="14" t="s">
        <v>362</v>
      </c>
      <c r="AE51" s="14" t="s">
        <v>363</v>
      </c>
      <c r="AF51" s="18"/>
      <c r="AG51" s="14"/>
      <c r="AH51" s="14"/>
      <c r="AI51" s="14"/>
      <c r="AJ51" s="13" t="s">
        <v>78</v>
      </c>
      <c r="AK51" s="45">
        <v>44274</v>
      </c>
      <c r="AL51" s="27">
        <f t="shared" si="0"/>
        <v>90003</v>
      </c>
    </row>
    <row r="52" spans="1:38" ht="18" customHeight="1" x14ac:dyDescent="0.25">
      <c r="A52" s="143">
        <v>48</v>
      </c>
      <c r="B52" s="88">
        <v>90004</v>
      </c>
      <c r="C52" s="14"/>
      <c r="D52" s="15" t="s">
        <v>78</v>
      </c>
      <c r="E52" s="13"/>
      <c r="F52" s="14"/>
      <c r="G52" s="14"/>
      <c r="H52" s="14"/>
      <c r="I52" s="14" t="s">
        <v>366</v>
      </c>
      <c r="J52" s="14"/>
      <c r="K52" s="14"/>
      <c r="L52" s="14"/>
      <c r="M52" s="14"/>
      <c r="N52" s="14" t="s">
        <v>358</v>
      </c>
      <c r="O52" s="18"/>
      <c r="P52" s="16" t="s">
        <v>36</v>
      </c>
      <c r="Q52" s="29" t="s">
        <v>359</v>
      </c>
      <c r="R52" s="29" t="s">
        <v>797</v>
      </c>
      <c r="S52" s="19" t="s">
        <v>68</v>
      </c>
      <c r="T52" s="18" t="s">
        <v>360</v>
      </c>
      <c r="U52" s="18"/>
      <c r="V52" s="14" t="s">
        <v>69</v>
      </c>
      <c r="W52" s="14"/>
      <c r="X52" s="27">
        <v>5</v>
      </c>
      <c r="Y52" s="27"/>
      <c r="Z52" s="14" t="s">
        <v>362</v>
      </c>
      <c r="AA52" s="18" t="s">
        <v>364</v>
      </c>
      <c r="AB52" s="18" t="s">
        <v>55</v>
      </c>
      <c r="AC52" s="24" t="s">
        <v>365</v>
      </c>
      <c r="AD52" s="14" t="s">
        <v>362</v>
      </c>
      <c r="AE52" s="14" t="s">
        <v>367</v>
      </c>
      <c r="AF52" s="18"/>
      <c r="AG52" s="14"/>
      <c r="AH52" s="14"/>
      <c r="AI52" s="14"/>
      <c r="AJ52" s="13" t="s">
        <v>78</v>
      </c>
      <c r="AK52" s="45">
        <v>44274</v>
      </c>
      <c r="AL52" s="27">
        <f t="shared" si="0"/>
        <v>90004</v>
      </c>
    </row>
    <row r="53" spans="1:38" ht="18" customHeight="1" x14ac:dyDescent="0.3">
      <c r="A53" s="143">
        <v>49</v>
      </c>
      <c r="B53" s="88"/>
      <c r="C53" s="14"/>
      <c r="D53" s="15"/>
      <c r="E53" s="13"/>
      <c r="F53" s="14"/>
      <c r="G53" s="14"/>
      <c r="H53" s="73" t="s">
        <v>376</v>
      </c>
      <c r="I53" s="14"/>
      <c r="J53" s="14"/>
      <c r="K53" s="14"/>
      <c r="L53" s="14"/>
      <c r="M53" s="14"/>
      <c r="N53" s="14"/>
      <c r="O53" s="18"/>
      <c r="P53" s="16"/>
      <c r="Q53" s="29"/>
      <c r="R53" s="29"/>
      <c r="S53" s="19"/>
      <c r="T53" s="18"/>
      <c r="U53" s="18"/>
      <c r="V53" s="14"/>
      <c r="W53" s="14"/>
      <c r="X53" s="27"/>
      <c r="Y53" s="27"/>
      <c r="Z53" s="14"/>
      <c r="AA53" s="18"/>
      <c r="AB53" s="18"/>
      <c r="AC53" s="24"/>
      <c r="AD53" s="14"/>
      <c r="AE53" s="14"/>
      <c r="AF53" s="18"/>
      <c r="AG53" s="14"/>
      <c r="AH53" s="14"/>
      <c r="AI53" s="14"/>
      <c r="AJ53" s="13"/>
      <c r="AK53" s="45"/>
      <c r="AL53" s="27"/>
    </row>
    <row r="54" spans="1:38" ht="18" customHeight="1" x14ac:dyDescent="0.25">
      <c r="A54" s="143">
        <v>50</v>
      </c>
      <c r="B54" s="88">
        <v>10013</v>
      </c>
      <c r="C54" s="13"/>
      <c r="D54" s="15" t="s">
        <v>105</v>
      </c>
      <c r="E54" s="13"/>
      <c r="F54" s="35" t="s">
        <v>368</v>
      </c>
      <c r="G54" s="36"/>
      <c r="H54" s="40"/>
      <c r="I54" s="35" t="s">
        <v>406</v>
      </c>
      <c r="J54" s="36"/>
      <c r="K54" s="35" t="s">
        <v>369</v>
      </c>
      <c r="L54" s="35"/>
      <c r="M54" s="14"/>
      <c r="N54" s="35" t="s">
        <v>376</v>
      </c>
      <c r="O54" s="36"/>
      <c r="P54" s="16" t="s">
        <v>36</v>
      </c>
      <c r="Q54" s="38" t="s">
        <v>370</v>
      </c>
      <c r="R54" s="38" t="s">
        <v>798</v>
      </c>
      <c r="S54" s="19" t="s">
        <v>68</v>
      </c>
      <c r="T54" s="39" t="s">
        <v>371</v>
      </c>
      <c r="U54" s="35"/>
      <c r="V54" s="35"/>
      <c r="W54" s="14"/>
      <c r="X54" s="40" t="s">
        <v>799</v>
      </c>
      <c r="Y54" s="35"/>
      <c r="Z54" s="14"/>
      <c r="AA54" s="35"/>
      <c r="AB54" s="39" t="s">
        <v>73</v>
      </c>
      <c r="AC54" s="39" t="s">
        <v>373</v>
      </c>
      <c r="AD54" s="39" t="s">
        <v>372</v>
      </c>
      <c r="AE54" s="35"/>
      <c r="AF54" s="39"/>
      <c r="AG54" s="39"/>
      <c r="AH54" s="36" t="s">
        <v>374</v>
      </c>
      <c r="AI54" s="36"/>
      <c r="AJ54" s="40" t="s">
        <v>113</v>
      </c>
      <c r="AK54" s="42">
        <v>44573</v>
      </c>
      <c r="AL54" s="27">
        <f t="shared" ref="AL54:AL61" si="1">B54</f>
        <v>10013</v>
      </c>
    </row>
    <row r="55" spans="1:38" ht="18" customHeight="1" x14ac:dyDescent="0.25">
      <c r="A55" s="143">
        <v>51</v>
      </c>
      <c r="B55" s="88">
        <v>90005</v>
      </c>
      <c r="C55" s="14"/>
      <c r="D55" s="15" t="s">
        <v>78</v>
      </c>
      <c r="E55" s="13"/>
      <c r="F55" s="14"/>
      <c r="G55" s="14"/>
      <c r="H55" s="14"/>
      <c r="I55" s="14" t="s">
        <v>375</v>
      </c>
      <c r="J55" s="14"/>
      <c r="K55" s="14"/>
      <c r="L55" s="14"/>
      <c r="M55" s="14"/>
      <c r="N55" s="14" t="s">
        <v>376</v>
      </c>
      <c r="O55" s="18"/>
      <c r="P55" s="16" t="s">
        <v>36</v>
      </c>
      <c r="Q55" s="29" t="s">
        <v>370</v>
      </c>
      <c r="R55" s="13">
        <v>104</v>
      </c>
      <c r="S55" s="19" t="s">
        <v>68</v>
      </c>
      <c r="T55" s="18" t="s">
        <v>371</v>
      </c>
      <c r="U55" s="18"/>
      <c r="V55" s="14"/>
      <c r="W55" s="14"/>
      <c r="X55" s="27">
        <v>15</v>
      </c>
      <c r="Y55" s="14"/>
      <c r="Z55" s="14" t="s">
        <v>375</v>
      </c>
      <c r="AA55" s="14" t="s">
        <v>379</v>
      </c>
      <c r="AB55" s="18" t="s">
        <v>73</v>
      </c>
      <c r="AC55" s="14" t="s">
        <v>380</v>
      </c>
      <c r="AD55" s="14" t="s">
        <v>377</v>
      </c>
      <c r="AE55" s="14" t="s">
        <v>378</v>
      </c>
      <c r="AF55" s="18"/>
      <c r="AG55" s="14"/>
      <c r="AH55" s="26" t="s">
        <v>381</v>
      </c>
      <c r="AI55" s="14"/>
      <c r="AJ55" s="13" t="s">
        <v>78</v>
      </c>
      <c r="AK55" s="45">
        <v>44274</v>
      </c>
      <c r="AL55" s="27">
        <f t="shared" si="1"/>
        <v>90005</v>
      </c>
    </row>
    <row r="56" spans="1:38" ht="18" customHeight="1" x14ac:dyDescent="0.25">
      <c r="A56" s="143">
        <v>52</v>
      </c>
      <c r="B56" s="88">
        <v>40013</v>
      </c>
      <c r="C56" s="18" t="s">
        <v>150</v>
      </c>
      <c r="D56" s="15" t="s">
        <v>250</v>
      </c>
      <c r="E56" s="13"/>
      <c r="F56" s="14" t="s">
        <v>382</v>
      </c>
      <c r="G56" s="14" t="s">
        <v>859</v>
      </c>
      <c r="H56" s="14"/>
      <c r="I56" s="14" t="s">
        <v>383</v>
      </c>
      <c r="J56" s="14"/>
      <c r="K56" s="14" t="s">
        <v>384</v>
      </c>
      <c r="L56" s="14"/>
      <c r="M56" s="14"/>
      <c r="N56" s="14" t="s">
        <v>376</v>
      </c>
      <c r="O56" s="14" t="s">
        <v>385</v>
      </c>
      <c r="P56" s="16" t="s">
        <v>36</v>
      </c>
      <c r="Q56" s="29" t="s">
        <v>370</v>
      </c>
      <c r="R56" s="13">
        <v>104</v>
      </c>
      <c r="S56" s="19" t="s">
        <v>68</v>
      </c>
      <c r="T56" s="18" t="s">
        <v>371</v>
      </c>
      <c r="U56" s="49"/>
      <c r="V56" s="14" t="s">
        <v>84</v>
      </c>
      <c r="W56" s="14" t="s">
        <v>40</v>
      </c>
      <c r="X56" s="27">
        <v>78</v>
      </c>
      <c r="Y56" s="14"/>
      <c r="Z56" s="14" t="s">
        <v>383</v>
      </c>
      <c r="AA56" s="14" t="s">
        <v>132</v>
      </c>
      <c r="AB56" s="18" t="s">
        <v>73</v>
      </c>
      <c r="AC56" s="14" t="s">
        <v>388</v>
      </c>
      <c r="AD56" s="14" t="s">
        <v>386</v>
      </c>
      <c r="AE56" s="14" t="s">
        <v>387</v>
      </c>
      <c r="AF56" s="18" t="s">
        <v>73</v>
      </c>
      <c r="AG56" s="14" t="s">
        <v>389</v>
      </c>
      <c r="AH56" s="126"/>
      <c r="AI56" s="14"/>
      <c r="AJ56" s="13" t="s">
        <v>139</v>
      </c>
      <c r="AK56" s="45">
        <v>43221</v>
      </c>
      <c r="AL56" s="46">
        <f t="shared" si="1"/>
        <v>40013</v>
      </c>
    </row>
    <row r="57" spans="1:38" ht="18" customHeight="1" x14ac:dyDescent="0.25">
      <c r="A57" s="143">
        <v>53</v>
      </c>
      <c r="B57" s="88">
        <v>90006</v>
      </c>
      <c r="C57" s="14"/>
      <c r="D57" s="15" t="s">
        <v>78</v>
      </c>
      <c r="E57" s="13"/>
      <c r="F57" s="14"/>
      <c r="G57" s="14"/>
      <c r="H57" s="14"/>
      <c r="I57" s="14" t="s">
        <v>390</v>
      </c>
      <c r="J57" s="14"/>
      <c r="K57" s="14" t="s">
        <v>34</v>
      </c>
      <c r="L57" s="14"/>
      <c r="M57" s="14"/>
      <c r="N57" s="14" t="s">
        <v>376</v>
      </c>
      <c r="O57" s="18"/>
      <c r="P57" s="16" t="s">
        <v>36</v>
      </c>
      <c r="Q57" s="29" t="s">
        <v>370</v>
      </c>
      <c r="R57" s="13">
        <v>104</v>
      </c>
      <c r="S57" s="19" t="s">
        <v>68</v>
      </c>
      <c r="T57" s="18"/>
      <c r="U57" s="18"/>
      <c r="V57" s="14" t="s">
        <v>39</v>
      </c>
      <c r="W57" s="14" t="s">
        <v>40</v>
      </c>
      <c r="X57" s="27">
        <v>3</v>
      </c>
      <c r="Y57" s="14"/>
      <c r="Z57" s="14" t="s">
        <v>390</v>
      </c>
      <c r="AA57" s="14"/>
      <c r="AB57" s="18" t="s">
        <v>73</v>
      </c>
      <c r="AC57" s="14" t="s">
        <v>391</v>
      </c>
      <c r="AD57" s="14"/>
      <c r="AE57" s="14"/>
      <c r="AF57" s="32" t="s">
        <v>73</v>
      </c>
      <c r="AG57" s="18" t="s">
        <v>380</v>
      </c>
      <c r="AH57" s="14"/>
      <c r="AI57" s="14"/>
      <c r="AJ57" s="13" t="s">
        <v>78</v>
      </c>
      <c r="AK57" s="45">
        <v>44274</v>
      </c>
      <c r="AL57" s="27">
        <f t="shared" si="1"/>
        <v>90006</v>
      </c>
    </row>
    <row r="58" spans="1:38" ht="18" customHeight="1" x14ac:dyDescent="0.25">
      <c r="A58" s="143">
        <v>54</v>
      </c>
      <c r="B58" s="89">
        <v>50001</v>
      </c>
      <c r="C58" s="52"/>
      <c r="D58" s="52" t="s">
        <v>392</v>
      </c>
      <c r="E58" s="123"/>
      <c r="F58" s="47"/>
      <c r="G58" s="47" t="s">
        <v>860</v>
      </c>
      <c r="H58" s="47"/>
      <c r="I58" s="47" t="s">
        <v>393</v>
      </c>
      <c r="J58" s="47"/>
      <c r="K58" s="47" t="s">
        <v>394</v>
      </c>
      <c r="L58" s="47"/>
      <c r="M58" s="47"/>
      <c r="N58" s="47" t="s">
        <v>376</v>
      </c>
      <c r="O58" s="47" t="s">
        <v>385</v>
      </c>
      <c r="P58" s="16" t="s">
        <v>36</v>
      </c>
      <c r="Q58" s="50" t="s">
        <v>370</v>
      </c>
      <c r="R58" s="13">
        <v>104</v>
      </c>
      <c r="S58" s="19" t="s">
        <v>68</v>
      </c>
      <c r="T58" s="48" t="s">
        <v>371</v>
      </c>
      <c r="U58" s="47"/>
      <c r="V58" s="52" t="s">
        <v>84</v>
      </c>
      <c r="W58" s="52" t="s">
        <v>40</v>
      </c>
      <c r="X58" s="46">
        <v>70</v>
      </c>
      <c r="Y58" s="47"/>
      <c r="Z58" s="47" t="s">
        <v>395</v>
      </c>
      <c r="AA58" s="47" t="s">
        <v>187</v>
      </c>
      <c r="AB58" s="51" t="s">
        <v>73</v>
      </c>
      <c r="AC58" s="47" t="s">
        <v>398</v>
      </c>
      <c r="AD58" s="47" t="s">
        <v>396</v>
      </c>
      <c r="AE58" s="47" t="s">
        <v>397</v>
      </c>
      <c r="AF58" s="48" t="s">
        <v>73</v>
      </c>
      <c r="AG58" s="47" t="s">
        <v>399</v>
      </c>
      <c r="AH58" s="47"/>
      <c r="AI58" s="47"/>
      <c r="AJ58" s="123" t="s">
        <v>829</v>
      </c>
      <c r="AK58" s="54">
        <v>44235</v>
      </c>
      <c r="AL58" s="46">
        <f t="shared" si="1"/>
        <v>50001</v>
      </c>
    </row>
    <row r="59" spans="1:38" ht="18" customHeight="1" x14ac:dyDescent="0.25">
      <c r="A59" s="143">
        <v>55</v>
      </c>
      <c r="B59" s="88">
        <v>90007</v>
      </c>
      <c r="C59" s="14"/>
      <c r="D59" s="15" t="s">
        <v>78</v>
      </c>
      <c r="E59" s="13"/>
      <c r="F59" s="14"/>
      <c r="G59" s="14"/>
      <c r="H59" s="14"/>
      <c r="I59" s="14" t="s">
        <v>400</v>
      </c>
      <c r="J59" s="14"/>
      <c r="K59" s="14" t="s">
        <v>34</v>
      </c>
      <c r="L59" s="14"/>
      <c r="M59" s="14"/>
      <c r="N59" s="14" t="s">
        <v>376</v>
      </c>
      <c r="O59" s="18"/>
      <c r="P59" s="16" t="s">
        <v>36</v>
      </c>
      <c r="Q59" s="29" t="s">
        <v>370</v>
      </c>
      <c r="R59" s="13">
        <v>104</v>
      </c>
      <c r="S59" s="19" t="s">
        <v>68</v>
      </c>
      <c r="T59" s="18"/>
      <c r="U59" s="18"/>
      <c r="V59" s="14" t="s">
        <v>39</v>
      </c>
      <c r="W59" s="14" t="s">
        <v>40</v>
      </c>
      <c r="X59" s="27">
        <v>4</v>
      </c>
      <c r="Y59" s="14"/>
      <c r="Z59" s="14" t="s">
        <v>400</v>
      </c>
      <c r="AA59" s="14" t="s">
        <v>187</v>
      </c>
      <c r="AB59" s="18" t="s">
        <v>73</v>
      </c>
      <c r="AC59" s="18" t="s">
        <v>403</v>
      </c>
      <c r="AD59" s="14" t="s">
        <v>401</v>
      </c>
      <c r="AE59" s="14" t="s">
        <v>402</v>
      </c>
      <c r="AF59" s="18" t="s">
        <v>404</v>
      </c>
      <c r="AG59" s="14" t="s">
        <v>405</v>
      </c>
      <c r="AH59" s="14"/>
      <c r="AI59" s="14"/>
      <c r="AJ59" s="13" t="s">
        <v>78</v>
      </c>
      <c r="AK59" s="45">
        <v>44274</v>
      </c>
      <c r="AL59" s="27">
        <f t="shared" si="1"/>
        <v>90007</v>
      </c>
    </row>
    <row r="60" spans="1:38" ht="18" customHeight="1" x14ac:dyDescent="0.25">
      <c r="A60" s="143">
        <v>56</v>
      </c>
      <c r="B60" s="88">
        <v>10014</v>
      </c>
      <c r="C60" s="13"/>
      <c r="D60" s="15" t="s">
        <v>105</v>
      </c>
      <c r="E60" s="13"/>
      <c r="F60" s="14" t="s">
        <v>408</v>
      </c>
      <c r="G60" s="14"/>
      <c r="H60" s="13"/>
      <c r="I60" s="14" t="s">
        <v>805</v>
      </c>
      <c r="J60" s="14"/>
      <c r="K60" s="14" t="s">
        <v>369</v>
      </c>
      <c r="L60" s="14" t="s">
        <v>409</v>
      </c>
      <c r="M60" s="14"/>
      <c r="N60" s="14" t="s">
        <v>376</v>
      </c>
      <c r="O60" s="14" t="s">
        <v>385</v>
      </c>
      <c r="P60" s="16" t="s">
        <v>36</v>
      </c>
      <c r="Q60" s="29" t="s">
        <v>370</v>
      </c>
      <c r="R60" s="13">
        <v>104</v>
      </c>
      <c r="S60" s="19" t="s">
        <v>68</v>
      </c>
      <c r="T60" s="18" t="s">
        <v>371</v>
      </c>
      <c r="U60" s="14"/>
      <c r="V60" s="14" t="s">
        <v>84</v>
      </c>
      <c r="W60" s="14" t="s">
        <v>40</v>
      </c>
      <c r="X60" s="27">
        <v>60</v>
      </c>
      <c r="Y60" s="14"/>
      <c r="Z60" s="14" t="s">
        <v>805</v>
      </c>
      <c r="AA60" s="14"/>
      <c r="AB60" s="18" t="s">
        <v>73</v>
      </c>
      <c r="AC60" s="18" t="s">
        <v>373</v>
      </c>
      <c r="AD60" s="18" t="s">
        <v>372</v>
      </c>
      <c r="AE60" s="14" t="s">
        <v>407</v>
      </c>
      <c r="AF60" s="18"/>
      <c r="AG60" s="18"/>
      <c r="AH60" s="26" t="s">
        <v>374</v>
      </c>
      <c r="AI60" s="14"/>
      <c r="AJ60" s="13" t="s">
        <v>806</v>
      </c>
      <c r="AK60" s="42">
        <v>44160</v>
      </c>
      <c r="AL60" s="27">
        <f t="shared" si="1"/>
        <v>10014</v>
      </c>
    </row>
    <row r="61" spans="1:38" ht="18" customHeight="1" x14ac:dyDescent="0.25">
      <c r="A61" s="143">
        <v>57</v>
      </c>
      <c r="B61" s="88">
        <v>90009</v>
      </c>
      <c r="C61" s="14"/>
      <c r="D61" s="15" t="s">
        <v>78</v>
      </c>
      <c r="E61" s="13"/>
      <c r="F61" s="14"/>
      <c r="G61" s="14"/>
      <c r="H61" s="14"/>
      <c r="I61" s="14" t="s">
        <v>410</v>
      </c>
      <c r="J61" s="14"/>
      <c r="K61" s="14" t="s">
        <v>34</v>
      </c>
      <c r="L61" s="14"/>
      <c r="M61" s="14"/>
      <c r="N61" s="14" t="s">
        <v>376</v>
      </c>
      <c r="O61" s="18"/>
      <c r="P61" s="16" t="s">
        <v>36</v>
      </c>
      <c r="Q61" s="29" t="s">
        <v>370</v>
      </c>
      <c r="R61" s="13">
        <v>104</v>
      </c>
      <c r="S61" s="19" t="s">
        <v>68</v>
      </c>
      <c r="T61" s="18" t="s">
        <v>411</v>
      </c>
      <c r="U61" s="18"/>
      <c r="V61" s="14" t="s">
        <v>39</v>
      </c>
      <c r="W61" s="14" t="s">
        <v>40</v>
      </c>
      <c r="X61" s="27">
        <v>8</v>
      </c>
      <c r="Y61" s="14"/>
      <c r="Z61" s="14" t="s">
        <v>410</v>
      </c>
      <c r="AA61" s="14"/>
      <c r="AB61" s="18" t="s">
        <v>73</v>
      </c>
      <c r="AC61" s="14" t="s">
        <v>413</v>
      </c>
      <c r="AD61" s="14" t="s">
        <v>412</v>
      </c>
      <c r="AE61" s="14"/>
      <c r="AF61" s="18" t="s">
        <v>73</v>
      </c>
      <c r="AG61" s="18" t="s">
        <v>414</v>
      </c>
      <c r="AH61" s="14"/>
      <c r="AI61" s="14"/>
      <c r="AJ61" s="13" t="s">
        <v>78</v>
      </c>
      <c r="AK61" s="45">
        <v>44274</v>
      </c>
      <c r="AL61" s="27">
        <f t="shared" si="1"/>
        <v>90009</v>
      </c>
    </row>
    <row r="62" spans="1:38" ht="18" customHeight="1" x14ac:dyDescent="0.3">
      <c r="A62" s="143">
        <v>58</v>
      </c>
      <c r="B62" s="88"/>
      <c r="C62" s="14"/>
      <c r="D62" s="15"/>
      <c r="E62" s="13"/>
      <c r="F62" s="14"/>
      <c r="G62" s="14"/>
      <c r="H62" s="73" t="s">
        <v>416</v>
      </c>
      <c r="I62" s="14"/>
      <c r="J62" s="14"/>
      <c r="K62" s="14"/>
      <c r="L62" s="14"/>
      <c r="M62" s="14"/>
      <c r="N62" s="14"/>
      <c r="O62" s="18"/>
      <c r="P62" s="16"/>
      <c r="Q62" s="29"/>
      <c r="R62" s="13"/>
      <c r="S62" s="19"/>
      <c r="T62" s="18"/>
      <c r="U62" s="18"/>
      <c r="V62" s="14"/>
      <c r="W62" s="14"/>
      <c r="X62" s="27"/>
      <c r="Y62" s="14"/>
      <c r="Z62" s="14"/>
      <c r="AA62" s="14"/>
      <c r="AB62" s="18"/>
      <c r="AC62" s="14"/>
      <c r="AD62" s="14"/>
      <c r="AE62" s="14"/>
      <c r="AF62" s="18"/>
      <c r="AG62" s="18"/>
      <c r="AH62" s="14"/>
      <c r="AI62" s="14"/>
      <c r="AJ62" s="13"/>
      <c r="AK62" s="45"/>
      <c r="AL62" s="27"/>
    </row>
    <row r="63" spans="1:38" ht="18" customHeight="1" x14ac:dyDescent="0.25">
      <c r="A63" s="143">
        <v>59</v>
      </c>
      <c r="B63" s="88">
        <v>90010</v>
      </c>
      <c r="C63" s="14"/>
      <c r="D63" s="15" t="s">
        <v>78</v>
      </c>
      <c r="E63" s="13"/>
      <c r="F63" s="14"/>
      <c r="G63" s="14"/>
      <c r="H63" s="14"/>
      <c r="I63" s="14" t="s">
        <v>415</v>
      </c>
      <c r="J63" s="14"/>
      <c r="K63" s="14" t="s">
        <v>34</v>
      </c>
      <c r="L63" s="14"/>
      <c r="M63" s="14"/>
      <c r="N63" s="14" t="s">
        <v>416</v>
      </c>
      <c r="O63" s="14" t="s">
        <v>429</v>
      </c>
      <c r="P63" s="16" t="s">
        <v>36</v>
      </c>
      <c r="Q63" s="29" t="s">
        <v>417</v>
      </c>
      <c r="R63" s="53">
        <v>107</v>
      </c>
      <c r="S63" s="19" t="s">
        <v>68</v>
      </c>
      <c r="T63" s="18" t="s">
        <v>430</v>
      </c>
      <c r="U63" s="18"/>
      <c r="V63" s="14" t="s">
        <v>39</v>
      </c>
      <c r="W63" s="14" t="s">
        <v>40</v>
      </c>
      <c r="X63" s="27">
        <v>9</v>
      </c>
      <c r="Y63" s="14"/>
      <c r="Z63" s="14" t="s">
        <v>415</v>
      </c>
      <c r="AA63" s="14" t="s">
        <v>379</v>
      </c>
      <c r="AB63" s="18" t="s">
        <v>55</v>
      </c>
      <c r="AC63" s="14" t="s">
        <v>420</v>
      </c>
      <c r="AD63" s="14" t="s">
        <v>418</v>
      </c>
      <c r="AE63" s="14" t="s">
        <v>419</v>
      </c>
      <c r="AF63" s="18"/>
      <c r="AG63" s="14"/>
      <c r="AH63" s="26" t="s">
        <v>421</v>
      </c>
      <c r="AI63" s="14"/>
      <c r="AJ63" s="13" t="s">
        <v>78</v>
      </c>
      <c r="AK63" s="45">
        <v>44274</v>
      </c>
      <c r="AL63" s="27">
        <f t="shared" ref="AL63:AL68" si="2">B63</f>
        <v>90010</v>
      </c>
    </row>
    <row r="64" spans="1:38" ht="18" customHeight="1" x14ac:dyDescent="0.25">
      <c r="A64" s="143">
        <v>60</v>
      </c>
      <c r="B64" s="88">
        <v>90011</v>
      </c>
      <c r="C64" s="14"/>
      <c r="D64" s="15" t="s">
        <v>78</v>
      </c>
      <c r="E64" s="13"/>
      <c r="F64" s="14"/>
      <c r="G64" s="14"/>
      <c r="H64" s="14"/>
      <c r="I64" s="14" t="s">
        <v>422</v>
      </c>
      <c r="J64" s="14"/>
      <c r="K64" s="14"/>
      <c r="L64" s="14"/>
      <c r="M64" s="14"/>
      <c r="N64" s="14" t="s">
        <v>416</v>
      </c>
      <c r="O64" s="14" t="s">
        <v>429</v>
      </c>
      <c r="P64" s="16" t="s">
        <v>36</v>
      </c>
      <c r="Q64" s="29" t="s">
        <v>417</v>
      </c>
      <c r="R64" s="53">
        <v>107</v>
      </c>
      <c r="S64" s="19" t="s">
        <v>68</v>
      </c>
      <c r="T64" s="18" t="s">
        <v>430</v>
      </c>
      <c r="U64" s="18"/>
      <c r="V64" s="14"/>
      <c r="W64" s="14"/>
      <c r="X64" s="27">
        <v>30</v>
      </c>
      <c r="Y64" s="14"/>
      <c r="Z64" s="14" t="s">
        <v>422</v>
      </c>
      <c r="AA64" s="14" t="s">
        <v>379</v>
      </c>
      <c r="AB64" s="18" t="s">
        <v>55</v>
      </c>
      <c r="AC64" s="14" t="s">
        <v>424</v>
      </c>
      <c r="AD64" s="14" t="s">
        <v>416</v>
      </c>
      <c r="AE64" s="14" t="s">
        <v>423</v>
      </c>
      <c r="AF64" s="18"/>
      <c r="AG64" s="14"/>
      <c r="AH64" s="26" t="s">
        <v>416</v>
      </c>
      <c r="AI64" s="14"/>
      <c r="AJ64" s="13" t="s">
        <v>78</v>
      </c>
      <c r="AK64" s="45">
        <v>44274</v>
      </c>
      <c r="AL64" s="27">
        <f t="shared" si="2"/>
        <v>90011</v>
      </c>
    </row>
    <row r="65" spans="1:38" ht="18" customHeight="1" x14ac:dyDescent="0.25">
      <c r="A65" s="143">
        <v>61</v>
      </c>
      <c r="B65" s="88">
        <v>30024</v>
      </c>
      <c r="C65" s="14" t="s">
        <v>150</v>
      </c>
      <c r="D65" s="15" t="s">
        <v>30</v>
      </c>
      <c r="E65" s="13"/>
      <c r="F65" s="16" t="s">
        <v>425</v>
      </c>
      <c r="G65" s="24" t="s">
        <v>861</v>
      </c>
      <c r="H65" s="17"/>
      <c r="I65" s="22" t="s">
        <v>426</v>
      </c>
      <c r="J65" s="24"/>
      <c r="K65" s="22" t="s">
        <v>427</v>
      </c>
      <c r="L65" s="22" t="s">
        <v>428</v>
      </c>
      <c r="M65" s="14"/>
      <c r="N65" s="22" t="s">
        <v>416</v>
      </c>
      <c r="O65" s="14" t="s">
        <v>429</v>
      </c>
      <c r="P65" s="16" t="s">
        <v>36</v>
      </c>
      <c r="Q65" s="29" t="s">
        <v>417</v>
      </c>
      <c r="R65" s="53">
        <v>107</v>
      </c>
      <c r="S65" s="19" t="s">
        <v>68</v>
      </c>
      <c r="T65" s="18" t="s">
        <v>430</v>
      </c>
      <c r="U65" s="18"/>
      <c r="V65" s="18" t="s">
        <v>69</v>
      </c>
      <c r="W65" s="18" t="s">
        <v>40</v>
      </c>
      <c r="X65" s="20">
        <v>69</v>
      </c>
      <c r="Y65" s="21"/>
      <c r="Z65" s="22" t="s">
        <v>820</v>
      </c>
      <c r="AA65" s="18"/>
      <c r="AB65" s="24" t="s">
        <v>55</v>
      </c>
      <c r="AC65" s="15" t="s">
        <v>431</v>
      </c>
      <c r="AD65" s="18"/>
      <c r="AE65" s="18"/>
      <c r="AF65" s="25"/>
      <c r="AG65" s="25"/>
      <c r="AH65" s="23"/>
      <c r="AI65" s="23"/>
      <c r="AJ65" s="19" t="s">
        <v>347</v>
      </c>
      <c r="AK65" s="13"/>
      <c r="AL65" s="27">
        <f t="shared" si="2"/>
        <v>30024</v>
      </c>
    </row>
    <row r="66" spans="1:38" ht="18" customHeight="1" x14ac:dyDescent="0.25">
      <c r="A66" s="143">
        <v>62</v>
      </c>
      <c r="B66" s="89">
        <v>50002</v>
      </c>
      <c r="C66" s="52"/>
      <c r="D66" s="52" t="s">
        <v>392</v>
      </c>
      <c r="E66" s="123"/>
      <c r="F66" s="47"/>
      <c r="G66" s="47"/>
      <c r="H66" s="47"/>
      <c r="I66" s="47" t="s">
        <v>432</v>
      </c>
      <c r="J66" s="47"/>
      <c r="K66" s="47" t="s">
        <v>433</v>
      </c>
      <c r="L66" s="47" t="s">
        <v>434</v>
      </c>
      <c r="M66" s="47"/>
      <c r="N66" s="47" t="s">
        <v>416</v>
      </c>
      <c r="O66" s="14" t="s">
        <v>429</v>
      </c>
      <c r="P66" s="16" t="s">
        <v>36</v>
      </c>
      <c r="Q66" s="50" t="s">
        <v>417</v>
      </c>
      <c r="R66" s="53">
        <v>107</v>
      </c>
      <c r="S66" s="19" t="s">
        <v>68</v>
      </c>
      <c r="T66" s="48" t="s">
        <v>430</v>
      </c>
      <c r="U66" s="47"/>
      <c r="V66" s="52" t="s">
        <v>84</v>
      </c>
      <c r="W66" s="52" t="s">
        <v>40</v>
      </c>
      <c r="X66" s="46">
        <v>18</v>
      </c>
      <c r="Y66" s="47"/>
      <c r="Z66" s="47" t="s">
        <v>435</v>
      </c>
      <c r="AA66" s="47" t="s">
        <v>436</v>
      </c>
      <c r="AB66" s="51" t="s">
        <v>55</v>
      </c>
      <c r="AC66" s="47" t="s">
        <v>437</v>
      </c>
      <c r="AD66" s="47" t="s">
        <v>396</v>
      </c>
      <c r="AE66" s="47" t="s">
        <v>397</v>
      </c>
      <c r="AF66" s="48" t="s">
        <v>73</v>
      </c>
      <c r="AG66" s="47" t="s">
        <v>399</v>
      </c>
      <c r="AH66" s="47"/>
      <c r="AI66" s="47"/>
      <c r="AJ66" s="123" t="s">
        <v>392</v>
      </c>
      <c r="AK66" s="54">
        <v>44235</v>
      </c>
      <c r="AL66" s="46">
        <f t="shared" si="2"/>
        <v>50002</v>
      </c>
    </row>
    <row r="67" spans="1:38" ht="18" customHeight="1" x14ac:dyDescent="0.25">
      <c r="A67" s="143">
        <v>63</v>
      </c>
      <c r="B67" s="88">
        <v>30025</v>
      </c>
      <c r="C67" s="14" t="s">
        <v>150</v>
      </c>
      <c r="D67" s="15" t="s">
        <v>30</v>
      </c>
      <c r="E67" s="13"/>
      <c r="F67" s="16" t="s">
        <v>438</v>
      </c>
      <c r="G67" s="16"/>
      <c r="H67" s="17"/>
      <c r="I67" s="16" t="s">
        <v>439</v>
      </c>
      <c r="J67" s="16"/>
      <c r="K67" s="16" t="s">
        <v>440</v>
      </c>
      <c r="L67" s="16" t="s">
        <v>441</v>
      </c>
      <c r="M67" s="14"/>
      <c r="N67" s="16" t="s">
        <v>416</v>
      </c>
      <c r="O67" s="14" t="s">
        <v>429</v>
      </c>
      <c r="P67" s="16" t="s">
        <v>36</v>
      </c>
      <c r="Q67" s="19" t="s">
        <v>417</v>
      </c>
      <c r="R67" s="53">
        <v>107</v>
      </c>
      <c r="S67" s="19" t="s">
        <v>68</v>
      </c>
      <c r="T67" s="23" t="s">
        <v>430</v>
      </c>
      <c r="U67" s="23"/>
      <c r="V67" s="23" t="s">
        <v>69</v>
      </c>
      <c r="W67" s="18" t="s">
        <v>40</v>
      </c>
      <c r="X67" s="20">
        <v>101</v>
      </c>
      <c r="Y67" s="21"/>
      <c r="Z67" s="23" t="s">
        <v>439</v>
      </c>
      <c r="AA67" s="23"/>
      <c r="AB67" s="25" t="s">
        <v>55</v>
      </c>
      <c r="AC67" s="25" t="s">
        <v>442</v>
      </c>
      <c r="AD67" s="23"/>
      <c r="AE67" s="23"/>
      <c r="AF67" s="25"/>
      <c r="AG67" s="25"/>
      <c r="AH67" s="30"/>
      <c r="AI67" s="30"/>
      <c r="AJ67" s="19" t="s">
        <v>347</v>
      </c>
      <c r="AK67" s="13"/>
      <c r="AL67" s="27">
        <f t="shared" si="2"/>
        <v>30025</v>
      </c>
    </row>
    <row r="68" spans="1:38" ht="18" customHeight="1" x14ac:dyDescent="0.25">
      <c r="A68" s="143">
        <v>64</v>
      </c>
      <c r="B68" s="88">
        <v>40014</v>
      </c>
      <c r="C68" s="18" t="s">
        <v>125</v>
      </c>
      <c r="D68" s="15" t="s">
        <v>250</v>
      </c>
      <c r="E68" s="13"/>
      <c r="F68" s="14" t="s">
        <v>443</v>
      </c>
      <c r="G68" s="14"/>
      <c r="H68" s="14"/>
      <c r="I68" s="14" t="s">
        <v>444</v>
      </c>
      <c r="J68" s="14"/>
      <c r="K68" s="14" t="s">
        <v>445</v>
      </c>
      <c r="L68" s="14"/>
      <c r="M68" s="14"/>
      <c r="N68" s="14" t="s">
        <v>416</v>
      </c>
      <c r="O68" s="14" t="s">
        <v>429</v>
      </c>
      <c r="P68" s="16" t="s">
        <v>36</v>
      </c>
      <c r="Q68" s="29" t="s">
        <v>417</v>
      </c>
      <c r="R68" s="53">
        <v>107</v>
      </c>
      <c r="S68" s="19" t="s">
        <v>68</v>
      </c>
      <c r="T68" s="18" t="s">
        <v>430</v>
      </c>
      <c r="U68" s="49"/>
      <c r="V68" s="14" t="s">
        <v>84</v>
      </c>
      <c r="W68" s="14" t="s">
        <v>40</v>
      </c>
      <c r="X68" s="27">
        <v>100</v>
      </c>
      <c r="Y68" s="14"/>
      <c r="Z68" s="14" t="s">
        <v>444</v>
      </c>
      <c r="AA68" s="14" t="s">
        <v>132</v>
      </c>
      <c r="AB68" s="18" t="s">
        <v>55</v>
      </c>
      <c r="AC68" s="14" t="s">
        <v>446</v>
      </c>
      <c r="AD68" s="14" t="s">
        <v>70</v>
      </c>
      <c r="AE68" s="14" t="s">
        <v>71</v>
      </c>
      <c r="AF68" s="18" t="s">
        <v>73</v>
      </c>
      <c r="AG68" s="14" t="s">
        <v>74</v>
      </c>
      <c r="AH68" s="26" t="s">
        <v>447</v>
      </c>
      <c r="AI68" s="14"/>
      <c r="AJ68" s="13" t="s">
        <v>139</v>
      </c>
      <c r="AK68" s="45">
        <v>43223</v>
      </c>
      <c r="AL68" s="46">
        <f t="shared" si="2"/>
        <v>40014</v>
      </c>
    </row>
    <row r="69" spans="1:38" ht="18" customHeight="1" x14ac:dyDescent="0.3">
      <c r="A69" s="143">
        <v>65</v>
      </c>
      <c r="B69" s="88"/>
      <c r="C69" s="13"/>
      <c r="D69" s="15"/>
      <c r="E69" s="13"/>
      <c r="F69" s="34"/>
      <c r="G69" s="22"/>
      <c r="H69" s="73" t="s">
        <v>456</v>
      </c>
      <c r="I69" s="22"/>
      <c r="J69" s="22"/>
      <c r="K69" s="22"/>
      <c r="L69" s="22"/>
      <c r="M69" s="22"/>
      <c r="N69" s="22"/>
      <c r="O69" s="22"/>
      <c r="P69" s="16"/>
      <c r="Q69" s="29"/>
      <c r="R69" s="53"/>
      <c r="S69" s="19"/>
      <c r="T69" s="18"/>
      <c r="U69" s="18"/>
      <c r="V69" s="18"/>
      <c r="W69" s="18"/>
      <c r="X69" s="20"/>
      <c r="Y69" s="14"/>
      <c r="Z69" s="18"/>
      <c r="AA69" s="18"/>
      <c r="AB69" s="18"/>
      <c r="AC69" s="18"/>
      <c r="AD69" s="18"/>
      <c r="AE69" s="18"/>
      <c r="AF69" s="18"/>
      <c r="AG69" s="18"/>
      <c r="AH69" s="26"/>
      <c r="AI69" s="26"/>
      <c r="AJ69" s="29"/>
      <c r="AK69" s="29"/>
      <c r="AL69" s="27"/>
    </row>
    <row r="70" spans="1:38" ht="18" customHeight="1" x14ac:dyDescent="0.25">
      <c r="A70" s="143">
        <v>66</v>
      </c>
      <c r="B70" s="88">
        <v>90012</v>
      </c>
      <c r="C70" s="14"/>
      <c r="D70" s="15" t="s">
        <v>78</v>
      </c>
      <c r="E70" s="13"/>
      <c r="F70" s="14"/>
      <c r="G70" s="14"/>
      <c r="H70" s="14"/>
      <c r="I70" s="14" t="s">
        <v>448</v>
      </c>
      <c r="J70" s="14"/>
      <c r="K70" s="14" t="s">
        <v>34</v>
      </c>
      <c r="L70" s="14"/>
      <c r="M70" s="14"/>
      <c r="N70" s="22" t="s">
        <v>456</v>
      </c>
      <c r="O70" s="14" t="s">
        <v>429</v>
      </c>
      <c r="P70" s="16" t="s">
        <v>36</v>
      </c>
      <c r="Q70" s="29" t="s">
        <v>449</v>
      </c>
      <c r="R70" s="13">
        <v>108</v>
      </c>
      <c r="S70" s="19" t="s">
        <v>68</v>
      </c>
      <c r="T70" s="18"/>
      <c r="U70" s="18"/>
      <c r="V70" s="14" t="s">
        <v>39</v>
      </c>
      <c r="W70" s="14" t="s">
        <v>40</v>
      </c>
      <c r="X70" s="27">
        <f>4+2+4+5</f>
        <v>15</v>
      </c>
      <c r="Y70" s="14"/>
      <c r="Z70" s="14" t="s">
        <v>450</v>
      </c>
      <c r="AA70" s="14"/>
      <c r="AB70" s="18" t="s">
        <v>55</v>
      </c>
      <c r="AC70" s="14" t="s">
        <v>453</v>
      </c>
      <c r="AD70" s="14" t="s">
        <v>451</v>
      </c>
      <c r="AE70" s="14" t="s">
        <v>452</v>
      </c>
      <c r="AF70" s="18"/>
      <c r="AG70" s="14"/>
      <c r="AH70" s="26" t="s">
        <v>454</v>
      </c>
      <c r="AI70" s="14"/>
      <c r="AJ70" s="13" t="s">
        <v>78</v>
      </c>
      <c r="AK70" s="45">
        <v>44274</v>
      </c>
      <c r="AL70" s="27">
        <f t="shared" ref="AL70:AL78" si="3">B70</f>
        <v>90012</v>
      </c>
    </row>
    <row r="71" spans="1:38" ht="18" customHeight="1" x14ac:dyDescent="0.25">
      <c r="A71" s="143">
        <v>67</v>
      </c>
      <c r="B71" s="88">
        <v>40015</v>
      </c>
      <c r="C71" s="18" t="s">
        <v>125</v>
      </c>
      <c r="D71" s="15" t="s">
        <v>250</v>
      </c>
      <c r="E71" s="13"/>
      <c r="F71" s="14" t="s">
        <v>461</v>
      </c>
      <c r="G71" s="14"/>
      <c r="H71" s="14"/>
      <c r="I71" s="14" t="s">
        <v>458</v>
      </c>
      <c r="J71" s="14"/>
      <c r="K71" s="14" t="s">
        <v>455</v>
      </c>
      <c r="L71" s="14"/>
      <c r="M71" s="14"/>
      <c r="N71" s="22" t="s">
        <v>456</v>
      </c>
      <c r="O71" s="14" t="s">
        <v>429</v>
      </c>
      <c r="P71" s="16" t="s">
        <v>36</v>
      </c>
      <c r="Q71" s="29" t="s">
        <v>449</v>
      </c>
      <c r="R71" s="13">
        <v>108</v>
      </c>
      <c r="S71" s="19" t="s">
        <v>68</v>
      </c>
      <c r="T71" s="18" t="s">
        <v>457</v>
      </c>
      <c r="U71" s="49"/>
      <c r="V71" s="14" t="s">
        <v>69</v>
      </c>
      <c r="W71" s="14" t="s">
        <v>40</v>
      </c>
      <c r="X71" s="27">
        <v>84</v>
      </c>
      <c r="Y71" s="14"/>
      <c r="Z71" s="14" t="s">
        <v>462</v>
      </c>
      <c r="AA71" s="14" t="s">
        <v>132</v>
      </c>
      <c r="AB71" s="18" t="s">
        <v>55</v>
      </c>
      <c r="AC71" s="14" t="s">
        <v>459</v>
      </c>
      <c r="AD71" s="14" t="s">
        <v>463</v>
      </c>
      <c r="AE71" s="14" t="s">
        <v>464</v>
      </c>
      <c r="AF71" s="18" t="s">
        <v>55</v>
      </c>
      <c r="AG71" s="14" t="s">
        <v>465</v>
      </c>
      <c r="AH71" s="26" t="s">
        <v>460</v>
      </c>
      <c r="AI71" s="14"/>
      <c r="AJ71" s="13" t="s">
        <v>139</v>
      </c>
      <c r="AK71" s="45">
        <v>43224</v>
      </c>
      <c r="AL71" s="46">
        <f t="shared" si="3"/>
        <v>40015</v>
      </c>
    </row>
    <row r="72" spans="1:38" ht="18" customHeight="1" x14ac:dyDescent="0.25">
      <c r="A72" s="143">
        <v>68</v>
      </c>
      <c r="B72" s="88">
        <v>90013</v>
      </c>
      <c r="C72" s="14"/>
      <c r="D72" s="15" t="s">
        <v>78</v>
      </c>
      <c r="E72" s="13"/>
      <c r="F72" s="14"/>
      <c r="G72" s="14" t="s">
        <v>862</v>
      </c>
      <c r="H72" s="14"/>
      <c r="I72" s="14" t="s">
        <v>468</v>
      </c>
      <c r="J72" s="14"/>
      <c r="K72" s="14" t="s">
        <v>34</v>
      </c>
      <c r="L72" s="14"/>
      <c r="M72" s="14"/>
      <c r="N72" s="22" t="s">
        <v>456</v>
      </c>
      <c r="O72" s="14" t="s">
        <v>429</v>
      </c>
      <c r="P72" s="16" t="s">
        <v>36</v>
      </c>
      <c r="Q72" s="29" t="s">
        <v>449</v>
      </c>
      <c r="R72" s="13">
        <v>108</v>
      </c>
      <c r="S72" s="19" t="s">
        <v>68</v>
      </c>
      <c r="T72" s="18" t="s">
        <v>430</v>
      </c>
      <c r="U72" s="18"/>
      <c r="V72" s="14" t="s">
        <v>39</v>
      </c>
      <c r="W72" s="14" t="s">
        <v>40</v>
      </c>
      <c r="X72" s="27">
        <f>4+4+3+4+4</f>
        <v>19</v>
      </c>
      <c r="Y72" s="14"/>
      <c r="Z72" s="14" t="s">
        <v>468</v>
      </c>
      <c r="AA72" s="14"/>
      <c r="AB72" s="24" t="s">
        <v>55</v>
      </c>
      <c r="AC72" s="24" t="s">
        <v>56</v>
      </c>
      <c r="AD72" s="14" t="s">
        <v>53</v>
      </c>
      <c r="AE72" s="14" t="s">
        <v>54</v>
      </c>
      <c r="AF72" s="25" t="s">
        <v>55</v>
      </c>
      <c r="AG72" s="25" t="s">
        <v>57</v>
      </c>
      <c r="AH72" s="26" t="s">
        <v>58</v>
      </c>
      <c r="AI72" s="14"/>
      <c r="AJ72" s="19" t="s">
        <v>467</v>
      </c>
      <c r="AK72" s="45">
        <v>44274</v>
      </c>
      <c r="AL72" s="27">
        <f t="shared" si="3"/>
        <v>90013</v>
      </c>
    </row>
    <row r="73" spans="1:38" ht="18" customHeight="1" x14ac:dyDescent="0.25">
      <c r="A73" s="143">
        <v>69</v>
      </c>
      <c r="B73" s="88">
        <v>30028</v>
      </c>
      <c r="C73" s="14"/>
      <c r="D73" s="15" t="s">
        <v>30</v>
      </c>
      <c r="E73" s="13"/>
      <c r="F73" s="16" t="s">
        <v>469</v>
      </c>
      <c r="G73" s="18" t="s">
        <v>471</v>
      </c>
      <c r="H73" s="17"/>
      <c r="I73" s="16" t="s">
        <v>470</v>
      </c>
      <c r="J73" s="18"/>
      <c r="K73" s="16" t="s">
        <v>34</v>
      </c>
      <c r="L73" s="14"/>
      <c r="M73" s="14"/>
      <c r="N73" s="22" t="s">
        <v>456</v>
      </c>
      <c r="O73" s="14" t="s">
        <v>429</v>
      </c>
      <c r="P73" s="16" t="s">
        <v>36</v>
      </c>
      <c r="Q73" s="19" t="s">
        <v>449</v>
      </c>
      <c r="R73" s="13">
        <v>108</v>
      </c>
      <c r="S73" s="19" t="s">
        <v>68</v>
      </c>
      <c r="T73" s="18" t="s">
        <v>430</v>
      </c>
      <c r="U73" s="18"/>
      <c r="V73" s="18" t="s">
        <v>39</v>
      </c>
      <c r="W73" s="18" t="s">
        <v>40</v>
      </c>
      <c r="X73" s="20">
        <v>10</v>
      </c>
      <c r="Y73" s="21"/>
      <c r="Z73" s="22" t="s">
        <v>470</v>
      </c>
      <c r="AA73" s="23"/>
      <c r="AB73" s="24" t="s">
        <v>55</v>
      </c>
      <c r="AC73" s="15" t="s">
        <v>453</v>
      </c>
      <c r="AD73" s="23" t="s">
        <v>451</v>
      </c>
      <c r="AE73" s="23" t="s">
        <v>473</v>
      </c>
      <c r="AF73" s="24"/>
      <c r="AG73" s="24"/>
      <c r="AH73" s="26" t="s">
        <v>454</v>
      </c>
      <c r="AI73" s="26"/>
      <c r="AJ73" s="19" t="s">
        <v>48</v>
      </c>
      <c r="AK73" s="13"/>
      <c r="AL73" s="27">
        <f t="shared" si="3"/>
        <v>30028</v>
      </c>
    </row>
    <row r="74" spans="1:38" ht="18" customHeight="1" x14ac:dyDescent="0.25">
      <c r="A74" s="143">
        <v>70</v>
      </c>
      <c r="B74" s="88">
        <v>30029</v>
      </c>
      <c r="C74" s="14"/>
      <c r="D74" s="15" t="s">
        <v>30</v>
      </c>
      <c r="E74" s="13"/>
      <c r="F74" s="16" t="s">
        <v>474</v>
      </c>
      <c r="G74" s="16"/>
      <c r="H74" s="17"/>
      <c r="I74" s="16" t="s">
        <v>475</v>
      </c>
      <c r="J74" s="16" t="s">
        <v>476</v>
      </c>
      <c r="K74" s="16" t="s">
        <v>477</v>
      </c>
      <c r="L74" s="16"/>
      <c r="M74" s="14"/>
      <c r="N74" s="22" t="s">
        <v>456</v>
      </c>
      <c r="O74" s="14" t="s">
        <v>429</v>
      </c>
      <c r="P74" s="16" t="s">
        <v>36</v>
      </c>
      <c r="Q74" s="19" t="s">
        <v>449</v>
      </c>
      <c r="R74" s="13">
        <v>108</v>
      </c>
      <c r="S74" s="19" t="s">
        <v>68</v>
      </c>
      <c r="T74" s="23" t="s">
        <v>457</v>
      </c>
      <c r="U74" s="23"/>
      <c r="V74" s="23" t="s">
        <v>69</v>
      </c>
      <c r="W74" s="18" t="s">
        <v>40</v>
      </c>
      <c r="X74" s="20">
        <v>76</v>
      </c>
      <c r="Y74" s="21"/>
      <c r="Z74" s="23" t="s">
        <v>821</v>
      </c>
      <c r="AA74" s="14"/>
      <c r="AB74" s="25" t="s">
        <v>55</v>
      </c>
      <c r="AC74" s="25" t="s">
        <v>478</v>
      </c>
      <c r="AD74" s="14" t="s">
        <v>191</v>
      </c>
      <c r="AE74" s="14" t="s">
        <v>144</v>
      </c>
      <c r="AF74" s="25" t="s">
        <v>73</v>
      </c>
      <c r="AG74" s="25" t="s">
        <v>479</v>
      </c>
      <c r="AH74" s="26" t="s">
        <v>480</v>
      </c>
      <c r="AI74" s="26"/>
      <c r="AJ74" s="19" t="s">
        <v>78</v>
      </c>
      <c r="AK74" s="13"/>
      <c r="AL74" s="27">
        <f t="shared" si="3"/>
        <v>30029</v>
      </c>
    </row>
    <row r="75" spans="1:38" ht="18" customHeight="1" x14ac:dyDescent="0.25">
      <c r="A75" s="143">
        <v>71</v>
      </c>
      <c r="B75" s="88">
        <v>30030</v>
      </c>
      <c r="C75" s="14"/>
      <c r="D75" s="15" t="s">
        <v>30</v>
      </c>
      <c r="E75" s="13"/>
      <c r="F75" s="16" t="s">
        <v>481</v>
      </c>
      <c r="G75" s="16" t="s">
        <v>863</v>
      </c>
      <c r="H75" s="17"/>
      <c r="I75" s="16" t="s">
        <v>482</v>
      </c>
      <c r="J75" s="16"/>
      <c r="K75" s="16" t="s">
        <v>34</v>
      </c>
      <c r="L75" s="14"/>
      <c r="M75" s="14"/>
      <c r="N75" s="22" t="s">
        <v>456</v>
      </c>
      <c r="O75" s="14" t="s">
        <v>429</v>
      </c>
      <c r="P75" s="16" t="s">
        <v>36</v>
      </c>
      <c r="Q75" s="19" t="s">
        <v>449</v>
      </c>
      <c r="R75" s="13">
        <v>108</v>
      </c>
      <c r="S75" s="19" t="s">
        <v>68</v>
      </c>
      <c r="T75" s="23" t="s">
        <v>483</v>
      </c>
      <c r="U75" s="23"/>
      <c r="V75" s="23" t="s">
        <v>39</v>
      </c>
      <c r="W75" s="18" t="s">
        <v>40</v>
      </c>
      <c r="X75" s="20">
        <v>3</v>
      </c>
      <c r="Y75" s="21"/>
      <c r="Z75" s="22" t="s">
        <v>482</v>
      </c>
      <c r="AA75" s="23"/>
      <c r="AB75" s="24" t="s">
        <v>43</v>
      </c>
      <c r="AC75" s="15" t="s">
        <v>44</v>
      </c>
      <c r="AD75" s="14" t="s">
        <v>41</v>
      </c>
      <c r="AE75" s="23" t="s">
        <v>42</v>
      </c>
      <c r="AF75" s="25" t="s">
        <v>45</v>
      </c>
      <c r="AG75" s="25" t="s">
        <v>484</v>
      </c>
      <c r="AH75" s="26" t="s">
        <v>47</v>
      </c>
      <c r="AI75" s="26"/>
      <c r="AJ75" s="19" t="s">
        <v>48</v>
      </c>
      <c r="AK75" s="13"/>
      <c r="AL75" s="27">
        <f t="shared" si="3"/>
        <v>30030</v>
      </c>
    </row>
    <row r="76" spans="1:38" ht="18" customHeight="1" x14ac:dyDescent="0.25">
      <c r="A76" s="143">
        <v>72</v>
      </c>
      <c r="B76" s="88">
        <v>90014</v>
      </c>
      <c r="C76" s="14"/>
      <c r="D76" s="15" t="s">
        <v>78</v>
      </c>
      <c r="E76" s="13"/>
      <c r="F76" s="14"/>
      <c r="G76" s="14"/>
      <c r="H76" s="14"/>
      <c r="I76" s="14" t="s">
        <v>485</v>
      </c>
      <c r="J76" s="14"/>
      <c r="K76" s="14"/>
      <c r="L76" s="14"/>
      <c r="M76" s="14"/>
      <c r="N76" s="22" t="s">
        <v>456</v>
      </c>
      <c r="O76" s="14" t="s">
        <v>429</v>
      </c>
      <c r="P76" s="16" t="s">
        <v>36</v>
      </c>
      <c r="Q76" s="29" t="s">
        <v>449</v>
      </c>
      <c r="R76" s="13">
        <v>108</v>
      </c>
      <c r="S76" s="19" t="s">
        <v>68</v>
      </c>
      <c r="T76" s="18"/>
      <c r="U76" s="18"/>
      <c r="V76" s="14"/>
      <c r="W76" s="14"/>
      <c r="X76" s="27">
        <v>65</v>
      </c>
      <c r="Y76" s="14"/>
      <c r="Z76" s="14" t="s">
        <v>485</v>
      </c>
      <c r="AA76" s="14" t="s">
        <v>379</v>
      </c>
      <c r="AB76" s="18" t="s">
        <v>55</v>
      </c>
      <c r="AC76" s="14" t="s">
        <v>487</v>
      </c>
      <c r="AD76" s="14" t="s">
        <v>456</v>
      </c>
      <c r="AE76" s="14" t="s">
        <v>486</v>
      </c>
      <c r="AF76" s="18"/>
      <c r="AG76" s="14"/>
      <c r="AH76" s="26"/>
      <c r="AI76" s="14"/>
      <c r="AJ76" s="29" t="s">
        <v>78</v>
      </c>
      <c r="AK76" s="45">
        <v>44274</v>
      </c>
      <c r="AL76" s="27">
        <f t="shared" si="3"/>
        <v>90014</v>
      </c>
    </row>
    <row r="77" spans="1:38" ht="18" customHeight="1" x14ac:dyDescent="0.25">
      <c r="A77" s="143">
        <v>73</v>
      </c>
      <c r="B77" s="88">
        <v>90015</v>
      </c>
      <c r="C77" s="14"/>
      <c r="D77" s="15" t="s">
        <v>78</v>
      </c>
      <c r="E77" s="13"/>
      <c r="F77" s="14"/>
      <c r="G77" s="14"/>
      <c r="H77" s="14"/>
      <c r="I77" s="14" t="s">
        <v>488</v>
      </c>
      <c r="J77" s="14"/>
      <c r="K77" s="14" t="s">
        <v>489</v>
      </c>
      <c r="L77" s="14"/>
      <c r="M77" s="14"/>
      <c r="N77" s="22" t="s">
        <v>456</v>
      </c>
      <c r="O77" s="14" t="s">
        <v>429</v>
      </c>
      <c r="P77" s="16" t="s">
        <v>36</v>
      </c>
      <c r="Q77" s="29" t="s">
        <v>449</v>
      </c>
      <c r="R77" s="13">
        <v>108</v>
      </c>
      <c r="S77" s="19" t="s">
        <v>68</v>
      </c>
      <c r="T77" s="18"/>
      <c r="U77" s="18"/>
      <c r="V77" s="14" t="s">
        <v>39</v>
      </c>
      <c r="W77" s="14" t="s">
        <v>40</v>
      </c>
      <c r="X77" s="27">
        <v>47</v>
      </c>
      <c r="Y77" s="14"/>
      <c r="Z77" s="14" t="s">
        <v>488</v>
      </c>
      <c r="AA77" s="14"/>
      <c r="AB77" s="18" t="s">
        <v>55</v>
      </c>
      <c r="AC77" s="14" t="s">
        <v>490</v>
      </c>
      <c r="AD77" s="14"/>
      <c r="AE77" s="14"/>
      <c r="AF77" s="18"/>
      <c r="AG77" s="14"/>
      <c r="AH77" s="14"/>
      <c r="AI77" s="14"/>
      <c r="AJ77" s="13" t="s">
        <v>78</v>
      </c>
      <c r="AK77" s="45">
        <v>44274</v>
      </c>
      <c r="AL77" s="27">
        <f t="shared" si="3"/>
        <v>90015</v>
      </c>
    </row>
    <row r="78" spans="1:38" ht="18" customHeight="1" x14ac:dyDescent="0.25">
      <c r="A78" s="143">
        <v>74</v>
      </c>
      <c r="B78" s="88">
        <v>20017</v>
      </c>
      <c r="C78" s="13"/>
      <c r="D78" s="15" t="s">
        <v>62</v>
      </c>
      <c r="E78" s="13"/>
      <c r="F78" s="34" t="s">
        <v>491</v>
      </c>
      <c r="G78" s="22"/>
      <c r="H78" s="34"/>
      <c r="I78" s="22" t="s">
        <v>492</v>
      </c>
      <c r="J78" s="22"/>
      <c r="K78" s="22" t="s">
        <v>493</v>
      </c>
      <c r="L78" s="22"/>
      <c r="M78" s="22"/>
      <c r="N78" s="22" t="s">
        <v>456</v>
      </c>
      <c r="O78" s="14" t="s">
        <v>429</v>
      </c>
      <c r="P78" s="16" t="s">
        <v>36</v>
      </c>
      <c r="Q78" s="29" t="s">
        <v>449</v>
      </c>
      <c r="R78" s="13">
        <v>108</v>
      </c>
      <c r="S78" s="19" t="s">
        <v>68</v>
      </c>
      <c r="T78" s="18" t="s">
        <v>457</v>
      </c>
      <c r="U78" s="18"/>
      <c r="V78" s="18" t="s">
        <v>69</v>
      </c>
      <c r="W78" s="18" t="s">
        <v>40</v>
      </c>
      <c r="X78" s="20">
        <v>153</v>
      </c>
      <c r="Y78" s="14"/>
      <c r="Z78" s="18" t="s">
        <v>492</v>
      </c>
      <c r="AA78" s="18"/>
      <c r="AB78" s="25" t="s">
        <v>55</v>
      </c>
      <c r="AC78" s="25" t="s">
        <v>496</v>
      </c>
      <c r="AD78" s="23" t="s">
        <v>494</v>
      </c>
      <c r="AE78" s="18" t="s">
        <v>495</v>
      </c>
      <c r="AF78" s="25" t="s">
        <v>497</v>
      </c>
      <c r="AG78" s="25" t="s">
        <v>498</v>
      </c>
      <c r="AH78" s="18"/>
      <c r="AI78" s="18"/>
      <c r="AJ78" s="29" t="s">
        <v>807</v>
      </c>
      <c r="AK78" s="29"/>
      <c r="AL78" s="27">
        <f t="shared" si="3"/>
        <v>20017</v>
      </c>
    </row>
    <row r="79" spans="1:38" ht="18" customHeight="1" x14ac:dyDescent="0.3">
      <c r="A79" s="143">
        <v>75</v>
      </c>
      <c r="B79" s="88"/>
      <c r="C79" s="14"/>
      <c r="D79" s="15"/>
      <c r="E79" s="13"/>
      <c r="F79" s="16"/>
      <c r="G79" s="16"/>
      <c r="H79" s="73" t="s">
        <v>503</v>
      </c>
      <c r="I79" s="16"/>
      <c r="J79" s="16"/>
      <c r="K79" s="16"/>
      <c r="L79" s="16"/>
      <c r="M79" s="14"/>
      <c r="N79" s="16"/>
      <c r="O79" s="16"/>
      <c r="P79" s="16"/>
      <c r="Q79" s="19"/>
      <c r="R79" s="13"/>
      <c r="S79" s="19"/>
      <c r="T79" s="23"/>
      <c r="U79" s="23"/>
      <c r="V79" s="23"/>
      <c r="W79" s="18"/>
      <c r="X79" s="20"/>
      <c r="Y79" s="21"/>
      <c r="Z79" s="14"/>
      <c r="AA79" s="18"/>
      <c r="AB79" s="25"/>
      <c r="AC79" s="25"/>
      <c r="AD79" s="23"/>
      <c r="AE79" s="18"/>
      <c r="AF79" s="25"/>
      <c r="AG79" s="25"/>
      <c r="AH79" s="23"/>
      <c r="AI79" s="23"/>
      <c r="AJ79" s="19"/>
      <c r="AK79" s="13"/>
      <c r="AL79" s="27"/>
    </row>
    <row r="80" spans="1:38" ht="18" customHeight="1" x14ac:dyDescent="0.25">
      <c r="A80" s="143">
        <v>76</v>
      </c>
      <c r="B80" s="89">
        <v>50003</v>
      </c>
      <c r="C80" s="52"/>
      <c r="D80" s="52" t="s">
        <v>392</v>
      </c>
      <c r="E80" s="123"/>
      <c r="F80" s="47"/>
      <c r="G80" s="47" t="s">
        <v>864</v>
      </c>
      <c r="H80" s="47"/>
      <c r="I80" s="47" t="s">
        <v>499</v>
      </c>
      <c r="J80" s="47" t="s">
        <v>500</v>
      </c>
      <c r="K80" s="47" t="s">
        <v>501</v>
      </c>
      <c r="L80" s="47" t="s">
        <v>502</v>
      </c>
      <c r="M80" s="47"/>
      <c r="N80" s="47" t="s">
        <v>503</v>
      </c>
      <c r="O80" s="47" t="s">
        <v>416</v>
      </c>
      <c r="P80" s="16" t="s">
        <v>36</v>
      </c>
      <c r="Q80" s="50" t="s">
        <v>504</v>
      </c>
      <c r="R80" s="53">
        <v>111</v>
      </c>
      <c r="S80" s="19" t="s">
        <v>68</v>
      </c>
      <c r="T80" s="141" t="s">
        <v>430</v>
      </c>
      <c r="U80" s="47"/>
      <c r="V80" s="52" t="s">
        <v>84</v>
      </c>
      <c r="W80" s="52" t="s">
        <v>40</v>
      </c>
      <c r="X80" s="46">
        <v>152</v>
      </c>
      <c r="Y80" s="47"/>
      <c r="Z80" s="47" t="s">
        <v>435</v>
      </c>
      <c r="AA80" s="47" t="s">
        <v>436</v>
      </c>
      <c r="AB80" s="51" t="s">
        <v>55</v>
      </c>
      <c r="AC80" s="47" t="s">
        <v>437</v>
      </c>
      <c r="AD80" s="47" t="s">
        <v>396</v>
      </c>
      <c r="AE80" s="47" t="s">
        <v>397</v>
      </c>
      <c r="AF80" s="48" t="s">
        <v>73</v>
      </c>
      <c r="AG80" s="47" t="s">
        <v>399</v>
      </c>
      <c r="AH80" s="47"/>
      <c r="AI80" s="47"/>
      <c r="AJ80" s="123" t="s">
        <v>830</v>
      </c>
      <c r="AK80" s="54">
        <v>44235</v>
      </c>
      <c r="AL80" s="46">
        <f t="shared" ref="AL80:AL95" si="4">B80</f>
        <v>50003</v>
      </c>
    </row>
    <row r="81" spans="1:38" ht="18" customHeight="1" x14ac:dyDescent="0.25">
      <c r="A81" s="143">
        <v>77</v>
      </c>
      <c r="B81" s="88">
        <v>30032</v>
      </c>
      <c r="C81" s="14"/>
      <c r="D81" s="15" t="s">
        <v>30</v>
      </c>
      <c r="E81" s="13"/>
      <c r="F81" s="16" t="s">
        <v>506</v>
      </c>
      <c r="G81" s="14" t="s">
        <v>507</v>
      </c>
      <c r="H81" s="17"/>
      <c r="I81" s="16" t="s">
        <v>138</v>
      </c>
      <c r="J81" s="14"/>
      <c r="K81" s="16" t="s">
        <v>34</v>
      </c>
      <c r="L81" s="14"/>
      <c r="M81" s="14"/>
      <c r="N81" s="16" t="s">
        <v>503</v>
      </c>
      <c r="O81" s="16" t="s">
        <v>508</v>
      </c>
      <c r="P81" s="16" t="s">
        <v>36</v>
      </c>
      <c r="Q81" s="19" t="s">
        <v>504</v>
      </c>
      <c r="R81" s="53">
        <v>111</v>
      </c>
      <c r="S81" s="19" t="s">
        <v>68</v>
      </c>
      <c r="T81" s="23" t="s">
        <v>509</v>
      </c>
      <c r="U81" s="23"/>
      <c r="V81" s="23" t="s">
        <v>39</v>
      </c>
      <c r="W81" s="18" t="s">
        <v>40</v>
      </c>
      <c r="X81" s="20">
        <v>8</v>
      </c>
      <c r="Y81" s="21"/>
      <c r="Z81" s="16" t="s">
        <v>450</v>
      </c>
      <c r="AA81" s="23"/>
      <c r="AB81" s="24" t="s">
        <v>55</v>
      </c>
      <c r="AC81" s="15" t="s">
        <v>453</v>
      </c>
      <c r="AD81" s="23" t="s">
        <v>451</v>
      </c>
      <c r="AE81" s="23" t="s">
        <v>473</v>
      </c>
      <c r="AF81" s="24"/>
      <c r="AG81" s="24"/>
      <c r="AH81" s="26" t="s">
        <v>454</v>
      </c>
      <c r="AI81" s="26"/>
      <c r="AJ81" s="19" t="s">
        <v>467</v>
      </c>
      <c r="AK81" s="13"/>
      <c r="AL81" s="27">
        <f t="shared" si="4"/>
        <v>30032</v>
      </c>
    </row>
    <row r="82" spans="1:38" ht="18" customHeight="1" x14ac:dyDescent="0.25">
      <c r="A82" s="143">
        <v>78</v>
      </c>
      <c r="B82" s="88">
        <v>90017</v>
      </c>
      <c r="C82" s="14"/>
      <c r="D82" s="15" t="s">
        <v>78</v>
      </c>
      <c r="E82" s="13"/>
      <c r="F82" s="14"/>
      <c r="G82" s="14"/>
      <c r="H82" s="14"/>
      <c r="I82" s="14" t="s">
        <v>510</v>
      </c>
      <c r="J82" s="14"/>
      <c r="K82" s="14" t="s">
        <v>34</v>
      </c>
      <c r="L82" s="14"/>
      <c r="M82" s="14"/>
      <c r="N82" s="22" t="s">
        <v>503</v>
      </c>
      <c r="O82" s="18"/>
      <c r="P82" s="16" t="s">
        <v>36</v>
      </c>
      <c r="Q82" s="29" t="s">
        <v>504</v>
      </c>
      <c r="R82" s="53">
        <v>111</v>
      </c>
      <c r="S82" s="19" t="s">
        <v>68</v>
      </c>
      <c r="T82" s="18"/>
      <c r="U82" s="18"/>
      <c r="V82" s="14" t="s">
        <v>39</v>
      </c>
      <c r="W82" s="14" t="s">
        <v>40</v>
      </c>
      <c r="X82" s="27">
        <f>7+7+3</f>
        <v>17</v>
      </c>
      <c r="Y82" s="14"/>
      <c r="Z82" s="14" t="s">
        <v>511</v>
      </c>
      <c r="AA82" s="14"/>
      <c r="AB82" s="18" t="s">
        <v>55</v>
      </c>
      <c r="AC82" s="14" t="s">
        <v>512</v>
      </c>
      <c r="AD82" s="14"/>
      <c r="AE82" s="14"/>
      <c r="AF82" s="18"/>
      <c r="AG82" s="14"/>
      <c r="AH82" s="14"/>
      <c r="AI82" s="14"/>
      <c r="AJ82" s="13" t="s">
        <v>78</v>
      </c>
      <c r="AK82" s="45">
        <v>44274</v>
      </c>
      <c r="AL82" s="27">
        <f t="shared" si="4"/>
        <v>90017</v>
      </c>
    </row>
    <row r="83" spans="1:38" ht="18" customHeight="1" x14ac:dyDescent="0.25">
      <c r="A83" s="143">
        <v>79</v>
      </c>
      <c r="B83" s="88">
        <v>90018</v>
      </c>
      <c r="C83" s="14"/>
      <c r="D83" s="15" t="s">
        <v>78</v>
      </c>
      <c r="E83" s="13"/>
      <c r="F83" s="14"/>
      <c r="G83" s="14"/>
      <c r="H83" s="14"/>
      <c r="I83" s="14" t="s">
        <v>513</v>
      </c>
      <c r="J83" s="14"/>
      <c r="K83" s="14" t="s">
        <v>34</v>
      </c>
      <c r="L83" s="14"/>
      <c r="M83" s="14"/>
      <c r="N83" s="22" t="s">
        <v>503</v>
      </c>
      <c r="O83" s="18"/>
      <c r="P83" s="16" t="s">
        <v>36</v>
      </c>
      <c r="Q83" s="29" t="s">
        <v>504</v>
      </c>
      <c r="R83" s="53">
        <v>111</v>
      </c>
      <c r="S83" s="19" t="s">
        <v>68</v>
      </c>
      <c r="T83" s="18"/>
      <c r="U83" s="18"/>
      <c r="V83" s="14" t="s">
        <v>39</v>
      </c>
      <c r="W83" s="14" t="s">
        <v>40</v>
      </c>
      <c r="X83" s="27">
        <f>3+5</f>
        <v>8</v>
      </c>
      <c r="Y83" s="14"/>
      <c r="Z83" s="14" t="s">
        <v>513</v>
      </c>
      <c r="AA83" s="14" t="s">
        <v>379</v>
      </c>
      <c r="AB83" s="18" t="s">
        <v>55</v>
      </c>
      <c r="AC83" s="14" t="s">
        <v>420</v>
      </c>
      <c r="AD83" s="14" t="s">
        <v>418</v>
      </c>
      <c r="AE83" s="14" t="s">
        <v>419</v>
      </c>
      <c r="AF83" s="18"/>
      <c r="AG83" s="14"/>
      <c r="AH83" s="26" t="s">
        <v>421</v>
      </c>
      <c r="AI83" s="14"/>
      <c r="AJ83" s="13" t="s">
        <v>78</v>
      </c>
      <c r="AK83" s="13"/>
      <c r="AL83" s="27">
        <f t="shared" si="4"/>
        <v>90018</v>
      </c>
    </row>
    <row r="84" spans="1:38" ht="18" customHeight="1" x14ac:dyDescent="0.25">
      <c r="A84" s="143">
        <v>80</v>
      </c>
      <c r="B84" s="88">
        <v>90019</v>
      </c>
      <c r="C84" s="14"/>
      <c r="D84" s="15" t="s">
        <v>78</v>
      </c>
      <c r="E84" s="13"/>
      <c r="F84" s="14"/>
      <c r="G84" s="14"/>
      <c r="H84" s="14"/>
      <c r="I84" s="14" t="s">
        <v>514</v>
      </c>
      <c r="J84" s="14"/>
      <c r="K84" s="14" t="s">
        <v>34</v>
      </c>
      <c r="L84" s="14"/>
      <c r="M84" s="14"/>
      <c r="N84" s="22" t="s">
        <v>503</v>
      </c>
      <c r="O84" s="18"/>
      <c r="P84" s="16" t="s">
        <v>36</v>
      </c>
      <c r="Q84" s="29" t="s">
        <v>504</v>
      </c>
      <c r="R84" s="53">
        <v>111</v>
      </c>
      <c r="S84" s="19" t="s">
        <v>68</v>
      </c>
      <c r="T84" s="128"/>
      <c r="U84" s="18"/>
      <c r="V84" s="14" t="s">
        <v>39</v>
      </c>
      <c r="W84" s="14" t="s">
        <v>40</v>
      </c>
      <c r="X84" s="27">
        <v>4</v>
      </c>
      <c r="Y84" s="14"/>
      <c r="Z84" s="14" t="s">
        <v>514</v>
      </c>
      <c r="AA84" s="14"/>
      <c r="AB84" s="18" t="s">
        <v>55</v>
      </c>
      <c r="AC84" s="14" t="s">
        <v>515</v>
      </c>
      <c r="AD84" s="14" t="s">
        <v>53</v>
      </c>
      <c r="AE84" s="14" t="s">
        <v>54</v>
      </c>
      <c r="AF84" s="18" t="s">
        <v>55</v>
      </c>
      <c r="AG84" s="14" t="s">
        <v>272</v>
      </c>
      <c r="AH84" s="26" t="s">
        <v>58</v>
      </c>
      <c r="AI84" s="14"/>
      <c r="AJ84" s="13" t="s">
        <v>78</v>
      </c>
      <c r="AK84" s="45">
        <v>44274</v>
      </c>
      <c r="AL84" s="27">
        <f t="shared" si="4"/>
        <v>90019</v>
      </c>
    </row>
    <row r="85" spans="1:38" ht="18" customHeight="1" x14ac:dyDescent="0.25">
      <c r="A85" s="143">
        <v>81</v>
      </c>
      <c r="B85" s="88">
        <v>90020</v>
      </c>
      <c r="C85" s="14"/>
      <c r="D85" s="15" t="s">
        <v>78</v>
      </c>
      <c r="E85" s="13"/>
      <c r="F85" s="14"/>
      <c r="G85" s="14"/>
      <c r="H85" s="14"/>
      <c r="I85" s="14" t="s">
        <v>516</v>
      </c>
      <c r="J85" s="14"/>
      <c r="K85" s="14" t="s">
        <v>34</v>
      </c>
      <c r="L85" s="14"/>
      <c r="M85" s="14"/>
      <c r="N85" s="22" t="s">
        <v>503</v>
      </c>
      <c r="O85" s="18"/>
      <c r="P85" s="16" t="s">
        <v>36</v>
      </c>
      <c r="Q85" s="29" t="s">
        <v>504</v>
      </c>
      <c r="R85" s="53">
        <v>111</v>
      </c>
      <c r="S85" s="19" t="s">
        <v>68</v>
      </c>
      <c r="T85" s="18"/>
      <c r="U85" s="18"/>
      <c r="V85" s="14" t="s">
        <v>39</v>
      </c>
      <c r="W85" s="14" t="s">
        <v>40</v>
      </c>
      <c r="X85" s="27">
        <v>3</v>
      </c>
      <c r="Y85" s="14"/>
      <c r="Z85" s="14" t="s">
        <v>516</v>
      </c>
      <c r="AA85" s="14" t="s">
        <v>379</v>
      </c>
      <c r="AB85" s="18" t="s">
        <v>43</v>
      </c>
      <c r="AC85" s="14" t="s">
        <v>44</v>
      </c>
      <c r="AD85" s="14" t="s">
        <v>41</v>
      </c>
      <c r="AE85" s="14" t="s">
        <v>517</v>
      </c>
      <c r="AF85" s="18"/>
      <c r="AG85" s="14"/>
      <c r="AH85" s="26" t="s">
        <v>47</v>
      </c>
      <c r="AI85" s="14"/>
      <c r="AJ85" s="29" t="s">
        <v>78</v>
      </c>
      <c r="AK85" s="13"/>
      <c r="AL85" s="27">
        <f t="shared" si="4"/>
        <v>90020</v>
      </c>
    </row>
    <row r="86" spans="1:38" ht="18" customHeight="1" x14ac:dyDescent="0.25">
      <c r="A86" s="143">
        <v>82</v>
      </c>
      <c r="B86" s="88">
        <v>90021</v>
      </c>
      <c r="C86" s="14"/>
      <c r="D86" s="15" t="s">
        <v>78</v>
      </c>
      <c r="E86" s="13"/>
      <c r="F86" s="14"/>
      <c r="G86" s="14"/>
      <c r="H86" s="14"/>
      <c r="I86" s="14" t="s">
        <v>518</v>
      </c>
      <c r="J86" s="14"/>
      <c r="K86" s="14" t="s">
        <v>34</v>
      </c>
      <c r="L86" s="14"/>
      <c r="M86" s="14"/>
      <c r="N86" s="22" t="s">
        <v>503</v>
      </c>
      <c r="O86" s="18"/>
      <c r="P86" s="16" t="s">
        <v>36</v>
      </c>
      <c r="Q86" s="29" t="s">
        <v>504</v>
      </c>
      <c r="R86" s="53">
        <v>111</v>
      </c>
      <c r="S86" s="19" t="s">
        <v>68</v>
      </c>
      <c r="T86" s="18"/>
      <c r="U86" s="18"/>
      <c r="V86" s="14" t="s">
        <v>39</v>
      </c>
      <c r="W86" s="14" t="s">
        <v>40</v>
      </c>
      <c r="X86" s="27">
        <v>3</v>
      </c>
      <c r="Y86" s="14"/>
      <c r="Z86" s="14" t="s">
        <v>518</v>
      </c>
      <c r="AA86" s="14"/>
      <c r="AB86" s="18" t="s">
        <v>55</v>
      </c>
      <c r="AC86" s="14" t="s">
        <v>521</v>
      </c>
      <c r="AD86" s="14" t="s">
        <v>519</v>
      </c>
      <c r="AE86" s="14" t="s">
        <v>520</v>
      </c>
      <c r="AF86" s="18"/>
      <c r="AG86" s="14"/>
      <c r="AH86" s="26" t="s">
        <v>522</v>
      </c>
      <c r="AI86" s="14"/>
      <c r="AJ86" s="13" t="s">
        <v>78</v>
      </c>
      <c r="AK86" s="13"/>
      <c r="AL86" s="27">
        <f t="shared" si="4"/>
        <v>90021</v>
      </c>
    </row>
    <row r="87" spans="1:38" ht="18" customHeight="1" x14ac:dyDescent="0.25">
      <c r="A87" s="143">
        <v>83</v>
      </c>
      <c r="B87" s="88">
        <v>30033</v>
      </c>
      <c r="C87" s="14"/>
      <c r="D87" s="15" t="s">
        <v>30</v>
      </c>
      <c r="E87" s="13"/>
      <c r="F87" s="16" t="s">
        <v>529</v>
      </c>
      <c r="G87" s="55" t="s">
        <v>523</v>
      </c>
      <c r="H87" s="17"/>
      <c r="I87" s="14" t="s">
        <v>524</v>
      </c>
      <c r="J87" s="55" t="s">
        <v>876</v>
      </c>
      <c r="K87" s="16" t="s">
        <v>530</v>
      </c>
      <c r="L87" s="14" t="s">
        <v>525</v>
      </c>
      <c r="M87" s="14"/>
      <c r="N87" s="16" t="s">
        <v>503</v>
      </c>
      <c r="O87" s="16" t="s">
        <v>416</v>
      </c>
      <c r="P87" s="16" t="s">
        <v>36</v>
      </c>
      <c r="Q87" s="19" t="s">
        <v>504</v>
      </c>
      <c r="R87" s="53">
        <v>111</v>
      </c>
      <c r="S87" s="19" t="s">
        <v>68</v>
      </c>
      <c r="T87" s="23" t="s">
        <v>430</v>
      </c>
      <c r="U87" s="23"/>
      <c r="V87" s="23" t="s">
        <v>84</v>
      </c>
      <c r="W87" s="18" t="s">
        <v>40</v>
      </c>
      <c r="X87" s="20">
        <v>83</v>
      </c>
      <c r="Y87" s="21"/>
      <c r="Z87" s="14" t="s">
        <v>526</v>
      </c>
      <c r="AA87" s="14"/>
      <c r="AB87" s="24" t="s">
        <v>55</v>
      </c>
      <c r="AC87" s="15" t="s">
        <v>527</v>
      </c>
      <c r="AD87" s="14" t="s">
        <v>531</v>
      </c>
      <c r="AE87" s="14" t="s">
        <v>532</v>
      </c>
      <c r="AF87" s="25" t="s">
        <v>55</v>
      </c>
      <c r="AG87" s="25" t="s">
        <v>528</v>
      </c>
      <c r="AH87" s="26" t="s">
        <v>533</v>
      </c>
      <c r="AI87" s="26"/>
      <c r="AJ87" s="19" t="s">
        <v>467</v>
      </c>
      <c r="AK87" s="13"/>
      <c r="AL87" s="27">
        <f t="shared" si="4"/>
        <v>30033</v>
      </c>
    </row>
    <row r="88" spans="1:38" ht="18" customHeight="1" x14ac:dyDescent="0.25">
      <c r="A88" s="143">
        <v>84</v>
      </c>
      <c r="B88" s="88">
        <v>90023</v>
      </c>
      <c r="C88" s="14"/>
      <c r="D88" s="15" t="s">
        <v>78</v>
      </c>
      <c r="E88" s="13"/>
      <c r="F88" s="14"/>
      <c r="G88" s="14"/>
      <c r="H88" s="14"/>
      <c r="I88" s="14" t="s">
        <v>534</v>
      </c>
      <c r="J88" s="14"/>
      <c r="K88" s="14" t="s">
        <v>34</v>
      </c>
      <c r="L88" s="14"/>
      <c r="M88" s="14"/>
      <c r="N88" s="22" t="s">
        <v>503</v>
      </c>
      <c r="O88" s="18"/>
      <c r="P88" s="16" t="s">
        <v>36</v>
      </c>
      <c r="Q88" s="29" t="s">
        <v>504</v>
      </c>
      <c r="R88" s="53">
        <v>111</v>
      </c>
      <c r="S88" s="19" t="s">
        <v>68</v>
      </c>
      <c r="T88" s="18"/>
      <c r="U88" s="18"/>
      <c r="V88" s="14" t="s">
        <v>39</v>
      </c>
      <c r="W88" s="14" t="s">
        <v>40</v>
      </c>
      <c r="X88" s="27">
        <v>4</v>
      </c>
      <c r="Y88" s="14"/>
      <c r="Z88" s="14" t="s">
        <v>534</v>
      </c>
      <c r="AA88" s="14"/>
      <c r="AB88" s="18" t="s">
        <v>45</v>
      </c>
      <c r="AC88" s="14" t="s">
        <v>537</v>
      </c>
      <c r="AD88" s="14" t="s">
        <v>535</v>
      </c>
      <c r="AE88" s="14" t="s">
        <v>536</v>
      </c>
      <c r="AF88" s="18"/>
      <c r="AG88" s="14"/>
      <c r="AH88" s="26" t="s">
        <v>538</v>
      </c>
      <c r="AI88" s="14"/>
      <c r="AJ88" s="13" t="s">
        <v>78</v>
      </c>
      <c r="AK88" s="13"/>
      <c r="AL88" s="27">
        <f t="shared" si="4"/>
        <v>90023</v>
      </c>
    </row>
    <row r="89" spans="1:38" ht="18" customHeight="1" x14ac:dyDescent="0.25">
      <c r="A89" s="143">
        <v>85</v>
      </c>
      <c r="B89" s="88">
        <v>90024</v>
      </c>
      <c r="C89" s="14"/>
      <c r="D89" s="15" t="s">
        <v>78</v>
      </c>
      <c r="E89" s="13"/>
      <c r="F89" s="14"/>
      <c r="G89" s="14"/>
      <c r="H89" s="14"/>
      <c r="I89" s="14" t="s">
        <v>539</v>
      </c>
      <c r="J89" s="14"/>
      <c r="K89" s="14"/>
      <c r="L89" s="14"/>
      <c r="M89" s="14"/>
      <c r="N89" s="22" t="s">
        <v>503</v>
      </c>
      <c r="O89" s="18"/>
      <c r="P89" s="16" t="s">
        <v>36</v>
      </c>
      <c r="Q89" s="29" t="s">
        <v>504</v>
      </c>
      <c r="R89" s="53">
        <v>111</v>
      </c>
      <c r="S89" s="19" t="s">
        <v>68</v>
      </c>
      <c r="T89" s="18"/>
      <c r="U89" s="18"/>
      <c r="V89" s="14"/>
      <c r="W89" s="14" t="s">
        <v>40</v>
      </c>
      <c r="X89" s="27">
        <v>29</v>
      </c>
      <c r="Y89" s="14"/>
      <c r="Z89" s="14" t="s">
        <v>539</v>
      </c>
      <c r="AA89" s="14" t="s">
        <v>364</v>
      </c>
      <c r="AB89" s="18" t="s">
        <v>55</v>
      </c>
      <c r="AC89" s="14" t="s">
        <v>541</v>
      </c>
      <c r="AD89" s="14" t="s">
        <v>503</v>
      </c>
      <c r="AE89" s="14" t="s">
        <v>540</v>
      </c>
      <c r="AF89" s="18"/>
      <c r="AG89" s="14"/>
      <c r="AH89" s="26" t="s">
        <v>542</v>
      </c>
      <c r="AI89" s="14"/>
      <c r="AJ89" s="13" t="s">
        <v>78</v>
      </c>
      <c r="AK89" s="13"/>
      <c r="AL89" s="27">
        <f t="shared" si="4"/>
        <v>90024</v>
      </c>
    </row>
    <row r="90" spans="1:38" ht="18" customHeight="1" x14ac:dyDescent="0.25">
      <c r="A90" s="143">
        <v>86</v>
      </c>
      <c r="B90" s="88">
        <v>90025</v>
      </c>
      <c r="C90" s="14"/>
      <c r="D90" s="15" t="s">
        <v>78</v>
      </c>
      <c r="E90" s="13"/>
      <c r="F90" s="14"/>
      <c r="G90" s="14"/>
      <c r="H90" s="14"/>
      <c r="I90" s="14" t="s">
        <v>543</v>
      </c>
      <c r="J90" s="14"/>
      <c r="K90" s="14" t="s">
        <v>544</v>
      </c>
      <c r="L90" s="14"/>
      <c r="M90" s="14"/>
      <c r="N90" s="22" t="s">
        <v>503</v>
      </c>
      <c r="O90" s="18"/>
      <c r="P90" s="16" t="s">
        <v>36</v>
      </c>
      <c r="Q90" s="29" t="s">
        <v>504</v>
      </c>
      <c r="R90" s="53">
        <v>111</v>
      </c>
      <c r="S90" s="19" t="s">
        <v>68</v>
      </c>
      <c r="T90" s="18"/>
      <c r="U90" s="18"/>
      <c r="V90" s="14" t="s">
        <v>69</v>
      </c>
      <c r="W90" s="14" t="s">
        <v>40</v>
      </c>
      <c r="X90" s="27">
        <v>3</v>
      </c>
      <c r="Y90" s="14"/>
      <c r="Z90" s="14" t="s">
        <v>545</v>
      </c>
      <c r="AA90" s="14"/>
      <c r="AB90" s="18" t="s">
        <v>55</v>
      </c>
      <c r="AC90" s="14" t="s">
        <v>548</v>
      </c>
      <c r="AD90" s="14" t="s">
        <v>546</v>
      </c>
      <c r="AE90" s="14" t="s">
        <v>547</v>
      </c>
      <c r="AF90" s="18"/>
      <c r="AG90" s="14"/>
      <c r="AH90" s="26" t="s">
        <v>543</v>
      </c>
      <c r="AI90" s="14"/>
      <c r="AJ90" s="13" t="s">
        <v>78</v>
      </c>
      <c r="AK90" s="13"/>
      <c r="AL90" s="27">
        <f t="shared" si="4"/>
        <v>90025</v>
      </c>
    </row>
    <row r="91" spans="1:38" ht="18" customHeight="1" x14ac:dyDescent="0.25">
      <c r="A91" s="143">
        <v>87</v>
      </c>
      <c r="B91" s="88">
        <v>90026</v>
      </c>
      <c r="C91" s="14"/>
      <c r="D91" s="15" t="s">
        <v>78</v>
      </c>
      <c r="E91" s="13"/>
      <c r="F91" s="14"/>
      <c r="G91" s="14"/>
      <c r="H91" s="14"/>
      <c r="I91" s="14" t="s">
        <v>549</v>
      </c>
      <c r="J91" s="14"/>
      <c r="K91" s="14" t="s">
        <v>34</v>
      </c>
      <c r="L91" s="14"/>
      <c r="M91" s="14"/>
      <c r="N91" s="22" t="s">
        <v>503</v>
      </c>
      <c r="O91" s="18" t="s">
        <v>429</v>
      </c>
      <c r="P91" s="16" t="s">
        <v>36</v>
      </c>
      <c r="Q91" s="29" t="s">
        <v>504</v>
      </c>
      <c r="R91" s="53">
        <v>111</v>
      </c>
      <c r="S91" s="19" t="s">
        <v>68</v>
      </c>
      <c r="T91" s="76"/>
      <c r="U91" s="18"/>
      <c r="V91" s="14" t="s">
        <v>39</v>
      </c>
      <c r="W91" s="14" t="s">
        <v>40</v>
      </c>
      <c r="X91" s="27">
        <v>10</v>
      </c>
      <c r="Y91" s="14"/>
      <c r="Z91" s="14" t="s">
        <v>549</v>
      </c>
      <c r="AA91" s="14"/>
      <c r="AB91" s="18" t="s">
        <v>55</v>
      </c>
      <c r="AC91" s="14" t="s">
        <v>550</v>
      </c>
      <c r="AD91" s="14"/>
      <c r="AE91" s="14"/>
      <c r="AF91" s="18" t="s">
        <v>55</v>
      </c>
      <c r="AG91" s="14" t="s">
        <v>551</v>
      </c>
      <c r="AH91" s="14"/>
      <c r="AI91" s="14"/>
      <c r="AJ91" s="13" t="s">
        <v>78</v>
      </c>
      <c r="AK91" s="45">
        <v>44274</v>
      </c>
      <c r="AL91" s="27">
        <f t="shared" si="4"/>
        <v>90026</v>
      </c>
    </row>
    <row r="92" spans="1:38" ht="18" customHeight="1" x14ac:dyDescent="0.25">
      <c r="A92" s="143">
        <v>88</v>
      </c>
      <c r="B92" s="88">
        <v>90027</v>
      </c>
      <c r="C92" s="14"/>
      <c r="D92" s="15" t="s">
        <v>78</v>
      </c>
      <c r="E92" s="13"/>
      <c r="F92" s="14"/>
      <c r="G92" s="14"/>
      <c r="H92" s="14"/>
      <c r="I92" s="14" t="s">
        <v>552</v>
      </c>
      <c r="J92" s="14"/>
      <c r="K92" s="14" t="s">
        <v>34</v>
      </c>
      <c r="L92" s="14"/>
      <c r="M92" s="14"/>
      <c r="N92" s="22" t="s">
        <v>503</v>
      </c>
      <c r="O92" s="18" t="s">
        <v>429</v>
      </c>
      <c r="P92" s="16" t="s">
        <v>36</v>
      </c>
      <c r="Q92" s="29" t="s">
        <v>504</v>
      </c>
      <c r="R92" s="53">
        <v>111</v>
      </c>
      <c r="S92" s="19" t="s">
        <v>68</v>
      </c>
      <c r="T92" s="76"/>
      <c r="U92" s="18"/>
      <c r="V92" s="14" t="s">
        <v>39</v>
      </c>
      <c r="W92" s="14" t="s">
        <v>40</v>
      </c>
      <c r="X92" s="27">
        <v>10</v>
      </c>
      <c r="Y92" s="14"/>
      <c r="Z92" s="14" t="s">
        <v>552</v>
      </c>
      <c r="AA92" s="14"/>
      <c r="AB92" s="18" t="s">
        <v>55</v>
      </c>
      <c r="AC92" s="14" t="s">
        <v>551</v>
      </c>
      <c r="AD92" s="14"/>
      <c r="AE92" s="14"/>
      <c r="AF92" s="18" t="s">
        <v>55</v>
      </c>
      <c r="AG92" s="14" t="s">
        <v>550</v>
      </c>
      <c r="AH92" s="14"/>
      <c r="AI92" s="14"/>
      <c r="AJ92" s="13" t="s">
        <v>78</v>
      </c>
      <c r="AK92" s="45">
        <v>44274</v>
      </c>
      <c r="AL92" s="27">
        <f t="shared" si="4"/>
        <v>90027</v>
      </c>
    </row>
    <row r="93" spans="1:38" ht="18" customHeight="1" x14ac:dyDescent="0.25">
      <c r="A93" s="143">
        <v>89</v>
      </c>
      <c r="B93" s="88">
        <v>20019</v>
      </c>
      <c r="C93" s="13"/>
      <c r="D93" s="15" t="s">
        <v>62</v>
      </c>
      <c r="E93" s="13"/>
      <c r="F93" s="28">
        <v>44473</v>
      </c>
      <c r="G93" s="22"/>
      <c r="H93" s="28"/>
      <c r="I93" s="22" t="s">
        <v>553</v>
      </c>
      <c r="J93" s="22"/>
      <c r="K93" s="22" t="s">
        <v>554</v>
      </c>
      <c r="L93" s="22"/>
      <c r="M93" s="22"/>
      <c r="N93" s="22" t="s">
        <v>503</v>
      </c>
      <c r="O93" s="22" t="s">
        <v>505</v>
      </c>
      <c r="P93" s="16" t="s">
        <v>36</v>
      </c>
      <c r="Q93" s="29" t="s">
        <v>504</v>
      </c>
      <c r="R93" s="53">
        <v>111</v>
      </c>
      <c r="S93" s="19" t="s">
        <v>68</v>
      </c>
      <c r="T93" s="18" t="s">
        <v>430</v>
      </c>
      <c r="U93" s="18"/>
      <c r="V93" s="18" t="s">
        <v>84</v>
      </c>
      <c r="W93" s="18" t="s">
        <v>40</v>
      </c>
      <c r="X93" s="20">
        <v>100</v>
      </c>
      <c r="Y93" s="14"/>
      <c r="Z93" s="18" t="s">
        <v>553</v>
      </c>
      <c r="AA93" s="18"/>
      <c r="AB93" s="51" t="s">
        <v>55</v>
      </c>
      <c r="AC93" s="18" t="s">
        <v>555</v>
      </c>
      <c r="AD93" s="18" t="s">
        <v>226</v>
      </c>
      <c r="AE93" s="18" t="s">
        <v>227</v>
      </c>
      <c r="AF93" s="18" t="s">
        <v>55</v>
      </c>
      <c r="AG93" s="18" t="s">
        <v>229</v>
      </c>
      <c r="AH93" s="26" t="s">
        <v>556</v>
      </c>
      <c r="AI93" s="26"/>
      <c r="AJ93" s="29" t="s">
        <v>139</v>
      </c>
      <c r="AK93" s="29"/>
      <c r="AL93" s="27">
        <f t="shared" si="4"/>
        <v>20019</v>
      </c>
    </row>
    <row r="94" spans="1:38" ht="18" customHeight="1" x14ac:dyDescent="0.25">
      <c r="A94" s="143">
        <v>90</v>
      </c>
      <c r="B94" s="88">
        <v>40016</v>
      </c>
      <c r="C94" s="18" t="s">
        <v>125</v>
      </c>
      <c r="D94" s="15" t="s">
        <v>250</v>
      </c>
      <c r="E94" s="13"/>
      <c r="F94" s="14" t="s">
        <v>557</v>
      </c>
      <c r="G94" s="14" t="s">
        <v>865</v>
      </c>
      <c r="H94" s="14"/>
      <c r="I94" s="14" t="s">
        <v>558</v>
      </c>
      <c r="J94" s="14"/>
      <c r="K94" s="14" t="s">
        <v>559</v>
      </c>
      <c r="L94" s="14"/>
      <c r="M94" s="14"/>
      <c r="N94" s="14" t="s">
        <v>503</v>
      </c>
      <c r="O94" s="14" t="s">
        <v>508</v>
      </c>
      <c r="P94" s="16" t="s">
        <v>36</v>
      </c>
      <c r="Q94" s="29" t="s">
        <v>504</v>
      </c>
      <c r="R94" s="53">
        <v>111</v>
      </c>
      <c r="S94" s="19" t="s">
        <v>68</v>
      </c>
      <c r="T94" s="18" t="s">
        <v>560</v>
      </c>
      <c r="U94" s="49"/>
      <c r="V94" s="14" t="s">
        <v>84</v>
      </c>
      <c r="W94" s="14" t="s">
        <v>40</v>
      </c>
      <c r="X94" s="27">
        <v>58</v>
      </c>
      <c r="Y94" s="14"/>
      <c r="Z94" s="14" t="s">
        <v>561</v>
      </c>
      <c r="AA94" s="14" t="s">
        <v>132</v>
      </c>
      <c r="AB94" s="18" t="s">
        <v>55</v>
      </c>
      <c r="AC94" s="14" t="s">
        <v>562</v>
      </c>
      <c r="AD94" s="14"/>
      <c r="AE94" s="14"/>
      <c r="AF94" s="18" t="s">
        <v>55</v>
      </c>
      <c r="AG94" s="14" t="s">
        <v>563</v>
      </c>
      <c r="AH94" s="14"/>
      <c r="AI94" s="14"/>
      <c r="AJ94" s="13" t="s">
        <v>564</v>
      </c>
      <c r="AK94" s="45">
        <v>43255</v>
      </c>
      <c r="AL94" s="46">
        <f t="shared" si="4"/>
        <v>40016</v>
      </c>
    </row>
    <row r="95" spans="1:38" ht="18" customHeight="1" x14ac:dyDescent="0.25">
      <c r="A95" s="143">
        <v>91</v>
      </c>
      <c r="B95" s="88">
        <v>90028</v>
      </c>
      <c r="C95" s="14"/>
      <c r="D95" s="15" t="s">
        <v>78</v>
      </c>
      <c r="E95" s="13"/>
      <c r="F95" s="14"/>
      <c r="G95" s="14"/>
      <c r="H95" s="14"/>
      <c r="I95" s="14" t="s">
        <v>565</v>
      </c>
      <c r="J95" s="14"/>
      <c r="K95" s="14" t="s">
        <v>566</v>
      </c>
      <c r="L95" s="14"/>
      <c r="M95" s="14"/>
      <c r="N95" s="14" t="s">
        <v>508</v>
      </c>
      <c r="O95" s="18" t="s">
        <v>35</v>
      </c>
      <c r="P95" s="16" t="s">
        <v>36</v>
      </c>
      <c r="Q95" s="29" t="s">
        <v>504</v>
      </c>
      <c r="R95" s="53">
        <v>111</v>
      </c>
      <c r="S95" s="19" t="s">
        <v>68</v>
      </c>
      <c r="T95" s="76"/>
      <c r="U95" s="18"/>
      <c r="V95" s="14" t="s">
        <v>69</v>
      </c>
      <c r="W95" s="14" t="s">
        <v>124</v>
      </c>
      <c r="X95" s="27">
        <v>57</v>
      </c>
      <c r="Y95" s="14"/>
      <c r="Z95" s="14" t="s">
        <v>565</v>
      </c>
      <c r="AA95" s="14"/>
      <c r="AB95" s="18" t="s">
        <v>55</v>
      </c>
      <c r="AC95" s="14" t="s">
        <v>567</v>
      </c>
      <c r="AD95" s="14"/>
      <c r="AE95" s="14"/>
      <c r="AF95" s="18"/>
      <c r="AG95" s="14"/>
      <c r="AH95" s="26"/>
      <c r="AI95" s="14"/>
      <c r="AJ95" s="13" t="s">
        <v>78</v>
      </c>
      <c r="AK95" s="45">
        <v>44274</v>
      </c>
      <c r="AL95" s="27">
        <f t="shared" si="4"/>
        <v>90028</v>
      </c>
    </row>
    <row r="96" spans="1:38" ht="18" customHeight="1" x14ac:dyDescent="0.3">
      <c r="A96" s="143">
        <v>92</v>
      </c>
      <c r="B96" s="88"/>
      <c r="C96" s="14"/>
      <c r="D96" s="15"/>
      <c r="E96" s="13"/>
      <c r="F96" s="14"/>
      <c r="G96" s="14"/>
      <c r="H96" s="73" t="s">
        <v>808</v>
      </c>
      <c r="I96" s="14"/>
      <c r="J96" s="14"/>
      <c r="K96" s="14"/>
      <c r="L96" s="14"/>
      <c r="M96" s="14"/>
      <c r="N96" s="14"/>
      <c r="O96" s="18"/>
      <c r="P96" s="16"/>
      <c r="Q96" s="29"/>
      <c r="R96" s="53"/>
      <c r="S96" s="19"/>
      <c r="T96" s="18"/>
      <c r="U96" s="18"/>
      <c r="V96" s="14"/>
      <c r="W96" s="14"/>
      <c r="X96" s="27"/>
      <c r="Y96" s="14"/>
      <c r="Z96" s="14"/>
      <c r="AA96" s="14"/>
      <c r="AB96" s="18"/>
      <c r="AC96" s="14"/>
      <c r="AD96" s="14"/>
      <c r="AE96" s="14"/>
      <c r="AF96" s="18"/>
      <c r="AG96" s="14"/>
      <c r="AH96" s="26"/>
      <c r="AI96" s="14"/>
      <c r="AJ96" s="13"/>
      <c r="AK96" s="45"/>
      <c r="AL96" s="27"/>
    </row>
    <row r="97" spans="1:38" ht="18" customHeight="1" x14ac:dyDescent="0.25">
      <c r="A97" s="143">
        <v>93</v>
      </c>
      <c r="B97" s="88">
        <v>90029</v>
      </c>
      <c r="C97" s="14"/>
      <c r="D97" s="15" t="s">
        <v>78</v>
      </c>
      <c r="E97" s="13"/>
      <c r="F97" s="14"/>
      <c r="G97" s="14"/>
      <c r="H97" s="14"/>
      <c r="I97" s="14" t="s">
        <v>568</v>
      </c>
      <c r="J97" s="14"/>
      <c r="K97" s="14" t="s">
        <v>34</v>
      </c>
      <c r="L97" s="14"/>
      <c r="M97" s="14"/>
      <c r="N97" s="14" t="s">
        <v>569</v>
      </c>
      <c r="O97" s="18"/>
      <c r="P97" s="16" t="s">
        <v>36</v>
      </c>
      <c r="Q97" s="29" t="s">
        <v>570</v>
      </c>
      <c r="R97" s="53">
        <v>112</v>
      </c>
      <c r="S97" s="19" t="s">
        <v>68</v>
      </c>
      <c r="T97" s="23" t="s">
        <v>576</v>
      </c>
      <c r="U97" s="18"/>
      <c r="V97" s="14" t="s">
        <v>39</v>
      </c>
      <c r="W97" s="14" t="s">
        <v>40</v>
      </c>
      <c r="X97" s="27">
        <v>24</v>
      </c>
      <c r="Y97" s="14"/>
      <c r="Z97" s="14" t="s">
        <v>450</v>
      </c>
      <c r="AA97" s="14"/>
      <c r="AB97" s="18" t="s">
        <v>55</v>
      </c>
      <c r="AC97" s="14" t="s">
        <v>453</v>
      </c>
      <c r="AD97" s="14" t="s">
        <v>451</v>
      </c>
      <c r="AE97" s="14" t="s">
        <v>452</v>
      </c>
      <c r="AF97" s="18"/>
      <c r="AG97" s="14"/>
      <c r="AH97" s="26" t="s">
        <v>454</v>
      </c>
      <c r="AI97" s="14"/>
      <c r="AJ97" s="13" t="s">
        <v>78</v>
      </c>
      <c r="AK97" s="45">
        <v>44274</v>
      </c>
      <c r="AL97" s="27">
        <f t="shared" ref="AL97:AL105" si="5">B97</f>
        <v>90029</v>
      </c>
    </row>
    <row r="98" spans="1:38" ht="18" customHeight="1" x14ac:dyDescent="0.25">
      <c r="A98" s="143">
        <v>94</v>
      </c>
      <c r="B98" s="88">
        <v>90030</v>
      </c>
      <c r="C98" s="14"/>
      <c r="D98" s="15" t="s">
        <v>78</v>
      </c>
      <c r="E98" s="13"/>
      <c r="F98" s="14"/>
      <c r="G98" s="14"/>
      <c r="H98" s="14"/>
      <c r="I98" s="14" t="s">
        <v>571</v>
      </c>
      <c r="J98" s="14"/>
      <c r="K98" s="14" t="s">
        <v>34</v>
      </c>
      <c r="L98" s="14"/>
      <c r="M98" s="14"/>
      <c r="N98" s="14" t="s">
        <v>569</v>
      </c>
      <c r="O98" s="18"/>
      <c r="P98" s="16" t="s">
        <v>36</v>
      </c>
      <c r="Q98" s="29" t="s">
        <v>570</v>
      </c>
      <c r="R98" s="53">
        <v>112</v>
      </c>
      <c r="S98" s="19" t="s">
        <v>68</v>
      </c>
      <c r="T98" s="23" t="s">
        <v>576</v>
      </c>
      <c r="U98" s="18"/>
      <c r="V98" s="14" t="s">
        <v>39</v>
      </c>
      <c r="W98" s="14" t="s">
        <v>40</v>
      </c>
      <c r="X98" s="27">
        <v>6</v>
      </c>
      <c r="Y98" s="14"/>
      <c r="Z98" s="14" t="s">
        <v>571</v>
      </c>
      <c r="AA98" s="14" t="s">
        <v>379</v>
      </c>
      <c r="AB98" s="18" t="s">
        <v>55</v>
      </c>
      <c r="AC98" s="14" t="s">
        <v>420</v>
      </c>
      <c r="AD98" s="14" t="s">
        <v>418</v>
      </c>
      <c r="AE98" s="14" t="s">
        <v>419</v>
      </c>
      <c r="AF98" s="18"/>
      <c r="AG98" s="14"/>
      <c r="AH98" s="26" t="s">
        <v>421</v>
      </c>
      <c r="AI98" s="14"/>
      <c r="AJ98" s="13" t="s">
        <v>78</v>
      </c>
      <c r="AK98" s="45">
        <v>44274</v>
      </c>
      <c r="AL98" s="27">
        <f t="shared" si="5"/>
        <v>90030</v>
      </c>
    </row>
    <row r="99" spans="1:38" ht="18" customHeight="1" x14ac:dyDescent="0.25">
      <c r="A99" s="143">
        <v>95</v>
      </c>
      <c r="B99" s="88">
        <v>30034</v>
      </c>
      <c r="C99" s="14"/>
      <c r="D99" s="15" t="s">
        <v>30</v>
      </c>
      <c r="E99" s="13"/>
      <c r="F99" s="16" t="s">
        <v>572</v>
      </c>
      <c r="G99" s="14" t="s">
        <v>573</v>
      </c>
      <c r="H99" s="17"/>
      <c r="I99" s="16" t="s">
        <v>466</v>
      </c>
      <c r="J99" s="14"/>
      <c r="K99" s="16" t="s">
        <v>34</v>
      </c>
      <c r="L99" s="14"/>
      <c r="M99" s="14"/>
      <c r="N99" s="16" t="s">
        <v>574</v>
      </c>
      <c r="O99" s="16" t="s">
        <v>575</v>
      </c>
      <c r="P99" s="16" t="s">
        <v>36</v>
      </c>
      <c r="Q99" s="19" t="s">
        <v>570</v>
      </c>
      <c r="R99" s="53">
        <v>112</v>
      </c>
      <c r="S99" s="19" t="s">
        <v>68</v>
      </c>
      <c r="T99" s="23" t="s">
        <v>576</v>
      </c>
      <c r="U99" s="23"/>
      <c r="V99" s="23" t="s">
        <v>39</v>
      </c>
      <c r="W99" s="18" t="s">
        <v>40</v>
      </c>
      <c r="X99" s="20">
        <v>8</v>
      </c>
      <c r="Y99" s="21"/>
      <c r="Z99" s="22" t="s">
        <v>52</v>
      </c>
      <c r="AA99" s="23"/>
      <c r="AB99" s="25" t="s">
        <v>55</v>
      </c>
      <c r="AC99" s="25" t="s">
        <v>56</v>
      </c>
      <c r="AD99" s="18" t="s">
        <v>53</v>
      </c>
      <c r="AE99" s="23" t="s">
        <v>54</v>
      </c>
      <c r="AF99" s="25" t="s">
        <v>55</v>
      </c>
      <c r="AG99" s="25" t="s">
        <v>57</v>
      </c>
      <c r="AH99" s="26" t="s">
        <v>58</v>
      </c>
      <c r="AI99" s="26"/>
      <c r="AJ99" s="19" t="s">
        <v>48</v>
      </c>
      <c r="AK99" s="13"/>
      <c r="AL99" s="27">
        <f t="shared" si="5"/>
        <v>30034</v>
      </c>
    </row>
    <row r="100" spans="1:38" ht="18" customHeight="1" x14ac:dyDescent="0.25">
      <c r="A100" s="143">
        <v>96</v>
      </c>
      <c r="B100" s="88">
        <v>90031</v>
      </c>
      <c r="C100" s="14"/>
      <c r="D100" s="15" t="s">
        <v>78</v>
      </c>
      <c r="E100" s="13"/>
      <c r="F100" s="14"/>
      <c r="G100" s="14"/>
      <c r="H100" s="14"/>
      <c r="I100" s="14" t="s">
        <v>577</v>
      </c>
      <c r="J100" s="14"/>
      <c r="K100" s="14"/>
      <c r="L100" s="14"/>
      <c r="M100" s="14"/>
      <c r="N100" s="14" t="s">
        <v>569</v>
      </c>
      <c r="O100" s="18"/>
      <c r="P100" s="16" t="s">
        <v>36</v>
      </c>
      <c r="Q100" s="29" t="s">
        <v>570</v>
      </c>
      <c r="R100" s="53">
        <v>112</v>
      </c>
      <c r="S100" s="19" t="s">
        <v>68</v>
      </c>
      <c r="T100" s="23" t="s">
        <v>576</v>
      </c>
      <c r="U100" s="18"/>
      <c r="V100" s="14"/>
      <c r="W100" s="14" t="s">
        <v>40</v>
      </c>
      <c r="X100" s="27">
        <v>24</v>
      </c>
      <c r="Y100" s="14"/>
      <c r="Z100" s="14" t="s">
        <v>577</v>
      </c>
      <c r="AA100" s="14" t="s">
        <v>364</v>
      </c>
      <c r="AB100" s="18" t="s">
        <v>55</v>
      </c>
      <c r="AC100" s="14" t="s">
        <v>579</v>
      </c>
      <c r="AD100" s="14" t="s">
        <v>574</v>
      </c>
      <c r="AE100" s="14" t="s">
        <v>578</v>
      </c>
      <c r="AF100" s="18"/>
      <c r="AG100" s="14"/>
      <c r="AH100" s="26" t="s">
        <v>580</v>
      </c>
      <c r="AI100" s="14"/>
      <c r="AJ100" s="29" t="s">
        <v>78</v>
      </c>
      <c r="AK100" s="13"/>
      <c r="AL100" s="27">
        <f t="shared" si="5"/>
        <v>90031</v>
      </c>
    </row>
    <row r="101" spans="1:38" ht="18" customHeight="1" x14ac:dyDescent="0.25">
      <c r="A101" s="143">
        <v>97</v>
      </c>
      <c r="B101" s="88">
        <v>30035</v>
      </c>
      <c r="C101" s="14"/>
      <c r="D101" s="15" t="s">
        <v>30</v>
      </c>
      <c r="E101" s="13"/>
      <c r="F101" s="16" t="s">
        <v>581</v>
      </c>
      <c r="G101" s="14" t="s">
        <v>583</v>
      </c>
      <c r="H101" s="17"/>
      <c r="I101" s="16" t="s">
        <v>582</v>
      </c>
      <c r="J101" s="14"/>
      <c r="K101" s="16" t="s">
        <v>34</v>
      </c>
      <c r="L101" s="14"/>
      <c r="M101" s="14"/>
      <c r="N101" s="16" t="s">
        <v>574</v>
      </c>
      <c r="O101" s="16" t="s">
        <v>584</v>
      </c>
      <c r="P101" s="16" t="s">
        <v>36</v>
      </c>
      <c r="Q101" s="19" t="s">
        <v>570</v>
      </c>
      <c r="R101" s="53">
        <v>112</v>
      </c>
      <c r="S101" s="19" t="s">
        <v>68</v>
      </c>
      <c r="T101" s="23" t="s">
        <v>576</v>
      </c>
      <c r="U101" s="23"/>
      <c r="V101" s="23" t="s">
        <v>39</v>
      </c>
      <c r="W101" s="18" t="s">
        <v>40</v>
      </c>
      <c r="X101" s="20">
        <v>4</v>
      </c>
      <c r="Y101" s="21"/>
      <c r="Z101" s="23" t="s">
        <v>822</v>
      </c>
      <c r="AA101" s="23"/>
      <c r="AB101" s="24" t="s">
        <v>55</v>
      </c>
      <c r="AC101" s="15" t="s">
        <v>453</v>
      </c>
      <c r="AD101" s="18" t="s">
        <v>451</v>
      </c>
      <c r="AE101" s="23" t="s">
        <v>473</v>
      </c>
      <c r="AF101" s="25"/>
      <c r="AG101" s="25"/>
      <c r="AH101" s="26" t="s">
        <v>454</v>
      </c>
      <c r="AI101" s="26"/>
      <c r="AJ101" s="19" t="s">
        <v>48</v>
      </c>
      <c r="AK101" s="13"/>
      <c r="AL101" s="27">
        <f t="shared" si="5"/>
        <v>30035</v>
      </c>
    </row>
    <row r="102" spans="1:38" ht="18" customHeight="1" x14ac:dyDescent="0.25">
      <c r="A102" s="143">
        <v>98</v>
      </c>
      <c r="B102" s="89">
        <v>50004</v>
      </c>
      <c r="C102" s="52" t="s">
        <v>150</v>
      </c>
      <c r="D102" s="52" t="s">
        <v>392</v>
      </c>
      <c r="E102" s="123"/>
      <c r="F102" s="47"/>
      <c r="G102" s="47"/>
      <c r="H102" s="47"/>
      <c r="I102" s="47" t="s">
        <v>586</v>
      </c>
      <c r="J102" s="47"/>
      <c r="K102" s="47" t="s">
        <v>587</v>
      </c>
      <c r="L102" s="47"/>
      <c r="M102" s="47"/>
      <c r="N102" s="47" t="s">
        <v>574</v>
      </c>
      <c r="O102" s="47" t="s">
        <v>588</v>
      </c>
      <c r="P102" s="16" t="s">
        <v>36</v>
      </c>
      <c r="Q102" s="50" t="s">
        <v>570</v>
      </c>
      <c r="R102" s="53">
        <v>112</v>
      </c>
      <c r="S102" s="19" t="s">
        <v>68</v>
      </c>
      <c r="T102" s="23" t="s">
        <v>576</v>
      </c>
      <c r="U102" s="47"/>
      <c r="V102" s="52" t="s">
        <v>69</v>
      </c>
      <c r="W102" s="52" t="s">
        <v>40</v>
      </c>
      <c r="X102" s="46">
        <v>36</v>
      </c>
      <c r="Y102" s="47"/>
      <c r="Z102" s="47" t="s">
        <v>586</v>
      </c>
      <c r="AA102" s="47" t="s">
        <v>436</v>
      </c>
      <c r="AB102" s="51" t="s">
        <v>73</v>
      </c>
      <c r="AC102" s="47" t="s">
        <v>591</v>
      </c>
      <c r="AD102" s="47" t="s">
        <v>589</v>
      </c>
      <c r="AE102" s="47" t="s">
        <v>590</v>
      </c>
      <c r="AF102" s="48" t="s">
        <v>73</v>
      </c>
      <c r="AG102" s="47" t="s">
        <v>591</v>
      </c>
      <c r="AH102" s="56" t="s">
        <v>592</v>
      </c>
      <c r="AI102" s="47"/>
      <c r="AJ102" s="123" t="s">
        <v>392</v>
      </c>
      <c r="AK102" s="54">
        <v>44235</v>
      </c>
      <c r="AL102" s="46">
        <f t="shared" si="5"/>
        <v>50004</v>
      </c>
    </row>
    <row r="103" spans="1:38" ht="18" customHeight="1" x14ac:dyDescent="0.25">
      <c r="A103" s="143">
        <v>99</v>
      </c>
      <c r="B103" s="88">
        <v>20021</v>
      </c>
      <c r="C103" s="13"/>
      <c r="D103" s="15" t="s">
        <v>62</v>
      </c>
      <c r="E103" s="13"/>
      <c r="F103" s="28"/>
      <c r="G103" s="22"/>
      <c r="H103" s="28"/>
      <c r="I103" s="22" t="s">
        <v>593</v>
      </c>
      <c r="J103" s="22"/>
      <c r="K103" s="22" t="s">
        <v>594</v>
      </c>
      <c r="L103" s="22" t="s">
        <v>595</v>
      </c>
      <c r="M103" s="22"/>
      <c r="N103" s="22" t="s">
        <v>574</v>
      </c>
      <c r="O103" s="22" t="s">
        <v>575</v>
      </c>
      <c r="P103" s="16" t="s">
        <v>36</v>
      </c>
      <c r="Q103" s="29" t="s">
        <v>570</v>
      </c>
      <c r="R103" s="53">
        <v>112</v>
      </c>
      <c r="S103" s="19" t="s">
        <v>68</v>
      </c>
      <c r="T103" s="23" t="s">
        <v>576</v>
      </c>
      <c r="U103" s="18"/>
      <c r="V103" s="18" t="s">
        <v>69</v>
      </c>
      <c r="W103" s="18" t="s">
        <v>40</v>
      </c>
      <c r="X103" s="20">
        <v>99</v>
      </c>
      <c r="Y103" s="14"/>
      <c r="Z103" s="18" t="s">
        <v>596</v>
      </c>
      <c r="AA103" s="18"/>
      <c r="AB103" s="18" t="s">
        <v>55</v>
      </c>
      <c r="AC103" s="18" t="s">
        <v>598</v>
      </c>
      <c r="AD103" s="18" t="s">
        <v>597</v>
      </c>
      <c r="AE103" s="18" t="s">
        <v>71</v>
      </c>
      <c r="AF103" s="18" t="s">
        <v>73</v>
      </c>
      <c r="AG103" s="18" t="s">
        <v>299</v>
      </c>
      <c r="AH103" s="26" t="s">
        <v>599</v>
      </c>
      <c r="AI103" s="26"/>
      <c r="AJ103" s="29" t="s">
        <v>78</v>
      </c>
      <c r="AK103" s="29"/>
      <c r="AL103" s="27">
        <f t="shared" si="5"/>
        <v>20021</v>
      </c>
    </row>
    <row r="104" spans="1:38" ht="18" customHeight="1" x14ac:dyDescent="0.25">
      <c r="A104" s="143">
        <v>100</v>
      </c>
      <c r="B104" s="88">
        <v>90032</v>
      </c>
      <c r="C104" s="14"/>
      <c r="D104" s="15" t="s">
        <v>78</v>
      </c>
      <c r="E104" s="13"/>
      <c r="F104" s="14"/>
      <c r="G104" s="14"/>
      <c r="H104" s="14"/>
      <c r="I104" s="14" t="s">
        <v>600</v>
      </c>
      <c r="J104" s="14"/>
      <c r="K104" s="14" t="s">
        <v>34</v>
      </c>
      <c r="L104" s="14"/>
      <c r="M104" s="14"/>
      <c r="N104" s="14" t="s">
        <v>569</v>
      </c>
      <c r="O104" s="18"/>
      <c r="P104" s="16" t="s">
        <v>36</v>
      </c>
      <c r="Q104" s="29" t="s">
        <v>570</v>
      </c>
      <c r="R104" s="53">
        <v>112</v>
      </c>
      <c r="S104" s="19" t="s">
        <v>68</v>
      </c>
      <c r="T104" s="23" t="s">
        <v>576</v>
      </c>
      <c r="U104" s="18"/>
      <c r="V104" s="14" t="s">
        <v>39</v>
      </c>
      <c r="W104" s="14" t="s">
        <v>40</v>
      </c>
      <c r="X104" s="27">
        <v>6</v>
      </c>
      <c r="Y104" s="14"/>
      <c r="Z104" s="14" t="s">
        <v>600</v>
      </c>
      <c r="AA104" s="14" t="s">
        <v>364</v>
      </c>
      <c r="AB104" s="18" t="s">
        <v>55</v>
      </c>
      <c r="AC104" s="14" t="s">
        <v>579</v>
      </c>
      <c r="AD104" s="14" t="s">
        <v>574</v>
      </c>
      <c r="AE104" s="14" t="s">
        <v>578</v>
      </c>
      <c r="AF104" s="18"/>
      <c r="AG104" s="14"/>
      <c r="AH104" s="26" t="s">
        <v>580</v>
      </c>
      <c r="AI104" s="14"/>
      <c r="AJ104" s="13" t="s">
        <v>78</v>
      </c>
      <c r="AK104" s="45">
        <v>44274</v>
      </c>
      <c r="AL104" s="27">
        <f t="shared" si="5"/>
        <v>90032</v>
      </c>
    </row>
    <row r="105" spans="1:38" ht="18" customHeight="1" x14ac:dyDescent="0.25">
      <c r="A105" s="143">
        <v>101</v>
      </c>
      <c r="B105" s="88">
        <v>30036</v>
      </c>
      <c r="C105" s="14"/>
      <c r="D105" s="15" t="s">
        <v>30</v>
      </c>
      <c r="E105" s="13"/>
      <c r="F105" s="16" t="s">
        <v>601</v>
      </c>
      <c r="G105" s="18" t="s">
        <v>602</v>
      </c>
      <c r="H105" s="17"/>
      <c r="I105" s="22" t="s">
        <v>472</v>
      </c>
      <c r="J105" s="18"/>
      <c r="K105" s="16" t="s">
        <v>34</v>
      </c>
      <c r="L105" s="14"/>
      <c r="M105" s="14"/>
      <c r="N105" s="16" t="s">
        <v>574</v>
      </c>
      <c r="O105" s="16" t="s">
        <v>575</v>
      </c>
      <c r="P105" s="16" t="s">
        <v>36</v>
      </c>
      <c r="Q105" s="19" t="s">
        <v>570</v>
      </c>
      <c r="R105" s="53">
        <v>112</v>
      </c>
      <c r="S105" s="19" t="s">
        <v>68</v>
      </c>
      <c r="T105" s="23" t="s">
        <v>576</v>
      </c>
      <c r="U105" s="23"/>
      <c r="V105" s="23" t="s">
        <v>39</v>
      </c>
      <c r="W105" s="18" t="s">
        <v>40</v>
      </c>
      <c r="X105" s="20">
        <v>6</v>
      </c>
      <c r="Y105" s="21"/>
      <c r="Z105" s="22" t="s">
        <v>823</v>
      </c>
      <c r="AA105" s="23"/>
      <c r="AB105" s="24" t="s">
        <v>55</v>
      </c>
      <c r="AC105" s="15" t="s">
        <v>453</v>
      </c>
      <c r="AD105" s="23" t="s">
        <v>451</v>
      </c>
      <c r="AE105" s="23" t="s">
        <v>473</v>
      </c>
      <c r="AF105" s="24"/>
      <c r="AG105" s="24"/>
      <c r="AH105" s="26" t="s">
        <v>454</v>
      </c>
      <c r="AI105" s="26"/>
      <c r="AJ105" s="19" t="s">
        <v>48</v>
      </c>
      <c r="AK105" s="13"/>
      <c r="AL105" s="27">
        <f t="shared" si="5"/>
        <v>30036</v>
      </c>
    </row>
    <row r="106" spans="1:38" ht="18" customHeight="1" x14ac:dyDescent="0.3">
      <c r="A106" s="143">
        <v>102</v>
      </c>
      <c r="B106" s="88"/>
      <c r="C106" s="14"/>
      <c r="D106" s="15"/>
      <c r="E106" s="13"/>
      <c r="F106" s="16"/>
      <c r="G106" s="18"/>
      <c r="H106" s="73" t="s">
        <v>607</v>
      </c>
      <c r="I106" s="22"/>
      <c r="J106" s="18"/>
      <c r="K106" s="16"/>
      <c r="L106" s="14"/>
      <c r="M106" s="14"/>
      <c r="N106" s="16"/>
      <c r="O106" s="16"/>
      <c r="P106" s="16"/>
      <c r="Q106" s="19"/>
      <c r="R106" s="53"/>
      <c r="S106" s="19"/>
      <c r="T106" s="23"/>
      <c r="U106" s="23"/>
      <c r="V106" s="23"/>
      <c r="W106" s="18"/>
      <c r="X106" s="20"/>
      <c r="Y106" s="21"/>
      <c r="Z106" s="22"/>
      <c r="AA106" s="23"/>
      <c r="AB106" s="24"/>
      <c r="AC106" s="15"/>
      <c r="AD106" s="23"/>
      <c r="AE106" s="23"/>
      <c r="AF106" s="24"/>
      <c r="AG106" s="24"/>
      <c r="AH106" s="26"/>
      <c r="AI106" s="26"/>
      <c r="AJ106" s="19"/>
      <c r="AK106" s="13"/>
      <c r="AL106" s="27"/>
    </row>
    <row r="107" spans="1:38" ht="18" customHeight="1" x14ac:dyDescent="0.25">
      <c r="A107" s="143">
        <v>103</v>
      </c>
      <c r="B107" s="88">
        <v>90033</v>
      </c>
      <c r="C107" s="14"/>
      <c r="D107" s="15" t="s">
        <v>78</v>
      </c>
      <c r="E107" s="13"/>
      <c r="F107" s="14"/>
      <c r="G107" s="14"/>
      <c r="H107" s="14"/>
      <c r="I107" s="14" t="s">
        <v>604</v>
      </c>
      <c r="J107" s="14"/>
      <c r="K107" s="14" t="s">
        <v>34</v>
      </c>
      <c r="L107" s="14"/>
      <c r="M107" s="14"/>
      <c r="N107" s="14" t="s">
        <v>605</v>
      </c>
      <c r="O107" s="14" t="s">
        <v>605</v>
      </c>
      <c r="P107" s="16" t="s">
        <v>36</v>
      </c>
      <c r="Q107" s="29" t="s">
        <v>606</v>
      </c>
      <c r="R107" s="13">
        <v>113</v>
      </c>
      <c r="S107" s="19" t="s">
        <v>68</v>
      </c>
      <c r="T107" s="18" t="s">
        <v>624</v>
      </c>
      <c r="U107" s="18"/>
      <c r="V107" s="14" t="s">
        <v>39</v>
      </c>
      <c r="W107" s="14" t="s">
        <v>40</v>
      </c>
      <c r="X107" s="27">
        <v>6</v>
      </c>
      <c r="Y107" s="14"/>
      <c r="Z107" s="14" t="s">
        <v>604</v>
      </c>
      <c r="AA107" s="14"/>
      <c r="AB107" s="18" t="s">
        <v>55</v>
      </c>
      <c r="AC107" s="14" t="s">
        <v>609</v>
      </c>
      <c r="AD107" s="14" t="s">
        <v>607</v>
      </c>
      <c r="AE107" s="14" t="s">
        <v>608</v>
      </c>
      <c r="AF107" s="18"/>
      <c r="AG107" s="14"/>
      <c r="AH107" s="26" t="s">
        <v>610</v>
      </c>
      <c r="AI107" s="14"/>
      <c r="AJ107" s="13" t="s">
        <v>78</v>
      </c>
      <c r="AK107" s="13"/>
      <c r="AL107" s="27">
        <f>B107</f>
        <v>90033</v>
      </c>
    </row>
    <row r="108" spans="1:38" ht="18" customHeight="1" x14ac:dyDescent="0.25">
      <c r="A108" s="143">
        <v>104</v>
      </c>
      <c r="B108" s="88">
        <v>90034</v>
      </c>
      <c r="C108" s="14"/>
      <c r="D108" s="15" t="s">
        <v>78</v>
      </c>
      <c r="E108" s="13"/>
      <c r="F108" s="14"/>
      <c r="G108" s="14"/>
      <c r="H108" s="14"/>
      <c r="I108" s="14" t="s">
        <v>611</v>
      </c>
      <c r="J108" s="14"/>
      <c r="K108" s="14" t="s">
        <v>612</v>
      </c>
      <c r="L108" s="14"/>
      <c r="M108" s="14"/>
      <c r="N108" s="14" t="s">
        <v>605</v>
      </c>
      <c r="O108" s="14" t="s">
        <v>605</v>
      </c>
      <c r="P108" s="16" t="s">
        <v>36</v>
      </c>
      <c r="Q108" s="29" t="s">
        <v>606</v>
      </c>
      <c r="R108" s="13">
        <v>113</v>
      </c>
      <c r="S108" s="19" t="s">
        <v>68</v>
      </c>
      <c r="T108" s="18" t="s">
        <v>624</v>
      </c>
      <c r="U108" s="18"/>
      <c r="V108" s="14" t="s">
        <v>69</v>
      </c>
      <c r="W108" s="14" t="s">
        <v>40</v>
      </c>
      <c r="X108" s="27">
        <v>8</v>
      </c>
      <c r="Y108" s="14"/>
      <c r="Z108" s="14" t="s">
        <v>611</v>
      </c>
      <c r="AA108" s="14"/>
      <c r="AB108" s="18" t="s">
        <v>55</v>
      </c>
      <c r="AC108" s="14" t="s">
        <v>615</v>
      </c>
      <c r="AD108" s="14" t="s">
        <v>613</v>
      </c>
      <c r="AE108" s="14" t="s">
        <v>614</v>
      </c>
      <c r="AF108" s="18" t="s">
        <v>55</v>
      </c>
      <c r="AG108" s="14" t="s">
        <v>616</v>
      </c>
      <c r="AH108" s="26" t="s">
        <v>617</v>
      </c>
      <c r="AI108" s="14"/>
      <c r="AJ108" s="13" t="s">
        <v>78</v>
      </c>
      <c r="AK108" s="45">
        <v>44463</v>
      </c>
      <c r="AL108" s="27">
        <f>B108</f>
        <v>90034</v>
      </c>
    </row>
    <row r="109" spans="1:38" ht="18" customHeight="1" x14ac:dyDescent="0.25">
      <c r="A109" s="143">
        <v>105</v>
      </c>
      <c r="B109" s="129">
        <v>40017</v>
      </c>
      <c r="C109" s="130" t="s">
        <v>125</v>
      </c>
      <c r="D109" s="74" t="s">
        <v>250</v>
      </c>
      <c r="E109" s="131"/>
      <c r="F109" s="132" t="s">
        <v>621</v>
      </c>
      <c r="G109" s="132"/>
      <c r="H109" s="132"/>
      <c r="I109" s="132" t="s">
        <v>622</v>
      </c>
      <c r="J109" s="132"/>
      <c r="K109" s="132" t="s">
        <v>619</v>
      </c>
      <c r="L109" s="132" t="s">
        <v>623</v>
      </c>
      <c r="M109" s="132"/>
      <c r="N109" s="132" t="s">
        <v>605</v>
      </c>
      <c r="O109" s="132" t="s">
        <v>605</v>
      </c>
      <c r="P109" s="133" t="s">
        <v>36</v>
      </c>
      <c r="Q109" s="134" t="s">
        <v>606</v>
      </c>
      <c r="R109" s="131">
        <v>113</v>
      </c>
      <c r="S109" s="135" t="s">
        <v>68</v>
      </c>
      <c r="T109" s="130" t="s">
        <v>624</v>
      </c>
      <c r="U109" s="136"/>
      <c r="V109" s="132" t="s">
        <v>69</v>
      </c>
      <c r="W109" s="132" t="s">
        <v>40</v>
      </c>
      <c r="X109" s="137">
        <v>128</v>
      </c>
      <c r="Y109" s="132"/>
      <c r="Z109" s="132" t="s">
        <v>618</v>
      </c>
      <c r="AA109" s="132" t="s">
        <v>132</v>
      </c>
      <c r="AB109" s="130" t="s">
        <v>55</v>
      </c>
      <c r="AC109" s="132" t="s">
        <v>620</v>
      </c>
      <c r="AD109" s="132"/>
      <c r="AE109" s="132"/>
      <c r="AF109" s="130" t="s">
        <v>625</v>
      </c>
      <c r="AG109" s="132" t="s">
        <v>626</v>
      </c>
      <c r="AH109" s="138" t="s">
        <v>627</v>
      </c>
      <c r="AI109" s="132"/>
      <c r="AJ109" s="131" t="s">
        <v>564</v>
      </c>
      <c r="AK109" s="139">
        <v>43243</v>
      </c>
      <c r="AL109" s="140">
        <f>B109</f>
        <v>40017</v>
      </c>
    </row>
    <row r="110" spans="1:38" ht="18" customHeight="1" x14ac:dyDescent="0.25">
      <c r="A110" s="143">
        <v>106</v>
      </c>
      <c r="B110" s="89">
        <v>50005</v>
      </c>
      <c r="C110" s="52" t="s">
        <v>150</v>
      </c>
      <c r="D110" s="52" t="s">
        <v>392</v>
      </c>
      <c r="E110" s="123"/>
      <c r="F110" s="47"/>
      <c r="G110" s="47"/>
      <c r="H110" s="47"/>
      <c r="I110" s="47" t="s">
        <v>628</v>
      </c>
      <c r="J110" s="47"/>
      <c r="K110" s="47" t="s">
        <v>629</v>
      </c>
      <c r="L110" s="47" t="s">
        <v>630</v>
      </c>
      <c r="M110" s="47"/>
      <c r="N110" s="14" t="s">
        <v>605</v>
      </c>
      <c r="O110" s="14" t="s">
        <v>605</v>
      </c>
      <c r="P110" s="16" t="s">
        <v>36</v>
      </c>
      <c r="Q110" s="50" t="s">
        <v>606</v>
      </c>
      <c r="R110" s="13">
        <v>113</v>
      </c>
      <c r="S110" s="19" t="s">
        <v>68</v>
      </c>
      <c r="T110" s="48" t="s">
        <v>624</v>
      </c>
      <c r="U110" s="47"/>
      <c r="V110" s="52" t="s">
        <v>84</v>
      </c>
      <c r="W110" s="52" t="s">
        <v>40</v>
      </c>
      <c r="X110" s="46">
        <v>34</v>
      </c>
      <c r="Y110" s="47"/>
      <c r="Z110" s="47" t="s">
        <v>631</v>
      </c>
      <c r="AA110" s="47" t="s">
        <v>436</v>
      </c>
      <c r="AB110" s="51" t="s">
        <v>55</v>
      </c>
      <c r="AC110" s="47" t="s">
        <v>634</v>
      </c>
      <c r="AD110" s="47" t="s">
        <v>632</v>
      </c>
      <c r="AE110" s="47" t="s">
        <v>633</v>
      </c>
      <c r="AF110" s="48" t="s">
        <v>635</v>
      </c>
      <c r="AG110" s="47" t="s">
        <v>636</v>
      </c>
      <c r="AH110" s="56" t="s">
        <v>637</v>
      </c>
      <c r="AI110" s="47"/>
      <c r="AJ110" s="123" t="s">
        <v>392</v>
      </c>
      <c r="AK110" s="54">
        <v>44235</v>
      </c>
      <c r="AL110" s="46">
        <f>B110</f>
        <v>50005</v>
      </c>
    </row>
    <row r="111" spans="1:38" ht="18" customHeight="1" x14ac:dyDescent="0.3">
      <c r="A111" s="143">
        <v>107</v>
      </c>
      <c r="B111" s="89"/>
      <c r="C111" s="52"/>
      <c r="D111" s="52"/>
      <c r="E111" s="123"/>
      <c r="F111" s="47"/>
      <c r="G111" s="47"/>
      <c r="H111" s="73" t="s">
        <v>640</v>
      </c>
      <c r="I111" s="47"/>
      <c r="J111" s="47"/>
      <c r="K111" s="47"/>
      <c r="L111" s="47"/>
      <c r="M111" s="47"/>
      <c r="N111" s="47"/>
      <c r="O111" s="47"/>
      <c r="P111" s="16"/>
      <c r="Q111" s="50"/>
      <c r="R111" s="13"/>
      <c r="S111" s="19"/>
      <c r="T111" s="48"/>
      <c r="U111" s="47"/>
      <c r="V111" s="52"/>
      <c r="W111" s="52"/>
      <c r="X111" s="46"/>
      <c r="Y111" s="47"/>
      <c r="Z111" s="47"/>
      <c r="AA111" s="47"/>
      <c r="AB111" s="51"/>
      <c r="AC111" s="47"/>
      <c r="AD111" s="47"/>
      <c r="AE111" s="47"/>
      <c r="AF111" s="48"/>
      <c r="AG111" s="47"/>
      <c r="AH111" s="56"/>
      <c r="AI111" s="47"/>
      <c r="AJ111" s="123"/>
      <c r="AK111" s="54"/>
      <c r="AL111" s="46"/>
    </row>
    <row r="112" spans="1:38" ht="18" customHeight="1" x14ac:dyDescent="0.25">
      <c r="A112" s="143">
        <v>108</v>
      </c>
      <c r="B112" s="88">
        <v>90036</v>
      </c>
      <c r="C112" s="14"/>
      <c r="D112" s="15" t="s">
        <v>78</v>
      </c>
      <c r="E112" s="13"/>
      <c r="F112" s="14"/>
      <c r="G112" s="14"/>
      <c r="H112" s="14"/>
      <c r="I112" s="14" t="s">
        <v>638</v>
      </c>
      <c r="J112" s="14" t="s">
        <v>639</v>
      </c>
      <c r="K112" s="14"/>
      <c r="L112" s="14"/>
      <c r="M112" s="14"/>
      <c r="N112" s="14" t="s">
        <v>640</v>
      </c>
      <c r="O112" s="18"/>
      <c r="P112" s="16" t="s">
        <v>36</v>
      </c>
      <c r="Q112" s="29" t="s">
        <v>641</v>
      </c>
      <c r="R112" s="29" t="s">
        <v>801</v>
      </c>
      <c r="S112" s="19" t="s">
        <v>68</v>
      </c>
      <c r="T112" s="18" t="s">
        <v>642</v>
      </c>
      <c r="U112" s="18"/>
      <c r="V112" s="14"/>
      <c r="W112" s="14"/>
      <c r="X112" s="27">
        <v>2</v>
      </c>
      <c r="Y112" s="14"/>
      <c r="Z112" s="14" t="s">
        <v>638</v>
      </c>
      <c r="AA112" s="14" t="s">
        <v>364</v>
      </c>
      <c r="AB112" s="18" t="s">
        <v>55</v>
      </c>
      <c r="AC112" s="14" t="s">
        <v>645</v>
      </c>
      <c r="AD112" s="14" t="s">
        <v>643</v>
      </c>
      <c r="AE112" s="14" t="s">
        <v>644</v>
      </c>
      <c r="AF112" s="18"/>
      <c r="AG112" s="14"/>
      <c r="AH112" s="26" t="s">
        <v>646</v>
      </c>
      <c r="AI112" s="14"/>
      <c r="AJ112" s="13" t="s">
        <v>78</v>
      </c>
      <c r="AK112" s="13"/>
      <c r="AL112" s="27">
        <f>B112</f>
        <v>90036</v>
      </c>
    </row>
    <row r="113" spans="1:38" ht="18" customHeight="1" x14ac:dyDescent="0.25">
      <c r="A113" s="143">
        <v>109</v>
      </c>
      <c r="B113" s="88">
        <v>90037</v>
      </c>
      <c r="C113" s="14"/>
      <c r="D113" s="15" t="s">
        <v>78</v>
      </c>
      <c r="E113" s="13"/>
      <c r="F113" s="14"/>
      <c r="G113" s="14"/>
      <c r="H113" s="14"/>
      <c r="I113" s="14" t="s">
        <v>534</v>
      </c>
      <c r="J113" s="14"/>
      <c r="K113" s="14" t="s">
        <v>34</v>
      </c>
      <c r="L113" s="14"/>
      <c r="M113" s="14"/>
      <c r="N113" s="14" t="s">
        <v>640</v>
      </c>
      <c r="O113" s="18"/>
      <c r="P113" s="16" t="s">
        <v>36</v>
      </c>
      <c r="Q113" s="29" t="s">
        <v>641</v>
      </c>
      <c r="R113" s="29" t="s">
        <v>801</v>
      </c>
      <c r="S113" s="19" t="s">
        <v>68</v>
      </c>
      <c r="T113" s="18" t="s">
        <v>642</v>
      </c>
      <c r="U113" s="18"/>
      <c r="V113" s="14" t="s">
        <v>39</v>
      </c>
      <c r="W113" s="14" t="s">
        <v>40</v>
      </c>
      <c r="X113" s="27">
        <v>3</v>
      </c>
      <c r="Y113" s="14"/>
      <c r="Z113" s="14" t="s">
        <v>534</v>
      </c>
      <c r="AA113" s="14"/>
      <c r="AB113" s="18" t="s">
        <v>55</v>
      </c>
      <c r="AC113" s="14" t="s">
        <v>647</v>
      </c>
      <c r="AD113" s="14" t="s">
        <v>535</v>
      </c>
      <c r="AE113" s="14" t="s">
        <v>536</v>
      </c>
      <c r="AF113" s="18"/>
      <c r="AG113" s="14"/>
      <c r="AH113" s="26" t="s">
        <v>538</v>
      </c>
      <c r="AI113" s="14"/>
      <c r="AJ113" s="13" t="s">
        <v>78</v>
      </c>
      <c r="AK113" s="45">
        <v>44274</v>
      </c>
      <c r="AL113" s="27">
        <f>B113</f>
        <v>90037</v>
      </c>
    </row>
    <row r="114" spans="1:38" ht="18" customHeight="1" x14ac:dyDescent="0.3">
      <c r="A114" s="143">
        <v>110</v>
      </c>
      <c r="B114" s="88"/>
      <c r="C114" s="14"/>
      <c r="D114" s="15"/>
      <c r="E114" s="13"/>
      <c r="F114" s="14"/>
      <c r="G114" s="14"/>
      <c r="H114" s="73" t="s">
        <v>652</v>
      </c>
      <c r="I114" s="14"/>
      <c r="J114" s="14"/>
      <c r="K114" s="14"/>
      <c r="L114" s="14"/>
      <c r="M114" s="14"/>
      <c r="N114" s="14"/>
      <c r="O114" s="18"/>
      <c r="P114" s="16"/>
      <c r="Q114" s="29"/>
      <c r="R114" s="29"/>
      <c r="S114" s="19"/>
      <c r="T114" s="18"/>
      <c r="U114" s="18"/>
      <c r="V114" s="14"/>
      <c r="W114" s="14"/>
      <c r="X114" s="27"/>
      <c r="Y114" s="14"/>
      <c r="Z114" s="14"/>
      <c r="AA114" s="14"/>
      <c r="AB114" s="18"/>
      <c r="AC114" s="14"/>
      <c r="AD114" s="14"/>
      <c r="AE114" s="14"/>
      <c r="AF114" s="18"/>
      <c r="AG114" s="14"/>
      <c r="AH114" s="26"/>
      <c r="AI114" s="14"/>
      <c r="AJ114" s="13"/>
      <c r="AK114" s="45"/>
      <c r="AL114" s="27"/>
    </row>
    <row r="115" spans="1:38" ht="18" customHeight="1" x14ac:dyDescent="0.25">
      <c r="A115" s="143">
        <v>111</v>
      </c>
      <c r="B115" s="88">
        <v>30037</v>
      </c>
      <c r="C115" s="14"/>
      <c r="D115" s="15" t="s">
        <v>30</v>
      </c>
      <c r="E115" s="13"/>
      <c r="F115" s="16" t="s">
        <v>648</v>
      </c>
      <c r="G115" s="16">
        <v>3511045</v>
      </c>
      <c r="H115" s="17"/>
      <c r="I115" s="16" t="s">
        <v>649</v>
      </c>
      <c r="J115" s="16" t="s">
        <v>877</v>
      </c>
      <c r="K115" s="16" t="s">
        <v>650</v>
      </c>
      <c r="L115" s="16"/>
      <c r="M115" s="14"/>
      <c r="N115" s="16" t="s">
        <v>651</v>
      </c>
      <c r="O115" s="16" t="s">
        <v>652</v>
      </c>
      <c r="P115" s="16" t="s">
        <v>36</v>
      </c>
      <c r="Q115" s="19" t="s">
        <v>653</v>
      </c>
      <c r="R115" s="19" t="s">
        <v>802</v>
      </c>
      <c r="S115" s="19" t="s">
        <v>68</v>
      </c>
      <c r="T115" s="23" t="s">
        <v>654</v>
      </c>
      <c r="U115" s="23"/>
      <c r="V115" s="23" t="s">
        <v>84</v>
      </c>
      <c r="W115" s="18" t="s">
        <v>40</v>
      </c>
      <c r="X115" s="20">
        <v>74</v>
      </c>
      <c r="Y115" s="21"/>
      <c r="Z115" s="14" t="s">
        <v>824</v>
      </c>
      <c r="AA115" s="23"/>
      <c r="AB115" s="25" t="s">
        <v>655</v>
      </c>
      <c r="AC115" s="25" t="s">
        <v>656</v>
      </c>
      <c r="AD115" s="23" t="s">
        <v>156</v>
      </c>
      <c r="AE115" s="23" t="s">
        <v>157</v>
      </c>
      <c r="AF115" s="25" t="s">
        <v>55</v>
      </c>
      <c r="AG115" s="25" t="s">
        <v>657</v>
      </c>
      <c r="AH115" s="30"/>
      <c r="AI115" s="30"/>
      <c r="AJ115" s="19" t="s">
        <v>48</v>
      </c>
      <c r="AK115" s="13"/>
      <c r="AL115" s="27">
        <f>B115</f>
        <v>30037</v>
      </c>
    </row>
    <row r="116" spans="1:38" ht="18" customHeight="1" x14ac:dyDescent="0.3">
      <c r="A116" s="143">
        <v>112</v>
      </c>
      <c r="B116" s="88"/>
      <c r="C116" s="14"/>
      <c r="D116" s="15"/>
      <c r="E116" s="13"/>
      <c r="F116" s="16"/>
      <c r="G116" s="16"/>
      <c r="H116" s="73" t="s">
        <v>661</v>
      </c>
      <c r="I116" s="16"/>
      <c r="J116" s="16"/>
      <c r="K116" s="16"/>
      <c r="L116" s="16"/>
      <c r="M116" s="14"/>
      <c r="N116" s="16"/>
      <c r="O116" s="16"/>
      <c r="P116" s="16"/>
      <c r="Q116" s="19"/>
      <c r="R116" s="19"/>
      <c r="S116" s="19"/>
      <c r="T116" s="23"/>
      <c r="U116" s="23"/>
      <c r="V116" s="23"/>
      <c r="W116" s="18"/>
      <c r="X116" s="20"/>
      <c r="Y116" s="21"/>
      <c r="Z116" s="14"/>
      <c r="AA116" s="23"/>
      <c r="AB116" s="25"/>
      <c r="AC116" s="25"/>
      <c r="AD116" s="23"/>
      <c r="AE116" s="23"/>
      <c r="AF116" s="25"/>
      <c r="AG116" s="25"/>
      <c r="AH116" s="30"/>
      <c r="AI116" s="30"/>
      <c r="AJ116" s="19"/>
      <c r="AK116" s="13"/>
      <c r="AL116" s="27"/>
    </row>
    <row r="117" spans="1:38" ht="18" customHeight="1" x14ac:dyDescent="0.25">
      <c r="A117" s="143">
        <v>113</v>
      </c>
      <c r="B117" s="88">
        <v>90038</v>
      </c>
      <c r="C117" s="14"/>
      <c r="D117" s="15" t="s">
        <v>78</v>
      </c>
      <c r="E117" s="13"/>
      <c r="F117" s="14"/>
      <c r="G117" s="14"/>
      <c r="H117" s="14"/>
      <c r="I117" s="14" t="s">
        <v>658</v>
      </c>
      <c r="J117" s="14"/>
      <c r="K117" s="14"/>
      <c r="L117" s="14"/>
      <c r="M117" s="14"/>
      <c r="N117" s="14" t="s">
        <v>659</v>
      </c>
      <c r="O117" s="18"/>
      <c r="P117" s="16" t="s">
        <v>36</v>
      </c>
      <c r="Q117" s="29" t="s">
        <v>660</v>
      </c>
      <c r="R117" s="29" t="s">
        <v>803</v>
      </c>
      <c r="S117" s="19" t="s">
        <v>68</v>
      </c>
      <c r="T117" s="18"/>
      <c r="U117" s="18"/>
      <c r="V117" s="14"/>
      <c r="W117" s="14"/>
      <c r="X117" s="27">
        <v>14</v>
      </c>
      <c r="Y117" s="14"/>
      <c r="Z117" s="14" t="s">
        <v>658</v>
      </c>
      <c r="AA117" s="14"/>
      <c r="AB117" s="18" t="s">
        <v>55</v>
      </c>
      <c r="AC117" s="14" t="s">
        <v>663</v>
      </c>
      <c r="AD117" s="14" t="s">
        <v>661</v>
      </c>
      <c r="AE117" s="14" t="s">
        <v>662</v>
      </c>
      <c r="AF117" s="18"/>
      <c r="AG117" s="14"/>
      <c r="AH117" s="14"/>
      <c r="AI117" s="14"/>
      <c r="AJ117" s="13" t="s">
        <v>78</v>
      </c>
      <c r="AK117" s="13"/>
      <c r="AL117" s="27">
        <f>B117</f>
        <v>90038</v>
      </c>
    </row>
    <row r="118" spans="1:38" ht="18" customHeight="1" x14ac:dyDescent="0.25">
      <c r="A118" s="143">
        <v>114</v>
      </c>
      <c r="B118" s="88">
        <v>90039</v>
      </c>
      <c r="C118" s="14"/>
      <c r="D118" s="15" t="s">
        <v>78</v>
      </c>
      <c r="E118" s="13"/>
      <c r="F118" s="14"/>
      <c r="G118" s="14"/>
      <c r="H118" s="14"/>
      <c r="I118" s="14" t="s">
        <v>664</v>
      </c>
      <c r="J118" s="14"/>
      <c r="K118" s="14"/>
      <c r="L118" s="14"/>
      <c r="M118" s="14"/>
      <c r="N118" s="14" t="s">
        <v>659</v>
      </c>
      <c r="O118" s="18"/>
      <c r="P118" s="16" t="s">
        <v>36</v>
      </c>
      <c r="Q118" s="29" t="s">
        <v>660</v>
      </c>
      <c r="R118" s="29" t="s">
        <v>803</v>
      </c>
      <c r="S118" s="19" t="s">
        <v>68</v>
      </c>
      <c r="T118" s="18"/>
      <c r="U118" s="18"/>
      <c r="V118" s="14"/>
      <c r="W118" s="14"/>
      <c r="X118" s="27">
        <v>39</v>
      </c>
      <c r="Y118" s="14"/>
      <c r="Z118" s="14" t="s">
        <v>664</v>
      </c>
      <c r="AA118" s="14"/>
      <c r="AB118" s="18" t="s">
        <v>55</v>
      </c>
      <c r="AC118" s="14" t="s">
        <v>663</v>
      </c>
      <c r="AD118" s="14" t="s">
        <v>661</v>
      </c>
      <c r="AE118" s="14" t="s">
        <v>662</v>
      </c>
      <c r="AF118" s="18"/>
      <c r="AG118" s="14"/>
      <c r="AH118" s="14"/>
      <c r="AI118" s="14"/>
      <c r="AJ118" s="13" t="s">
        <v>78</v>
      </c>
      <c r="AK118" s="13"/>
      <c r="AL118" s="27">
        <f>B118</f>
        <v>90039</v>
      </c>
    </row>
    <row r="119" spans="1:38" ht="18" customHeight="1" x14ac:dyDescent="0.25">
      <c r="A119" s="143">
        <v>115</v>
      </c>
      <c r="B119" s="88">
        <v>30038</v>
      </c>
      <c r="C119" s="14"/>
      <c r="D119" s="15" t="s">
        <v>30</v>
      </c>
      <c r="E119" s="13"/>
      <c r="F119" s="16" t="s">
        <v>665</v>
      </c>
      <c r="G119" s="18" t="s">
        <v>667</v>
      </c>
      <c r="H119" s="17"/>
      <c r="I119" s="16" t="s">
        <v>666</v>
      </c>
      <c r="J119" s="18"/>
      <c r="K119" s="16" t="s">
        <v>34</v>
      </c>
      <c r="L119" s="14"/>
      <c r="M119" s="14"/>
      <c r="N119" s="16" t="s">
        <v>661</v>
      </c>
      <c r="O119" s="16" t="s">
        <v>659</v>
      </c>
      <c r="P119" s="16" t="s">
        <v>36</v>
      </c>
      <c r="Q119" s="19" t="s">
        <v>660</v>
      </c>
      <c r="R119" s="29" t="s">
        <v>803</v>
      </c>
      <c r="S119" s="19" t="s">
        <v>68</v>
      </c>
      <c r="T119" s="23" t="s">
        <v>668</v>
      </c>
      <c r="U119" s="23"/>
      <c r="V119" s="23" t="s">
        <v>39</v>
      </c>
      <c r="W119" s="18" t="s">
        <v>40</v>
      </c>
      <c r="X119" s="20">
        <v>4</v>
      </c>
      <c r="Y119" s="21"/>
      <c r="Z119" s="14" t="s">
        <v>666</v>
      </c>
      <c r="AA119" s="23"/>
      <c r="AB119" s="24" t="s">
        <v>43</v>
      </c>
      <c r="AC119" s="15" t="s">
        <v>44</v>
      </c>
      <c r="AD119" s="23" t="s">
        <v>41</v>
      </c>
      <c r="AE119" s="23" t="s">
        <v>42</v>
      </c>
      <c r="AF119" s="25" t="s">
        <v>43</v>
      </c>
      <c r="AG119" s="25" t="s">
        <v>669</v>
      </c>
      <c r="AH119" s="26" t="s">
        <v>47</v>
      </c>
      <c r="AI119" s="26"/>
      <c r="AJ119" s="19" t="s">
        <v>48</v>
      </c>
      <c r="AK119" s="13"/>
      <c r="AL119" s="27">
        <f>B119</f>
        <v>30038</v>
      </c>
    </row>
    <row r="120" spans="1:38" ht="18" customHeight="1" x14ac:dyDescent="0.3">
      <c r="A120" s="143">
        <v>116</v>
      </c>
      <c r="B120" s="88"/>
      <c r="C120" s="14"/>
      <c r="D120" s="15"/>
      <c r="E120" s="13"/>
      <c r="F120" s="16"/>
      <c r="G120" s="18"/>
      <c r="H120" s="73" t="s">
        <v>672</v>
      </c>
      <c r="I120" s="16"/>
      <c r="J120" s="18"/>
      <c r="K120" s="16"/>
      <c r="L120" s="14"/>
      <c r="M120" s="14"/>
      <c r="N120" s="16"/>
      <c r="O120" s="16"/>
      <c r="P120" s="16"/>
      <c r="Q120" s="19"/>
      <c r="R120" s="29"/>
      <c r="S120" s="19"/>
      <c r="T120" s="23"/>
      <c r="U120" s="23"/>
      <c r="V120" s="23"/>
      <c r="W120" s="18"/>
      <c r="X120" s="20"/>
      <c r="Y120" s="21"/>
      <c r="Z120" s="14"/>
      <c r="AA120" s="23"/>
      <c r="AB120" s="24"/>
      <c r="AC120" s="15"/>
      <c r="AD120" s="23"/>
      <c r="AE120" s="23"/>
      <c r="AF120" s="25"/>
      <c r="AG120" s="25"/>
      <c r="AH120" s="26"/>
      <c r="AI120" s="26"/>
      <c r="AJ120" s="19"/>
      <c r="AK120" s="13"/>
      <c r="AL120" s="27"/>
    </row>
    <row r="121" spans="1:38" ht="18" customHeight="1" x14ac:dyDescent="0.25">
      <c r="A121" s="143">
        <v>117</v>
      </c>
      <c r="B121" s="88">
        <v>90040</v>
      </c>
      <c r="C121" s="14"/>
      <c r="D121" s="15" t="s">
        <v>78</v>
      </c>
      <c r="E121" s="13"/>
      <c r="F121" s="14"/>
      <c r="G121" s="14"/>
      <c r="H121" s="14"/>
      <c r="I121" s="14" t="s">
        <v>670</v>
      </c>
      <c r="J121" s="14"/>
      <c r="K121" s="14" t="s">
        <v>671</v>
      </c>
      <c r="L121" s="14"/>
      <c r="M121" s="14"/>
      <c r="N121" s="14" t="s">
        <v>672</v>
      </c>
      <c r="O121" s="32"/>
      <c r="P121" s="16" t="s">
        <v>36</v>
      </c>
      <c r="Q121" s="29" t="s">
        <v>673</v>
      </c>
      <c r="R121" s="29" t="s">
        <v>804</v>
      </c>
      <c r="S121" s="19" t="s">
        <v>68</v>
      </c>
      <c r="T121" s="18" t="s">
        <v>674</v>
      </c>
      <c r="U121" s="18"/>
      <c r="V121" s="14" t="s">
        <v>69</v>
      </c>
      <c r="W121" s="14" t="s">
        <v>40</v>
      </c>
      <c r="X121" s="33">
        <v>40</v>
      </c>
      <c r="Y121" s="33"/>
      <c r="Z121" s="14" t="s">
        <v>670</v>
      </c>
      <c r="AA121" s="14"/>
      <c r="AB121" s="18" t="s">
        <v>55</v>
      </c>
      <c r="AC121" s="14" t="s">
        <v>615</v>
      </c>
      <c r="AD121" s="14" t="s">
        <v>613</v>
      </c>
      <c r="AE121" s="14" t="s">
        <v>614</v>
      </c>
      <c r="AF121" s="18" t="s">
        <v>55</v>
      </c>
      <c r="AG121" s="14" t="s">
        <v>616</v>
      </c>
      <c r="AH121" s="26" t="s">
        <v>617</v>
      </c>
      <c r="AI121" s="14"/>
      <c r="AJ121" s="13" t="s">
        <v>78</v>
      </c>
      <c r="AK121" s="45">
        <v>44463</v>
      </c>
      <c r="AL121" s="27">
        <f>B121</f>
        <v>90040</v>
      </c>
    </row>
    <row r="122" spans="1:38" ht="18" customHeight="1" x14ac:dyDescent="0.25">
      <c r="A122" s="143">
        <v>118</v>
      </c>
      <c r="B122" s="88">
        <v>30039</v>
      </c>
      <c r="C122" s="14"/>
      <c r="D122" s="15" t="s">
        <v>30</v>
      </c>
      <c r="E122" s="13"/>
      <c r="F122" s="16" t="s">
        <v>675</v>
      </c>
      <c r="G122" s="18" t="s">
        <v>676</v>
      </c>
      <c r="H122" s="17"/>
      <c r="I122" s="16" t="s">
        <v>825</v>
      </c>
      <c r="J122" s="18"/>
      <c r="K122" s="16" t="s">
        <v>34</v>
      </c>
      <c r="L122" s="14"/>
      <c r="M122" s="14"/>
      <c r="N122" s="16" t="s">
        <v>672</v>
      </c>
      <c r="O122" s="16" t="s">
        <v>672</v>
      </c>
      <c r="P122" s="16" t="s">
        <v>36</v>
      </c>
      <c r="Q122" s="19" t="s">
        <v>673</v>
      </c>
      <c r="R122" s="29" t="s">
        <v>804</v>
      </c>
      <c r="S122" s="19" t="s">
        <v>68</v>
      </c>
      <c r="T122" s="23" t="s">
        <v>674</v>
      </c>
      <c r="U122" s="23"/>
      <c r="V122" s="23" t="s">
        <v>39</v>
      </c>
      <c r="W122" s="18" t="s">
        <v>40</v>
      </c>
      <c r="X122" s="20">
        <v>3</v>
      </c>
      <c r="Y122" s="21"/>
      <c r="Z122" s="16" t="s">
        <v>825</v>
      </c>
      <c r="AA122" s="23"/>
      <c r="AB122" s="24" t="s">
        <v>43</v>
      </c>
      <c r="AC122" s="15" t="s">
        <v>44</v>
      </c>
      <c r="AD122" s="14" t="s">
        <v>41</v>
      </c>
      <c r="AE122" s="23" t="s">
        <v>42</v>
      </c>
      <c r="AF122" s="25" t="s">
        <v>45</v>
      </c>
      <c r="AG122" s="25" t="s">
        <v>46</v>
      </c>
      <c r="AH122" s="26" t="s">
        <v>47</v>
      </c>
      <c r="AI122" s="26"/>
      <c r="AJ122" s="19" t="s">
        <v>48</v>
      </c>
      <c r="AK122" s="13"/>
      <c r="AL122" s="27">
        <f>B122</f>
        <v>30039</v>
      </c>
    </row>
    <row r="123" spans="1:38" ht="18" customHeight="1" x14ac:dyDescent="0.3">
      <c r="A123" s="143">
        <v>119</v>
      </c>
      <c r="B123" s="88"/>
      <c r="C123" s="14"/>
      <c r="D123" s="15"/>
      <c r="E123" s="13"/>
      <c r="F123" s="16"/>
      <c r="G123" s="18"/>
      <c r="H123" s="73" t="s">
        <v>680</v>
      </c>
      <c r="I123" s="16"/>
      <c r="J123" s="18"/>
      <c r="K123" s="16"/>
      <c r="L123" s="14"/>
      <c r="M123" s="14"/>
      <c r="N123" s="16"/>
      <c r="O123" s="16"/>
      <c r="P123" s="16"/>
      <c r="Q123" s="19"/>
      <c r="R123" s="29"/>
      <c r="S123" s="19"/>
      <c r="T123" s="23"/>
      <c r="U123" s="23"/>
      <c r="V123" s="23"/>
      <c r="W123" s="18"/>
      <c r="X123" s="20"/>
      <c r="Y123" s="21"/>
      <c r="Z123" s="16"/>
      <c r="AA123" s="23"/>
      <c r="AB123" s="24"/>
      <c r="AC123" s="15"/>
      <c r="AD123" s="14"/>
      <c r="AE123" s="23"/>
      <c r="AF123" s="25"/>
      <c r="AG123" s="25"/>
      <c r="AH123" s="26"/>
      <c r="AI123" s="26"/>
      <c r="AJ123" s="19"/>
      <c r="AK123" s="13"/>
      <c r="AL123" s="27"/>
    </row>
    <row r="124" spans="1:38" ht="18" customHeight="1" x14ac:dyDescent="0.25">
      <c r="A124" s="143">
        <v>120</v>
      </c>
      <c r="B124" s="88">
        <v>10015</v>
      </c>
      <c r="C124" s="13"/>
      <c r="D124" s="15" t="s">
        <v>105</v>
      </c>
      <c r="E124" s="13"/>
      <c r="F124" s="35" t="s">
        <v>695</v>
      </c>
      <c r="G124" s="36"/>
      <c r="H124" s="40"/>
      <c r="I124" s="35" t="s">
        <v>691</v>
      </c>
      <c r="J124" s="36"/>
      <c r="K124" s="35" t="s">
        <v>696</v>
      </c>
      <c r="L124" s="35"/>
      <c r="M124" s="14"/>
      <c r="N124" s="35" t="s">
        <v>680</v>
      </c>
      <c r="O124" s="36"/>
      <c r="P124" s="16" t="s">
        <v>36</v>
      </c>
      <c r="Q124" s="38" t="s">
        <v>681</v>
      </c>
      <c r="R124" s="40">
        <v>119</v>
      </c>
      <c r="S124" s="19" t="s">
        <v>68</v>
      </c>
      <c r="T124" s="39" t="s">
        <v>682</v>
      </c>
      <c r="U124" s="35"/>
      <c r="V124" s="35"/>
      <c r="W124" s="35"/>
      <c r="X124" s="40" t="s">
        <v>697</v>
      </c>
      <c r="Y124" s="35"/>
      <c r="Z124" s="14"/>
      <c r="AA124" s="35"/>
      <c r="AB124" s="39" t="s">
        <v>55</v>
      </c>
      <c r="AC124" s="39" t="s">
        <v>693</v>
      </c>
      <c r="AD124" s="39" t="s">
        <v>691</v>
      </c>
      <c r="AE124" s="142" t="s">
        <v>692</v>
      </c>
      <c r="AF124" s="39"/>
      <c r="AG124" s="39"/>
      <c r="AH124" s="36" t="s">
        <v>694</v>
      </c>
      <c r="AI124" s="36"/>
      <c r="AJ124" s="40" t="s">
        <v>113</v>
      </c>
      <c r="AK124" s="42">
        <v>44573</v>
      </c>
      <c r="AL124" s="27">
        <f t="shared" ref="AL124:AL138" si="6">B124</f>
        <v>10015</v>
      </c>
    </row>
    <row r="125" spans="1:38" ht="18" customHeight="1" x14ac:dyDescent="0.25">
      <c r="A125" s="143">
        <v>121</v>
      </c>
      <c r="B125" s="88">
        <v>20023</v>
      </c>
      <c r="C125" s="13"/>
      <c r="D125" s="15" t="s">
        <v>62</v>
      </c>
      <c r="E125" s="13"/>
      <c r="F125" s="34" t="s">
        <v>677</v>
      </c>
      <c r="G125" s="22"/>
      <c r="H125" s="34"/>
      <c r="I125" s="22" t="s">
        <v>678</v>
      </c>
      <c r="J125" s="22"/>
      <c r="K125" s="22" t="s">
        <v>679</v>
      </c>
      <c r="L125" s="22"/>
      <c r="M125" s="22"/>
      <c r="N125" s="22" t="s">
        <v>813</v>
      </c>
      <c r="O125" s="22" t="s">
        <v>680</v>
      </c>
      <c r="P125" s="16" t="s">
        <v>36</v>
      </c>
      <c r="Q125" s="29" t="s">
        <v>681</v>
      </c>
      <c r="R125" s="13">
        <v>119</v>
      </c>
      <c r="S125" s="19" t="s">
        <v>68</v>
      </c>
      <c r="T125" s="18" t="s">
        <v>682</v>
      </c>
      <c r="U125" s="18"/>
      <c r="V125" s="18" t="s">
        <v>69</v>
      </c>
      <c r="W125" s="18" t="s">
        <v>40</v>
      </c>
      <c r="X125" s="20">
        <v>68</v>
      </c>
      <c r="Y125" s="14"/>
      <c r="Z125" s="18" t="s">
        <v>683</v>
      </c>
      <c r="AA125" s="18"/>
      <c r="AB125" s="18" t="s">
        <v>55</v>
      </c>
      <c r="AC125" s="18" t="s">
        <v>685</v>
      </c>
      <c r="AD125" s="18" t="s">
        <v>684</v>
      </c>
      <c r="AE125" s="125"/>
      <c r="AF125" s="18" t="s">
        <v>686</v>
      </c>
      <c r="AG125" s="18" t="s">
        <v>687</v>
      </c>
      <c r="AH125" s="18"/>
      <c r="AI125" s="18"/>
      <c r="AJ125" s="29" t="s">
        <v>62</v>
      </c>
      <c r="AK125" s="29"/>
      <c r="AL125" s="27">
        <f t="shared" si="6"/>
        <v>20023</v>
      </c>
    </row>
    <row r="126" spans="1:38" ht="18" customHeight="1" x14ac:dyDescent="0.25">
      <c r="A126" s="143">
        <v>122</v>
      </c>
      <c r="B126" s="88">
        <v>20024</v>
      </c>
      <c r="C126" s="13"/>
      <c r="D126" s="15" t="s">
        <v>62</v>
      </c>
      <c r="E126" s="13"/>
      <c r="F126" s="34" t="s">
        <v>688</v>
      </c>
      <c r="G126" s="22" t="s">
        <v>866</v>
      </c>
      <c r="H126" s="34"/>
      <c r="I126" s="22" t="s">
        <v>689</v>
      </c>
      <c r="J126" s="22"/>
      <c r="K126" s="22" t="s">
        <v>689</v>
      </c>
      <c r="L126" s="22"/>
      <c r="M126" s="22"/>
      <c r="N126" s="22" t="s">
        <v>680</v>
      </c>
      <c r="O126" s="22" t="s">
        <v>680</v>
      </c>
      <c r="P126" s="16" t="s">
        <v>36</v>
      </c>
      <c r="Q126" s="29" t="s">
        <v>681</v>
      </c>
      <c r="R126" s="13">
        <v>119</v>
      </c>
      <c r="S126" s="19" t="s">
        <v>68</v>
      </c>
      <c r="T126" s="18" t="s">
        <v>682</v>
      </c>
      <c r="U126" s="18"/>
      <c r="V126" s="18" t="s">
        <v>69</v>
      </c>
      <c r="W126" s="18" t="s">
        <v>40</v>
      </c>
      <c r="X126" s="20">
        <v>2</v>
      </c>
      <c r="Y126" s="14"/>
      <c r="Z126" s="22" t="s">
        <v>690</v>
      </c>
      <c r="AA126" s="18"/>
      <c r="AB126" s="24" t="s">
        <v>55</v>
      </c>
      <c r="AC126" s="24" t="s">
        <v>693</v>
      </c>
      <c r="AD126" s="18" t="s">
        <v>691</v>
      </c>
      <c r="AE126" s="18" t="s">
        <v>692</v>
      </c>
      <c r="AF126" s="18"/>
      <c r="AG126" s="18"/>
      <c r="AH126" s="26" t="s">
        <v>694</v>
      </c>
      <c r="AI126" s="26"/>
      <c r="AJ126" s="29" t="s">
        <v>62</v>
      </c>
      <c r="AK126" s="29"/>
      <c r="AL126" s="27">
        <f t="shared" si="6"/>
        <v>20024</v>
      </c>
    </row>
    <row r="127" spans="1:38" ht="18" customHeight="1" x14ac:dyDescent="0.25">
      <c r="A127" s="143">
        <v>123</v>
      </c>
      <c r="B127" s="88">
        <v>30040</v>
      </c>
      <c r="C127" s="14"/>
      <c r="D127" s="15" t="s">
        <v>30</v>
      </c>
      <c r="E127" s="13"/>
      <c r="F127" s="16" t="s">
        <v>698</v>
      </c>
      <c r="G127" s="18" t="s">
        <v>699</v>
      </c>
      <c r="H127" s="17"/>
      <c r="I127" s="16" t="s">
        <v>120</v>
      </c>
      <c r="J127" s="18"/>
      <c r="K127" s="16" t="s">
        <v>34</v>
      </c>
      <c r="L127" s="14"/>
      <c r="M127" s="14"/>
      <c r="N127" s="16" t="s">
        <v>700</v>
      </c>
      <c r="O127" s="16" t="s">
        <v>680</v>
      </c>
      <c r="P127" s="16" t="s">
        <v>36</v>
      </c>
      <c r="Q127" s="19" t="s">
        <v>681</v>
      </c>
      <c r="R127" s="13">
        <v>119</v>
      </c>
      <c r="S127" s="19" t="s">
        <v>68</v>
      </c>
      <c r="T127" s="18" t="s">
        <v>682</v>
      </c>
      <c r="U127" s="18"/>
      <c r="V127" s="18" t="s">
        <v>39</v>
      </c>
      <c r="W127" s="18" t="s">
        <v>40</v>
      </c>
      <c r="X127" s="20">
        <v>5</v>
      </c>
      <c r="Y127" s="21"/>
      <c r="Z127" s="22" t="s">
        <v>826</v>
      </c>
      <c r="AA127" s="23"/>
      <c r="AB127" s="24" t="s">
        <v>43</v>
      </c>
      <c r="AC127" s="15" t="s">
        <v>44</v>
      </c>
      <c r="AD127" s="14" t="s">
        <v>41</v>
      </c>
      <c r="AE127" s="23" t="s">
        <v>42</v>
      </c>
      <c r="AF127" s="25" t="s">
        <v>45</v>
      </c>
      <c r="AG127" s="25" t="s">
        <v>46</v>
      </c>
      <c r="AH127" s="26" t="s">
        <v>47</v>
      </c>
      <c r="AI127" s="26"/>
      <c r="AJ127" s="19" t="s">
        <v>48</v>
      </c>
      <c r="AK127" s="13"/>
      <c r="AL127" s="27">
        <f t="shared" si="6"/>
        <v>30040</v>
      </c>
    </row>
    <row r="128" spans="1:38" ht="18" customHeight="1" x14ac:dyDescent="0.25">
      <c r="A128" s="143">
        <v>124</v>
      </c>
      <c r="B128" s="88">
        <v>30041</v>
      </c>
      <c r="C128" s="14"/>
      <c r="D128" s="15" t="s">
        <v>30</v>
      </c>
      <c r="E128" s="13"/>
      <c r="F128" s="16" t="s">
        <v>701</v>
      </c>
      <c r="G128" s="18" t="s">
        <v>867</v>
      </c>
      <c r="H128" s="17"/>
      <c r="I128" s="22" t="s">
        <v>702</v>
      </c>
      <c r="J128" s="18"/>
      <c r="K128" s="16" t="s">
        <v>34</v>
      </c>
      <c r="L128" s="14"/>
      <c r="M128" s="14"/>
      <c r="N128" s="16" t="s">
        <v>700</v>
      </c>
      <c r="O128" s="16" t="s">
        <v>680</v>
      </c>
      <c r="P128" s="16" t="s">
        <v>36</v>
      </c>
      <c r="Q128" s="19" t="s">
        <v>681</v>
      </c>
      <c r="R128" s="13">
        <v>119</v>
      </c>
      <c r="S128" s="19" t="s">
        <v>68</v>
      </c>
      <c r="T128" s="18" t="s">
        <v>682</v>
      </c>
      <c r="U128" s="18"/>
      <c r="V128" s="18" t="s">
        <v>39</v>
      </c>
      <c r="W128" s="18" t="s">
        <v>40</v>
      </c>
      <c r="X128" s="20">
        <v>10</v>
      </c>
      <c r="Y128" s="21"/>
      <c r="Z128" s="22" t="s">
        <v>52</v>
      </c>
      <c r="AA128" s="23"/>
      <c r="AB128" s="24" t="s">
        <v>55</v>
      </c>
      <c r="AC128" s="24" t="s">
        <v>56</v>
      </c>
      <c r="AD128" s="18" t="s">
        <v>53</v>
      </c>
      <c r="AE128" s="23" t="s">
        <v>54</v>
      </c>
      <c r="AF128" s="25" t="s">
        <v>55</v>
      </c>
      <c r="AG128" s="25" t="s">
        <v>57</v>
      </c>
      <c r="AH128" s="26" t="s">
        <v>58</v>
      </c>
      <c r="AI128" s="26"/>
      <c r="AJ128" s="19" t="s">
        <v>467</v>
      </c>
      <c r="AK128" s="13"/>
      <c r="AL128" s="27">
        <f t="shared" si="6"/>
        <v>30041</v>
      </c>
    </row>
    <row r="129" spans="1:38" ht="18" customHeight="1" x14ac:dyDescent="0.25">
      <c r="A129" s="143">
        <v>125</v>
      </c>
      <c r="B129" s="88">
        <v>30042</v>
      </c>
      <c r="C129" s="14"/>
      <c r="D129" s="15" t="s">
        <v>30</v>
      </c>
      <c r="E129" s="13"/>
      <c r="F129" s="16" t="s">
        <v>703</v>
      </c>
      <c r="G129" s="16" t="s">
        <v>868</v>
      </c>
      <c r="H129" s="17"/>
      <c r="I129" s="16" t="s">
        <v>704</v>
      </c>
      <c r="J129" s="16"/>
      <c r="K129" s="22" t="s">
        <v>34</v>
      </c>
      <c r="L129" s="14"/>
      <c r="M129" s="14"/>
      <c r="N129" s="16" t="s">
        <v>700</v>
      </c>
      <c r="O129" s="16" t="s">
        <v>680</v>
      </c>
      <c r="P129" s="16" t="s">
        <v>36</v>
      </c>
      <c r="Q129" s="19" t="s">
        <v>681</v>
      </c>
      <c r="R129" s="13">
        <v>119</v>
      </c>
      <c r="S129" s="19" t="s">
        <v>68</v>
      </c>
      <c r="T129" s="18" t="s">
        <v>682</v>
      </c>
      <c r="U129" s="18"/>
      <c r="V129" s="18" t="s">
        <v>39</v>
      </c>
      <c r="W129" s="18" t="s">
        <v>40</v>
      </c>
      <c r="X129" s="20">
        <v>26</v>
      </c>
      <c r="Y129" s="21"/>
      <c r="Z129" s="22" t="s">
        <v>52</v>
      </c>
      <c r="AA129" s="23"/>
      <c r="AB129" s="24" t="s">
        <v>55</v>
      </c>
      <c r="AC129" s="24" t="s">
        <v>56</v>
      </c>
      <c r="AD129" s="18" t="s">
        <v>53</v>
      </c>
      <c r="AE129" s="23" t="s">
        <v>54</v>
      </c>
      <c r="AF129" s="25" t="s">
        <v>55</v>
      </c>
      <c r="AG129" s="25" t="s">
        <v>57</v>
      </c>
      <c r="AH129" s="26" t="s">
        <v>58</v>
      </c>
      <c r="AI129" s="26"/>
      <c r="AJ129" s="19" t="s">
        <v>467</v>
      </c>
      <c r="AK129" s="13"/>
      <c r="AL129" s="27">
        <f t="shared" si="6"/>
        <v>30042</v>
      </c>
    </row>
    <row r="130" spans="1:38" ht="18" customHeight="1" x14ac:dyDescent="0.25">
      <c r="A130" s="143">
        <v>126</v>
      </c>
      <c r="B130" s="88">
        <v>40018</v>
      </c>
      <c r="C130" s="18" t="s">
        <v>125</v>
      </c>
      <c r="D130" s="15" t="s">
        <v>250</v>
      </c>
      <c r="E130" s="13"/>
      <c r="F130" s="14" t="s">
        <v>705</v>
      </c>
      <c r="G130" s="14"/>
      <c r="H130" s="14"/>
      <c r="I130" s="14" t="s">
        <v>706</v>
      </c>
      <c r="J130" s="14" t="s">
        <v>707</v>
      </c>
      <c r="K130" s="14" t="s">
        <v>708</v>
      </c>
      <c r="L130" s="14" t="s">
        <v>729</v>
      </c>
      <c r="M130" s="14"/>
      <c r="N130" s="14" t="s">
        <v>680</v>
      </c>
      <c r="O130" s="14" t="s">
        <v>680</v>
      </c>
      <c r="P130" s="16" t="s">
        <v>36</v>
      </c>
      <c r="Q130" s="29" t="s">
        <v>681</v>
      </c>
      <c r="R130" s="13">
        <v>119</v>
      </c>
      <c r="S130" s="19" t="s">
        <v>68</v>
      </c>
      <c r="T130" s="18" t="s">
        <v>682</v>
      </c>
      <c r="U130" s="49"/>
      <c r="V130" s="14" t="s">
        <v>69</v>
      </c>
      <c r="W130" s="14" t="s">
        <v>40</v>
      </c>
      <c r="X130" s="27">
        <v>67</v>
      </c>
      <c r="Y130" s="14"/>
      <c r="Z130" s="14" t="s">
        <v>706</v>
      </c>
      <c r="AA130" s="14" t="s">
        <v>132</v>
      </c>
      <c r="AB130" s="18" t="s">
        <v>55</v>
      </c>
      <c r="AC130" s="14" t="s">
        <v>710</v>
      </c>
      <c r="AD130" s="14" t="s">
        <v>337</v>
      </c>
      <c r="AE130" s="14" t="s">
        <v>709</v>
      </c>
      <c r="AF130" s="18" t="s">
        <v>306</v>
      </c>
      <c r="AG130" s="14" t="s">
        <v>339</v>
      </c>
      <c r="AH130" s="26" t="s">
        <v>711</v>
      </c>
      <c r="AI130" s="14"/>
      <c r="AJ130" s="13" t="s">
        <v>139</v>
      </c>
      <c r="AK130" s="45">
        <v>43223</v>
      </c>
      <c r="AL130" s="46">
        <f t="shared" si="6"/>
        <v>40018</v>
      </c>
    </row>
    <row r="131" spans="1:38" ht="18" customHeight="1" x14ac:dyDescent="0.25">
      <c r="A131" s="143">
        <v>127</v>
      </c>
      <c r="B131" s="88">
        <v>10016</v>
      </c>
      <c r="C131" s="13"/>
      <c r="D131" s="15" t="s">
        <v>105</v>
      </c>
      <c r="E131" s="13"/>
      <c r="F131" s="14" t="s">
        <v>712</v>
      </c>
      <c r="G131" s="36"/>
      <c r="H131" s="13"/>
      <c r="I131" s="14" t="s">
        <v>812</v>
      </c>
      <c r="J131" s="36"/>
      <c r="K131" s="14" t="s">
        <v>721</v>
      </c>
      <c r="L131" s="14" t="s">
        <v>714</v>
      </c>
      <c r="M131" s="14"/>
      <c r="N131" s="14" t="s">
        <v>680</v>
      </c>
      <c r="O131" s="36"/>
      <c r="P131" s="16" t="s">
        <v>36</v>
      </c>
      <c r="Q131" s="29" t="s">
        <v>681</v>
      </c>
      <c r="R131" s="13">
        <v>119</v>
      </c>
      <c r="S131" s="19" t="s">
        <v>68</v>
      </c>
      <c r="T131" s="18" t="s">
        <v>682</v>
      </c>
      <c r="U131" s="14"/>
      <c r="V131" s="14" t="s">
        <v>69</v>
      </c>
      <c r="W131" s="14" t="s">
        <v>124</v>
      </c>
      <c r="X131" s="27">
        <v>71</v>
      </c>
      <c r="Y131" s="14"/>
      <c r="Z131" s="14" t="s">
        <v>713</v>
      </c>
      <c r="AA131" s="14"/>
      <c r="AB131" s="18" t="s">
        <v>55</v>
      </c>
      <c r="AC131" s="18" t="s">
        <v>715</v>
      </c>
      <c r="AD131" s="18" t="s">
        <v>749</v>
      </c>
      <c r="AE131" s="76" t="s">
        <v>750</v>
      </c>
      <c r="AF131" s="18" t="s">
        <v>55</v>
      </c>
      <c r="AG131" s="18" t="s">
        <v>693</v>
      </c>
      <c r="AH131" s="36" t="s">
        <v>716</v>
      </c>
      <c r="AI131" s="36"/>
      <c r="AJ131" s="13" t="s">
        <v>809</v>
      </c>
      <c r="AK131" s="45">
        <v>44159</v>
      </c>
      <c r="AL131" s="27">
        <f t="shared" si="6"/>
        <v>10016</v>
      </c>
    </row>
    <row r="132" spans="1:38" ht="18" customHeight="1" x14ac:dyDescent="0.25">
      <c r="A132" s="143">
        <v>128</v>
      </c>
      <c r="B132" s="88">
        <v>10017</v>
      </c>
      <c r="C132" s="13"/>
      <c r="D132" s="15" t="s">
        <v>105</v>
      </c>
      <c r="E132" s="13"/>
      <c r="F132" s="14" t="s">
        <v>717</v>
      </c>
      <c r="G132" s="124" t="s">
        <v>869</v>
      </c>
      <c r="H132" s="13"/>
      <c r="I132" s="14" t="s">
        <v>811</v>
      </c>
      <c r="J132" s="36"/>
      <c r="K132" s="14" t="s">
        <v>721</v>
      </c>
      <c r="L132" s="14" t="s">
        <v>719</v>
      </c>
      <c r="M132" s="14"/>
      <c r="N132" s="14" t="s">
        <v>680</v>
      </c>
      <c r="O132" s="36"/>
      <c r="P132" s="16" t="s">
        <v>36</v>
      </c>
      <c r="Q132" s="29" t="s">
        <v>681</v>
      </c>
      <c r="R132" s="13">
        <v>119</v>
      </c>
      <c r="S132" s="19" t="s">
        <v>68</v>
      </c>
      <c r="T132" s="18" t="s">
        <v>682</v>
      </c>
      <c r="U132" s="14"/>
      <c r="V132" s="14" t="s">
        <v>69</v>
      </c>
      <c r="W132" s="14" t="s">
        <v>40</v>
      </c>
      <c r="X132" s="27">
        <v>57</v>
      </c>
      <c r="Y132" s="14"/>
      <c r="Z132" s="14" t="s">
        <v>718</v>
      </c>
      <c r="AA132" s="14"/>
      <c r="AB132" s="18" t="s">
        <v>55</v>
      </c>
      <c r="AC132" s="18" t="s">
        <v>715</v>
      </c>
      <c r="AD132" s="18" t="s">
        <v>749</v>
      </c>
      <c r="AE132" s="76" t="s">
        <v>750</v>
      </c>
      <c r="AF132" s="18" t="s">
        <v>55</v>
      </c>
      <c r="AG132" s="18" t="s">
        <v>693</v>
      </c>
      <c r="AH132" s="36" t="s">
        <v>720</v>
      </c>
      <c r="AI132" s="36"/>
      <c r="AJ132" s="13" t="s">
        <v>809</v>
      </c>
      <c r="AK132" s="45">
        <v>44159</v>
      </c>
      <c r="AL132" s="27">
        <f t="shared" si="6"/>
        <v>10017</v>
      </c>
    </row>
    <row r="133" spans="1:38" ht="18" customHeight="1" x14ac:dyDescent="0.25">
      <c r="A133" s="143">
        <v>129</v>
      </c>
      <c r="B133" s="88">
        <v>30043</v>
      </c>
      <c r="C133" s="14" t="s">
        <v>150</v>
      </c>
      <c r="D133" s="15" t="s">
        <v>30</v>
      </c>
      <c r="E133" s="13"/>
      <c r="F133" s="16" t="s">
        <v>722</v>
      </c>
      <c r="G133" s="16"/>
      <c r="H133" s="17"/>
      <c r="I133" s="22" t="s">
        <v>723</v>
      </c>
      <c r="J133" s="16" t="s">
        <v>724</v>
      </c>
      <c r="K133" s="22" t="s">
        <v>725</v>
      </c>
      <c r="L133" s="16"/>
      <c r="M133" s="14"/>
      <c r="N133" s="16" t="s">
        <v>700</v>
      </c>
      <c r="O133" s="16" t="s">
        <v>680</v>
      </c>
      <c r="P133" s="16" t="s">
        <v>36</v>
      </c>
      <c r="Q133" s="19" t="s">
        <v>681</v>
      </c>
      <c r="R133" s="13">
        <v>119</v>
      </c>
      <c r="S133" s="19" t="s">
        <v>68</v>
      </c>
      <c r="T133" s="23" t="s">
        <v>682</v>
      </c>
      <c r="U133" s="23"/>
      <c r="V133" s="23" t="s">
        <v>69</v>
      </c>
      <c r="W133" s="18" t="s">
        <v>40</v>
      </c>
      <c r="X133" s="20">
        <v>100</v>
      </c>
      <c r="Y133" s="21"/>
      <c r="Z133" s="14" t="s">
        <v>723</v>
      </c>
      <c r="AA133" s="23"/>
      <c r="AB133" s="24" t="s">
        <v>55</v>
      </c>
      <c r="AC133" s="15" t="s">
        <v>726</v>
      </c>
      <c r="AD133" s="23" t="s">
        <v>156</v>
      </c>
      <c r="AE133" s="23" t="s">
        <v>157</v>
      </c>
      <c r="AF133" s="25" t="s">
        <v>55</v>
      </c>
      <c r="AG133" s="25" t="s">
        <v>159</v>
      </c>
      <c r="AH133" s="18"/>
      <c r="AI133" s="18"/>
      <c r="AJ133" s="19" t="s">
        <v>347</v>
      </c>
      <c r="AK133" s="13"/>
      <c r="AL133" s="27">
        <f t="shared" si="6"/>
        <v>30043</v>
      </c>
    </row>
    <row r="134" spans="1:38" ht="18" customHeight="1" x14ac:dyDescent="0.25">
      <c r="A134" s="143">
        <v>130</v>
      </c>
      <c r="B134" s="88">
        <v>40021</v>
      </c>
      <c r="C134" s="18" t="s">
        <v>125</v>
      </c>
      <c r="D134" s="15" t="s">
        <v>250</v>
      </c>
      <c r="E134" s="13"/>
      <c r="F134" s="14" t="s">
        <v>727</v>
      </c>
      <c r="G134" s="14"/>
      <c r="H134" s="14"/>
      <c r="I134" s="14" t="s">
        <v>728</v>
      </c>
      <c r="J134" s="14"/>
      <c r="K134" s="14" t="s">
        <v>729</v>
      </c>
      <c r="L134" s="14" t="s">
        <v>730</v>
      </c>
      <c r="M134" s="14"/>
      <c r="N134" s="14" t="s">
        <v>680</v>
      </c>
      <c r="O134" s="14" t="s">
        <v>680</v>
      </c>
      <c r="P134" s="16" t="s">
        <v>36</v>
      </c>
      <c r="Q134" s="29" t="s">
        <v>681</v>
      </c>
      <c r="R134" s="13">
        <v>119</v>
      </c>
      <c r="S134" s="19" t="s">
        <v>68</v>
      </c>
      <c r="T134" s="18" t="s">
        <v>682</v>
      </c>
      <c r="U134" s="57"/>
      <c r="V134" s="14" t="s">
        <v>69</v>
      </c>
      <c r="W134" s="14" t="s">
        <v>40</v>
      </c>
      <c r="X134" s="27">
        <v>68</v>
      </c>
      <c r="Y134" s="14"/>
      <c r="Z134" s="14" t="s">
        <v>731</v>
      </c>
      <c r="AA134" s="14" t="s">
        <v>132</v>
      </c>
      <c r="AB134" s="18" t="s">
        <v>55</v>
      </c>
      <c r="AC134" s="14" t="s">
        <v>180</v>
      </c>
      <c r="AD134" s="14" t="s">
        <v>337</v>
      </c>
      <c r="AE134" s="14" t="s">
        <v>709</v>
      </c>
      <c r="AF134" s="24" t="s">
        <v>306</v>
      </c>
      <c r="AG134" s="24" t="s">
        <v>339</v>
      </c>
      <c r="AH134" s="26" t="s">
        <v>732</v>
      </c>
      <c r="AI134" s="14"/>
      <c r="AJ134" s="13" t="s">
        <v>139</v>
      </c>
      <c r="AK134" s="45">
        <v>43243</v>
      </c>
      <c r="AL134" s="46">
        <f t="shared" si="6"/>
        <v>40021</v>
      </c>
    </row>
    <row r="135" spans="1:38" ht="18" customHeight="1" x14ac:dyDescent="0.25">
      <c r="A135" s="143">
        <v>131</v>
      </c>
      <c r="B135" s="88">
        <v>10018</v>
      </c>
      <c r="C135" s="13"/>
      <c r="D135" s="15" t="s">
        <v>105</v>
      </c>
      <c r="E135" s="13"/>
      <c r="F135" s="14" t="s">
        <v>733</v>
      </c>
      <c r="G135" s="14"/>
      <c r="H135" s="13"/>
      <c r="I135" s="14" t="s">
        <v>734</v>
      </c>
      <c r="J135" s="14"/>
      <c r="K135" s="14" t="s">
        <v>735</v>
      </c>
      <c r="L135" s="14"/>
      <c r="M135" s="14"/>
      <c r="N135" s="14" t="s">
        <v>680</v>
      </c>
      <c r="O135" s="14"/>
      <c r="P135" s="16" t="s">
        <v>36</v>
      </c>
      <c r="Q135" s="29" t="s">
        <v>681</v>
      </c>
      <c r="R135" s="13">
        <v>119</v>
      </c>
      <c r="S135" s="19" t="s">
        <v>68</v>
      </c>
      <c r="T135" s="18" t="s">
        <v>682</v>
      </c>
      <c r="U135" s="14"/>
      <c r="V135" s="14" t="s">
        <v>84</v>
      </c>
      <c r="W135" s="14" t="s">
        <v>40</v>
      </c>
      <c r="X135" s="27">
        <v>80</v>
      </c>
      <c r="Y135" s="14"/>
      <c r="Z135" s="14" t="s">
        <v>734</v>
      </c>
      <c r="AA135" s="14"/>
      <c r="AB135" s="18" t="s">
        <v>55</v>
      </c>
      <c r="AC135" s="18" t="s">
        <v>693</v>
      </c>
      <c r="AD135" s="18" t="s">
        <v>691</v>
      </c>
      <c r="AE135" s="14"/>
      <c r="AF135" s="18"/>
      <c r="AG135" s="18"/>
      <c r="AH135" s="14"/>
      <c r="AI135" s="14"/>
      <c r="AJ135" s="13" t="s">
        <v>113</v>
      </c>
      <c r="AK135" s="45">
        <v>44159</v>
      </c>
      <c r="AL135" s="27">
        <f t="shared" si="6"/>
        <v>10018</v>
      </c>
    </row>
    <row r="136" spans="1:38" ht="18" customHeight="1" x14ac:dyDescent="0.25">
      <c r="A136" s="143">
        <v>132</v>
      </c>
      <c r="B136" s="88">
        <v>10019</v>
      </c>
      <c r="C136" s="13"/>
      <c r="D136" s="15" t="s">
        <v>105</v>
      </c>
      <c r="E136" s="13"/>
      <c r="F136" s="14"/>
      <c r="G136" s="14"/>
      <c r="H136" s="13"/>
      <c r="I136" s="14" t="s">
        <v>736</v>
      </c>
      <c r="J136" s="14"/>
      <c r="K136" s="14" t="s">
        <v>737</v>
      </c>
      <c r="L136" s="14"/>
      <c r="M136" s="14"/>
      <c r="N136" s="14" t="s">
        <v>680</v>
      </c>
      <c r="O136" s="14"/>
      <c r="P136" s="16" t="s">
        <v>36</v>
      </c>
      <c r="Q136" s="29" t="s">
        <v>681</v>
      </c>
      <c r="R136" s="13">
        <v>119</v>
      </c>
      <c r="S136" s="19" t="s">
        <v>68</v>
      </c>
      <c r="T136" s="18" t="s">
        <v>682</v>
      </c>
      <c r="U136" s="14"/>
      <c r="V136" s="14" t="s">
        <v>84</v>
      </c>
      <c r="W136" s="14" t="s">
        <v>40</v>
      </c>
      <c r="X136" s="27">
        <v>50</v>
      </c>
      <c r="Y136" s="14"/>
      <c r="Z136" s="14" t="s">
        <v>736</v>
      </c>
      <c r="AA136" s="14"/>
      <c r="AB136" s="18" t="s">
        <v>55</v>
      </c>
      <c r="AC136" s="18" t="s">
        <v>693</v>
      </c>
      <c r="AD136" s="18" t="s">
        <v>691</v>
      </c>
      <c r="AE136" s="14"/>
      <c r="AF136" s="18"/>
      <c r="AG136" s="18"/>
      <c r="AH136" s="14"/>
      <c r="AI136" s="14"/>
      <c r="AJ136" s="13" t="s">
        <v>113</v>
      </c>
      <c r="AK136" s="45">
        <v>44159</v>
      </c>
      <c r="AL136" s="27">
        <f t="shared" si="6"/>
        <v>10019</v>
      </c>
    </row>
    <row r="137" spans="1:38" ht="18" customHeight="1" x14ac:dyDescent="0.25">
      <c r="A137" s="143">
        <v>133</v>
      </c>
      <c r="B137" s="88">
        <v>30044</v>
      </c>
      <c r="C137" s="14"/>
      <c r="D137" s="15" t="s">
        <v>30</v>
      </c>
      <c r="E137" s="13"/>
      <c r="F137" s="16" t="s">
        <v>738</v>
      </c>
      <c r="G137" s="18" t="s">
        <v>870</v>
      </c>
      <c r="H137" s="17"/>
      <c r="I137" s="22" t="s">
        <v>603</v>
      </c>
      <c r="J137" s="18" t="s">
        <v>878</v>
      </c>
      <c r="K137" s="22" t="s">
        <v>34</v>
      </c>
      <c r="L137" s="14"/>
      <c r="M137" s="14"/>
      <c r="N137" s="16" t="s">
        <v>680</v>
      </c>
      <c r="O137" s="16" t="s">
        <v>680</v>
      </c>
      <c r="P137" s="16" t="s">
        <v>36</v>
      </c>
      <c r="Q137" s="19" t="s">
        <v>681</v>
      </c>
      <c r="R137" s="13">
        <v>119</v>
      </c>
      <c r="S137" s="19" t="s">
        <v>68</v>
      </c>
      <c r="T137" s="23" t="s">
        <v>682</v>
      </c>
      <c r="U137" s="23"/>
      <c r="V137" s="23" t="s">
        <v>39</v>
      </c>
      <c r="W137" s="18" t="s">
        <v>40</v>
      </c>
      <c r="X137" s="20">
        <v>7</v>
      </c>
      <c r="Y137" s="21"/>
      <c r="Z137" s="14" t="s">
        <v>827</v>
      </c>
      <c r="AA137" s="23"/>
      <c r="AB137" s="24" t="s">
        <v>55</v>
      </c>
      <c r="AC137" s="15" t="s">
        <v>740</v>
      </c>
      <c r="AD137" s="14" t="s">
        <v>739</v>
      </c>
      <c r="AE137" s="23" t="s">
        <v>473</v>
      </c>
      <c r="AF137" s="25"/>
      <c r="AG137" s="25"/>
      <c r="AH137" s="26" t="s">
        <v>454</v>
      </c>
      <c r="AI137" s="26"/>
      <c r="AJ137" s="19" t="s">
        <v>48</v>
      </c>
      <c r="AK137" s="13"/>
      <c r="AL137" s="27">
        <f t="shared" si="6"/>
        <v>30044</v>
      </c>
    </row>
    <row r="138" spans="1:38" ht="18" customHeight="1" x14ac:dyDescent="0.25">
      <c r="A138" s="143">
        <v>134</v>
      </c>
      <c r="B138" s="88">
        <v>30045</v>
      </c>
      <c r="C138" s="14"/>
      <c r="D138" s="15" t="s">
        <v>30</v>
      </c>
      <c r="E138" s="13"/>
      <c r="F138" s="16" t="s">
        <v>741</v>
      </c>
      <c r="G138" s="18" t="s">
        <v>871</v>
      </c>
      <c r="H138" s="17"/>
      <c r="I138" s="22" t="s">
        <v>742</v>
      </c>
      <c r="J138" s="18" t="s">
        <v>879</v>
      </c>
      <c r="K138" s="22" t="s">
        <v>743</v>
      </c>
      <c r="L138" s="16"/>
      <c r="M138" s="14"/>
      <c r="N138" s="22" t="s">
        <v>680</v>
      </c>
      <c r="O138" s="16" t="s">
        <v>680</v>
      </c>
      <c r="P138" s="16" t="s">
        <v>36</v>
      </c>
      <c r="Q138" s="19" t="s">
        <v>681</v>
      </c>
      <c r="R138" s="13">
        <v>119</v>
      </c>
      <c r="S138" s="19" t="s">
        <v>68</v>
      </c>
      <c r="T138" s="23" t="s">
        <v>682</v>
      </c>
      <c r="U138" s="23"/>
      <c r="V138" s="23" t="s">
        <v>84</v>
      </c>
      <c r="W138" s="18" t="s">
        <v>40</v>
      </c>
      <c r="X138" s="20">
        <v>73</v>
      </c>
      <c r="Y138" s="21"/>
      <c r="Z138" s="23" t="s">
        <v>810</v>
      </c>
      <c r="AA138" s="23"/>
      <c r="AB138" s="25" t="s">
        <v>73</v>
      </c>
      <c r="AC138" s="25" t="s">
        <v>746</v>
      </c>
      <c r="AD138" s="23" t="s">
        <v>744</v>
      </c>
      <c r="AE138" s="23" t="s">
        <v>745</v>
      </c>
      <c r="AF138" s="25" t="s">
        <v>73</v>
      </c>
      <c r="AG138" s="25" t="s">
        <v>747</v>
      </c>
      <c r="AH138" s="26" t="s">
        <v>748</v>
      </c>
      <c r="AI138" s="26"/>
      <c r="AJ138" s="19" t="s">
        <v>48</v>
      </c>
      <c r="AK138" s="13"/>
      <c r="AL138" s="27">
        <f t="shared" si="6"/>
        <v>30045</v>
      </c>
    </row>
    <row r="139" spans="1:38" ht="18" customHeight="1" x14ac:dyDescent="0.3">
      <c r="A139" s="143">
        <v>135</v>
      </c>
      <c r="B139" s="88"/>
      <c r="C139" s="14"/>
      <c r="D139" s="15"/>
      <c r="E139" s="13"/>
      <c r="F139" s="14"/>
      <c r="G139" s="14"/>
      <c r="H139" s="73" t="s">
        <v>753</v>
      </c>
      <c r="I139" s="14"/>
      <c r="J139" s="14"/>
      <c r="K139" s="14"/>
      <c r="L139" s="14"/>
      <c r="M139" s="14"/>
      <c r="N139" s="14"/>
      <c r="O139" s="32"/>
      <c r="P139" s="16"/>
      <c r="Q139" s="29"/>
      <c r="R139" s="13"/>
      <c r="S139" s="19"/>
      <c r="T139" s="18"/>
      <c r="U139" s="18"/>
      <c r="V139" s="14"/>
      <c r="W139" s="14"/>
      <c r="X139" s="33"/>
      <c r="Y139" s="33"/>
      <c r="Z139" s="14"/>
      <c r="AA139" s="18"/>
      <c r="AB139" s="24"/>
      <c r="AC139" s="24"/>
      <c r="AD139" s="14"/>
      <c r="AE139" s="14"/>
      <c r="AF139" s="55"/>
      <c r="AG139" s="55"/>
      <c r="AH139" s="26"/>
      <c r="AI139" s="14"/>
      <c r="AJ139" s="13"/>
      <c r="AK139" s="45"/>
      <c r="AL139" s="27"/>
    </row>
    <row r="140" spans="1:38" ht="18" customHeight="1" x14ac:dyDescent="0.25">
      <c r="A140" s="143">
        <v>136</v>
      </c>
      <c r="B140" s="88">
        <v>90044</v>
      </c>
      <c r="C140" s="14"/>
      <c r="D140" s="15" t="s">
        <v>78</v>
      </c>
      <c r="E140" s="13"/>
      <c r="F140" s="14"/>
      <c r="G140" s="14" t="s">
        <v>752</v>
      </c>
      <c r="H140" s="14"/>
      <c r="I140" s="14" t="s">
        <v>751</v>
      </c>
      <c r="J140" s="14" t="s">
        <v>752</v>
      </c>
      <c r="K140" s="14" t="s">
        <v>34</v>
      </c>
      <c r="L140" s="14"/>
      <c r="M140" s="14"/>
      <c r="N140" s="14" t="s">
        <v>753</v>
      </c>
      <c r="O140" s="18"/>
      <c r="P140" s="16" t="s">
        <v>36</v>
      </c>
      <c r="Q140" s="29" t="s">
        <v>754</v>
      </c>
      <c r="R140" s="29" t="s">
        <v>800</v>
      </c>
      <c r="S140" s="19" t="s">
        <v>68</v>
      </c>
      <c r="T140" s="18"/>
      <c r="U140" s="18"/>
      <c r="V140" s="14" t="s">
        <v>39</v>
      </c>
      <c r="W140" s="14" t="s">
        <v>40</v>
      </c>
      <c r="X140" s="27">
        <v>3</v>
      </c>
      <c r="Y140" s="14"/>
      <c r="Z140" s="14" t="s">
        <v>751</v>
      </c>
      <c r="AA140" s="14"/>
      <c r="AB140" s="18" t="s">
        <v>55</v>
      </c>
      <c r="AC140" s="14" t="s">
        <v>757</v>
      </c>
      <c r="AD140" s="14" t="s">
        <v>755</v>
      </c>
      <c r="AE140" s="14" t="s">
        <v>756</v>
      </c>
      <c r="AF140" s="18"/>
      <c r="AG140" s="14"/>
      <c r="AH140" s="26" t="s">
        <v>758</v>
      </c>
      <c r="AI140" s="14"/>
      <c r="AJ140" s="13" t="s">
        <v>78</v>
      </c>
      <c r="AK140" s="45">
        <v>44274</v>
      </c>
      <c r="AL140" s="27">
        <f t="shared" ref="AL140:AL145" si="7">B140</f>
        <v>90044</v>
      </c>
    </row>
    <row r="141" spans="1:38" ht="18" customHeight="1" x14ac:dyDescent="0.25">
      <c r="A141" s="143">
        <v>137</v>
      </c>
      <c r="B141" s="88">
        <v>90045</v>
      </c>
      <c r="C141" s="14"/>
      <c r="D141" s="15" t="s">
        <v>78</v>
      </c>
      <c r="E141" s="13"/>
      <c r="F141" s="14"/>
      <c r="G141" s="14"/>
      <c r="H141" s="14"/>
      <c r="I141" s="14" t="s">
        <v>759</v>
      </c>
      <c r="J141" s="14"/>
      <c r="K141" s="14"/>
      <c r="L141" s="14"/>
      <c r="M141" s="14"/>
      <c r="N141" s="14" t="s">
        <v>753</v>
      </c>
      <c r="O141" s="18"/>
      <c r="P141" s="16" t="s">
        <v>36</v>
      </c>
      <c r="Q141" s="29" t="s">
        <v>754</v>
      </c>
      <c r="R141" s="29" t="s">
        <v>800</v>
      </c>
      <c r="S141" s="19" t="s">
        <v>68</v>
      </c>
      <c r="T141" s="18" t="s">
        <v>585</v>
      </c>
      <c r="U141" s="18"/>
      <c r="V141" s="14" t="s">
        <v>39</v>
      </c>
      <c r="W141" s="14" t="s">
        <v>40</v>
      </c>
      <c r="X141" s="27">
        <v>6</v>
      </c>
      <c r="Y141" s="14"/>
      <c r="Z141" s="14" t="s">
        <v>759</v>
      </c>
      <c r="AA141" s="14" t="s">
        <v>364</v>
      </c>
      <c r="AB141" s="18" t="s">
        <v>55</v>
      </c>
      <c r="AC141" s="14" t="s">
        <v>762</v>
      </c>
      <c r="AD141" s="14" t="s">
        <v>760</v>
      </c>
      <c r="AE141" s="14" t="s">
        <v>761</v>
      </c>
      <c r="AF141" s="18"/>
      <c r="AG141" s="14"/>
      <c r="AH141" s="26" t="s">
        <v>763</v>
      </c>
      <c r="AI141" s="14"/>
      <c r="AJ141" s="29" t="s">
        <v>78</v>
      </c>
      <c r="AK141" s="45">
        <v>44274</v>
      </c>
      <c r="AL141" s="27">
        <f t="shared" si="7"/>
        <v>90045</v>
      </c>
    </row>
    <row r="142" spans="1:38" ht="18" customHeight="1" x14ac:dyDescent="0.25">
      <c r="A142" s="143">
        <v>138</v>
      </c>
      <c r="B142" s="88">
        <v>30046</v>
      </c>
      <c r="C142" s="14"/>
      <c r="D142" s="15" t="s">
        <v>30</v>
      </c>
      <c r="E142" s="13"/>
      <c r="F142" s="16" t="s">
        <v>764</v>
      </c>
      <c r="G142" s="18" t="s">
        <v>766</v>
      </c>
      <c r="H142" s="17"/>
      <c r="I142" s="14" t="s">
        <v>765</v>
      </c>
      <c r="J142" s="18"/>
      <c r="K142" s="16" t="s">
        <v>34</v>
      </c>
      <c r="L142" s="14"/>
      <c r="M142" s="14"/>
      <c r="N142" s="16" t="s">
        <v>753</v>
      </c>
      <c r="O142" s="16" t="s">
        <v>753</v>
      </c>
      <c r="P142" s="16" t="s">
        <v>36</v>
      </c>
      <c r="Q142" s="19" t="s">
        <v>754</v>
      </c>
      <c r="R142" s="29" t="s">
        <v>800</v>
      </c>
      <c r="S142" s="19" t="s">
        <v>68</v>
      </c>
      <c r="T142" s="23" t="s">
        <v>585</v>
      </c>
      <c r="U142" s="23"/>
      <c r="V142" s="23" t="s">
        <v>39</v>
      </c>
      <c r="W142" s="18" t="s">
        <v>40</v>
      </c>
      <c r="X142" s="20">
        <v>3</v>
      </c>
      <c r="Y142" s="21"/>
      <c r="Z142" s="16" t="s">
        <v>828</v>
      </c>
      <c r="AA142" s="23"/>
      <c r="AB142" s="24" t="s">
        <v>43</v>
      </c>
      <c r="AC142" s="15" t="s">
        <v>44</v>
      </c>
      <c r="AD142" s="14" t="s">
        <v>41</v>
      </c>
      <c r="AE142" s="23" t="s">
        <v>42</v>
      </c>
      <c r="AF142" s="25"/>
      <c r="AG142" s="25"/>
      <c r="AH142" s="26" t="s">
        <v>47</v>
      </c>
      <c r="AI142" s="26"/>
      <c r="AJ142" s="19" t="s">
        <v>48</v>
      </c>
      <c r="AK142" s="13"/>
      <c r="AL142" s="27">
        <f t="shared" si="7"/>
        <v>30046</v>
      </c>
    </row>
    <row r="143" spans="1:38" ht="18" customHeight="1" x14ac:dyDescent="0.25">
      <c r="A143" s="143">
        <v>139</v>
      </c>
      <c r="B143" s="88">
        <v>90046</v>
      </c>
      <c r="C143" s="14"/>
      <c r="D143" s="15" t="s">
        <v>78</v>
      </c>
      <c r="E143" s="13"/>
      <c r="F143" s="14"/>
      <c r="G143" s="14"/>
      <c r="H143" s="14"/>
      <c r="I143" s="14" t="s">
        <v>767</v>
      </c>
      <c r="J143" s="14"/>
      <c r="K143" s="14"/>
      <c r="L143" s="14"/>
      <c r="M143" s="14"/>
      <c r="N143" s="14" t="s">
        <v>753</v>
      </c>
      <c r="O143" s="18"/>
      <c r="P143" s="16" t="s">
        <v>36</v>
      </c>
      <c r="Q143" s="29" t="s">
        <v>754</v>
      </c>
      <c r="R143" s="29" t="s">
        <v>800</v>
      </c>
      <c r="S143" s="19" t="s">
        <v>68</v>
      </c>
      <c r="T143" s="18" t="s">
        <v>585</v>
      </c>
      <c r="U143" s="18"/>
      <c r="V143" s="14"/>
      <c r="W143" s="14"/>
      <c r="X143" s="27">
        <v>6</v>
      </c>
      <c r="Y143" s="14"/>
      <c r="Z143" s="14" t="s">
        <v>767</v>
      </c>
      <c r="AA143" s="14" t="s">
        <v>364</v>
      </c>
      <c r="AB143" s="18" t="s">
        <v>55</v>
      </c>
      <c r="AC143" s="14" t="s">
        <v>762</v>
      </c>
      <c r="AD143" s="14" t="s">
        <v>760</v>
      </c>
      <c r="AE143" s="14" t="s">
        <v>761</v>
      </c>
      <c r="AF143" s="18"/>
      <c r="AG143" s="14"/>
      <c r="AH143" s="26" t="s">
        <v>763</v>
      </c>
      <c r="AI143" s="14"/>
      <c r="AJ143" s="29" t="s">
        <v>78</v>
      </c>
      <c r="AK143" s="45">
        <v>44274</v>
      </c>
      <c r="AL143" s="27">
        <f t="shared" si="7"/>
        <v>90046</v>
      </c>
    </row>
    <row r="144" spans="1:38" ht="18" customHeight="1" x14ac:dyDescent="0.25">
      <c r="A144" s="143">
        <v>140</v>
      </c>
      <c r="B144" s="88">
        <v>30047</v>
      </c>
      <c r="C144" s="14" t="s">
        <v>150</v>
      </c>
      <c r="D144" s="15" t="s">
        <v>30</v>
      </c>
      <c r="E144" s="13"/>
      <c r="F144" s="16" t="s">
        <v>768</v>
      </c>
      <c r="G144" s="16"/>
      <c r="H144" s="17"/>
      <c r="I144" s="16" t="s">
        <v>769</v>
      </c>
      <c r="J144" s="16"/>
      <c r="K144" s="22" t="s">
        <v>770</v>
      </c>
      <c r="L144" s="14"/>
      <c r="M144" s="14"/>
      <c r="N144" s="22" t="s">
        <v>753</v>
      </c>
      <c r="O144" s="16" t="s">
        <v>753</v>
      </c>
      <c r="P144" s="16" t="s">
        <v>36</v>
      </c>
      <c r="Q144" s="29" t="s">
        <v>754</v>
      </c>
      <c r="R144" s="29" t="s">
        <v>800</v>
      </c>
      <c r="S144" s="19" t="s">
        <v>68</v>
      </c>
      <c r="T144" s="18" t="s">
        <v>585</v>
      </c>
      <c r="U144" s="18"/>
      <c r="V144" s="18" t="s">
        <v>69</v>
      </c>
      <c r="W144" s="18" t="s">
        <v>40</v>
      </c>
      <c r="X144" s="20">
        <v>117</v>
      </c>
      <c r="Y144" s="21"/>
      <c r="Z144" s="22" t="s">
        <v>769</v>
      </c>
      <c r="AA144" s="18"/>
      <c r="AB144" s="24" t="s">
        <v>55</v>
      </c>
      <c r="AC144" s="15" t="s">
        <v>771</v>
      </c>
      <c r="AD144" s="18"/>
      <c r="AE144" s="18"/>
      <c r="AF144" s="25"/>
      <c r="AG144" s="25"/>
      <c r="AH144" s="14"/>
      <c r="AI144" s="14"/>
      <c r="AJ144" s="19" t="s">
        <v>347</v>
      </c>
      <c r="AK144" s="13"/>
      <c r="AL144" s="27">
        <f t="shared" si="7"/>
        <v>30047</v>
      </c>
    </row>
    <row r="145" spans="1:38" ht="18" customHeight="1" x14ac:dyDescent="0.25">
      <c r="A145" s="143">
        <v>141</v>
      </c>
      <c r="B145" s="88">
        <v>30048</v>
      </c>
      <c r="C145" s="14" t="s">
        <v>150</v>
      </c>
      <c r="D145" s="15" t="s">
        <v>30</v>
      </c>
      <c r="E145" s="13"/>
      <c r="F145" s="16" t="s">
        <v>772</v>
      </c>
      <c r="G145" s="16"/>
      <c r="H145" s="17"/>
      <c r="I145" s="16" t="s">
        <v>773</v>
      </c>
      <c r="J145" s="16"/>
      <c r="K145" s="22" t="s">
        <v>774</v>
      </c>
      <c r="L145" s="14"/>
      <c r="M145" s="14"/>
      <c r="N145" s="22" t="s">
        <v>753</v>
      </c>
      <c r="O145" s="16" t="s">
        <v>753</v>
      </c>
      <c r="P145" s="16" t="s">
        <v>36</v>
      </c>
      <c r="Q145" s="29" t="s">
        <v>754</v>
      </c>
      <c r="R145" s="29" t="s">
        <v>800</v>
      </c>
      <c r="S145" s="19" t="s">
        <v>68</v>
      </c>
      <c r="T145" s="18" t="s">
        <v>585</v>
      </c>
      <c r="U145" s="18"/>
      <c r="V145" s="18" t="s">
        <v>69</v>
      </c>
      <c r="W145" s="18" t="s">
        <v>40</v>
      </c>
      <c r="X145" s="20">
        <v>107</v>
      </c>
      <c r="Y145" s="21"/>
      <c r="Z145" s="23" t="s">
        <v>773</v>
      </c>
      <c r="AA145" s="18"/>
      <c r="AB145" s="24" t="s">
        <v>55</v>
      </c>
      <c r="AC145" s="15" t="s">
        <v>771</v>
      </c>
      <c r="AD145" s="18"/>
      <c r="AE145" s="18"/>
      <c r="AF145" s="25"/>
      <c r="AG145" s="25"/>
      <c r="AH145" s="14"/>
      <c r="AI145" s="14"/>
      <c r="AJ145" s="19" t="s">
        <v>347</v>
      </c>
      <c r="AK145" s="13"/>
      <c r="AL145" s="27">
        <f t="shared" si="7"/>
        <v>30048</v>
      </c>
    </row>
    <row r="146" spans="1:38" ht="18" customHeight="1" x14ac:dyDescent="0.3">
      <c r="A146" s="143">
        <v>142</v>
      </c>
      <c r="B146" s="88"/>
      <c r="C146" s="14"/>
      <c r="D146" s="15"/>
      <c r="E146" s="13"/>
      <c r="F146" s="16"/>
      <c r="G146" s="16"/>
      <c r="H146" s="73" t="s">
        <v>814</v>
      </c>
      <c r="I146" s="16"/>
      <c r="J146" s="16"/>
      <c r="K146" s="22"/>
      <c r="L146" s="14"/>
      <c r="M146" s="14"/>
      <c r="N146" s="22"/>
      <c r="O146" s="16"/>
      <c r="P146" s="16"/>
      <c r="Q146" s="29"/>
      <c r="R146" s="29"/>
      <c r="S146" s="19"/>
      <c r="T146" s="18"/>
      <c r="U146" s="18"/>
      <c r="V146" s="18"/>
      <c r="W146" s="18"/>
      <c r="X146" s="20"/>
      <c r="Y146" s="21"/>
      <c r="Z146" s="23"/>
      <c r="AA146" s="18"/>
      <c r="AB146" s="24"/>
      <c r="AC146" s="15"/>
      <c r="AD146" s="18"/>
      <c r="AE146" s="18"/>
      <c r="AF146" s="25"/>
      <c r="AG146" s="25"/>
      <c r="AH146" s="14"/>
      <c r="AI146" s="14"/>
      <c r="AJ146" s="19"/>
      <c r="AK146" s="13"/>
      <c r="AL146" s="27"/>
    </row>
    <row r="147" spans="1:38" ht="18" customHeight="1" x14ac:dyDescent="0.25">
      <c r="A147" s="143">
        <v>143</v>
      </c>
      <c r="B147" s="88">
        <v>30050</v>
      </c>
      <c r="C147" s="14"/>
      <c r="D147" s="15" t="s">
        <v>30</v>
      </c>
      <c r="E147" s="13"/>
      <c r="F147" s="16" t="s">
        <v>781</v>
      </c>
      <c r="G147" s="18" t="s">
        <v>872</v>
      </c>
      <c r="H147" s="17"/>
      <c r="I147" s="16" t="s">
        <v>782</v>
      </c>
      <c r="J147" s="18" t="s">
        <v>880</v>
      </c>
      <c r="K147" s="22" t="s">
        <v>775</v>
      </c>
      <c r="L147" s="14"/>
      <c r="M147" s="14"/>
      <c r="N147" s="22" t="s">
        <v>776</v>
      </c>
      <c r="O147" s="14" t="s">
        <v>777</v>
      </c>
      <c r="P147" s="16" t="s">
        <v>36</v>
      </c>
      <c r="Q147" s="29" t="s">
        <v>778</v>
      </c>
      <c r="R147" s="13">
        <v>122</v>
      </c>
      <c r="S147" s="19" t="s">
        <v>68</v>
      </c>
      <c r="T147" s="18" t="s">
        <v>779</v>
      </c>
      <c r="U147" s="18"/>
      <c r="V147" s="18" t="s">
        <v>84</v>
      </c>
      <c r="W147" s="18" t="s">
        <v>40</v>
      </c>
      <c r="X147" s="20">
        <v>150</v>
      </c>
      <c r="Y147" s="21"/>
      <c r="Z147" s="22" t="s">
        <v>782</v>
      </c>
      <c r="AA147" s="18"/>
      <c r="AB147" s="24" t="s">
        <v>55</v>
      </c>
      <c r="AC147" s="15" t="s">
        <v>780</v>
      </c>
      <c r="AD147" s="18" t="s">
        <v>156</v>
      </c>
      <c r="AE147" s="18" t="s">
        <v>783</v>
      </c>
      <c r="AF147" s="25"/>
      <c r="AG147" s="25"/>
      <c r="AH147" s="26" t="s">
        <v>784</v>
      </c>
      <c r="AI147" s="26"/>
      <c r="AJ147" s="19" t="s">
        <v>48</v>
      </c>
      <c r="AK147" s="13"/>
      <c r="AL147" s="27">
        <f>B147</f>
        <v>30050</v>
      </c>
    </row>
    <row r="148" spans="1:38" ht="18" customHeight="1" x14ac:dyDescent="0.25">
      <c r="A148" s="143">
        <v>144</v>
      </c>
      <c r="B148" s="88">
        <v>40022</v>
      </c>
      <c r="C148" s="18" t="s">
        <v>125</v>
      </c>
      <c r="D148" s="15" t="s">
        <v>250</v>
      </c>
      <c r="E148" s="13"/>
      <c r="F148" s="14" t="s">
        <v>785</v>
      </c>
      <c r="G148" s="14"/>
      <c r="H148" s="14"/>
      <c r="I148" s="14" t="s">
        <v>786</v>
      </c>
      <c r="J148" s="14"/>
      <c r="K148" s="14" t="s">
        <v>787</v>
      </c>
      <c r="L148" s="14" t="s">
        <v>788</v>
      </c>
      <c r="M148" s="14"/>
      <c r="N148" s="14" t="s">
        <v>776</v>
      </c>
      <c r="O148" s="14" t="s">
        <v>680</v>
      </c>
      <c r="P148" s="16" t="s">
        <v>36</v>
      </c>
      <c r="Q148" s="29" t="s">
        <v>778</v>
      </c>
      <c r="R148" s="13">
        <v>122</v>
      </c>
      <c r="S148" s="19" t="s">
        <v>68</v>
      </c>
      <c r="T148" s="18" t="s">
        <v>779</v>
      </c>
      <c r="U148" s="14"/>
      <c r="V148" s="14" t="s">
        <v>69</v>
      </c>
      <c r="W148" s="14" t="s">
        <v>40</v>
      </c>
      <c r="X148" s="27">
        <v>198</v>
      </c>
      <c r="Y148" s="14"/>
      <c r="Z148" s="14" t="s">
        <v>789</v>
      </c>
      <c r="AA148" s="14" t="s">
        <v>132</v>
      </c>
      <c r="AB148" s="18" t="s">
        <v>55</v>
      </c>
      <c r="AC148" s="14" t="s">
        <v>790</v>
      </c>
      <c r="AD148" s="14"/>
      <c r="AE148" s="14"/>
      <c r="AF148" s="18"/>
      <c r="AG148" s="14"/>
      <c r="AH148" s="26" t="s">
        <v>791</v>
      </c>
      <c r="AI148" s="14"/>
      <c r="AJ148" s="13" t="s">
        <v>250</v>
      </c>
      <c r="AK148" s="45">
        <v>43252</v>
      </c>
      <c r="AL148" s="46">
        <f>B148</f>
        <v>40022</v>
      </c>
    </row>
  </sheetData>
  <sortState xmlns:xlrd2="http://schemas.microsoft.com/office/spreadsheetml/2017/richdata2" ref="A5:AL148">
    <sortCondition ref="A5:A148"/>
  </sortState>
  <hyperlinks>
    <hyperlink ref="AH102" r:id="rId1" display="https://www.wilmarprop.com/" xr:uid="{7C44B7C6-1D35-409C-9FB2-E77CE163086B}"/>
    <hyperlink ref="AH110" r:id="rId2" display="http://altmanco.com/contact.asp" xr:uid="{86E898C8-D4B6-4A85-B693-DD1CD660D708}"/>
    <hyperlink ref="AH109" r:id="rId3" display="https://www.apartmentguide.com/apartments/New-Jersey/Hammonton/Plymouth-Place-Apartments/lnp001E000000nykdVIAQ/" xr:uid="{516C8ECF-9592-4DF3-AEC8-C83B004349F2}"/>
    <hyperlink ref="AH29" r:id="rId4" display="http://commhav.com/Contact_Us.html" xr:uid="{0C509B4F-E443-4C56-8704-AB01F34CAF0B}"/>
    <hyperlink ref="AH130" r:id="rId5" display="https://www.milanandmain.com/" xr:uid="{55553F8A-F799-4CA6-AE86-A689EBE83EF0}"/>
    <hyperlink ref="AH39" r:id="rId6" display="https://coniferllc.com/properties/the-meadows/" xr:uid="{A9DEAD40-94AF-4E9B-B5F2-BBA3FDEFDF36}"/>
    <hyperlink ref="AH68" r:id="rId7" display="https://coniferllc.com/properties/rittenberg-manor/" xr:uid="{135AB0F4-736B-4532-8D2F-14831B77C79E}"/>
    <hyperlink ref="AH20" r:id="rId8" display="https://crmresidential.com/?page_id=1309" xr:uid="{14A87921-1E31-49C7-BDD8-54B176ECA47E}"/>
    <hyperlink ref="AH41" r:id="rId9" display="https://crmresidential.com/?page_id=1309" xr:uid="{BC53AE8B-3B83-4B25-BA86-39EDC282EFA7}"/>
    <hyperlink ref="AH18" r:id="rId10" display="https://www.rent.com/new-jersey/atlantic-city-apartments/atlantic-city-townehouse-4-lnp001E000000nybdkIAA" xr:uid="{BE334DDD-8758-4962-B6F6-4BE825609EA2}"/>
    <hyperlink ref="AH19" r:id="rId11" display="https://www.liveatatlanticmarina.com/" xr:uid="{2FA04051-6E83-43B4-BF39-CF1493F74347}"/>
    <hyperlink ref="AH24" r:id="rId12" display="https://www.liveatbrigantine.com/" xr:uid="{F898346C-2E56-481D-8A02-50EAA3C7E575}"/>
    <hyperlink ref="AH30" r:id="rId13" display="https://www.cis-atlanticcity.com/contactus.aspx" xr:uid="{B9B3D1B7-1049-41B9-8F73-6504B8967354}"/>
    <hyperlink ref="AH48" r:id="rId14" display="https://www.liveattownhouseterrace.com/" xr:uid="{88461DB4-E962-4AE7-AD82-C1DCD10080A6}"/>
    <hyperlink ref="AH134" r:id="rId15" display="https://www.rpmdev.com/case-studies/pleasantville-city-center/" xr:uid="{9F9315B8-2F13-4F88-9DDD-83666BD378D3}"/>
    <hyperlink ref="AH148" r:id="rId16" display="https://waterviewnj.com/" xr:uid="{8FBA8746-78D1-4BA5-B9F4-C5B281552454}"/>
    <hyperlink ref="AH9" r:id="rId17" display="https://coniferllc.com/properties/clayton-mill-run-absecon-nj-conifer-realty-llc/" xr:uid="{705E7111-E7DF-4513-A906-2641E330659E}"/>
    <hyperlink ref="AH103" r:id="rId18" display="https://coniferllc.com/properties/pine-grove-at-hamilton/" xr:uid="{2569AE5E-5F4C-498B-8784-A9688642DD8E}"/>
    <hyperlink ref="AH23" r:id="rId19" display="https://www.beachviewsenior.com/" xr:uid="{8787C930-6787-4471-9A78-7B0DD80A7AA0}"/>
    <hyperlink ref="AH34" r:id="rId20" display="https://www.related.com/our-company/contact-us" xr:uid="{E8A8EAD3-F571-4D38-9854-7B7989E3BB54}"/>
    <hyperlink ref="AH93" r:id="rId21" display="https://www.ciscommunities.com/hv-galloway" xr:uid="{D46DAB77-02A9-436F-BFF7-1D28E0FF3E4D}"/>
    <hyperlink ref="AH126" r:id="rId22" display="https://www.pleasantvilleha.org/" xr:uid="{B685F6C5-69C5-4F6D-8627-168C11134DFD}"/>
    <hyperlink ref="AH70" r:id="rId23" display="https://thearcatlantic.org/" xr:uid="{017239D6-DB31-4130-A849-7B87480DF5C9}"/>
    <hyperlink ref="AH97" r:id="rId24" display="https://thearcatlantic.org/" xr:uid="{473B7293-9227-4497-9A8B-14BA84A4B877}"/>
    <hyperlink ref="AH90" r:id="rId25" display="https://www.habitat.org/" xr:uid="{C5679D5A-0619-4BCB-8CD4-4BF8743D4E05}"/>
    <hyperlink ref="AH55" r:id="rId26" display="http://www.buenaboro.org/" xr:uid="{67A78418-0582-420D-82E1-3AAB49F407F7}"/>
    <hyperlink ref="AH63" r:id="rId27" display="https://www.njcodi.org/" xr:uid="{E3F318CB-15A9-419D-9A84-7671203C407D}"/>
    <hyperlink ref="AH98" r:id="rId28" display="https://www.njcodi.org/" xr:uid="{E037EA8F-4643-486C-82B1-6871C08D8C03}"/>
    <hyperlink ref="AH83" r:id="rId29" display="https://www.njcodi.org/" xr:uid="{42EE0123-9A8B-49B3-AC4F-2B4358083CC0}"/>
    <hyperlink ref="AH72" r:id="rId30" display="https://www.caringinc.net/" xr:uid="{8AFC143E-5123-4D1A-AF4E-5073F4CF88D7}"/>
    <hyperlink ref="AH85" r:id="rId31" display="https://cspnj.org/" xr:uid="{C82B9E0D-4C41-47B1-BFE5-867A9D224310}"/>
    <hyperlink ref="AH108" r:id="rId32" display="https://www.affordablehomesnewjersey.com/all-opportunities/developments/?did=a0J3m00001j4acBEAQ" xr:uid="{C889574D-B0A1-4D83-A176-AE4DD43AEC3A}"/>
    <hyperlink ref="AH121" r:id="rId33" display="https://www.affordablehomesnewjersey.com/all-opportunities/developments/?did=a0J3m00001i6OkREAU" xr:uid="{DCCEE8AA-C447-46CA-80CF-DC5DE03142EB}"/>
    <hyperlink ref="AH86" r:id="rId34" display="https://www.comop.org/" xr:uid="{18525554-C6AB-433B-8707-44090FA2E278}"/>
    <hyperlink ref="AH140" r:id="rId35" display="https://cqinc.org/" xr:uid="{BAEFD0E0-F7FE-4297-BEA4-8002F2E799FC}"/>
    <hyperlink ref="AH88" r:id="rId36" display="https://deltaweb.org/contact-us/" xr:uid="{B5698589-B5EC-41FF-9F19-74E5717779FF}"/>
    <hyperlink ref="AH113" r:id="rId37" display="https://deltaweb.org/contact-us/" xr:uid="{99F267A2-8712-4E80-B467-344B593BBCC3}"/>
    <hyperlink ref="AH64" r:id="rId38" display="http://www.eggharborcity.org/" xr:uid="{0D414A05-485B-4F19-9D20-571E072A14E6}"/>
    <hyperlink ref="AH89" r:id="rId39" display="https://www.gtnj.org/" xr:uid="{9840C224-1D4B-4C9A-9907-DB621A9BAFC6}"/>
    <hyperlink ref="AH100" r:id="rId40" display="https://www.townshipofhamilton.com/" xr:uid="{4AEC8A44-2DBF-40F7-A1AE-5A86040D9DDD}"/>
    <hyperlink ref="AH104" r:id="rId41" display="https://www.townshipofhamilton.com/" xr:uid="{FDEF3F5E-4D56-4D35-ADD3-A2B69BFEC771}"/>
    <hyperlink ref="AH107" r:id="rId42" display="https://townofhammonton.org/" xr:uid="{F2E23FF3-3496-4C21-B125-F73E32222B6B}"/>
    <hyperlink ref="AH112" r:id="rId43" display="http://linwoodcity.org/" xr:uid="{18C73B11-2EB8-496D-8479-1DFB57919B7E}"/>
    <hyperlink ref="AH141" r:id="rId44" display="http://www.somerspointgov.org/" xr:uid="{F0B4C5AB-E51C-4B99-8327-3A1878B0D3D9}"/>
    <hyperlink ref="AH143" r:id="rId45" display="http://www.somerspointgov.org/" xr:uid="{4755854D-A7F9-41B6-AFC4-FD2B5D8BBA62}"/>
    <hyperlink ref="AH6" r:id="rId46" display="https://cspnj.org/" xr:uid="{5EB7078B-54C7-4B7B-B5E8-A8859BDE91CF}"/>
    <hyperlink ref="AH81" r:id="rId47" display="https://thearcatlantic.org/" xr:uid="{A8197730-7377-42FB-8327-544AA42E656B}"/>
    <hyperlink ref="AH21" r:id="rId48" display="https://www.communityrealty.com/searchlisting.aspx" xr:uid="{70EC2EE7-2D79-4AE6-88D5-A8853684F496}"/>
    <hyperlink ref="AH25" r:id="rId49" display="http://shadesdevelopmentgroup.com/" xr:uid="{2EC90D01-A5D8-4C2E-9734-C892D5CC340C}"/>
    <hyperlink ref="AH26" r:id="rId50" display="http://shadesdevelopmentgroup.com/" xr:uid="{B71A24BA-81FD-4447-95C6-6A5A2CCE9B49}"/>
    <hyperlink ref="AH27" r:id="rId51" display="http://www.reliantrs.com/property/carver-hall-apartments/" xr:uid="{9ABC6105-C42D-4054-9597-B55A37F3F043}"/>
    <hyperlink ref="AH87" r:id="rId52" display="https://springpointsl.org/affordable-housing/" xr:uid="{EA734615-B4D2-47C8-9942-A1B9708C15C5}"/>
    <hyperlink ref="AH138" r:id="rId53" display="https://housing.camdendiocese.org/village-at-st-peters/" xr:uid="{72294994-3DDC-4860-9E65-DCC8342DFCB8}"/>
    <hyperlink ref="AH101" r:id="rId54" display="https://thearcatlantic.org/" xr:uid="{77600AA5-C65A-404D-87F3-CB0A3719DCE2}"/>
    <hyperlink ref="AH74" r:id="rId55" display="https://www.michaelscommunities.com/" xr:uid="{73589C18-0BCC-463B-84A8-E11A0BB4845C}"/>
    <hyperlink ref="AH38" r:id="rId56" display="https://tryko.com/" xr:uid="{B4CDE0B9-E7C7-4BCE-95C7-604760D2A47D}"/>
    <hyperlink ref="AH47" r:id="rId57" display="https://www.tennesseegreenac.com/" xr:uid="{7344B9F2-F724-4935-A548-E385A40E72DB}"/>
    <hyperlink ref="AH147" r:id="rId58" display="https://affordablehousingonline.com/housing-search/New-Jersey/Ventnor-City/Shalom-House/25348" xr:uid="{26EFE152-9AD7-473A-B535-12ADE2B4491E}"/>
    <hyperlink ref="AH35" r:id="rId59" display="https://www.atlanticcityha.org/our_communities/index.php" xr:uid="{0FDB237C-150F-4F50-91F9-6C547970AE34}"/>
    <hyperlink ref="AH12" r:id="rId60" display="https://www.atlanticcityha.org/about_acha/index.php" xr:uid="{5701E242-4F58-45F8-AC1C-3A20A5DB7DD1}"/>
    <hyperlink ref="AH124" r:id="rId61" display="https://www.pleasantvilleha.org/" xr:uid="{E2DD6CDE-A66C-4165-96BB-25EAB1EE1850}"/>
    <hyperlink ref="AH132" r:id="rId62" display="https://www.pleasantvilleha.org/new-hope-community/" xr:uid="{19726AA7-2AB7-4F0C-B275-1B1C42C77F5C}"/>
    <hyperlink ref="AH131" r:id="rId63" display="https://ingerman.com/" xr:uid="{998D2EF9-F509-4524-AEE0-D8EA6295858D}"/>
    <hyperlink ref="AH54" r:id="rId64" display="http://www.buenaha.org/" xr:uid="{30760308-29E4-4318-9C01-AEC0DEEE28B0}"/>
    <hyperlink ref="AH60" r:id="rId65" display="http://www.buenaha.org/" xr:uid="{71E45E56-17B4-4C57-AD1F-61D4832D117F}"/>
    <hyperlink ref="AH71" r:id="rId66" display="http://www.atriumeggharbor.com/" xr:uid="{7737753B-D039-4DF2-A3E7-A4663BFE5D4B}"/>
    <hyperlink ref="AH3" r:id="rId67" display="https://www.nj.gov/dca/divisions/dhcr/offices/section8hcv.html" xr:uid="{123CD2A2-B21F-41C5-B53E-E92521C15A70}"/>
    <hyperlink ref="AH4" r:id="rId68" display="https://www.nj.gov/dca/hmfa/" xr:uid="{5BCFE0E6-DEE9-40A2-A0CB-629A3DFEFDBC}"/>
  </hyperlinks>
  <pageMargins left="0.7" right="0.7" top="0.75" bottom="0.75" header="0.3" footer="0.3"/>
  <pageSetup scale="34" fitToHeight="5" orientation="landscape" verticalDpi="0"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ATLANTIC COUNTY 2022</vt:lpstr>
      <vt:lpstr>'ATLANTIC COUNTY 2022'!Print_Area</vt:lpstr>
      <vt:lpstr>'ATLANTIC COUNTY 2022'!Print_Titles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Lago, John</dc:creator>
  <cp:lastModifiedBy>Lago, John</cp:lastModifiedBy>
  <cp:lastPrinted>2022-02-01T19:59:49Z</cp:lastPrinted>
  <dcterms:created xsi:type="dcterms:W3CDTF">2022-01-13T15:22:03Z</dcterms:created>
  <dcterms:modified xsi:type="dcterms:W3CDTF">2022-02-08T15:33:48Z</dcterms:modified>
</cp:coreProperties>
</file>