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source files/"/>
    </mc:Choice>
  </mc:AlternateContent>
  <xr:revisionPtr revIDLastSave="15" documentId="13_ncr:1_{99D3EAAD-DDC2-4583-9415-24314E3A2BF4}" xr6:coauthVersionLast="47" xr6:coauthVersionMax="47" xr10:uidLastSave="{48FDAE74-EE2A-44B4-ADA9-209B8B09721F}"/>
  <bookViews>
    <workbookView xWindow="-120" yWindow="-120" windowWidth="29040" windowHeight="15840" xr2:uid="{F4C0807E-FF86-44D2-8965-0F9D93751DBD}"/>
  </bookViews>
  <sheets>
    <sheet name="OCEAN COUNTY 2022" sheetId="1" r:id="rId1"/>
    <sheet name="Census locator" sheetId="2" r:id="rId2"/>
  </sheets>
  <definedNames>
    <definedName name="_xlnm.Print_Area" localSheetId="0">'OCEAN COUNTY 2022'!$A$5:$AJ$176</definedName>
    <definedName name="_xlnm.Print_Titles" localSheetId="0">'OCEAN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5" i="1" l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3" i="1"/>
  <c r="AL162" i="1"/>
  <c r="AL161" i="1"/>
  <c r="AL160" i="1"/>
  <c r="AL158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3" i="1"/>
  <c r="AL141" i="1"/>
  <c r="AL140" i="1"/>
  <c r="AL139" i="1"/>
  <c r="AL137" i="1"/>
  <c r="AL136" i="1"/>
  <c r="AL164" i="1"/>
  <c r="AL134" i="1"/>
  <c r="AL132" i="1"/>
  <c r="AL131" i="1"/>
  <c r="AL130" i="1"/>
  <c r="AL129" i="1"/>
  <c r="AL127" i="1"/>
  <c r="X127" i="1"/>
  <c r="AL126" i="1"/>
  <c r="AL125" i="1"/>
  <c r="X125" i="1"/>
  <c r="AL124" i="1"/>
  <c r="AL123" i="1"/>
  <c r="AL122" i="1"/>
  <c r="AL121" i="1"/>
  <c r="AL120" i="1"/>
  <c r="AL119" i="1"/>
  <c r="AL118" i="1"/>
  <c r="AL116" i="1"/>
  <c r="AL115" i="1"/>
  <c r="AL114" i="1"/>
  <c r="AL113" i="1"/>
  <c r="AL112" i="1"/>
  <c r="AL110" i="1"/>
  <c r="AL109" i="1"/>
  <c r="AL108" i="1"/>
  <c r="AL107" i="1"/>
  <c r="AL106" i="1"/>
  <c r="AL105" i="1"/>
  <c r="AL104" i="1"/>
  <c r="AL103" i="1"/>
  <c r="AL102" i="1"/>
  <c r="AL101" i="1"/>
  <c r="AL100" i="1"/>
  <c r="AL98" i="1"/>
  <c r="AL97" i="1"/>
  <c r="AL99" i="1"/>
  <c r="AL95" i="1"/>
  <c r="AL94" i="1"/>
  <c r="AL93" i="1"/>
  <c r="AL92" i="1"/>
  <c r="AL91" i="1"/>
  <c r="AL90" i="1"/>
  <c r="AL89" i="1"/>
  <c r="AL88" i="1"/>
  <c r="AL87" i="1"/>
  <c r="X87" i="1"/>
  <c r="AL86" i="1"/>
  <c r="X86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1" i="1"/>
  <c r="AL70" i="1"/>
  <c r="AL69" i="1"/>
  <c r="AL68" i="1"/>
  <c r="AL66" i="1"/>
  <c r="AL65" i="1"/>
  <c r="AL64" i="1"/>
  <c r="AL67" i="1"/>
  <c r="AL63" i="1"/>
  <c r="AL62" i="1"/>
  <c r="AL61" i="1"/>
  <c r="AL60" i="1"/>
  <c r="AL59" i="1"/>
  <c r="X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4" i="1"/>
  <c r="AL43" i="1"/>
  <c r="AL42" i="1"/>
  <c r="AL41" i="1"/>
  <c r="AL40" i="1"/>
  <c r="AL39" i="1"/>
  <c r="AL37" i="1"/>
  <c r="AL36" i="1"/>
  <c r="AL35" i="1"/>
  <c r="AL34" i="1"/>
  <c r="AL33" i="1"/>
  <c r="AL32" i="1"/>
  <c r="AL31" i="1"/>
  <c r="X31" i="1"/>
  <c r="AL30" i="1"/>
  <c r="AL29" i="1"/>
  <c r="AL28" i="1"/>
  <c r="AL27" i="1"/>
  <c r="AL26" i="1"/>
  <c r="AL25" i="1"/>
  <c r="AL24" i="1"/>
  <c r="AL23" i="1"/>
  <c r="AL22" i="1"/>
  <c r="AL21" i="1"/>
  <c r="AL14" i="1"/>
  <c r="AL19" i="1"/>
  <c r="AL18" i="1"/>
  <c r="AL11" i="1"/>
  <c r="AL7" i="1"/>
  <c r="AL17" i="1"/>
  <c r="AL16" i="1"/>
  <c r="AL15" i="1"/>
  <c r="AL13" i="1"/>
  <c r="AL12" i="1"/>
  <c r="AL9" i="1"/>
  <c r="AL10" i="1"/>
  <c r="AL8" i="1"/>
  <c r="AL6" i="1"/>
</calcChain>
</file>

<file path=xl/sharedStrings.xml><?xml version="1.0" encoding="utf-8"?>
<sst xmlns="http://schemas.openxmlformats.org/spreadsheetml/2006/main" count="3168" uniqueCount="934">
  <si>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</si>
  <si>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</si>
  <si>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</si>
  <si>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</si>
  <si>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</si>
  <si>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</si>
  <si>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</si>
  <si>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</si>
  <si>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</si>
  <si>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</si>
  <si>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</si>
  <si>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</si>
  <si>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</si>
  <si>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</si>
  <si>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</si>
  <si>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</si>
  <si>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</si>
  <si>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</si>
  <si>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</si>
  <si>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</si>
  <si>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</si>
  <si>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</si>
  <si>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</si>
  <si>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</si>
  <si>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</si>
  <si>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</si>
  <si>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</si>
  <si>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</si>
  <si>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</si>
  <si>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</si>
  <si>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</si>
  <si>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</si>
  <si>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</si>
  <si>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</si>
  <si>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</si>
  <si>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</si>
  <si>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</si>
  <si>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Community Options Inc</t>
  </si>
  <si>
    <t>16 Farber Rd, Princeton 08540</t>
  </si>
  <si>
    <t>(609)</t>
  </si>
  <si>
    <t>951-9900</t>
  </si>
  <si>
    <t>Community Options, Inc. (comop.org)</t>
  </si>
  <si>
    <t>Section 202 / MtL</t>
  </si>
  <si>
    <t>MtL</t>
  </si>
  <si>
    <t>web</t>
  </si>
  <si>
    <t>family</t>
  </si>
  <si>
    <t>sale</t>
  </si>
  <si>
    <t>1249 South River Rd, ste 301, Cranbury 08512</t>
  </si>
  <si>
    <t>664-2769</t>
  </si>
  <si>
    <t>Locations - CGP&amp;H (affordablehomesnewjersey.com)</t>
  </si>
  <si>
    <t>(732)</t>
  </si>
  <si>
    <t>whte_pgs</t>
  </si>
  <si>
    <t>age</t>
  </si>
  <si>
    <t>HMFA / Section 8 / MtL</t>
  </si>
  <si>
    <t>HMFA</t>
  </si>
  <si>
    <t>LD</t>
  </si>
  <si>
    <t>987-8900</t>
  </si>
  <si>
    <t>Senior Living Communities in NJ &amp; DE | Springpoint Senior Living (springpointsl.org)</t>
  </si>
  <si>
    <t>Springpoint Senior Living / Presbyterian Homes &amp; Services</t>
  </si>
  <si>
    <t>4814 Outlook Dr, ste 201, Wall 07753</t>
  </si>
  <si>
    <t>NP</t>
  </si>
  <si>
    <t>special needs</t>
  </si>
  <si>
    <t>Section 202</t>
  </si>
  <si>
    <t>tax credit</t>
  </si>
  <si>
    <t>HMFA / tax credit</t>
  </si>
  <si>
    <t>FP</t>
  </si>
  <si>
    <t>Trenton</t>
  </si>
  <si>
    <t>Community Investment Strategies</t>
  </si>
  <si>
    <t>1970 Brunswick Av, ste 100, Lawrenceville 08648</t>
  </si>
  <si>
    <t>Piazza &amp; Associates</t>
  </si>
  <si>
    <t>Princeton Forrestal Village, 216 Rockingham Row, Princeton 08540</t>
  </si>
  <si>
    <t>786-1100</t>
  </si>
  <si>
    <t>(856)</t>
  </si>
  <si>
    <t>tax credit / MtL</t>
  </si>
  <si>
    <t>PHA</t>
  </si>
  <si>
    <t>08650</t>
  </si>
  <si>
    <t>Public Housing</t>
  </si>
  <si>
    <t>scattered sites</t>
  </si>
  <si>
    <t>Pennrose Properties</t>
  </si>
  <si>
    <t>HMFA / tax credit / MtL</t>
  </si>
  <si>
    <t>1301 N 31st St, Phila 19121</t>
  </si>
  <si>
    <t>(267)</t>
  </si>
  <si>
    <t>386-8600</t>
  </si>
  <si>
    <t>khoq</t>
  </si>
  <si>
    <t>No Section 8 vouchers</t>
  </si>
  <si>
    <t>Ingerman Properties</t>
  </si>
  <si>
    <t>662-1730</t>
  </si>
  <si>
    <t>5 Powell Ln, Collingswood 08108</t>
  </si>
  <si>
    <t>called</t>
  </si>
  <si>
    <t>duplicate</t>
  </si>
  <si>
    <t>1111</t>
  </si>
  <si>
    <t>3 E Stow Rd, ste 100, Marlton 08053</t>
  </si>
  <si>
    <t>596-0500</t>
  </si>
  <si>
    <t>Michaels Organization / Interstate Realty Mgt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</si>
  <si>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</si>
  <si>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</si>
  <si>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</si>
  <si>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</si>
  <si>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</si>
  <si>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</si>
  <si>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</si>
  <si>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</si>
  <si>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Conifer Realty</t>
  </si>
  <si>
    <t>Collaborative Support Programs of NJ</t>
  </si>
  <si>
    <t>11 Spring St, Freehold  08977</t>
  </si>
  <si>
    <t>780-1175</t>
  </si>
  <si>
    <t>CSPNJ</t>
  </si>
  <si>
    <t>20000 Horizon Way, ste 180, Mount Laurel 08054</t>
  </si>
  <si>
    <t>278-7400</t>
  </si>
  <si>
    <t>ARC group home</t>
  </si>
  <si>
    <t>DCA</t>
  </si>
  <si>
    <t>NJ902</t>
  </si>
  <si>
    <t>NJ Housing &amp; Mortgage Finance Agency  / HMFA</t>
  </si>
  <si>
    <t>PO Box 018550</t>
  </si>
  <si>
    <t>New Jersey Housing and Mortgage Finance Agency (nj.gov)</t>
  </si>
  <si>
    <t>proj_no_2</t>
  </si>
  <si>
    <t>HMFA / MtL</t>
  </si>
  <si>
    <t>Section 8</t>
  </si>
  <si>
    <t>USDA</t>
  </si>
  <si>
    <t>wht_pgs</t>
  </si>
  <si>
    <t>Section 8 / MtL</t>
  </si>
  <si>
    <t>10 Oak Dr, Roosevelt Park, Edision, 08837</t>
  </si>
  <si>
    <t>Section 221 / MtL</t>
  </si>
  <si>
    <t>396-8419</t>
  </si>
  <si>
    <t>Public Housing / MtL</t>
  </si>
  <si>
    <t>white</t>
  </si>
  <si>
    <t>863-4500</t>
  </si>
  <si>
    <t>430-3650</t>
  </si>
  <si>
    <t>25 Kennedy Blvd, ste 600, East Brunswick 08816</t>
  </si>
  <si>
    <t>257-6662</t>
  </si>
  <si>
    <t>Easterseals New Jersey | Home</t>
  </si>
  <si>
    <t>493-5900</t>
  </si>
  <si>
    <t>(914)</t>
  </si>
  <si>
    <t>793-2078</t>
  </si>
  <si>
    <t>Richman Group</t>
  </si>
  <si>
    <t>(203)</t>
  </si>
  <si>
    <t>869-0900</t>
  </si>
  <si>
    <t>Ocean Township</t>
  </si>
  <si>
    <t>Brandywine assisted living</t>
  </si>
  <si>
    <t>Brandywine Senior Living - Luxury Senior Living Communities in NJ, PA, NY, CT, DE, VA (brandycare.com)</t>
  </si>
  <si>
    <t>Habitat for Humanity</t>
  </si>
  <si>
    <t>Association for the Multiple Blind group home</t>
  </si>
  <si>
    <t>AMIB Inc</t>
  </si>
  <si>
    <t>35 Beaverson Blvd, bldg 13, Brick 08723</t>
  </si>
  <si>
    <t>262-0082</t>
  </si>
  <si>
    <t>AMIB - Association for the Multiple Impaired Blind, Inc. - AMIB - Residential programs for people with multiple disabilities</t>
  </si>
  <si>
    <t>Easter Seals Society of NJ Inc</t>
  </si>
  <si>
    <t>Ocean Inc / Ocean Community Economic Action Now</t>
  </si>
  <si>
    <t>40 Washington St, Toms River 08753</t>
  </si>
  <si>
    <t>244-5333</t>
  </si>
  <si>
    <t>698-2174</t>
  </si>
  <si>
    <t>OCEAN INC.</t>
  </si>
  <si>
    <t>Walters Group Apts</t>
  </si>
  <si>
    <t>500 Barnegat Blvd, bldg 100, Barnegat 08005</t>
  </si>
  <si>
    <t>Developmental Services of NJ group home</t>
  </si>
  <si>
    <t>Outlook America group home</t>
  </si>
  <si>
    <t>Ocean</t>
  </si>
  <si>
    <t>Allies Inc group home</t>
  </si>
  <si>
    <t>Allies Inc</t>
  </si>
  <si>
    <t>1262 Whitehourse-Hamilton Rd, Bldg A, Ste 101,Hamiltion 08690</t>
  </si>
  <si>
    <t>Home - Allies Inc (alliesnj.org)</t>
  </si>
  <si>
    <t>Census Reporter</t>
  </si>
  <si>
    <t>Contact Springpoint Senior Living | Springpoint Senior Living (springpointsl.org)</t>
  </si>
  <si>
    <t>hmfa</t>
  </si>
  <si>
    <t>Community Options Inc group home</t>
  </si>
  <si>
    <t>Hillcrest Realty</t>
  </si>
  <si>
    <t>1500 Iger Way, Bayville 08721</t>
  </si>
  <si>
    <t>white pages</t>
  </si>
  <si>
    <t>USDA / MtL</t>
  </si>
  <si>
    <t>National Church Residences</t>
  </si>
  <si>
    <t>2335 N Bank Dr, Columbus OH 43220</t>
  </si>
  <si>
    <t>Scattered site housing</t>
  </si>
  <si>
    <t>NJ056</t>
  </si>
  <si>
    <t>44 Frederick Dr</t>
  </si>
  <si>
    <t>1505</t>
  </si>
  <si>
    <t>08757</t>
  </si>
  <si>
    <t>95 Section 8 vouchers</t>
  </si>
  <si>
    <t>Berkeley Housing Authority</t>
  </si>
  <si>
    <t>269-2312</t>
  </si>
  <si>
    <t>Berkeley Township Housing Authority (berkeleytwphousing.org)</t>
  </si>
  <si>
    <t>Association for the Multiple Impaired Blind 1 &amp; 2</t>
  </si>
  <si>
    <t>08721</t>
  </si>
  <si>
    <t>269-1404</t>
  </si>
  <si>
    <t>200 Iger Way</t>
  </si>
  <si>
    <t>Bayville</t>
  </si>
  <si>
    <t>269-5356</t>
  </si>
  <si>
    <t>552-2400</t>
  </si>
  <si>
    <t>Longboat Assoc</t>
  </si>
  <si>
    <t>Rte 9</t>
  </si>
  <si>
    <t>fmha</t>
  </si>
  <si>
    <t>269-6972</t>
  </si>
  <si>
    <t>Bay Ridge Senior Apts</t>
  </si>
  <si>
    <t>Bay Ridge Apartments - Bayville, NJ | Apartments.com</t>
  </si>
  <si>
    <t>Berkeley housing rehab</t>
  </si>
  <si>
    <t>Berkeley Township housing rehba</t>
  </si>
  <si>
    <t>Berkley Township</t>
  </si>
  <si>
    <t>PO Box 627, 627 Pinewald Keswick Rd, Bayville 08721</t>
  </si>
  <si>
    <t>244-7400</t>
  </si>
  <si>
    <t>www.twp.berkeley.nj.us</t>
  </si>
  <si>
    <t>NJ056000001</t>
  </si>
  <si>
    <t>Brian Kehoe Court / Kehoe Ct</t>
  </si>
  <si>
    <t>44 Frederick Dr – Berkeley Township Housing Authority (berkeleytwphousing.org)</t>
  </si>
  <si>
    <t>Grif-Tol Manor</t>
  </si>
  <si>
    <t>235 Magnolia Av</t>
  </si>
  <si>
    <t>235 Magnolia Ave – Berkeley Township Housing Authority (berkeleytwphousing.org)</t>
  </si>
  <si>
    <t>NJ39T851016</t>
  </si>
  <si>
    <t>Mill Creek Residence / Cerebral Palsey residence</t>
  </si>
  <si>
    <t>Berkeley</t>
  </si>
  <si>
    <t>Pillar Care</t>
  </si>
  <si>
    <t>220 S Orange Av, ste 300, Livingston  07039</t>
  </si>
  <si>
    <t>OCEAN Inc</t>
  </si>
  <si>
    <t>Ocean Mental Health Services Inc / Anchor House</t>
  </si>
  <si>
    <t>Anchor House</t>
  </si>
  <si>
    <t>Bright Harbor Health Care</t>
  </si>
  <si>
    <t>687 Atlantic City Blvd, Bayville 08721</t>
  </si>
  <si>
    <t>349-5550</t>
  </si>
  <si>
    <t>Bright Harbor Healthcare | Counseling and Mental Health Services</t>
  </si>
  <si>
    <t>Ocean Mental Health Services Inc / Beacon House</t>
  </si>
  <si>
    <t>Beacon House</t>
  </si>
  <si>
    <t>Ocean Mental Health Services Inc group homes</t>
  </si>
  <si>
    <t>Preferred Behavioral Health of NJ</t>
  </si>
  <si>
    <t>700 Airport Rd, Lakewood 08701</t>
  </si>
  <si>
    <t>367-4700</t>
  </si>
  <si>
    <t>single-family house in Foxmore</t>
  </si>
  <si>
    <t>Marlin Dr</t>
  </si>
  <si>
    <t>Community Grants, Housing, &amp; Planning (CGH&amp;P)</t>
  </si>
  <si>
    <t>NJ065</t>
  </si>
  <si>
    <t>165 Chambers Bridge Rd</t>
  </si>
  <si>
    <t>Brick</t>
  </si>
  <si>
    <t>1506</t>
  </si>
  <si>
    <t>08723</t>
  </si>
  <si>
    <t>408 Section 8 vouchers</t>
  </si>
  <si>
    <t>Brick Housing Authority</t>
  </si>
  <si>
    <t>920-9400</t>
  </si>
  <si>
    <t>Brick Housing Authority (brickha.org)</t>
  </si>
  <si>
    <t>689-0136</t>
  </si>
  <si>
    <t>581-4891</t>
  </si>
  <si>
    <t>NJA2004005</t>
  </si>
  <si>
    <t xml:space="preserve">Bancroft special needs housing </t>
  </si>
  <si>
    <t>Homes Now Inc</t>
  </si>
  <si>
    <t>2141 Rte 88, ste 1, Brick 08724</t>
  </si>
  <si>
    <t>295-7380</t>
  </si>
  <si>
    <t>NJ39Q911009</t>
  </si>
  <si>
    <t>035HD003</t>
  </si>
  <si>
    <t>Brick Township</t>
  </si>
  <si>
    <t>NJA20123023</t>
  </si>
  <si>
    <t>Brick special needs housing / Bancroft</t>
  </si>
  <si>
    <t>Brick special needs housing</t>
  </si>
  <si>
    <t>175 Chambers Bridge Rd, Brick 08723</t>
  </si>
  <si>
    <t>Affordable low income housing communities and services throughout NJ (homes-now.org)</t>
  </si>
  <si>
    <t>Brick Township housing rehab</t>
  </si>
  <si>
    <t>401 Chambersbridge Rd, Brick 08723</t>
  </si>
  <si>
    <t>262-1000</t>
  </si>
  <si>
    <t>Township of Brick (bricktownship.net)</t>
  </si>
  <si>
    <t>Chambers Bridge Apts / Brick Senior Apts</t>
  </si>
  <si>
    <t>451-1600</t>
  </si>
  <si>
    <t>585-0400</t>
  </si>
  <si>
    <t>Senior Living Retirement Communities | Find Senior Housing Near You - National Church Residences</t>
  </si>
  <si>
    <t>NJA20120930</t>
  </si>
  <si>
    <t>175 Chambers Bridge Rd</t>
  </si>
  <si>
    <t>NJ065000001</t>
  </si>
  <si>
    <t>David M Fried Apts / Fried Apts</t>
  </si>
  <si>
    <t>157 Chambersbridge Rd</t>
  </si>
  <si>
    <t>Developmental Services of NJ</t>
  </si>
  <si>
    <t>725 Airport Rd, ste 7G, Lakewood 08701</t>
  </si>
  <si>
    <t>905-5044</t>
  </si>
  <si>
    <t>Home - Chimes</t>
  </si>
  <si>
    <t>Donal T Kemper  complex</t>
  </si>
  <si>
    <t>206-1572</t>
  </si>
  <si>
    <t>Dotties transitional housing 1 &amp; 2</t>
  </si>
  <si>
    <t>Dotties House</t>
  </si>
  <si>
    <t>262-2009</t>
  </si>
  <si>
    <t>Forge Pond</t>
  </si>
  <si>
    <t>151 Chambers Bridge Rd</t>
  </si>
  <si>
    <t>George Conway Apts / Conway Apts</t>
  </si>
  <si>
    <t>165 Chambersbridge Rd</t>
  </si>
  <si>
    <t>George J Conway Apts</t>
  </si>
  <si>
    <t>Kentwood Village</t>
  </si>
  <si>
    <t>378 Kentwood Blvd</t>
  </si>
  <si>
    <t>370 Kentwood Blvd</t>
  </si>
  <si>
    <t>08724</t>
  </si>
  <si>
    <t>840-0666</t>
  </si>
  <si>
    <t>Kentwood Village: 1 &amp; 2 Bedroom Apartments in Brick, NJ (gardencommunities.com)</t>
  </si>
  <si>
    <t>Ocean County ARC group homes 1-3</t>
  </si>
  <si>
    <t>ARC group hoomes</t>
  </si>
  <si>
    <t>Ocean County ARC</t>
  </si>
  <si>
    <t>815 Cedar Bridge Rd, Lakewood 08701</t>
  </si>
  <si>
    <t>363-3335</t>
  </si>
  <si>
    <t>The Arc, Ocean County Chapter | Donate or Volunteer to Support People with Disabilities | Lakewood, NJ (arcocean.org)</t>
  </si>
  <si>
    <t>Brick Township scattered sites</t>
  </si>
  <si>
    <t>Timber Ridge</t>
  </si>
  <si>
    <t>Burnt Tavern &amp; Van Zile Rds</t>
  </si>
  <si>
    <t>Brick Township Timber ridge resales</t>
  </si>
  <si>
    <t>103 Walnut St market to affordable</t>
  </si>
  <si>
    <t>103 Walnut St</t>
  </si>
  <si>
    <t>Toms River</t>
  </si>
  <si>
    <t>1507</t>
  </si>
  <si>
    <t>Toms River Township</t>
  </si>
  <si>
    <t>33 Washington St, Toms River 08753</t>
  </si>
  <si>
    <t>341-1000</t>
  </si>
  <si>
    <t>Toms River Township, NJ | Official Website</t>
  </si>
  <si>
    <t>21 Plus group homes 1-7</t>
  </si>
  <si>
    <t>Twenty-one Plus Inc group homes</t>
  </si>
  <si>
    <t>21 Plus group home</t>
  </si>
  <si>
    <t>21 Plus Inc</t>
  </si>
  <si>
    <t>1900 Rte 90, ste 12, Manchester 08759</t>
  </si>
  <si>
    <t>240-3118</t>
  </si>
  <si>
    <t>Home | 21 Plus</t>
  </si>
  <si>
    <t>Allies Inc group home 1-3</t>
  </si>
  <si>
    <t>Assoc for the Multiple Impaired Blind Inc</t>
  </si>
  <si>
    <t>Brandywine assisted living  at Toms River</t>
  </si>
  <si>
    <t>1587 Old Freehold Rd</t>
  </si>
  <si>
    <t>98755</t>
  </si>
  <si>
    <t>240-0043</t>
  </si>
  <si>
    <t>Colfax Aptss</t>
  </si>
  <si>
    <t>40 Colfax St</t>
  </si>
  <si>
    <t>08753</t>
  </si>
  <si>
    <t>Colfax Apartments | Piazza &amp; Associates Inc. (piazzanj.com)</t>
  </si>
  <si>
    <t>Cornerstone at Toms River</t>
  </si>
  <si>
    <t>08755</t>
  </si>
  <si>
    <t>Walters Group</t>
  </si>
  <si>
    <t>500 Barnegat Blvd, bld 100, Barnegat 08005</t>
  </si>
  <si>
    <t>240-2787</t>
  </si>
  <si>
    <t>698-1352</t>
  </si>
  <si>
    <t>Cornerstone At Toms River - Walters Group Apartments</t>
  </si>
  <si>
    <t>NJ39RDD1315</t>
  </si>
  <si>
    <t>Cornerstone at Toms River Senior Apts</t>
  </si>
  <si>
    <t>1 bldg; 102 du</t>
  </si>
  <si>
    <t>2121 Massacusetts Av</t>
  </si>
  <si>
    <t>607-9500</t>
  </si>
  <si>
    <t>Dover Chase Apts</t>
  </si>
  <si>
    <t>1001 Dover Chase Blvd</t>
  </si>
  <si>
    <t>2243 Massachusetts Av</t>
  </si>
  <si>
    <t>276-2171</t>
  </si>
  <si>
    <t>Dover Chase | Piazza &amp; Associates Inc. (piazzanj.com)</t>
  </si>
  <si>
    <t>Easter Seals Society of NJ group homes 1 &amp; 2</t>
  </si>
  <si>
    <t>Fairways at Bey Lea</t>
  </si>
  <si>
    <t>2013 Royal Oaks Dr</t>
  </si>
  <si>
    <t>1801-2216 Royal Oaks Dr</t>
  </si>
  <si>
    <t>240-1055</t>
  </si>
  <si>
    <t>278-7505</t>
  </si>
  <si>
    <t>HFA2845</t>
  </si>
  <si>
    <t>Freedom Villagae at Toms River</t>
  </si>
  <si>
    <t>2215 Massachusetts Av</t>
  </si>
  <si>
    <t>Freedom Village at Tom River</t>
  </si>
  <si>
    <t>Project Freedom</t>
  </si>
  <si>
    <t>223 Hutchinson Rd, Robbinsville 08691</t>
  </si>
  <si>
    <t>994-1455</t>
  </si>
  <si>
    <t>Toms River, NJ – Project Freedom</t>
  </si>
  <si>
    <t>NJA00000003</t>
  </si>
  <si>
    <t>Green Meadows at Pleasant Plains</t>
  </si>
  <si>
    <t>1091 Whitty Rd</t>
  </si>
  <si>
    <t>Green Meadows at Pleasant Plains | Piazza &amp; Associates Inc. (piazzanj.com)</t>
  </si>
  <si>
    <t>HFA00945</t>
  </si>
  <si>
    <t>Highland Plaza</t>
  </si>
  <si>
    <t>91 Highland Parkway</t>
  </si>
  <si>
    <t>Westgage Mgt Co</t>
  </si>
  <si>
    <t>133 Franklin Corner Rd, Lawrencville 08648</t>
  </si>
  <si>
    <t>244-6391</t>
  </si>
  <si>
    <t>Highland Plaza Apartments — Westgate (wgmgt.com)</t>
  </si>
  <si>
    <t>Hopes Crossing / Homes for All</t>
  </si>
  <si>
    <t>1 Vans Way</t>
  </si>
  <si>
    <t>1 Brewery Park, 1301 N 31st St, Phila 19121</t>
  </si>
  <si>
    <t>473-1020</t>
  </si>
  <si>
    <t>286-7929</t>
  </si>
  <si>
    <t>Hopes Crossing (pennrose.com)</t>
  </si>
  <si>
    <t>NJA19950065</t>
  </si>
  <si>
    <t>Legion Square Village</t>
  </si>
  <si>
    <t>245 Main St</t>
  </si>
  <si>
    <t>Legion Square Village | Piazza &amp; Associates Inc. (piazzanj.com)</t>
  </si>
  <si>
    <t>Meadow Green Apts</t>
  </si>
  <si>
    <t>2257 Massachusetts Av</t>
  </si>
  <si>
    <t>777 W Putnam Av, Greenwich, CT 06830</t>
  </si>
  <si>
    <t>(866)</t>
  </si>
  <si>
    <t>485-3895</t>
  </si>
  <si>
    <t>The Richman Group | America's 7th Largest Rental Apartment Owner</t>
  </si>
  <si>
    <t>HFA02970</t>
  </si>
  <si>
    <t>North Point Hollow condominiums</t>
  </si>
  <si>
    <t>4000 Norma Pl</t>
  </si>
  <si>
    <t>08573</t>
  </si>
  <si>
    <t>North Pointe Hollow | Piazza &amp; Associates Inc. (piazzanj.com)</t>
  </si>
  <si>
    <t>923 Oak Av</t>
  </si>
  <si>
    <t>244-0991</t>
  </si>
  <si>
    <t>NJ39S041004</t>
  </si>
  <si>
    <t xml:space="preserve">Oaks at Toms River              </t>
  </si>
  <si>
    <t>Oak Av</t>
  </si>
  <si>
    <t>720-7212</t>
  </si>
  <si>
    <t>NJ39Q031002</t>
  </si>
  <si>
    <t>Ocean Mental Health Services Inc group homes 1-6</t>
  </si>
  <si>
    <t>575-1111</t>
  </si>
  <si>
    <t>Preferred Behavioral Health of NJ 1 &amp; 2</t>
  </si>
  <si>
    <t>Home – Preferred Behavioral Health Group</t>
  </si>
  <si>
    <t>NJ39Q021007</t>
  </si>
  <si>
    <t>Preferred Behavioral Health Group (PBHG)</t>
  </si>
  <si>
    <t>1500 Rte 88 W; Brick 08724</t>
  </si>
  <si>
    <t>458-1700</t>
  </si>
  <si>
    <t>458-1700 x 1110</t>
  </si>
  <si>
    <t>Rapha Inc group home</t>
  </si>
  <si>
    <t>Rapha Inc</t>
  </si>
  <si>
    <t>PO Box 5736, Toms River 08753</t>
  </si>
  <si>
    <t>573-0358</t>
  </si>
  <si>
    <t>Rapha, Inc. - Developmental Disability Care - Toms River, New Jersey (raphainc.com)</t>
  </si>
  <si>
    <t>Residence at Toms River assisted living / Spring Oak Toms River</t>
  </si>
  <si>
    <t>2145 Whitesville Rd</t>
  </si>
  <si>
    <t>Residence at Toms River assisted living</t>
  </si>
  <si>
    <t>905-9222</t>
  </si>
  <si>
    <t>Spring Oak Toms River – Spring Oak Toms River</t>
  </si>
  <si>
    <t>Residence Club at Cox Cro Crossing</t>
  </si>
  <si>
    <t>2140-2144 Lakewood Rd</t>
  </si>
  <si>
    <t>The Residence Club at Cox Cro Crossing | Piazza &amp; Associates Inc. (piazzanj.com)</t>
  </si>
  <si>
    <t>HFADYFS#1</t>
  </si>
  <si>
    <t>SHORE House</t>
  </si>
  <si>
    <t>SHORE house</t>
  </si>
  <si>
    <t>Harbor House Inc</t>
  </si>
  <si>
    <t>808 Conifer St, Toms River 08753</t>
  </si>
  <si>
    <t>281-0822</t>
  </si>
  <si>
    <t>the Villages at Bey Lea</t>
  </si>
  <si>
    <t>2-30 Green View Way</t>
  </si>
  <si>
    <t>Bey Av &amp; Old Freehold Rd</t>
  </si>
  <si>
    <t>557-4700</t>
  </si>
  <si>
    <t>The Villages at Bey Lea | Piazza &amp; Associates Inc. (piazzanj.com)</t>
  </si>
  <si>
    <t>HFA02272</t>
  </si>
  <si>
    <t>Toms River Crescent</t>
  </si>
  <si>
    <t>Toms River Crescent #0796</t>
  </si>
  <si>
    <t>100 Crescent Dr</t>
  </si>
  <si>
    <t>901-2110</t>
  </si>
  <si>
    <t>Toms River Crescent | Apartments in Toms River, NJ (cis-tomsrivercrescent.com)</t>
  </si>
  <si>
    <t>Toms River Township housing rehab</t>
  </si>
  <si>
    <t>United Cerebral Palsy group homes 1 &amp; 2</t>
  </si>
  <si>
    <t>Cerebral Palsy of Middlesex County</t>
  </si>
  <si>
    <t>Cerebral Palsy Middlesex County</t>
  </si>
  <si>
    <t>549-6187</t>
  </si>
  <si>
    <t>New Jersey Institute for Disabilities (njid.org)</t>
  </si>
  <si>
    <t xml:space="preserve">Walnut Grove / Walnut Bay / Caucino </t>
  </si>
  <si>
    <t xml:space="preserve">14 Walnut St  </t>
  </si>
  <si>
    <t>Old Freehold Rd</t>
  </si>
  <si>
    <t>Walnut Grove | Piazza &amp; Associates Inc. (piazzanj.com)</t>
  </si>
  <si>
    <t>Willows at Toms River</t>
  </si>
  <si>
    <t>1000 Axl Dr</t>
  </si>
  <si>
    <t>936-6190</t>
  </si>
  <si>
    <t>The Willows at Toms River | The Willows (livewillows.com)</t>
  </si>
  <si>
    <t>NJ160025001</t>
  </si>
  <si>
    <t>Winteringham Village</t>
  </si>
  <si>
    <t>03511032</t>
  </si>
  <si>
    <t>1040 Rte 166</t>
  </si>
  <si>
    <t>244-4550</t>
  </si>
  <si>
    <t>844-8367</t>
  </si>
  <si>
    <t>Apartments for Rent in Toms River, NJ | Winteringham Village - Home (liveatwinteringham.com)</t>
  </si>
  <si>
    <t>Woods at Massachusettes condominiums</t>
  </si>
  <si>
    <t>Prosperity Ct</t>
  </si>
  <si>
    <t>501-604 Horizon Dr, 701-808 Leadership Ct</t>
  </si>
  <si>
    <t>The Woods at Massachusetts | Piazza &amp; Associates Inc. (piazzanj.com)</t>
  </si>
  <si>
    <t>Colonial Arms</t>
  </si>
  <si>
    <t>80 West Veterans Hwy, ste 138</t>
  </si>
  <si>
    <t>Jackson Township</t>
  </si>
  <si>
    <t>1511</t>
  </si>
  <si>
    <t>08527</t>
  </si>
  <si>
    <t>928-3702</t>
  </si>
  <si>
    <t>Jackson Colonial Arms Apartments | Jackson, NJ Apartments For Rent (apartmenthomeliving.com)</t>
  </si>
  <si>
    <t>Development Services group home</t>
  </si>
  <si>
    <t>NJ Community Services, Freehold Office</t>
  </si>
  <si>
    <t>Gardens at Jackson Twenty-one</t>
  </si>
  <si>
    <t>105 W Commodore Blvd</t>
  </si>
  <si>
    <t>The Gardens at Jackson Twenty-One | Piazza &amp; Associates Inc. (piazzanj.com)</t>
  </si>
  <si>
    <t>Jackson Colonial Arms</t>
  </si>
  <si>
    <t>80 West Veterans Hwy</t>
  </si>
  <si>
    <t>Jackson</t>
  </si>
  <si>
    <t>Jackson Township housing rehab</t>
  </si>
  <si>
    <t>95 W Veterans Hwy, Jackson 08527</t>
  </si>
  <si>
    <t>928-1200</t>
  </si>
  <si>
    <t>Jackson Township, NJ | Official Website (jacksontwpnj.net)</t>
  </si>
  <si>
    <t>Orchards at Bartley assisted living</t>
  </si>
  <si>
    <t>100 N County Line Rd, ste 1</t>
  </si>
  <si>
    <t>Bartley Health Care</t>
  </si>
  <si>
    <t>175 Bartley Rd, Jackson 08527</t>
  </si>
  <si>
    <t>730-1700</t>
  </si>
  <si>
    <t>730-1738</t>
  </si>
  <si>
    <t>Assisted Living Community in Jackson, NJ - The Orchards at Bartley (bartleyhealthcare.com)</t>
  </si>
  <si>
    <t xml:space="preserve">MtL </t>
  </si>
  <si>
    <t>Ponds at Jackson Twenty-one</t>
  </si>
  <si>
    <t>100 Mallard Ct</t>
  </si>
  <si>
    <t>987-9222</t>
  </si>
  <si>
    <t>The Ponds At Jackson Twenty-One - Walters Group Apartments</t>
  </si>
  <si>
    <t>Seitz Apts</t>
  </si>
  <si>
    <t>717 Anderson Rd</t>
  </si>
  <si>
    <t>363-9180</t>
  </si>
  <si>
    <t>905-8780</t>
  </si>
  <si>
    <t>Tomorrows Hope</t>
  </si>
  <si>
    <t>928-1300</t>
  </si>
  <si>
    <t>100 Muirfield Rd</t>
  </si>
  <si>
    <t>928-3323</t>
  </si>
  <si>
    <t>Westlake Mews Adult Community - Conifer Realty LLC (coniferllc.com)</t>
  </si>
  <si>
    <t>NJA20123152</t>
  </si>
  <si>
    <t>Westlake Mews Senior Apts</t>
  </si>
  <si>
    <t>#633</t>
  </si>
  <si>
    <t>Westlake Mews</t>
  </si>
  <si>
    <t>793-2028</t>
  </si>
  <si>
    <t>HFA01138</t>
  </si>
  <si>
    <t>Willow Point at Vista Center</t>
  </si>
  <si>
    <t>Willow Point at Vista Center #680</t>
  </si>
  <si>
    <t>1 Willow Point Dr</t>
  </si>
  <si>
    <t>833-4100</t>
  </si>
  <si>
    <t>HFA02377</t>
  </si>
  <si>
    <t>Windsor Crescent</t>
  </si>
  <si>
    <t>Windsor Cresent #0919</t>
  </si>
  <si>
    <t>1 Arcadia Ct</t>
  </si>
  <si>
    <t>370-1500</t>
  </si>
  <si>
    <t>Windsor Crescent | Apartments in Jackson, NJ (cis-windsorcrescent.com)</t>
  </si>
  <si>
    <t>Lacey</t>
  </si>
  <si>
    <t>1512</t>
  </si>
  <si>
    <t>08734</t>
  </si>
  <si>
    <t>475-6394</t>
  </si>
  <si>
    <t>Community Options Inc group homes 1 &amp; 2</t>
  </si>
  <si>
    <t>298-3453</t>
  </si>
  <si>
    <t>Forked River</t>
  </si>
  <si>
    <t>08731</t>
  </si>
  <si>
    <t>242-6430</t>
  </si>
  <si>
    <t>Cornerstone At Lacey &amp; Cornerstone At Lacey II - Walters Group Apartments</t>
  </si>
  <si>
    <t>HFA03012</t>
  </si>
  <si>
    <t>Cornerstone at Lacey 1</t>
  </si>
  <si>
    <t>900 Gary Smity Way</t>
  </si>
  <si>
    <t>Lacey Township</t>
  </si>
  <si>
    <t>Cornerstone at Lacy</t>
  </si>
  <si>
    <t>HFA03151</t>
  </si>
  <si>
    <t>Cornerstone at Lacey 2</t>
  </si>
  <si>
    <t>Calvin St</t>
  </si>
  <si>
    <t>HFA01417</t>
  </si>
  <si>
    <t>Heritage Village at Seabreeze</t>
  </si>
  <si>
    <t>Seabreeze #0846</t>
  </si>
  <si>
    <t>1031 Newark Av</t>
  </si>
  <si>
    <t>242-1211</t>
  </si>
  <si>
    <t>Heritage Village at Seabreeze | Apartments in Forked River, NJ (cis-hvseabreeze.com)</t>
  </si>
  <si>
    <t>Ocean County housing rehab</t>
  </si>
  <si>
    <t>818 W Lacey Rd, Forked River 08731</t>
  </si>
  <si>
    <t>693-1100</t>
  </si>
  <si>
    <t>Welcome to Lacey Township, NJ - Home</t>
  </si>
  <si>
    <t>NJ39Q021008</t>
  </si>
  <si>
    <t>Ocean Mental Health Services group home 2002</t>
  </si>
  <si>
    <t>Lanoka Harbor</t>
  </si>
  <si>
    <t>NJ39Q041002</t>
  </si>
  <si>
    <t>Ocean Mental Health Services group home 2004</t>
  </si>
  <si>
    <t>HFA01220</t>
  </si>
  <si>
    <t>Spring Oak Assisted Living / Lonaoka Harbor</t>
  </si>
  <si>
    <t>Forked River Assisted Living</t>
  </si>
  <si>
    <t>601 N Main St</t>
  </si>
  <si>
    <t>601 US Hwy 9</t>
  </si>
  <si>
    <t>Spring Oak Assisted Living</t>
  </si>
  <si>
    <t>Asstd Living of Voohees Inc</t>
  </si>
  <si>
    <t>1 Hospital Plaza, Riverside 08705</t>
  </si>
  <si>
    <t>242-2661</t>
  </si>
  <si>
    <t>Spring Forked – Spring Forked (springoakforkedriver.com)</t>
  </si>
  <si>
    <t>314 Main St Apts</t>
  </si>
  <si>
    <t>Lakewood</t>
  </si>
  <si>
    <t>1514</t>
  </si>
  <si>
    <t>08701</t>
  </si>
  <si>
    <t>314 Main St</t>
  </si>
  <si>
    <t>AAME Management</t>
  </si>
  <si>
    <t>363-4727</t>
  </si>
  <si>
    <t>367-4004</t>
  </si>
  <si>
    <t>NJ054</t>
  </si>
  <si>
    <t>317 Sampson Av</t>
  </si>
  <si>
    <t>1,109 Section 8 vouchers</t>
  </si>
  <si>
    <t>Lakewood Housing Authority</t>
  </si>
  <si>
    <t>364-1300</t>
  </si>
  <si>
    <t>Lakewood Housing Authority (lakewoodha.org)</t>
  </si>
  <si>
    <t>NJ214</t>
  </si>
  <si>
    <t>600 W Kennedy Blvd</t>
  </si>
  <si>
    <t>PO Box 856</t>
  </si>
  <si>
    <t>1,066 Section 8 vouchers</t>
  </si>
  <si>
    <t>Lakewood Rental Assistance Program</t>
  </si>
  <si>
    <t>367-0660</t>
  </si>
  <si>
    <t>367-06445</t>
  </si>
  <si>
    <t>Lakewood Township Residential Assistance Program (ltrap.org)</t>
  </si>
  <si>
    <t>HFA02857</t>
  </si>
  <si>
    <t>Chambers Crescent</t>
  </si>
  <si>
    <t>905-6965</t>
  </si>
  <si>
    <t>Chambers Crescent | Apartments in Lakewood, NJ (cis-chamberscrescent.com)</t>
  </si>
  <si>
    <t>100 Chambers Crescent Ct</t>
  </si>
  <si>
    <t>LD #301</t>
  </si>
  <si>
    <t>NJ39T791001</t>
  </si>
  <si>
    <t>Eleanor Levovitz Senior Apts</t>
  </si>
  <si>
    <t>500 Clifton Av</t>
  </si>
  <si>
    <t>364-2304</t>
  </si>
  <si>
    <t>Eleanor Levovitz Senior Citizens | Lakewood, NJ Low Income Apartments (affordablehousingonline.com)</t>
  </si>
  <si>
    <t>NJ054000001</t>
  </si>
  <si>
    <t>John J Currey Senior Apts</t>
  </si>
  <si>
    <t>220 E 4th St</t>
  </si>
  <si>
    <t>Lakewood Commons</t>
  </si>
  <si>
    <t>Toms River RCA</t>
  </si>
  <si>
    <t>Coles Way</t>
  </si>
  <si>
    <t>1-179 Coles Way</t>
  </si>
  <si>
    <t>NJ Hands Inc property Mgt</t>
  </si>
  <si>
    <t>525 E County Line Rd, ste 5, Lakewood 08701</t>
  </si>
  <si>
    <t>367-6090</t>
  </si>
  <si>
    <t>HANDS | Building Blocks of Community (handsinc.org)</t>
  </si>
  <si>
    <t>LD #25 / 411</t>
  </si>
  <si>
    <t>NJ16L000009</t>
  </si>
  <si>
    <t>Lakewood Plaza 1</t>
  </si>
  <si>
    <t>120 Martin Luther King Dr</t>
  </si>
  <si>
    <t>120 MLK Dr</t>
  </si>
  <si>
    <t>364-2625</t>
  </si>
  <si>
    <t>Section 221</t>
  </si>
  <si>
    <t>NJ39L000122</t>
  </si>
  <si>
    <t>Lakewood Plaza 2</t>
  </si>
  <si>
    <t>NJA1991045</t>
  </si>
  <si>
    <t>154A Martin Luther King Dr</t>
  </si>
  <si>
    <t>364-6780</t>
  </si>
  <si>
    <t>415-6020</t>
  </si>
  <si>
    <t>tax credit / Section 8</t>
  </si>
  <si>
    <t>HFA01062</t>
  </si>
  <si>
    <t>Leisure Park</t>
  </si>
  <si>
    <t>1400 Route 70</t>
  </si>
  <si>
    <t>1400 Highway 70 Ste 1</t>
  </si>
  <si>
    <t>Crestline Capital</t>
  </si>
  <si>
    <t>6600 Rockledge Dr, ste 600, Bethesda, MD 20817</t>
  </si>
  <si>
    <t>370-0444</t>
  </si>
  <si>
    <t>NJ054000002</t>
  </si>
  <si>
    <t>Lula Duffy Cottages</t>
  </si>
  <si>
    <t>244 E 4th St &amp; Sampson Av</t>
  </si>
  <si>
    <t>262A Warren St</t>
  </si>
  <si>
    <t>Ocean Supportive Houisng</t>
  </si>
  <si>
    <t>Peter Ward Tower</t>
  </si>
  <si>
    <t>100 Woehr Av</t>
  </si>
  <si>
    <t>NJA20123085</t>
  </si>
  <si>
    <t>Rev Clayton Senior Apts / Macedonia</t>
  </si>
  <si>
    <t>144 John St</t>
  </si>
  <si>
    <t>Rev Clayton Senior Apts</t>
  </si>
  <si>
    <t>730-1374</t>
  </si>
  <si>
    <t>Little Egg Harbor</t>
  </si>
  <si>
    <t>1516</t>
  </si>
  <si>
    <t>08087</t>
  </si>
  <si>
    <t>Little Egg Harbor Township</t>
  </si>
  <si>
    <t>665 Radio Rd, Little Egg Harbor 08087</t>
  </si>
  <si>
    <t>296-7241</t>
  </si>
  <si>
    <t>Little Egg Harbor Township (leht.com)</t>
  </si>
  <si>
    <t>Harbor House / Willows (2) at Harbor House</t>
  </si>
  <si>
    <t>320 Radio Rd</t>
  </si>
  <si>
    <t>190 Oak Ln (office)</t>
  </si>
  <si>
    <t>Tuckerton</t>
  </si>
  <si>
    <t>294-0439</t>
  </si>
  <si>
    <t>The Willows at Harbor House | The Willows (livewillows.com)</t>
  </si>
  <si>
    <t>Park Plaza Apts</t>
  </si>
  <si>
    <t>150 Mathistown Rd</t>
  </si>
  <si>
    <t>286-7305</t>
  </si>
  <si>
    <t>Apartments for Rent in Little Egg Harbor, NJ | Park Plaza Apartments - Home (liveatparkplazaapt.com)</t>
  </si>
  <si>
    <t>Park Plaza Senior Apts</t>
  </si>
  <si>
    <t>NJA20123116</t>
  </si>
  <si>
    <t xml:space="preserve">111 Wild Oaks Ct </t>
  </si>
  <si>
    <t>Royal Timber Apts</t>
  </si>
  <si>
    <t>Century Pacific</t>
  </si>
  <si>
    <t>9401 Wilshire Blvd, Beverly Hills, CA 90212</t>
  </si>
  <si>
    <t>296-0265</t>
  </si>
  <si>
    <t>(424)</t>
  </si>
  <si>
    <t>394-1491</t>
  </si>
  <si>
    <t>Royal (cphousing.com)</t>
  </si>
  <si>
    <t>Royal Timbers Apts</t>
  </si>
  <si>
    <t>Willows (1) at Little Egg Harbor</t>
  </si>
  <si>
    <t>190 Oak Ln</t>
  </si>
  <si>
    <t>803-2169</t>
  </si>
  <si>
    <t>The Willows at Little Egg Harbor | The Willows (livewillows.com)</t>
  </si>
  <si>
    <t>Autumn Ridge at Manchester</t>
  </si>
  <si>
    <t>4 Arden Dr</t>
  </si>
  <si>
    <t>Manchester</t>
  </si>
  <si>
    <t>1518</t>
  </si>
  <si>
    <t>08759</t>
  </si>
  <si>
    <t>NJ HMFA HAS</t>
  </si>
  <si>
    <t>278-7587</t>
  </si>
  <si>
    <t>New Jersey Housing and Mortgage Finance Agency | New Jersey Housing Affordability Service (HAS) (nj.gov)</t>
  </si>
  <si>
    <t>Birchwood at Whiting</t>
  </si>
  <si>
    <t>1110 NJ Rte 70</t>
  </si>
  <si>
    <t>Whiting</t>
  </si>
  <si>
    <t>936-6196</t>
  </si>
  <si>
    <t>Birchwood at Whiting | Birchwood (livebirchwood.com)</t>
  </si>
  <si>
    <t>Heritage at Whiting</t>
  </si>
  <si>
    <t>40 Lacey Rd</t>
  </si>
  <si>
    <t>350-2426</t>
  </si>
  <si>
    <t>Affordable Senior Housing Community | Springpoint Senior Living (springpointsl.org)</t>
  </si>
  <si>
    <t>Manchester Pines</t>
  </si>
  <si>
    <t>3204 Hilltop Rd</t>
  </si>
  <si>
    <t>350-1300</t>
  </si>
  <si>
    <t>NJ39RDD1310</t>
  </si>
  <si>
    <t>1 bldg; 70 du</t>
  </si>
  <si>
    <t>849-4900</t>
  </si>
  <si>
    <t>HFA02941</t>
  </si>
  <si>
    <t>Manchester Senior Housing / Heritage at Whiting</t>
  </si>
  <si>
    <t>Manchester single-family homes</t>
  </si>
  <si>
    <t>NJA2001135</t>
  </si>
  <si>
    <t>Manchester Village</t>
  </si>
  <si>
    <t>202 Manor Dr</t>
  </si>
  <si>
    <t>Conifer Realty LLC</t>
  </si>
  <si>
    <t>408-9844</t>
  </si>
  <si>
    <t>408-9419</t>
  </si>
  <si>
    <t>Manchester Village Apartments - Conifer Realty LLC (coniferllc.com)</t>
  </si>
  <si>
    <t>NJA20123087</t>
  </si>
  <si>
    <t>Ocean County ARC group homes</t>
  </si>
  <si>
    <t>815 Cedarbridge Av, Lakewood 08701</t>
  </si>
  <si>
    <t>035EE054</t>
  </si>
  <si>
    <t>2204 Hilltop Rd</t>
  </si>
  <si>
    <t>350-3650</t>
  </si>
  <si>
    <t>Presbyterian Homes at Manchester</t>
  </si>
  <si>
    <t>SERV group homes</t>
  </si>
  <si>
    <t>SERV Behavioral Health Systems Inc</t>
  </si>
  <si>
    <t>20 Scotch Rd, Ewing 08628</t>
  </si>
  <si>
    <t>406-0100</t>
  </si>
  <si>
    <t>Home (servbhs.net)</t>
  </si>
  <si>
    <t>Birchwood at Waretown / Waretown Senior Housing LLC</t>
  </si>
  <si>
    <t>101 Veterans Blvd</t>
  </si>
  <si>
    <t>Waretown</t>
  </si>
  <si>
    <t>1520</t>
  </si>
  <si>
    <t>08758</t>
  </si>
  <si>
    <t>Birchwood at Waretown</t>
  </si>
  <si>
    <t>607-6560</t>
  </si>
  <si>
    <t>Birchwood at Waretown | Birchwood (livebirchwood.com)</t>
  </si>
  <si>
    <t>Cornerstone at Waretown</t>
  </si>
  <si>
    <t>581 Rte 9</t>
  </si>
  <si>
    <t>693-0500</t>
  </si>
  <si>
    <t>Cornerstone At Waretown - Walters Group Apartments</t>
  </si>
  <si>
    <t>Ocean Point Plaza</t>
  </si>
  <si>
    <t>1 Memorial Dr</t>
  </si>
  <si>
    <t>Tradewinds at Waretown</t>
  </si>
  <si>
    <t>500 US 9 South</t>
  </si>
  <si>
    <t>Pine Beach Borough</t>
  </si>
  <si>
    <t>1522</t>
  </si>
  <si>
    <t>08741</t>
  </si>
  <si>
    <t>NJ39RDD1305</t>
  </si>
  <si>
    <t>Cornerstone at Barnegat / Barnegat Senior Apts</t>
  </si>
  <si>
    <t>9 S Main St</t>
  </si>
  <si>
    <t>Barnegat Township</t>
  </si>
  <si>
    <t>Barnegat</t>
  </si>
  <si>
    <t>08005</t>
  </si>
  <si>
    <t>607-5526</t>
  </si>
  <si>
    <t>Cornerstone At Barnegat - Walters Group Apartments</t>
  </si>
  <si>
    <t>Angies House</t>
  </si>
  <si>
    <t>Point Pleasant Borough</t>
  </si>
  <si>
    <t>1524</t>
  </si>
  <si>
    <t>08742</t>
  </si>
  <si>
    <t>Ocean Housing Alliance Inc</t>
  </si>
  <si>
    <t>605 Bay Av, Point Pleasant Beach 08742</t>
  </si>
  <si>
    <t>899-2277</t>
  </si>
  <si>
    <t>Ocean Housing Alliance</t>
  </si>
  <si>
    <t>Point Pleasant Borough housing rehab</t>
  </si>
  <si>
    <t>2233 Bridge Av, Point Pleasant 08742</t>
  </si>
  <si>
    <t>892-3434</t>
  </si>
  <si>
    <t>Home - Borough of Point Pleasant (ptboro.com)</t>
  </si>
  <si>
    <t>Ocean Housing Alliance Inc special needs housing</t>
  </si>
  <si>
    <t>Point Pleasant Beach</t>
  </si>
  <si>
    <t>1525</t>
  </si>
  <si>
    <t xml:space="preserve">Sea Shell supportive housing </t>
  </si>
  <si>
    <t>Triple C Housing</t>
  </si>
  <si>
    <t>1520 US 130, ste 201, North Brunswick 08902</t>
  </si>
  <si>
    <t>658-6636</t>
  </si>
  <si>
    <t>Housing | Triple C Housing</t>
  </si>
  <si>
    <t>Triton House</t>
  </si>
  <si>
    <t>Cornerstone at Seaside Heights</t>
  </si>
  <si>
    <t>314 Bay Blvd</t>
  </si>
  <si>
    <t>Seaside Heights</t>
  </si>
  <si>
    <t>1526</t>
  </si>
  <si>
    <t>08751</t>
  </si>
  <si>
    <t>930-0100</t>
  </si>
  <si>
    <t>Cornerstone At Seaside Heights - Walters Group Apartments</t>
  </si>
  <si>
    <t>Cedar Run Apts 1 &amp; 2</t>
  </si>
  <si>
    <t xml:space="preserve">240 S Main St </t>
  </si>
  <si>
    <t>US Hwy 9</t>
  </si>
  <si>
    <t>Stafford Township</t>
  </si>
  <si>
    <t>West Creek</t>
  </si>
  <si>
    <t>1530</t>
  </si>
  <si>
    <t>08092</t>
  </si>
  <si>
    <t>Maplewood / Millstream Apts</t>
  </si>
  <si>
    <t>723-4666</t>
  </si>
  <si>
    <t>597-4396</t>
  </si>
  <si>
    <t>08050</t>
  </si>
  <si>
    <t>Cornerstone at Grassy Hollow</t>
  </si>
  <si>
    <t>200 Back Rd</t>
  </si>
  <si>
    <t>Manahawkin</t>
  </si>
  <si>
    <t>978-4499</t>
  </si>
  <si>
    <t>Cornerstone At Grassy Hollow - Walters Group Apartments</t>
  </si>
  <si>
    <t>Cornerstone at Stafford</t>
  </si>
  <si>
    <t>120 Cambell Blvd</t>
  </si>
  <si>
    <t>597-0300</t>
  </si>
  <si>
    <t>Cornerstone At Stafford - Walters Group Apartments</t>
  </si>
  <si>
    <t>Ocean Acres / Homes Now</t>
  </si>
  <si>
    <t>260 E Bay Av, Manahawkin 08050</t>
  </si>
  <si>
    <t>597-1000</t>
  </si>
  <si>
    <t>Stafford Township, NJ | Official Website (staffordnj.gov)</t>
  </si>
  <si>
    <t>Perrys Lake mobile home park</t>
  </si>
  <si>
    <t>4 Princeton Dr</t>
  </si>
  <si>
    <t>Grassy Hollow Rd</t>
  </si>
  <si>
    <t>597-7771</t>
  </si>
  <si>
    <t>371-1937</t>
  </si>
  <si>
    <t>Pine Crest Village mobile home park</t>
  </si>
  <si>
    <t>46 Baltimoren Av</t>
  </si>
  <si>
    <t>597-6602</t>
  </si>
  <si>
    <t>NJ39S991001</t>
  </si>
  <si>
    <t>Stafford by the Bay / Presbyterian Homes</t>
  </si>
  <si>
    <t>312 E Bay Av</t>
  </si>
  <si>
    <t>Stafford</t>
  </si>
  <si>
    <t>489-0809</t>
  </si>
  <si>
    <t>321 Cook Rd</t>
  </si>
  <si>
    <t>Stafford Park Apts</t>
  </si>
  <si>
    <t>597-3000</t>
  </si>
  <si>
    <t>HFA02214</t>
  </si>
  <si>
    <t>Stafford Park Apartments - Walters Group Apartments</t>
  </si>
  <si>
    <t>Stafford single-family homes</t>
  </si>
  <si>
    <t>Summerville at Stafford assisted living</t>
  </si>
  <si>
    <t>1275 Rte 72 West</t>
  </si>
  <si>
    <t>Brookdale Stafford</t>
  </si>
  <si>
    <t>225-4182</t>
  </si>
  <si>
    <t>NJ160024004</t>
  </si>
  <si>
    <t>Harbor View Plaza</t>
  </si>
  <si>
    <t>334 E Main St</t>
  </si>
  <si>
    <t>1532</t>
  </si>
  <si>
    <t>296-3332</t>
  </si>
  <si>
    <t>Barnegat housing rehab</t>
  </si>
  <si>
    <t>1533</t>
  </si>
  <si>
    <t>Barnegat Township housing rehab</t>
  </si>
  <si>
    <t>900 W Bay Av, Barnegat 08005</t>
  </si>
  <si>
    <t>698-0080</t>
  </si>
  <si>
    <t>Barnegat Township New Jersey</t>
  </si>
  <si>
    <t>Barnegat special needs housing</t>
  </si>
  <si>
    <t>Barnegat Township special needs housing</t>
  </si>
  <si>
    <t>Blue Claw Estates</t>
  </si>
  <si>
    <t>Blue Claw Dr</t>
  </si>
  <si>
    <t xml:space="preserve">Barnegat Township, Blue Claw Estates </t>
  </si>
  <si>
    <t>Emerald Terrace Apts</t>
  </si>
  <si>
    <t>20 Barnegat Blvd</t>
  </si>
  <si>
    <t>Trico</t>
  </si>
  <si>
    <t>USDA / tax credit / MtL</t>
  </si>
  <si>
    <t>Independence Place condominiums</t>
  </si>
  <si>
    <t>Barnegat Blvd</t>
  </si>
  <si>
    <t>Barnegat Township, Independence Place</t>
  </si>
  <si>
    <t>465 N Main St</t>
  </si>
  <si>
    <t>607-8800</t>
  </si>
  <si>
    <t>Laurel Oaks Apartments - Walters Group Apartments</t>
  </si>
  <si>
    <t>HFA02682</t>
  </si>
  <si>
    <t>Laurel Oaks Family Apts 1</t>
  </si>
  <si>
    <t>LITC #1105</t>
  </si>
  <si>
    <t>Laurel Oaks</t>
  </si>
  <si>
    <t>HFA02730</t>
  </si>
  <si>
    <t>Laurel Oaks Family Apts 2</t>
  </si>
  <si>
    <t>LITC #1205</t>
  </si>
  <si>
    <t>Lighthouse Village / Lighthouse Manor condominiums</t>
  </si>
  <si>
    <t>401 Broadway</t>
  </si>
  <si>
    <t>Barnegat Township, Lighthouse Manor</t>
  </si>
  <si>
    <t>Manors at Freedom Hills</t>
  </si>
  <si>
    <t>Freedom Hills Dr</t>
  </si>
  <si>
    <t>08006</t>
  </si>
  <si>
    <t>Barnegat Township, Freedom Hills</t>
  </si>
  <si>
    <t>494-4836</t>
  </si>
  <si>
    <t>Mirage at Barnegate / Four Seasons at Mirage</t>
  </si>
  <si>
    <t>1 Esplande Dr</t>
  </si>
  <si>
    <t>607-1500</t>
  </si>
  <si>
    <t>Contact Us (mirageatbarnegat.com)</t>
  </si>
  <si>
    <t>Ocean Breeze</t>
  </si>
  <si>
    <t>41 Gooseberry Dr</t>
  </si>
  <si>
    <t>NJ39Q051005</t>
  </si>
  <si>
    <t>Ocean Mental Health Services group home 2005</t>
  </si>
  <si>
    <t>HFA02393</t>
  </si>
  <si>
    <t>Patriots Cove</t>
  </si>
  <si>
    <t>575 N Main St, ste 2</t>
  </si>
  <si>
    <t>207-3039</t>
  </si>
  <si>
    <t>Patriots Cove (pennrose.com)</t>
  </si>
  <si>
    <t>5 Union Blvd</t>
  </si>
  <si>
    <t>Tedesco homes</t>
  </si>
  <si>
    <t>Barnegat Township, Tedesco homes</t>
  </si>
  <si>
    <t>HFA02213</t>
  </si>
  <si>
    <t>Whispering Hills Apts</t>
  </si>
  <si>
    <t>345 Hawthorne Ln</t>
  </si>
  <si>
    <t>Whispering Hills Apartments - Walters Group Apartments</t>
  </si>
  <si>
    <t>Chambers Crescent Apts</t>
  </si>
  <si>
    <t>03598020</t>
  </si>
  <si>
    <t>483 Cedarbridge Av</t>
  </si>
  <si>
    <t>Berkeley Township Housing Authority</t>
  </si>
  <si>
    <t>035EH018</t>
  </si>
  <si>
    <t>age, 150 du</t>
  </si>
  <si>
    <t>03555007</t>
  </si>
  <si>
    <t>family, 29 du</t>
  </si>
  <si>
    <t xml:space="preserve">Berkeley </t>
  </si>
  <si>
    <t>800 Iger Way</t>
  </si>
  <si>
    <t>Bay West Senior Apts / Longboat, bldg 1</t>
  </si>
  <si>
    <t>Bay Ridge Senior Apts / Longboat, bldg 2</t>
  </si>
  <si>
    <t>96</t>
  </si>
  <si>
    <t>Bay West Senior Apts</t>
  </si>
  <si>
    <t>Foxmore single-family house</t>
  </si>
  <si>
    <t>Brick group home for mentally ill</t>
  </si>
  <si>
    <t>LITC #670</t>
  </si>
  <si>
    <t>LITC #502</t>
  </si>
  <si>
    <t>Chambers Bridge Senior Apts</t>
  </si>
  <si>
    <t>Colfax Apts</t>
  </si>
  <si>
    <t>LITC #349</t>
  </si>
  <si>
    <t>1 bldg, 80 du</t>
  </si>
  <si>
    <t>035EE050</t>
  </si>
  <si>
    <t>age, 84 du</t>
  </si>
  <si>
    <t>035HD054</t>
  </si>
  <si>
    <t>035HD051</t>
  </si>
  <si>
    <t>Villages at Bey Lea</t>
  </si>
  <si>
    <t>LITC #0796</t>
  </si>
  <si>
    <t>LITC #0919</t>
  </si>
  <si>
    <t>8/6/2021</t>
  </si>
  <si>
    <t>LITC #0846</t>
  </si>
  <si>
    <t>035HD052</t>
  </si>
  <si>
    <t>035HD058</t>
  </si>
  <si>
    <t>special, 5 du</t>
  </si>
  <si>
    <t>LITC #216</t>
  </si>
  <si>
    <t>LITC #524</t>
  </si>
  <si>
    <t>Harbor House / Willows at Harbor House</t>
  </si>
  <si>
    <t>03535082</t>
  </si>
  <si>
    <t>LITC #380</t>
  </si>
  <si>
    <t>1 bldg, 70 du</t>
  </si>
  <si>
    <t>Manchester Senior Apts</t>
  </si>
  <si>
    <t>Presbyterian Homes at Manchester / Manchester Pines</t>
  </si>
  <si>
    <t>Point Pleasant</t>
  </si>
  <si>
    <t>035EE037; LITC #0804</t>
  </si>
  <si>
    <t>03535068</t>
  </si>
  <si>
    <t>035HD062</t>
  </si>
  <si>
    <t>LITC #0842</t>
  </si>
  <si>
    <t>LITC #1104</t>
  </si>
  <si>
    <t xml:space="preserve">Stafford </t>
  </si>
  <si>
    <t>035EH080</t>
  </si>
  <si>
    <t>special, 6 du</t>
  </si>
  <si>
    <t>Anchor House / Ocean Mental Health Services Inc 1</t>
  </si>
  <si>
    <t>Beacon House / Ocean Mental Health Services Inc 2</t>
  </si>
  <si>
    <t>Ocean Mental Health Services Inc group home 3</t>
  </si>
  <si>
    <t>Dotties transitional housing 1 &amp; 2 womens shelter</t>
  </si>
  <si>
    <t xml:space="preserve"> age, 84 du</t>
  </si>
  <si>
    <t>x</t>
  </si>
  <si>
    <t>637 S Clinton Av, Trenton 08650</t>
  </si>
  <si>
    <t>Stafford Park Family Apts</t>
  </si>
  <si>
    <t>Willows  at Little Egg Harbor</t>
  </si>
  <si>
    <t>NJ Guide to Affordable Housing 2022</t>
  </si>
  <si>
    <t>OCEAN COUNTY</t>
  </si>
  <si>
    <t>Tucekerton</t>
  </si>
  <si>
    <t>165 Chambers Bridge Rd, Brick 08724</t>
  </si>
  <si>
    <t>317 Sampson Av, Lakewood 08701</t>
  </si>
  <si>
    <t>600 W Kennedy Blvd, Lakewood 08701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</si>
</sst>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49" fontId="10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49" fontId="2" fillId="0" borderId="4" xfId="0" quotePrefix="1" applyNumberFormat="1" applyFont="1" applyBorder="1" applyAlignment="1">
      <alignment horizontal="lef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10" fillId="0" borderId="4" xfId="0" applyNumberFormat="1" applyFont="1" applyBorder="1" applyAlignment="1"/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4" xfId="0" applyFont="1" applyFill="1" applyBorder="1" applyAlignment="1"/>
    <xf numFmtId="0" fontId="12" fillId="0" borderId="0" xfId="2"/>
    <xf numFmtId="0" fontId="10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14" fontId="10" fillId="0" borderId="4" xfId="0" applyNumberFormat="1" applyFont="1" applyBorder="1" applyAlignment="1" applyProtection="1">
      <alignment horizontal="center"/>
      <protection locked="0"/>
    </xf>
    <xf numFmtId="164" fontId="2" fillId="0" borderId="4" xfId="0" applyNumberFormat="1" applyFont="1" applyBorder="1" applyAlignment="1"/>
    <xf numFmtId="0" fontId="10" fillId="0" borderId="4" xfId="0" applyFont="1" applyBorder="1" applyAlignment="1"/>
    <xf numFmtId="0" fontId="5" fillId="0" borderId="0" xfId="0" applyFont="1" applyAlignment="1"/>
    <xf numFmtId="0" fontId="17" fillId="0" borderId="5" xfId="2" applyFont="1" applyBorder="1" applyAlignment="1" applyProtection="1">
      <alignment horizontal="left"/>
    </xf>
    <xf numFmtId="1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2" fillId="0" borderId="8" xfId="2" applyBorder="1" applyAlignment="1" applyProtection="1"/>
    <xf numFmtId="49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8" fillId="0" borderId="0" xfId="0" applyFont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9" fillId="0" borderId="5" xfId="0" applyFont="1" applyBorder="1" applyAlignment="1"/>
    <xf numFmtId="0" fontId="9" fillId="0" borderId="8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6" fillId="0" borderId="5" xfId="3" applyFont="1" applyBorder="1" applyAlignment="1"/>
    <xf numFmtId="49" fontId="16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49" fontId="11" fillId="0" borderId="4" xfId="0" applyNumberFormat="1" applyFont="1" applyBorder="1" applyAlignment="1"/>
    <xf numFmtId="0" fontId="2" fillId="0" borderId="8" xfId="0" applyFont="1" applyBorder="1" applyAlignment="1"/>
    <xf numFmtId="49" fontId="3" fillId="0" borderId="8" xfId="0" applyNumberFormat="1" applyFont="1" applyBorder="1" applyAlignment="1"/>
    <xf numFmtId="0" fontId="0" fillId="0" borderId="4" xfId="0" applyBorder="1" applyAlignment="1"/>
    <xf numFmtId="0" fontId="13" fillId="0" borderId="4" xfId="3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/>
    <xf numFmtId="49" fontId="2" fillId="0" borderId="4" xfId="0" applyNumberFormat="1" applyFont="1" applyFill="1" applyBorder="1" applyAlignment="1">
      <alignment horizontal="center"/>
    </xf>
    <xf numFmtId="49" fontId="13" fillId="0" borderId="4" xfId="3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right"/>
    </xf>
    <xf numFmtId="14" fontId="2" fillId="0" borderId="4" xfId="0" applyNumberFormat="1" applyFont="1" applyFill="1" applyBorder="1" applyAlignment="1">
      <alignment horizontal="center"/>
    </xf>
    <xf numFmtId="0" fontId="13" fillId="0" borderId="4" xfId="3" applyFont="1" applyFill="1" applyBorder="1" applyAlignment="1"/>
    <xf numFmtId="49" fontId="2" fillId="0" borderId="4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49" fontId="13" fillId="0" borderId="8" xfId="3" applyNumberFormat="1" applyFont="1" applyBorder="1" applyAlignment="1">
      <alignment horizontal="center"/>
    </xf>
    <xf numFmtId="49" fontId="14" fillId="0" borderId="4" xfId="2" applyNumberFormat="1" applyFont="1" applyBorder="1" applyAlignment="1" applyProtection="1">
      <alignment horizontal="left"/>
    </xf>
    <xf numFmtId="0" fontId="14" fillId="3" borderId="4" xfId="2" applyNumberFormat="1" applyFont="1" applyFill="1" applyBorder="1" applyAlignment="1" applyProtection="1"/>
    <xf numFmtId="0" fontId="18" fillId="0" borderId="4" xfId="0" applyFont="1" applyBorder="1" applyAlignment="1"/>
    <xf numFmtId="164" fontId="2" fillId="0" borderId="4" xfId="0" applyNumberFormat="1" applyFont="1" applyBorder="1" applyAlignment="1" applyProtection="1">
      <protection locked="0"/>
    </xf>
    <xf numFmtId="165" fontId="3" fillId="0" borderId="6" xfId="0" applyNumberFormat="1" applyFont="1" applyBorder="1" applyAlignment="1">
      <alignment horizontal="left"/>
    </xf>
    <xf numFmtId="0" fontId="12" fillId="0" borderId="6" xfId="2" applyBorder="1" applyAlignment="1" applyProtection="1"/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/>
    <xf numFmtId="14" fontId="3" fillId="0" borderId="6" xfId="0" applyNumberFormat="1" applyFont="1" applyBorder="1" applyAlignment="1">
      <alignment horizontal="center"/>
    </xf>
    <xf numFmtId="0" fontId="11" fillId="0" borderId="8" xfId="0" applyFont="1" applyBorder="1" applyAlignment="1"/>
    <xf numFmtId="0" fontId="17" fillId="0" borderId="8" xfId="2" applyFont="1" applyBorder="1" applyAlignment="1" applyProtection="1">
      <alignment horizontal="left"/>
    </xf>
    <xf numFmtId="0" fontId="16" fillId="0" borderId="8" xfId="3" applyFont="1" applyBorder="1" applyAlignment="1"/>
    <xf numFmtId="49" fontId="16" fillId="2" borderId="8" xfId="3" applyNumberFormat="1" applyFont="1" applyFill="1" applyBorder="1" applyAlignment="1">
      <alignment horizontal="center"/>
    </xf>
    <xf numFmtId="49" fontId="11" fillId="0" borderId="8" xfId="0" applyNumberFormat="1" applyFont="1" applyBorder="1" applyAlignment="1"/>
    <xf numFmtId="0" fontId="12" fillId="0" borderId="8" xfId="2" applyBorder="1" applyAlignment="1"/>
    <xf numFmtId="0" fontId="3" fillId="0" borderId="12" xfId="0" applyFont="1" applyBorder="1" applyAlignment="1"/>
    <xf numFmtId="0" fontId="2" fillId="0" borderId="13" xfId="0" applyFont="1" applyBorder="1" applyAlignment="1"/>
    <xf numFmtId="0" fontId="10" fillId="0" borderId="13" xfId="0" applyFont="1" applyBorder="1" applyAlignment="1"/>
    <xf numFmtId="1" fontId="2" fillId="0" borderId="13" xfId="0" applyNumberFormat="1" applyFont="1" applyBorder="1" applyAlignment="1"/>
    <xf numFmtId="0" fontId="3" fillId="0" borderId="13" xfId="0" applyFont="1" applyBorder="1" applyAlignment="1"/>
    <xf numFmtId="0" fontId="13" fillId="0" borderId="13" xfId="3" applyFont="1" applyBorder="1" applyAlignment="1"/>
    <xf numFmtId="0" fontId="12" fillId="0" borderId="5" xfId="2" applyBorder="1" applyAlignment="1"/>
    <xf numFmtId="0" fontId="2" fillId="0" borderId="5" xfId="0" applyFont="1" applyBorder="1" applyAlignment="1">
      <alignment horizontal="right"/>
    </xf>
    <xf numFmtId="0" fontId="2" fillId="0" borderId="13" xfId="0" applyFont="1" applyFill="1" applyBorder="1" applyAlignment="1"/>
    <xf numFmtId="49" fontId="2" fillId="0" borderId="4" xfId="0" applyNumberFormat="1" applyFont="1" applyFill="1" applyBorder="1" applyAlignment="1">
      <alignment horizontal="right"/>
    </xf>
    <xf numFmtId="0" fontId="8" fillId="0" borderId="7" xfId="0" applyFont="1" applyBorder="1" applyAlignment="1"/>
    <xf numFmtId="0" fontId="8" fillId="0" borderId="9" xfId="0" applyFont="1" applyBorder="1" applyAlignment="1"/>
    <xf numFmtId="0" fontId="8" fillId="0" borderId="9" xfId="0" applyFont="1" applyFill="1" applyBorder="1" applyAlignment="1"/>
    <xf numFmtId="49" fontId="13" fillId="0" borderId="4" xfId="3" applyNumberFormat="1" applyFont="1" applyFill="1" applyBorder="1" applyAlignment="1">
      <alignment horizontal="center"/>
    </xf>
    <xf numFmtId="49" fontId="16" fillId="0" borderId="6" xfId="3" applyNumberFormat="1" applyFont="1" applyBorder="1" applyAlignment="1">
      <alignment horizontal="center"/>
    </xf>
    <xf numFmtId="1" fontId="2" fillId="0" borderId="4" xfId="0" applyNumberFormat="1" applyFont="1" applyFill="1" applyBorder="1" applyAlignment="1"/>
    <xf numFmtId="0" fontId="13" fillId="0" borderId="4" xfId="3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49" fontId="2" fillId="0" borderId="6" xfId="0" applyNumberFormat="1" applyFont="1" applyBorder="1" applyAlignment="1"/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ffordablehomesnewjersey.com/all-opportunities/developments/?did=a0Jo0000005YhXnEAK" TargetMode="External"/><Relationship Id="rId117" Type="http://schemas.openxmlformats.org/officeDocument/2006/relationships/hyperlink" Target="https://www.pennrose.com/apartments/new-jersey/hopes-crossing/" TargetMode="External"/><Relationship Id="rId21" Type="http://schemas.openxmlformats.org/officeDocument/2006/relationships/hyperlink" Target="https://www.affordablehomesnewjersey.com/all-opportunities/developments/?did=a0J1N00001a7y6wUAA" TargetMode="External"/><Relationship Id="rId42" Type="http://schemas.openxmlformats.org/officeDocument/2006/relationships/hyperlink" Target="https://www.piazzanj.com/property/dover-chase/" TargetMode="External"/><Relationship Id="rId47" Type="http://schemas.openxmlformats.org/officeDocument/2006/relationships/hyperlink" Target="https://www.arcocean.org/" TargetMode="External"/><Relationship Id="rId63" Type="http://schemas.openxmlformats.org/officeDocument/2006/relationships/hyperlink" Target="https://servbhs.net/" TargetMode="External"/><Relationship Id="rId68" Type="http://schemas.openxmlformats.org/officeDocument/2006/relationships/hyperlink" Target="https://www.oceanhousingalliance.com/" TargetMode="External"/><Relationship Id="rId84" Type="http://schemas.openxmlformats.org/officeDocument/2006/relationships/hyperlink" Target="http://www.laceytownship.org/" TargetMode="External"/><Relationship Id="rId89" Type="http://schemas.openxmlformats.org/officeDocument/2006/relationships/hyperlink" Target="https://brightharbor.org/" TargetMode="External"/><Relationship Id="rId112" Type="http://schemas.openxmlformats.org/officeDocument/2006/relationships/hyperlink" Target="https://www.apartments.com/bay-ridge-bayville-nj/xcc27gp/" TargetMode="External"/><Relationship Id="rId16" Type="http://schemas.openxmlformats.org/officeDocument/2006/relationships/hyperlink" Target="https://coniferllc.com/properties/westlake-mews-adult-community/" TargetMode="External"/><Relationship Id="rId107" Type="http://schemas.openxmlformats.org/officeDocument/2006/relationships/hyperlink" Target="https://berkeleytwphousing.org/44-frederick-drive-2/" TargetMode="External"/><Relationship Id="rId11" Type="http://schemas.openxmlformats.org/officeDocument/2006/relationships/hyperlink" Target="https://www.wgmgt.com/properties/highland-plaza-apartments" TargetMode="External"/><Relationship Id="rId32" Type="http://schemas.openxmlformats.org/officeDocument/2006/relationships/hyperlink" Target="https://oceaninc.org/" TargetMode="External"/><Relationship Id="rId37" Type="http://schemas.openxmlformats.org/officeDocument/2006/relationships/hyperlink" Target="http://www.bricktownship.net/" TargetMode="External"/><Relationship Id="rId53" Type="http://schemas.openxmlformats.org/officeDocument/2006/relationships/hyperlink" Target="https://www.arcocean.org/" TargetMode="External"/><Relationship Id="rId58" Type="http://schemas.openxmlformats.org/officeDocument/2006/relationships/hyperlink" Target="https://www.amib.net/" TargetMode="External"/><Relationship Id="rId74" Type="http://schemas.openxmlformats.org/officeDocument/2006/relationships/hyperlink" Target="https://www.waltersgroupapartments.com/communities/affordable-family/the-ponds-at-jackson-twenty-one/" TargetMode="External"/><Relationship Id="rId79" Type="http://schemas.openxmlformats.org/officeDocument/2006/relationships/hyperlink" Target="http://www.barnegat.net/" TargetMode="External"/><Relationship Id="rId102" Type="http://schemas.openxmlformats.org/officeDocument/2006/relationships/hyperlink" Target="https://www.lakewoodha.org/" TargetMode="External"/><Relationship Id="rId123" Type="http://schemas.openxmlformats.org/officeDocument/2006/relationships/hyperlink" Target="https://springpointsl.org/" TargetMode="External"/><Relationship Id="rId128" Type="http://schemas.openxmlformats.org/officeDocument/2006/relationships/hyperlink" Target="https://oceaninc.org/" TargetMode="External"/><Relationship Id="rId5" Type="http://schemas.openxmlformats.org/officeDocument/2006/relationships/hyperlink" Target="https://www.projectfreedom.org/locations-contacts/toms-river-nj/" TargetMode="External"/><Relationship Id="rId90" Type="http://schemas.openxmlformats.org/officeDocument/2006/relationships/hyperlink" Target="https://www.liveatparkplazaapt.com/home.aspx" TargetMode="External"/><Relationship Id="rId95" Type="http://schemas.openxmlformats.org/officeDocument/2006/relationships/hyperlink" Target="https://www.tomsrivertownship.com/" TargetMode="External"/><Relationship Id="rId19" Type="http://schemas.openxmlformats.org/officeDocument/2006/relationships/hyperlink" Target="http://www.cphousing.com/royal.html" TargetMode="External"/><Relationship Id="rId14" Type="http://schemas.openxmlformats.org/officeDocument/2006/relationships/hyperlink" Target="https://www.cis-hvseabreeze.com/" TargetMode="External"/><Relationship Id="rId22" Type="http://schemas.openxmlformats.org/officeDocument/2006/relationships/hyperlink" Target="https://www.affordablehomesnewjersey.com/all-opportunities/developments/?did=a0Jo000000ck28MEAQ" TargetMode="External"/><Relationship Id="rId27" Type="http://schemas.openxmlformats.org/officeDocument/2006/relationships/hyperlink" Target="https://livebirchwood.com/communities/birchwood-at-waretown/" TargetMode="External"/><Relationship Id="rId30" Type="http://schemas.openxmlformats.org/officeDocument/2006/relationships/hyperlink" Target="https://livewillows.com/communities/the-willows-at-toms-river/" TargetMode="External"/><Relationship Id="rId35" Type="http://schemas.openxmlformats.org/officeDocument/2006/relationships/hyperlink" Target="https://www.gardencommunities.com/Properties/NJ/Ocean/Kentwood-Village.aspx" TargetMode="External"/><Relationship Id="rId43" Type="http://schemas.openxmlformats.org/officeDocument/2006/relationships/hyperlink" Target="https://www.easterseals.com/nj/" TargetMode="External"/><Relationship Id="rId48" Type="http://schemas.openxmlformats.org/officeDocument/2006/relationships/hyperlink" Target="https://www.piazzanj.com/property/the-residence-club-at-cox-cro-crossing/" TargetMode="External"/><Relationship Id="rId56" Type="http://schemas.openxmlformats.org/officeDocument/2006/relationships/hyperlink" Target="https://www.bartleyhealthcare.com/the-orchards/" TargetMode="External"/><Relationship Id="rId64" Type="http://schemas.openxmlformats.org/officeDocument/2006/relationships/hyperlink" Target="https://www.waltersgroupapartments.com/communities/affordable-family/cornerstone-at-waretown/" TargetMode="External"/><Relationship Id="rId69" Type="http://schemas.openxmlformats.org/officeDocument/2006/relationships/hyperlink" Target="https://www.triplechousing.org/housing/" TargetMode="External"/><Relationship Id="rId77" Type="http://schemas.openxmlformats.org/officeDocument/2006/relationships/hyperlink" Target="http://www.barnegat.net/" TargetMode="External"/><Relationship Id="rId100" Type="http://schemas.openxmlformats.org/officeDocument/2006/relationships/hyperlink" Target="https://springpointsl.org/" TargetMode="External"/><Relationship Id="rId105" Type="http://schemas.openxmlformats.org/officeDocument/2006/relationships/hyperlink" Target="https://www.lakewoodha.org/properties.aspx" TargetMode="External"/><Relationship Id="rId113" Type="http://schemas.openxmlformats.org/officeDocument/2006/relationships/hyperlink" Target="https://thearcatlantic.org/" TargetMode="External"/><Relationship Id="rId118" Type="http://schemas.openxmlformats.org/officeDocument/2006/relationships/hyperlink" Target="https://www.therichmangroup.com/" TargetMode="External"/><Relationship Id="rId126" Type="http://schemas.openxmlformats.org/officeDocument/2006/relationships/hyperlink" Target="http://www.twp.berkeley.nj.us/" TargetMode="External"/><Relationship Id="rId8" Type="http://schemas.openxmlformats.org/officeDocument/2006/relationships/hyperlink" Target="https://www.waltersgroupapartments.com/communities/affordable-family/laurel-oaks-apartments/" TargetMode="External"/><Relationship Id="rId51" Type="http://schemas.openxmlformats.org/officeDocument/2006/relationships/hyperlink" Target="https://www.piazzanj.com/property/the-villages-at-bey-lea/" TargetMode="External"/><Relationship Id="rId72" Type="http://schemas.openxmlformats.org/officeDocument/2006/relationships/hyperlink" Target="https://www.waltersgroupapartments.com/communities/affordable-senior/cornerstone-at-stafford/" TargetMode="External"/><Relationship Id="rId80" Type="http://schemas.openxmlformats.org/officeDocument/2006/relationships/hyperlink" Target="https://www.brandycare.com/" TargetMode="External"/><Relationship Id="rId85" Type="http://schemas.openxmlformats.org/officeDocument/2006/relationships/hyperlink" Target="http://www.leht.com/" TargetMode="External"/><Relationship Id="rId93" Type="http://schemas.openxmlformats.org/officeDocument/2006/relationships/hyperlink" Target="https://www.staffordnj.gov/" TargetMode="External"/><Relationship Id="rId98" Type="http://schemas.openxmlformats.org/officeDocument/2006/relationships/hyperlink" Target="https://www.waltersgroupapartments.com/communities/affordable-senior/cornerstone-at-barnegat/" TargetMode="External"/><Relationship Id="rId121" Type="http://schemas.openxmlformats.org/officeDocument/2006/relationships/hyperlink" Target="http://www.springoakforkedriver.com/" TargetMode="External"/><Relationship Id="rId3" Type="http://schemas.openxmlformats.org/officeDocument/2006/relationships/hyperlink" Target="https://oceaninc.org/" TargetMode="External"/><Relationship Id="rId12" Type="http://schemas.openxmlformats.org/officeDocument/2006/relationships/hyperlink" Target="https://www.cis-tomsrivercrescent.com/" TargetMode="External"/><Relationship Id="rId17" Type="http://schemas.openxmlformats.org/officeDocument/2006/relationships/hyperlink" Target="https://coniferllc.com/properties/westlake-mews-adult-community/" TargetMode="External"/><Relationship Id="rId25" Type="http://schemas.openxmlformats.org/officeDocument/2006/relationships/hyperlink" Target="https://www.affordablehomesnewjersey.com/all-opportunities/developments/?did=a0J1N00001a7UftUAE" TargetMode="External"/><Relationship Id="rId33" Type="http://schemas.openxmlformats.org/officeDocument/2006/relationships/hyperlink" Target="http://www.bricktownship.net/" TargetMode="External"/><Relationship Id="rId38" Type="http://schemas.openxmlformats.org/officeDocument/2006/relationships/hyperlink" Target="https://www.tomsrivertownship.com/" TargetMode="External"/><Relationship Id="rId46" Type="http://schemas.openxmlformats.org/officeDocument/2006/relationships/hyperlink" Target="https://www.piazzanj.com/property/north-pointe-hollow/" TargetMode="External"/><Relationship Id="rId59" Type="http://schemas.openxmlformats.org/officeDocument/2006/relationships/hyperlink" Target="https://www.comop.org/" TargetMode="External"/><Relationship Id="rId67" Type="http://schemas.openxmlformats.org/officeDocument/2006/relationships/hyperlink" Target="https://ptboro.com/" TargetMode="External"/><Relationship Id="rId103" Type="http://schemas.openxmlformats.org/officeDocument/2006/relationships/hyperlink" Target="https://www.lakewoodha.org/properties.aspx" TargetMode="External"/><Relationship Id="rId108" Type="http://schemas.openxmlformats.org/officeDocument/2006/relationships/hyperlink" Target="https://berkeleytwphousing.org/235-magnolia-ave-2/" TargetMode="External"/><Relationship Id="rId116" Type="http://schemas.openxmlformats.org/officeDocument/2006/relationships/hyperlink" Target="https://www.waltersgroupapartments.com/communities/affordable-senior/cornerstone-at-toms-river/" TargetMode="External"/><Relationship Id="rId124" Type="http://schemas.openxmlformats.org/officeDocument/2006/relationships/hyperlink" Target="https://www.waltersgroupapartments.com/communities/affordable-family/stafford-park/" TargetMode="External"/><Relationship Id="rId129" Type="http://schemas.openxmlformats.org/officeDocument/2006/relationships/printerSettings" Target="../printerSettings/printerSettings1.bin"/><Relationship Id="rId20" Type="http://schemas.openxmlformats.org/officeDocument/2006/relationships/hyperlink" Target="https://livebirchwood.com/communities/birchwood-at-whiting/" TargetMode="External"/><Relationship Id="rId41" Type="http://schemas.openxmlformats.org/officeDocument/2006/relationships/hyperlink" Target="https://www.piazzanj.com/property/colfax-apartments/" TargetMode="External"/><Relationship Id="rId54" Type="http://schemas.openxmlformats.org/officeDocument/2006/relationships/hyperlink" Target="https://www.jacksontwpnj.net/" TargetMode="External"/><Relationship Id="rId62" Type="http://schemas.openxmlformats.org/officeDocument/2006/relationships/hyperlink" Target="https://www.arcocean.org/" TargetMode="External"/><Relationship Id="rId70" Type="http://schemas.openxmlformats.org/officeDocument/2006/relationships/hyperlink" Target="https://www.comop.org/" TargetMode="External"/><Relationship Id="rId75" Type="http://schemas.openxmlformats.org/officeDocument/2006/relationships/hyperlink" Target="https://www.waltersgroupapartments.com/communities/affordable-family/cornerstone-at-manahawkin/" TargetMode="External"/><Relationship Id="rId83" Type="http://schemas.openxmlformats.org/officeDocument/2006/relationships/hyperlink" Target="http://www.laceytownship.org/" TargetMode="External"/><Relationship Id="rId88" Type="http://schemas.openxmlformats.org/officeDocument/2006/relationships/hyperlink" Target="https://oceaninc.org/" TargetMode="External"/><Relationship Id="rId91" Type="http://schemas.openxmlformats.org/officeDocument/2006/relationships/hyperlink" Target="https://www.raphainc.com/" TargetMode="External"/><Relationship Id="rId96" Type="http://schemas.openxmlformats.org/officeDocument/2006/relationships/hyperlink" Target="https://thearcatlantic.org/" TargetMode="External"/><Relationship Id="rId111" Type="http://schemas.openxmlformats.org/officeDocument/2006/relationships/hyperlink" Target="http://ltrap.org/" TargetMode="External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www.waltersgroupapartments.com/communities/affordable-family/cornerstone-at-lacey/" TargetMode="External"/><Relationship Id="rId15" Type="http://schemas.openxmlformats.org/officeDocument/2006/relationships/hyperlink" Target="https://www.cis-chamberscrescent.com/" TargetMode="External"/><Relationship Id="rId23" Type="http://schemas.openxmlformats.org/officeDocument/2006/relationships/hyperlink" Target="https://www.affordablehomesnewjersey.com/all-opportunities/developments/?did=a0Jo000000mpcv4EAA" TargetMode="External"/><Relationship Id="rId28" Type="http://schemas.openxmlformats.org/officeDocument/2006/relationships/hyperlink" Target="https://livewillows.com/communities/the-willows-at-little-egg-harbor/" TargetMode="External"/><Relationship Id="rId36" Type="http://schemas.openxmlformats.org/officeDocument/2006/relationships/hyperlink" Target="https://www.arcocean.org/" TargetMode="External"/><Relationship Id="rId49" Type="http://schemas.openxmlformats.org/officeDocument/2006/relationships/hyperlink" Target="https://www.piazzanj.com/property/the-woods-at-massachusetts/" TargetMode="External"/><Relationship Id="rId57" Type="http://schemas.openxmlformats.org/officeDocument/2006/relationships/hyperlink" Target="https://www.piazzanj.com/property/the-gardens-at-jackson-twenty-one/" TargetMode="External"/><Relationship Id="rId106" Type="http://schemas.openxmlformats.org/officeDocument/2006/relationships/hyperlink" Target="https://berkeleytwphousing.org/" TargetMode="External"/><Relationship Id="rId114" Type="http://schemas.openxmlformats.org/officeDocument/2006/relationships/hyperlink" Target="http://www.brickha.org/" TargetMode="External"/><Relationship Id="rId119" Type="http://schemas.openxmlformats.org/officeDocument/2006/relationships/hyperlink" Target="https://www.preferredbehavioral.org/" TargetMode="External"/><Relationship Id="rId127" Type="http://schemas.openxmlformats.org/officeDocument/2006/relationships/hyperlink" Target="https://oceaninc.org/" TargetMode="External"/><Relationship Id="rId10" Type="http://schemas.openxmlformats.org/officeDocument/2006/relationships/hyperlink" Target="https://www.waltersgroupapartments.com/communities/affordable-family/whispering-hills-apartments/" TargetMode="External"/><Relationship Id="rId31" Type="http://schemas.openxmlformats.org/officeDocument/2006/relationships/hyperlink" Target="https://www.amib.net/" TargetMode="External"/><Relationship Id="rId44" Type="http://schemas.openxmlformats.org/officeDocument/2006/relationships/hyperlink" Target="https://www.piazzanj.com/property/green-meadows-at-pleasant-plains/" TargetMode="External"/><Relationship Id="rId52" Type="http://schemas.openxmlformats.org/officeDocument/2006/relationships/hyperlink" Target="https://www.piazzanj.com/property/walnut-grove/" TargetMode="External"/><Relationship Id="rId60" Type="http://schemas.openxmlformats.org/officeDocument/2006/relationships/hyperlink" Target="https://springpointsl.org/affordable-housing/heritage-at-whiting/" TargetMode="External"/><Relationship Id="rId65" Type="http://schemas.openxmlformats.org/officeDocument/2006/relationships/hyperlink" Target="https://www.21plus.org/" TargetMode="External"/><Relationship Id="rId73" Type="http://schemas.openxmlformats.org/officeDocument/2006/relationships/hyperlink" Target="https://www.waltersgroupapartments.com/communities/affordable-senior/cornerstone-at-seaside/" TargetMode="External"/><Relationship Id="rId78" Type="http://schemas.openxmlformats.org/officeDocument/2006/relationships/hyperlink" Target="http://www.barnegat.net/" TargetMode="External"/><Relationship Id="rId81" Type="http://schemas.openxmlformats.org/officeDocument/2006/relationships/hyperlink" Target="http://www.brickha.org/" TargetMode="External"/><Relationship Id="rId86" Type="http://schemas.openxmlformats.org/officeDocument/2006/relationships/hyperlink" Target="https://handsinc.org/" TargetMode="External"/><Relationship Id="rId94" Type="http://schemas.openxmlformats.org/officeDocument/2006/relationships/hyperlink" Target="https://springoaktomsriver.com/" TargetMode="External"/><Relationship Id="rId99" Type="http://schemas.openxmlformats.org/officeDocument/2006/relationships/hyperlink" Target="https://affordablehousingonline.com/housing-search/New-Jersey/Lakewood/Eleanor-Levovitz-Senior-Citizens/10019672" TargetMode="External"/><Relationship Id="rId101" Type="http://schemas.openxmlformats.org/officeDocument/2006/relationships/hyperlink" Target="https://springpointsl.org/" TargetMode="External"/><Relationship Id="rId122" Type="http://schemas.openxmlformats.org/officeDocument/2006/relationships/hyperlink" Target="https://springpointsl.org/contact/" TargetMode="External"/><Relationship Id="rId4" Type="http://schemas.openxmlformats.org/officeDocument/2006/relationships/hyperlink" Target="https://www.pennrose.com/apartments/new-jersey/patriots-cove/" TargetMode="External"/><Relationship Id="rId9" Type="http://schemas.openxmlformats.org/officeDocument/2006/relationships/hyperlink" Target="https://www.waltersgroupapartments.com/communities/affordable-family/laurel-oaks-apartments/" TargetMode="External"/><Relationship Id="rId13" Type="http://schemas.openxmlformats.org/officeDocument/2006/relationships/hyperlink" Target="https://www.cis-windsorcrescent.com/" TargetMode="External"/><Relationship Id="rId18" Type="http://schemas.openxmlformats.org/officeDocument/2006/relationships/hyperlink" Target="https://www.homes-now.org/" TargetMode="External"/><Relationship Id="rId39" Type="http://schemas.openxmlformats.org/officeDocument/2006/relationships/hyperlink" Target="https://www.21plus.org/" TargetMode="External"/><Relationship Id="rId109" Type="http://schemas.openxmlformats.org/officeDocument/2006/relationships/hyperlink" Target="http://www.brickha.org/hcv.aspx" TargetMode="External"/><Relationship Id="rId34" Type="http://schemas.openxmlformats.org/officeDocument/2006/relationships/hyperlink" Target="https://chimes.org/" TargetMode="External"/><Relationship Id="rId50" Type="http://schemas.openxmlformats.org/officeDocument/2006/relationships/hyperlink" Target="https://www.njid.org/" TargetMode="External"/><Relationship Id="rId55" Type="http://schemas.openxmlformats.org/officeDocument/2006/relationships/hyperlink" Target="https://www.apartmenthomeliving.com/apartment-finder/Jackson-Colonial-Arms-Jackson-NJ-08527-12906257" TargetMode="External"/><Relationship Id="rId76" Type="http://schemas.openxmlformats.org/officeDocument/2006/relationships/hyperlink" Target="http://www.barnegat.net/" TargetMode="External"/><Relationship Id="rId97" Type="http://schemas.openxmlformats.org/officeDocument/2006/relationships/hyperlink" Target="https://www.caringinc.net/" TargetMode="External"/><Relationship Id="rId104" Type="http://schemas.openxmlformats.org/officeDocument/2006/relationships/hyperlink" Target="https://www.lakewoodha.org/properties.aspx" TargetMode="External"/><Relationship Id="rId120" Type="http://schemas.openxmlformats.org/officeDocument/2006/relationships/hyperlink" Target="https://www.caringinc.net/" TargetMode="External"/><Relationship Id="rId125" Type="http://schemas.openxmlformats.org/officeDocument/2006/relationships/hyperlink" Target="https://brightharbor.org/" TargetMode="External"/><Relationship Id="rId7" Type="http://schemas.openxmlformats.org/officeDocument/2006/relationships/hyperlink" Target="https://www.waltersgroupapartments.com/communities/affordable-family/cornerstone-at-lacey/" TargetMode="External"/><Relationship Id="rId71" Type="http://schemas.openxmlformats.org/officeDocument/2006/relationships/hyperlink" Target="https://www.comop.org/" TargetMode="External"/><Relationship Id="rId92" Type="http://schemas.openxmlformats.org/officeDocument/2006/relationships/hyperlink" Target="https://springpointsl.org/affordable-housing/heritage-at-whiting/" TargetMode="External"/><Relationship Id="rId2" Type="http://schemas.openxmlformats.org/officeDocument/2006/relationships/hyperlink" Target="https://www.nj.gov/dca/hmfa/" TargetMode="External"/><Relationship Id="rId29" Type="http://schemas.openxmlformats.org/officeDocument/2006/relationships/hyperlink" Target="https://livewillows.com/communities/the-willows-at-harbor-house/" TargetMode="External"/><Relationship Id="rId24" Type="http://schemas.openxmlformats.org/officeDocument/2006/relationships/hyperlink" Target="https://www.affordablehomesnewjersey.com/all-opportunities/developments/?did=a0J1N00001ClCPeUAN" TargetMode="External"/><Relationship Id="rId40" Type="http://schemas.openxmlformats.org/officeDocument/2006/relationships/hyperlink" Target="https://www.amib.net/" TargetMode="External"/><Relationship Id="rId45" Type="http://schemas.openxmlformats.org/officeDocument/2006/relationships/hyperlink" Target="https://www.piazzanj.com/property/legion-square-village/" TargetMode="External"/><Relationship Id="rId66" Type="http://schemas.openxmlformats.org/officeDocument/2006/relationships/hyperlink" Target="https://www.oceanhousingalliance.com/" TargetMode="External"/><Relationship Id="rId87" Type="http://schemas.openxmlformats.org/officeDocument/2006/relationships/hyperlink" Target="https://www.nj.gov/dca/hmfa/about/has/" TargetMode="External"/><Relationship Id="rId110" Type="http://schemas.openxmlformats.org/officeDocument/2006/relationships/hyperlink" Target="http://www.brickha.org/pbv.aspx" TargetMode="External"/><Relationship Id="rId115" Type="http://schemas.openxmlformats.org/officeDocument/2006/relationships/hyperlink" Target="http://www.brickha.org/" TargetMode="External"/><Relationship Id="rId61" Type="http://schemas.openxmlformats.org/officeDocument/2006/relationships/hyperlink" Target="https://coniferllc.com/properties/manchester-village-apartments/" TargetMode="External"/><Relationship Id="rId82" Type="http://schemas.openxmlformats.org/officeDocument/2006/relationships/hyperlink" Target="https://www.mirageatbarnegat.com/contac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257"/>
  <sheetViews>
    <sheetView tabSelected="1" topLeftCell="K1" workbookViewId="0">
      <pane ySplit="4" topLeftCell="A5" activePane="bottomLeft" state="frozen"/>
      <selection pane="bottomLeft"/>
    </sheetView>
  </sheetViews>
  <sheetFormatPr defaultRowHeight="18.75" x14ac:dyDescent="0.3"/>
  <cols>
    <col min="1" max="1" width="4.7109375" style="3" customWidth="1"/>
    <col min="2" max="2" width="6.140625" hidden="1" customWidth="1"/>
    <col min="3" max="3" width="0" style="17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113" customWidth="1"/>
    <col min="9" max="9" width="54.140625" bestFit="1" customWidth="1"/>
    <col min="10" max="10" width="43.7109375" hidden="1" customWidth="1"/>
    <col min="11" max="11" width="33.5703125" customWidth="1"/>
    <col min="12" max="12" width="20" style="17" customWidth="1"/>
    <col min="13" max="13" width="22.85546875" customWidth="1"/>
    <col min="14" max="14" width="19.7109375" customWidth="1"/>
    <col min="15" max="15" width="20.7109375" customWidth="1"/>
    <col min="16" max="16" width="20" style="2" customWidth="1"/>
    <col min="17" max="17" width="18.85546875" customWidth="1"/>
    <col min="18" max="18" width="22.28515625" style="3" customWidth="1"/>
    <col min="19" max="19" width="21.5703125" style="3" customWidth="1"/>
    <col min="20" max="20" width="19" customWidth="1"/>
    <col min="21" max="21" width="16.5703125" customWidth="1"/>
    <col min="22" max="23" width="9.140625" customWidth="1"/>
    <col min="24" max="24" width="14.28515625" style="4" customWidth="1"/>
    <col min="26" max="26" width="22.42578125" customWidth="1"/>
    <col min="27" max="27" width="19.28515625" customWidth="1"/>
    <col min="30" max="30" width="53.5703125" customWidth="1"/>
    <col min="31" max="31" width="56.42578125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928</v>
      </c>
      <c r="D1" s="2"/>
      <c r="E1" s="13"/>
      <c r="Q1" s="3"/>
      <c r="AD1" s="113" t="s">
        <v>929</v>
      </c>
      <c r="AJ1" s="154"/>
      <c r="AK1" s="3"/>
      <c r="AL1" s="4"/>
    </row>
    <row r="2" spans="1:40" ht="18" customHeight="1" thickBot="1" x14ac:dyDescent="0.35">
      <c r="A2" s="151" t="s">
        <v>29</v>
      </c>
      <c r="B2" s="5" t="s">
        <v>0</v>
      </c>
      <c r="C2" s="18" t="s">
        <v>1</v>
      </c>
      <c r="D2" s="6" t="s">
        <v>2</v>
      </c>
      <c r="E2" s="14" t="s">
        <v>3</v>
      </c>
      <c r="F2" s="7" t="s">
        <v>4</v>
      </c>
      <c r="G2" s="7" t="s">
        <v>115</v>
      </c>
      <c r="H2" s="115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149">
        <v>0.1</v>
      </c>
      <c r="B3" s="51"/>
      <c r="C3" s="88"/>
      <c r="D3" s="52" t="s">
        <v>74</v>
      </c>
      <c r="E3" s="51"/>
      <c r="F3" s="83" t="s">
        <v>94</v>
      </c>
      <c r="G3" s="83"/>
      <c r="H3" s="114"/>
      <c r="I3" s="83" t="s">
        <v>95</v>
      </c>
      <c r="J3" s="87" t="s">
        <v>110</v>
      </c>
      <c r="K3" s="83" t="s">
        <v>99</v>
      </c>
      <c r="L3" s="83" t="s">
        <v>96</v>
      </c>
      <c r="M3" s="88"/>
      <c r="N3" s="83" t="s">
        <v>66</v>
      </c>
      <c r="O3" s="69"/>
      <c r="P3" s="89" t="s">
        <v>33</v>
      </c>
      <c r="Q3" s="55" t="s">
        <v>90</v>
      </c>
      <c r="R3" s="90" t="s">
        <v>90</v>
      </c>
      <c r="S3" s="56" t="s">
        <v>34</v>
      </c>
      <c r="T3" s="91" t="s">
        <v>97</v>
      </c>
      <c r="U3" s="83"/>
      <c r="V3" s="83"/>
      <c r="W3" s="53"/>
      <c r="X3" s="53" t="s">
        <v>98</v>
      </c>
      <c r="Y3" s="83"/>
      <c r="Z3" s="88"/>
      <c r="AA3" s="83"/>
      <c r="AB3" s="91" t="s">
        <v>39</v>
      </c>
      <c r="AC3" s="92" t="s">
        <v>100</v>
      </c>
      <c r="AD3" s="83" t="s">
        <v>110</v>
      </c>
      <c r="AE3" s="83" t="s">
        <v>99</v>
      </c>
      <c r="AF3" s="91"/>
      <c r="AG3" s="83"/>
      <c r="AH3" s="54" t="s">
        <v>101</v>
      </c>
      <c r="AI3" s="54"/>
      <c r="AJ3" s="51"/>
      <c r="AK3" s="57">
        <v>44573</v>
      </c>
      <c r="AL3" s="58"/>
      <c r="AN3" s="93"/>
    </row>
    <row r="4" spans="1:40" s="17" customFormat="1" ht="18" customHeight="1" thickBot="1" x14ac:dyDescent="0.35">
      <c r="A4" s="150">
        <v>0.2</v>
      </c>
      <c r="B4" s="75"/>
      <c r="C4" s="95"/>
      <c r="D4" s="76" t="s">
        <v>74</v>
      </c>
      <c r="E4" s="75"/>
      <c r="F4" s="84" t="s">
        <v>111</v>
      </c>
      <c r="G4" s="84"/>
      <c r="H4" s="86"/>
      <c r="I4" s="84" t="s">
        <v>112</v>
      </c>
      <c r="J4" s="126" t="s">
        <v>54</v>
      </c>
      <c r="K4" s="126" t="s">
        <v>925</v>
      </c>
      <c r="L4" s="84" t="s">
        <v>113</v>
      </c>
      <c r="M4" s="95"/>
      <c r="N4" s="84" t="s">
        <v>66</v>
      </c>
      <c r="O4" s="127"/>
      <c r="P4" s="128" t="s">
        <v>33</v>
      </c>
      <c r="Q4" s="79" t="s">
        <v>90</v>
      </c>
      <c r="R4" s="129" t="s">
        <v>90</v>
      </c>
      <c r="S4" s="116" t="s">
        <v>34</v>
      </c>
      <c r="T4" s="96" t="s">
        <v>75</v>
      </c>
      <c r="U4" s="84"/>
      <c r="V4" s="84"/>
      <c r="W4" s="77"/>
      <c r="X4" s="77" t="s">
        <v>84</v>
      </c>
      <c r="Y4" s="84"/>
      <c r="Z4" s="95"/>
      <c r="AA4" s="84"/>
      <c r="AB4" s="130" t="s">
        <v>39</v>
      </c>
      <c r="AC4" s="130" t="s">
        <v>108</v>
      </c>
      <c r="AD4" s="84" t="s">
        <v>54</v>
      </c>
      <c r="AE4" s="126" t="s">
        <v>925</v>
      </c>
      <c r="AF4" s="96"/>
      <c r="AG4" s="84"/>
      <c r="AH4" s="131" t="s">
        <v>114</v>
      </c>
      <c r="AI4" s="78"/>
      <c r="AJ4" s="75"/>
      <c r="AK4" s="80">
        <v>44573</v>
      </c>
      <c r="AL4" s="81"/>
      <c r="AN4" s="59"/>
    </row>
    <row r="5" spans="1:40" s="17" customFormat="1" ht="18" customHeight="1" thickTop="1" x14ac:dyDescent="0.3">
      <c r="A5" s="73">
        <v>1</v>
      </c>
      <c r="B5" s="108"/>
      <c r="C5" s="88"/>
      <c r="D5" s="52"/>
      <c r="E5" s="51"/>
      <c r="F5" s="83"/>
      <c r="G5" s="83"/>
      <c r="H5" s="85" t="s">
        <v>876</v>
      </c>
      <c r="I5" s="83"/>
      <c r="J5" s="87"/>
      <c r="K5" s="87"/>
      <c r="L5" s="83"/>
      <c r="M5" s="88"/>
      <c r="N5" s="83"/>
      <c r="O5" s="69"/>
      <c r="P5" s="89"/>
      <c r="Q5" s="55"/>
      <c r="R5" s="90"/>
      <c r="S5" s="56"/>
      <c r="T5" s="91"/>
      <c r="U5" s="83"/>
      <c r="V5" s="83"/>
      <c r="W5" s="53"/>
      <c r="X5" s="53"/>
      <c r="Y5" s="83"/>
      <c r="Z5" s="88"/>
      <c r="AA5" s="83"/>
      <c r="AB5" s="92"/>
      <c r="AC5" s="92"/>
      <c r="AD5" s="83"/>
      <c r="AE5" s="87"/>
      <c r="AF5" s="91"/>
      <c r="AG5" s="83"/>
      <c r="AH5" s="138"/>
      <c r="AI5" s="54"/>
      <c r="AJ5" s="51"/>
      <c r="AK5" s="57"/>
      <c r="AL5" s="139"/>
      <c r="AN5" s="74"/>
    </row>
    <row r="6" spans="1:40" s="17" customFormat="1" ht="18" customHeight="1" x14ac:dyDescent="0.3">
      <c r="A6" s="73">
        <v>2</v>
      </c>
      <c r="B6" s="19">
        <v>10443</v>
      </c>
      <c r="C6" s="110"/>
      <c r="D6" s="109" t="s">
        <v>74</v>
      </c>
      <c r="E6" s="108"/>
      <c r="F6" s="121" t="s">
        <v>172</v>
      </c>
      <c r="G6" s="112"/>
      <c r="H6" s="142"/>
      <c r="I6" s="132" t="s">
        <v>871</v>
      </c>
      <c r="J6" s="122"/>
      <c r="K6" s="111" t="s">
        <v>173</v>
      </c>
      <c r="L6" s="111"/>
      <c r="M6" s="110"/>
      <c r="N6" s="111" t="s">
        <v>207</v>
      </c>
      <c r="O6" s="122"/>
      <c r="P6" s="111" t="s">
        <v>156</v>
      </c>
      <c r="Q6" s="123" t="s">
        <v>174</v>
      </c>
      <c r="R6" s="34" t="s">
        <v>174</v>
      </c>
      <c r="S6" s="146" t="s">
        <v>34</v>
      </c>
      <c r="T6" s="124" t="s">
        <v>175</v>
      </c>
      <c r="U6" s="111"/>
      <c r="V6" s="111"/>
      <c r="W6" s="111"/>
      <c r="X6" s="112" t="s">
        <v>176</v>
      </c>
      <c r="Y6" s="111"/>
      <c r="Z6" s="110"/>
      <c r="AA6" s="111"/>
      <c r="AB6" s="124" t="s">
        <v>50</v>
      </c>
      <c r="AC6" s="111" t="s">
        <v>178</v>
      </c>
      <c r="AD6" s="124" t="s">
        <v>177</v>
      </c>
      <c r="AE6" s="49" t="s">
        <v>196</v>
      </c>
      <c r="AF6" s="124" t="s">
        <v>50</v>
      </c>
      <c r="AG6" s="111" t="s">
        <v>178</v>
      </c>
      <c r="AH6" s="122" t="s">
        <v>179</v>
      </c>
      <c r="AI6" s="122"/>
      <c r="AJ6" s="112" t="s">
        <v>76</v>
      </c>
      <c r="AK6" s="125">
        <v>44573</v>
      </c>
      <c r="AL6" s="58">
        <f t="shared" ref="AL6:AL19" si="0">B6</f>
        <v>10443</v>
      </c>
    </row>
    <row r="7" spans="1:40" s="17" customFormat="1" ht="18" customHeight="1" x14ac:dyDescent="0.3">
      <c r="A7" s="73">
        <v>3</v>
      </c>
      <c r="B7" s="19">
        <v>92224</v>
      </c>
      <c r="C7" s="40"/>
      <c r="D7" s="20" t="s">
        <v>43</v>
      </c>
      <c r="E7" s="19"/>
      <c r="F7" s="40"/>
      <c r="G7" s="40"/>
      <c r="H7" s="143"/>
      <c r="I7" s="133" t="s">
        <v>919</v>
      </c>
      <c r="J7" s="40" t="s">
        <v>212</v>
      </c>
      <c r="K7" s="40" t="s">
        <v>32</v>
      </c>
      <c r="L7" s="40"/>
      <c r="M7" s="40"/>
      <c r="N7" s="42" t="s">
        <v>207</v>
      </c>
      <c r="O7" s="42" t="s">
        <v>184</v>
      </c>
      <c r="P7" s="42" t="s">
        <v>156</v>
      </c>
      <c r="Q7" s="21" t="s">
        <v>174</v>
      </c>
      <c r="R7" s="21" t="s">
        <v>174</v>
      </c>
      <c r="S7" s="46" t="s">
        <v>34</v>
      </c>
      <c r="T7" s="42" t="s">
        <v>181</v>
      </c>
      <c r="U7" s="42"/>
      <c r="V7" s="40" t="s">
        <v>35</v>
      </c>
      <c r="W7" s="40" t="s">
        <v>36</v>
      </c>
      <c r="X7" s="26">
        <v>9</v>
      </c>
      <c r="Y7" s="40"/>
      <c r="Z7" s="40" t="s">
        <v>211</v>
      </c>
      <c r="AA7" s="40" t="s">
        <v>44</v>
      </c>
      <c r="AB7" s="42" t="s">
        <v>50</v>
      </c>
      <c r="AC7" s="40" t="s">
        <v>215</v>
      </c>
      <c r="AD7" s="40" t="s">
        <v>213</v>
      </c>
      <c r="AE7" s="40" t="s">
        <v>214</v>
      </c>
      <c r="AF7" s="42"/>
      <c r="AG7" s="40"/>
      <c r="AH7" s="25" t="s">
        <v>216</v>
      </c>
      <c r="AI7" s="40"/>
      <c r="AJ7" s="21" t="s">
        <v>43</v>
      </c>
      <c r="AK7" s="27">
        <v>44414</v>
      </c>
      <c r="AL7" s="26">
        <f t="shared" si="0"/>
        <v>92224</v>
      </c>
    </row>
    <row r="8" spans="1:40" s="17" customFormat="1" ht="18" customHeight="1" x14ac:dyDescent="0.3">
      <c r="A8" s="73">
        <v>4</v>
      </c>
      <c r="B8" s="19">
        <v>92219</v>
      </c>
      <c r="C8" s="40"/>
      <c r="D8" s="20" t="s">
        <v>43</v>
      </c>
      <c r="E8" s="19"/>
      <c r="F8" s="40"/>
      <c r="G8" s="40"/>
      <c r="H8" s="143"/>
      <c r="I8" s="133" t="s">
        <v>180</v>
      </c>
      <c r="J8" s="40"/>
      <c r="K8" s="40" t="s">
        <v>32</v>
      </c>
      <c r="L8" s="40"/>
      <c r="M8" s="40"/>
      <c r="N8" s="42" t="s">
        <v>207</v>
      </c>
      <c r="O8" s="42"/>
      <c r="P8" s="42" t="s">
        <v>156</v>
      </c>
      <c r="Q8" s="21" t="s">
        <v>174</v>
      </c>
      <c r="R8" s="21" t="s">
        <v>174</v>
      </c>
      <c r="S8" s="46" t="s">
        <v>34</v>
      </c>
      <c r="T8" s="42" t="s">
        <v>181</v>
      </c>
      <c r="U8" s="42"/>
      <c r="V8" s="40" t="s">
        <v>35</v>
      </c>
      <c r="W8" s="40" t="s">
        <v>36</v>
      </c>
      <c r="X8" s="26">
        <v>6</v>
      </c>
      <c r="Y8" s="40"/>
      <c r="Z8" s="40" t="s">
        <v>141</v>
      </c>
      <c r="AA8" s="40"/>
      <c r="AB8" s="42" t="s">
        <v>50</v>
      </c>
      <c r="AC8" s="40" t="s">
        <v>144</v>
      </c>
      <c r="AD8" s="40" t="s">
        <v>142</v>
      </c>
      <c r="AE8" s="40" t="s">
        <v>143</v>
      </c>
      <c r="AF8" s="42" t="s">
        <v>50</v>
      </c>
      <c r="AG8" s="40" t="s">
        <v>182</v>
      </c>
      <c r="AH8" s="25" t="s">
        <v>145</v>
      </c>
      <c r="AI8" s="40"/>
      <c r="AJ8" s="19" t="s">
        <v>43</v>
      </c>
      <c r="AK8" s="27">
        <v>44414</v>
      </c>
      <c r="AL8" s="26">
        <f t="shared" si="0"/>
        <v>92219</v>
      </c>
    </row>
    <row r="9" spans="1:40" s="17" customFormat="1" ht="18" customHeight="1" x14ac:dyDescent="0.3">
      <c r="A9" s="73">
        <v>5</v>
      </c>
      <c r="B9" s="99">
        <v>92221</v>
      </c>
      <c r="C9" s="60" t="s">
        <v>55</v>
      </c>
      <c r="D9" s="100" t="s">
        <v>43</v>
      </c>
      <c r="E9" s="99"/>
      <c r="F9" s="60"/>
      <c r="G9" s="60"/>
      <c r="H9" s="144"/>
      <c r="I9" s="140" t="s">
        <v>879</v>
      </c>
      <c r="J9" s="60" t="s">
        <v>187</v>
      </c>
      <c r="K9" s="60" t="s">
        <v>877</v>
      </c>
      <c r="L9" s="60" t="s">
        <v>188</v>
      </c>
      <c r="M9" s="60"/>
      <c r="N9" s="101" t="s">
        <v>207</v>
      </c>
      <c r="O9" s="101" t="s">
        <v>184</v>
      </c>
      <c r="P9" s="101" t="s">
        <v>156</v>
      </c>
      <c r="Q9" s="102" t="s">
        <v>174</v>
      </c>
      <c r="R9" s="21" t="s">
        <v>174</v>
      </c>
      <c r="S9" s="145" t="s">
        <v>34</v>
      </c>
      <c r="T9" s="101" t="s">
        <v>181</v>
      </c>
      <c r="U9" s="101"/>
      <c r="V9" s="60" t="s">
        <v>35</v>
      </c>
      <c r="W9" s="60" t="s">
        <v>36</v>
      </c>
      <c r="X9" s="141" t="s">
        <v>880</v>
      </c>
      <c r="Y9" s="141"/>
      <c r="Z9" s="60" t="s">
        <v>191</v>
      </c>
      <c r="AA9" s="60" t="s">
        <v>189</v>
      </c>
      <c r="AB9" s="107" t="s">
        <v>50</v>
      </c>
      <c r="AC9" s="60" t="s">
        <v>190</v>
      </c>
      <c r="AD9" s="60" t="s">
        <v>165</v>
      </c>
      <c r="AE9" s="60" t="s">
        <v>166</v>
      </c>
      <c r="AF9" s="101" t="s">
        <v>50</v>
      </c>
      <c r="AG9" s="60" t="s">
        <v>190</v>
      </c>
      <c r="AH9" s="60"/>
      <c r="AI9" s="60"/>
      <c r="AJ9" s="99" t="s">
        <v>120</v>
      </c>
      <c r="AK9" s="105">
        <v>44414</v>
      </c>
      <c r="AL9" s="104">
        <f t="shared" si="0"/>
        <v>92221</v>
      </c>
    </row>
    <row r="10" spans="1:40" s="17" customFormat="1" ht="18" customHeight="1" x14ac:dyDescent="0.3">
      <c r="A10" s="73">
        <v>6</v>
      </c>
      <c r="B10" s="19">
        <v>92220</v>
      </c>
      <c r="C10" s="40" t="s">
        <v>55</v>
      </c>
      <c r="D10" s="20" t="s">
        <v>43</v>
      </c>
      <c r="E10" s="19"/>
      <c r="F10" s="40"/>
      <c r="G10" s="40"/>
      <c r="H10" s="143"/>
      <c r="I10" s="133" t="s">
        <v>878</v>
      </c>
      <c r="J10" s="40"/>
      <c r="K10" s="44" t="s">
        <v>183</v>
      </c>
      <c r="L10" s="44"/>
      <c r="M10" s="44"/>
      <c r="N10" s="42" t="s">
        <v>207</v>
      </c>
      <c r="O10" s="42" t="s">
        <v>184</v>
      </c>
      <c r="P10" s="42" t="s">
        <v>156</v>
      </c>
      <c r="Q10" s="21" t="s">
        <v>174</v>
      </c>
      <c r="R10" s="21" t="s">
        <v>174</v>
      </c>
      <c r="S10" s="46" t="s">
        <v>34</v>
      </c>
      <c r="T10" s="42" t="s">
        <v>181</v>
      </c>
      <c r="U10" s="42"/>
      <c r="V10" s="44" t="s">
        <v>52</v>
      </c>
      <c r="W10" s="44" t="s">
        <v>36</v>
      </c>
      <c r="X10" s="22">
        <v>96</v>
      </c>
      <c r="Y10" s="44"/>
      <c r="Z10" s="40" t="s">
        <v>881</v>
      </c>
      <c r="AA10" s="20" t="s">
        <v>44</v>
      </c>
      <c r="AB10" s="42" t="s">
        <v>50</v>
      </c>
      <c r="AC10" s="40" t="s">
        <v>185</v>
      </c>
      <c r="AD10" s="40"/>
      <c r="AE10" s="40"/>
      <c r="AF10" s="42" t="s">
        <v>132</v>
      </c>
      <c r="AG10" s="42" t="s">
        <v>186</v>
      </c>
      <c r="AH10" s="33" t="s">
        <v>192</v>
      </c>
      <c r="AI10" s="40"/>
      <c r="AJ10" s="19" t="s">
        <v>120</v>
      </c>
      <c r="AK10" s="27">
        <v>44414</v>
      </c>
      <c r="AL10" s="26">
        <f t="shared" si="0"/>
        <v>92220</v>
      </c>
    </row>
    <row r="11" spans="1:40" s="17" customFormat="1" ht="18" customHeight="1" x14ac:dyDescent="0.3">
      <c r="A11" s="73">
        <v>7</v>
      </c>
      <c r="B11" s="19">
        <v>92225</v>
      </c>
      <c r="C11" s="40"/>
      <c r="D11" s="20" t="s">
        <v>43</v>
      </c>
      <c r="E11" s="19"/>
      <c r="F11" s="40"/>
      <c r="G11" s="40"/>
      <c r="H11" s="143"/>
      <c r="I11" s="133" t="s">
        <v>920</v>
      </c>
      <c r="J11" s="40" t="s">
        <v>218</v>
      </c>
      <c r="K11" s="40" t="s">
        <v>32</v>
      </c>
      <c r="L11" s="40"/>
      <c r="M11" s="40"/>
      <c r="N11" s="42" t="s">
        <v>207</v>
      </c>
      <c r="O11" s="42"/>
      <c r="P11" s="42" t="s">
        <v>156</v>
      </c>
      <c r="Q11" s="21" t="s">
        <v>174</v>
      </c>
      <c r="R11" s="21" t="s">
        <v>174</v>
      </c>
      <c r="S11" s="46" t="s">
        <v>34</v>
      </c>
      <c r="T11" s="42" t="s">
        <v>181</v>
      </c>
      <c r="U11" s="42"/>
      <c r="V11" s="40" t="s">
        <v>35</v>
      </c>
      <c r="W11" s="40" t="s">
        <v>36</v>
      </c>
      <c r="X11" s="26">
        <v>3</v>
      </c>
      <c r="Y11" s="40"/>
      <c r="Z11" s="40" t="s">
        <v>217</v>
      </c>
      <c r="AA11" s="40" t="s">
        <v>44</v>
      </c>
      <c r="AB11" s="42" t="s">
        <v>50</v>
      </c>
      <c r="AC11" s="40" t="s">
        <v>215</v>
      </c>
      <c r="AD11" s="40" t="s">
        <v>213</v>
      </c>
      <c r="AE11" s="40" t="s">
        <v>214</v>
      </c>
      <c r="AF11" s="42"/>
      <c r="AG11" s="40"/>
      <c r="AH11" s="25" t="s">
        <v>216</v>
      </c>
      <c r="AI11" s="40"/>
      <c r="AJ11" s="21" t="s">
        <v>43</v>
      </c>
      <c r="AK11" s="27">
        <v>44414</v>
      </c>
      <c r="AL11" s="26">
        <f t="shared" si="0"/>
        <v>92225</v>
      </c>
    </row>
    <row r="12" spans="1:40" s="17" customFormat="1" ht="18" customHeight="1" x14ac:dyDescent="0.3">
      <c r="A12" s="73">
        <v>8</v>
      </c>
      <c r="B12" s="19">
        <v>92222</v>
      </c>
      <c r="C12" s="40"/>
      <c r="D12" s="20" t="s">
        <v>43</v>
      </c>
      <c r="E12" s="19"/>
      <c r="F12" s="40"/>
      <c r="G12" s="40"/>
      <c r="H12" s="143"/>
      <c r="I12" s="133" t="s">
        <v>193</v>
      </c>
      <c r="J12" s="40"/>
      <c r="K12" s="40"/>
      <c r="L12" s="40"/>
      <c r="M12" s="40"/>
      <c r="N12" s="42" t="s">
        <v>207</v>
      </c>
      <c r="O12" s="42"/>
      <c r="P12" s="42" t="s">
        <v>156</v>
      </c>
      <c r="Q12" s="21" t="s">
        <v>174</v>
      </c>
      <c r="R12" s="21" t="s">
        <v>174</v>
      </c>
      <c r="S12" s="46" t="s">
        <v>34</v>
      </c>
      <c r="T12" s="42" t="s">
        <v>181</v>
      </c>
      <c r="U12" s="42"/>
      <c r="V12" s="40"/>
      <c r="W12" s="40"/>
      <c r="X12" s="26">
        <v>135</v>
      </c>
      <c r="Y12" s="40"/>
      <c r="Z12" s="40" t="s">
        <v>194</v>
      </c>
      <c r="AA12" s="40" t="s">
        <v>44</v>
      </c>
      <c r="AB12" s="42" t="s">
        <v>50</v>
      </c>
      <c r="AC12" s="40" t="s">
        <v>197</v>
      </c>
      <c r="AD12" s="40" t="s">
        <v>195</v>
      </c>
      <c r="AE12" s="40" t="s">
        <v>196</v>
      </c>
      <c r="AF12" s="42" t="s">
        <v>50</v>
      </c>
      <c r="AG12" s="40" t="s">
        <v>197</v>
      </c>
      <c r="AH12" s="61" t="s">
        <v>198</v>
      </c>
      <c r="AI12" s="40"/>
      <c r="AJ12" s="21" t="s">
        <v>43</v>
      </c>
      <c r="AK12" s="27">
        <v>44414</v>
      </c>
      <c r="AL12" s="26">
        <f t="shared" si="0"/>
        <v>92222</v>
      </c>
    </row>
    <row r="13" spans="1:40" s="17" customFormat="1" ht="18" customHeight="1" x14ac:dyDescent="0.3">
      <c r="A13" s="73">
        <v>9</v>
      </c>
      <c r="B13" s="19">
        <v>10445</v>
      </c>
      <c r="C13" s="40"/>
      <c r="D13" s="20" t="s">
        <v>74</v>
      </c>
      <c r="E13" s="19"/>
      <c r="F13" s="40" t="s">
        <v>199</v>
      </c>
      <c r="G13" s="19"/>
      <c r="H13" s="143"/>
      <c r="I13" s="133" t="s">
        <v>200</v>
      </c>
      <c r="J13" s="40"/>
      <c r="K13" s="40" t="s">
        <v>173</v>
      </c>
      <c r="L13" s="40"/>
      <c r="M13" s="40"/>
      <c r="N13" s="42" t="s">
        <v>207</v>
      </c>
      <c r="O13" s="40"/>
      <c r="P13" s="42" t="s">
        <v>156</v>
      </c>
      <c r="Q13" s="21" t="s">
        <v>174</v>
      </c>
      <c r="R13" s="21" t="s">
        <v>174</v>
      </c>
      <c r="S13" s="46" t="s">
        <v>34</v>
      </c>
      <c r="T13" s="42" t="s">
        <v>175</v>
      </c>
      <c r="U13" s="40"/>
      <c r="V13" s="40" t="s">
        <v>52</v>
      </c>
      <c r="W13" s="40" t="s">
        <v>36</v>
      </c>
      <c r="X13" s="26">
        <v>25</v>
      </c>
      <c r="Y13" s="40"/>
      <c r="Z13" s="40" t="s">
        <v>200</v>
      </c>
      <c r="AA13" s="40"/>
      <c r="AB13" s="42" t="s">
        <v>50</v>
      </c>
      <c r="AC13" s="40" t="s">
        <v>178</v>
      </c>
      <c r="AD13" s="42" t="s">
        <v>177</v>
      </c>
      <c r="AE13" s="40" t="s">
        <v>196</v>
      </c>
      <c r="AF13" s="155" t="s">
        <v>50</v>
      </c>
      <c r="AG13" s="110" t="s">
        <v>178</v>
      </c>
      <c r="AH13" s="33" t="s">
        <v>201</v>
      </c>
      <c r="AI13" s="33"/>
      <c r="AJ13" s="19" t="s">
        <v>76</v>
      </c>
      <c r="AK13" s="27">
        <v>44159</v>
      </c>
      <c r="AL13" s="26">
        <f t="shared" si="0"/>
        <v>10445</v>
      </c>
    </row>
    <row r="14" spans="1:40" s="17" customFormat="1" ht="18" customHeight="1" x14ac:dyDescent="0.3">
      <c r="A14" s="73">
        <v>10</v>
      </c>
      <c r="B14" s="19">
        <v>92228</v>
      </c>
      <c r="C14" s="40"/>
      <c r="D14" s="20" t="s">
        <v>43</v>
      </c>
      <c r="E14" s="19"/>
      <c r="F14" s="40"/>
      <c r="G14" s="40"/>
      <c r="H14" s="143"/>
      <c r="I14" s="133" t="s">
        <v>882</v>
      </c>
      <c r="J14" s="40"/>
      <c r="K14" s="40" t="s">
        <v>224</v>
      </c>
      <c r="L14" s="40"/>
      <c r="M14" s="40"/>
      <c r="N14" s="42" t="s">
        <v>207</v>
      </c>
      <c r="O14" s="42"/>
      <c r="P14" s="42" t="s">
        <v>156</v>
      </c>
      <c r="Q14" s="21" t="s">
        <v>174</v>
      </c>
      <c r="R14" s="21" t="s">
        <v>174</v>
      </c>
      <c r="S14" s="46" t="s">
        <v>34</v>
      </c>
      <c r="T14" s="42" t="s">
        <v>181</v>
      </c>
      <c r="U14" s="42"/>
      <c r="V14" s="40" t="s">
        <v>45</v>
      </c>
      <c r="W14" s="40" t="s">
        <v>46</v>
      </c>
      <c r="X14" s="26">
        <v>1</v>
      </c>
      <c r="Y14" s="40"/>
      <c r="Z14" s="40" t="s">
        <v>223</v>
      </c>
      <c r="AA14" s="40"/>
      <c r="AB14" s="42" t="s">
        <v>39</v>
      </c>
      <c r="AC14" s="40" t="s">
        <v>48</v>
      </c>
      <c r="AD14" s="40" t="s">
        <v>225</v>
      </c>
      <c r="AE14" s="40" t="s">
        <v>47</v>
      </c>
      <c r="AF14" s="42"/>
      <c r="AG14" s="40"/>
      <c r="AH14" s="25" t="s">
        <v>49</v>
      </c>
      <c r="AI14" s="40"/>
      <c r="AJ14" s="21" t="s">
        <v>43</v>
      </c>
      <c r="AK14" s="27">
        <v>44414</v>
      </c>
      <c r="AL14" s="26">
        <f t="shared" si="0"/>
        <v>92228</v>
      </c>
    </row>
    <row r="15" spans="1:40" s="17" customFormat="1" ht="18" customHeight="1" x14ac:dyDescent="0.3">
      <c r="A15" s="73">
        <v>11</v>
      </c>
      <c r="B15" s="19">
        <v>10446</v>
      </c>
      <c r="C15" s="40"/>
      <c r="D15" s="20" t="s">
        <v>74</v>
      </c>
      <c r="E15" s="19"/>
      <c r="F15" s="40" t="s">
        <v>199</v>
      </c>
      <c r="G15" s="19"/>
      <c r="H15" s="143"/>
      <c r="I15" s="133" t="s">
        <v>202</v>
      </c>
      <c r="J15" s="40"/>
      <c r="K15" s="40" t="s">
        <v>203</v>
      </c>
      <c r="L15" s="40"/>
      <c r="M15" s="40"/>
      <c r="N15" s="42" t="s">
        <v>207</v>
      </c>
      <c r="O15" s="40"/>
      <c r="P15" s="42" t="s">
        <v>156</v>
      </c>
      <c r="Q15" s="21" t="s">
        <v>174</v>
      </c>
      <c r="R15" s="21" t="s">
        <v>174</v>
      </c>
      <c r="S15" s="46" t="s">
        <v>34</v>
      </c>
      <c r="T15" s="42" t="s">
        <v>175</v>
      </c>
      <c r="U15" s="40"/>
      <c r="V15" s="40" t="s">
        <v>45</v>
      </c>
      <c r="W15" s="40" t="s">
        <v>36</v>
      </c>
      <c r="X15" s="26">
        <v>45</v>
      </c>
      <c r="Y15" s="40"/>
      <c r="Z15" s="40" t="s">
        <v>202</v>
      </c>
      <c r="AA15" s="40"/>
      <c r="AB15" s="42" t="s">
        <v>50</v>
      </c>
      <c r="AC15" s="40" t="s">
        <v>178</v>
      </c>
      <c r="AD15" s="42" t="s">
        <v>177</v>
      </c>
      <c r="AE15" s="40"/>
      <c r="AF15" s="42"/>
      <c r="AG15" s="42"/>
      <c r="AH15" s="33" t="s">
        <v>204</v>
      </c>
      <c r="AI15" s="33"/>
      <c r="AJ15" s="19" t="s">
        <v>76</v>
      </c>
      <c r="AK15" s="27">
        <v>44159</v>
      </c>
      <c r="AL15" s="26">
        <f t="shared" si="0"/>
        <v>10446</v>
      </c>
    </row>
    <row r="16" spans="1:40" s="17" customFormat="1" ht="18" customHeight="1" x14ac:dyDescent="0.3">
      <c r="A16" s="73">
        <v>12</v>
      </c>
      <c r="B16" s="19">
        <v>30523</v>
      </c>
      <c r="C16" s="40"/>
      <c r="D16" s="20" t="s">
        <v>31</v>
      </c>
      <c r="E16" s="19"/>
      <c r="F16" s="41" t="s">
        <v>205</v>
      </c>
      <c r="G16" s="24" t="s">
        <v>917</v>
      </c>
      <c r="H16" s="143"/>
      <c r="I16" s="135" t="s">
        <v>206</v>
      </c>
      <c r="J16" s="24" t="s">
        <v>918</v>
      </c>
      <c r="K16" s="41" t="s">
        <v>32</v>
      </c>
      <c r="L16" s="40"/>
      <c r="M16" s="40"/>
      <c r="N16" s="42" t="s">
        <v>207</v>
      </c>
      <c r="O16" s="42" t="s">
        <v>207</v>
      </c>
      <c r="P16" s="42" t="s">
        <v>156</v>
      </c>
      <c r="Q16" s="21" t="s">
        <v>174</v>
      </c>
      <c r="R16" s="21" t="s">
        <v>174</v>
      </c>
      <c r="S16" s="46" t="s">
        <v>34</v>
      </c>
      <c r="T16" s="42" t="s">
        <v>181</v>
      </c>
      <c r="U16" s="42"/>
      <c r="V16" s="42" t="s">
        <v>35</v>
      </c>
      <c r="W16" s="42" t="s">
        <v>36</v>
      </c>
      <c r="X16" s="22">
        <v>6</v>
      </c>
      <c r="Y16" s="23"/>
      <c r="Z16" s="44" t="s">
        <v>206</v>
      </c>
      <c r="AA16" s="45"/>
      <c r="AB16" s="24" t="s">
        <v>50</v>
      </c>
      <c r="AC16" s="20" t="s">
        <v>131</v>
      </c>
      <c r="AD16" s="20" t="s">
        <v>208</v>
      </c>
      <c r="AE16" s="45" t="s">
        <v>209</v>
      </c>
      <c r="AF16" s="43"/>
      <c r="AG16" s="43"/>
      <c r="AH16" s="45"/>
      <c r="AI16" s="45"/>
      <c r="AJ16" s="46" t="s">
        <v>42</v>
      </c>
      <c r="AK16" s="19"/>
      <c r="AL16" s="26">
        <f t="shared" si="0"/>
        <v>30523</v>
      </c>
    </row>
    <row r="17" spans="1:38" s="17" customFormat="1" ht="18" customHeight="1" x14ac:dyDescent="0.3">
      <c r="A17" s="73">
        <v>13</v>
      </c>
      <c r="B17" s="19">
        <v>92223</v>
      </c>
      <c r="C17" s="40"/>
      <c r="D17" s="20" t="s">
        <v>43</v>
      </c>
      <c r="E17" s="19"/>
      <c r="F17" s="40"/>
      <c r="G17" s="40"/>
      <c r="H17" s="143"/>
      <c r="I17" s="133" t="s">
        <v>210</v>
      </c>
      <c r="J17" s="40"/>
      <c r="K17" s="40" t="s">
        <v>32</v>
      </c>
      <c r="L17" s="40"/>
      <c r="M17" s="40"/>
      <c r="N17" s="42" t="s">
        <v>207</v>
      </c>
      <c r="O17" s="42"/>
      <c r="P17" s="42" t="s">
        <v>156</v>
      </c>
      <c r="Q17" s="21" t="s">
        <v>174</v>
      </c>
      <c r="R17" s="21" t="s">
        <v>174</v>
      </c>
      <c r="S17" s="46" t="s">
        <v>34</v>
      </c>
      <c r="T17" s="42" t="s">
        <v>181</v>
      </c>
      <c r="U17" s="42"/>
      <c r="V17" s="40" t="s">
        <v>35</v>
      </c>
      <c r="W17" s="40" t="s">
        <v>36</v>
      </c>
      <c r="X17" s="26">
        <v>8</v>
      </c>
      <c r="Y17" s="40"/>
      <c r="Z17" s="40" t="s">
        <v>210</v>
      </c>
      <c r="AA17" s="40" t="s">
        <v>44</v>
      </c>
      <c r="AB17" s="24" t="s">
        <v>50</v>
      </c>
      <c r="AC17" s="24" t="s">
        <v>149</v>
      </c>
      <c r="AD17" s="40" t="s">
        <v>147</v>
      </c>
      <c r="AE17" s="40" t="s">
        <v>148</v>
      </c>
      <c r="AF17" s="42" t="s">
        <v>39</v>
      </c>
      <c r="AG17" s="40" t="s">
        <v>150</v>
      </c>
      <c r="AH17" s="25" t="s">
        <v>151</v>
      </c>
      <c r="AI17" s="40"/>
      <c r="AJ17" s="21" t="s">
        <v>43</v>
      </c>
      <c r="AK17" s="27">
        <v>44414</v>
      </c>
      <c r="AL17" s="26">
        <f t="shared" si="0"/>
        <v>92223</v>
      </c>
    </row>
    <row r="18" spans="1:38" s="17" customFormat="1" ht="18" customHeight="1" x14ac:dyDescent="0.3">
      <c r="A18" s="73">
        <v>14</v>
      </c>
      <c r="B18" s="19">
        <v>92226</v>
      </c>
      <c r="C18" s="40"/>
      <c r="D18" s="20" t="s">
        <v>43</v>
      </c>
      <c r="E18" s="19"/>
      <c r="F18" s="40"/>
      <c r="G18" s="40"/>
      <c r="H18" s="143"/>
      <c r="I18" s="133" t="s">
        <v>921</v>
      </c>
      <c r="J18" s="40"/>
      <c r="K18" s="40" t="s">
        <v>32</v>
      </c>
      <c r="L18" s="40"/>
      <c r="M18" s="40"/>
      <c r="N18" s="42" t="s">
        <v>207</v>
      </c>
      <c r="O18" s="42"/>
      <c r="P18" s="42" t="s">
        <v>156</v>
      </c>
      <c r="Q18" s="21" t="s">
        <v>174</v>
      </c>
      <c r="R18" s="21" t="s">
        <v>174</v>
      </c>
      <c r="S18" s="46" t="s">
        <v>34</v>
      </c>
      <c r="T18" s="42" t="s">
        <v>181</v>
      </c>
      <c r="U18" s="42"/>
      <c r="V18" s="40" t="s">
        <v>35</v>
      </c>
      <c r="W18" s="40" t="s">
        <v>36</v>
      </c>
      <c r="X18" s="26">
        <v>8</v>
      </c>
      <c r="Y18" s="40"/>
      <c r="Z18" s="40" t="s">
        <v>219</v>
      </c>
      <c r="AA18" s="40" t="s">
        <v>44</v>
      </c>
      <c r="AB18" s="42" t="s">
        <v>50</v>
      </c>
      <c r="AC18" s="40" t="s">
        <v>215</v>
      </c>
      <c r="AD18" s="40" t="s">
        <v>213</v>
      </c>
      <c r="AE18" s="40" t="s">
        <v>214</v>
      </c>
      <c r="AF18" s="42"/>
      <c r="AG18" s="40"/>
      <c r="AH18" s="25" t="s">
        <v>216</v>
      </c>
      <c r="AI18" s="40"/>
      <c r="AJ18" s="21" t="s">
        <v>43</v>
      </c>
      <c r="AK18" s="27">
        <v>44414</v>
      </c>
      <c r="AL18" s="26">
        <f t="shared" si="0"/>
        <v>92226</v>
      </c>
    </row>
    <row r="19" spans="1:38" s="17" customFormat="1" ht="18" customHeight="1" x14ac:dyDescent="0.3">
      <c r="A19" s="73">
        <v>15</v>
      </c>
      <c r="B19" s="19">
        <v>92227</v>
      </c>
      <c r="C19" s="40"/>
      <c r="D19" s="20" t="s">
        <v>43</v>
      </c>
      <c r="E19" s="19"/>
      <c r="F19" s="40"/>
      <c r="G19" s="40"/>
      <c r="H19" s="143"/>
      <c r="I19" s="133" t="s">
        <v>220</v>
      </c>
      <c r="J19" s="40"/>
      <c r="K19" s="40" t="s">
        <v>32</v>
      </c>
      <c r="L19" s="40"/>
      <c r="M19" s="40"/>
      <c r="N19" s="42" t="s">
        <v>207</v>
      </c>
      <c r="O19" s="42"/>
      <c r="P19" s="42" t="s">
        <v>156</v>
      </c>
      <c r="Q19" s="21" t="s">
        <v>174</v>
      </c>
      <c r="R19" s="21" t="s">
        <v>174</v>
      </c>
      <c r="S19" s="46" t="s">
        <v>34</v>
      </c>
      <c r="T19" s="42" t="s">
        <v>181</v>
      </c>
      <c r="U19" s="42"/>
      <c r="V19" s="40" t="s">
        <v>35</v>
      </c>
      <c r="W19" s="40" t="s">
        <v>36</v>
      </c>
      <c r="X19" s="26">
        <v>2</v>
      </c>
      <c r="Y19" s="40"/>
      <c r="Z19" s="40" t="s">
        <v>220</v>
      </c>
      <c r="AA19" s="40" t="s">
        <v>44</v>
      </c>
      <c r="AB19" s="42" t="s">
        <v>50</v>
      </c>
      <c r="AC19" s="40" t="s">
        <v>222</v>
      </c>
      <c r="AD19" s="40" t="s">
        <v>220</v>
      </c>
      <c r="AE19" s="40" t="s">
        <v>221</v>
      </c>
      <c r="AF19" s="42"/>
      <c r="AG19" s="40"/>
      <c r="AH19" s="25"/>
      <c r="AI19" s="40"/>
      <c r="AJ19" s="21" t="s">
        <v>43</v>
      </c>
      <c r="AK19" s="27">
        <v>44414</v>
      </c>
      <c r="AL19" s="26">
        <f t="shared" si="0"/>
        <v>92227</v>
      </c>
    </row>
    <row r="20" spans="1:38" s="17" customFormat="1" ht="18" customHeight="1" x14ac:dyDescent="0.3">
      <c r="A20" s="73">
        <v>16</v>
      </c>
      <c r="B20" s="19"/>
      <c r="C20" s="40"/>
      <c r="D20" s="20"/>
      <c r="E20" s="19"/>
      <c r="F20" s="40"/>
      <c r="G20" s="40"/>
      <c r="H20" s="143" t="s">
        <v>228</v>
      </c>
      <c r="I20" s="133"/>
      <c r="J20" s="40"/>
      <c r="K20" s="40"/>
      <c r="L20" s="40"/>
      <c r="M20" s="40"/>
      <c r="N20" s="40"/>
      <c r="O20" s="42"/>
      <c r="P20" s="42"/>
      <c r="Q20" s="21"/>
      <c r="R20" s="21"/>
      <c r="S20" s="46"/>
      <c r="T20" s="42"/>
      <c r="U20" s="42"/>
      <c r="V20" s="40"/>
      <c r="W20" s="40"/>
      <c r="X20" s="40"/>
      <c r="Y20" s="40"/>
      <c r="Z20" s="40"/>
      <c r="AA20" s="40"/>
      <c r="AB20" s="42"/>
      <c r="AC20" s="40"/>
      <c r="AD20" s="40"/>
      <c r="AE20" s="40"/>
      <c r="AF20" s="42"/>
      <c r="AG20" s="40"/>
      <c r="AH20" s="25"/>
      <c r="AI20" s="40"/>
      <c r="AJ20" s="21"/>
      <c r="AK20" s="27"/>
      <c r="AL20" s="26"/>
    </row>
    <row r="21" spans="1:38" s="17" customFormat="1" ht="18" customHeight="1" x14ac:dyDescent="0.3">
      <c r="A21" s="73">
        <v>17</v>
      </c>
      <c r="B21" s="19">
        <v>10447</v>
      </c>
      <c r="C21" s="40"/>
      <c r="D21" s="20" t="s">
        <v>74</v>
      </c>
      <c r="E21" s="19"/>
      <c r="F21" s="49" t="s">
        <v>226</v>
      </c>
      <c r="G21" s="35"/>
      <c r="H21" s="143"/>
      <c r="I21" s="136" t="s">
        <v>232</v>
      </c>
      <c r="J21" s="33"/>
      <c r="K21" s="49" t="s">
        <v>227</v>
      </c>
      <c r="L21" s="49"/>
      <c r="M21" s="40"/>
      <c r="N21" s="49" t="s">
        <v>228</v>
      </c>
      <c r="O21" s="33"/>
      <c r="P21" s="49" t="s">
        <v>156</v>
      </c>
      <c r="Q21" s="34" t="s">
        <v>229</v>
      </c>
      <c r="R21" s="34" t="s">
        <v>229</v>
      </c>
      <c r="S21" s="46" t="s">
        <v>34</v>
      </c>
      <c r="T21" s="50" t="s">
        <v>230</v>
      </c>
      <c r="U21" s="49"/>
      <c r="V21" s="49"/>
      <c r="W21" s="49"/>
      <c r="X21" s="35" t="s">
        <v>231</v>
      </c>
      <c r="Y21" s="49"/>
      <c r="Z21" s="40"/>
      <c r="AA21" s="49"/>
      <c r="AB21" s="50" t="s">
        <v>50</v>
      </c>
      <c r="AC21" s="50" t="s">
        <v>233</v>
      </c>
      <c r="AD21" s="50" t="s">
        <v>232</v>
      </c>
      <c r="AE21" s="49" t="s">
        <v>931</v>
      </c>
      <c r="AF21" s="50" t="s">
        <v>50</v>
      </c>
      <c r="AG21" s="50" t="s">
        <v>233</v>
      </c>
      <c r="AH21" s="33" t="s">
        <v>234</v>
      </c>
      <c r="AI21" s="33"/>
      <c r="AJ21" s="35" t="s">
        <v>76</v>
      </c>
      <c r="AK21" s="36">
        <v>44573</v>
      </c>
      <c r="AL21" s="26">
        <f t="shared" ref="AL21:AL37" si="1">B21</f>
        <v>10447</v>
      </c>
    </row>
    <row r="22" spans="1:38" s="17" customFormat="1" ht="18" customHeight="1" x14ac:dyDescent="0.3">
      <c r="A22" s="73">
        <v>18</v>
      </c>
      <c r="B22" s="19">
        <v>92229</v>
      </c>
      <c r="C22" s="40"/>
      <c r="D22" s="20" t="s">
        <v>43</v>
      </c>
      <c r="E22" s="19"/>
      <c r="F22" s="40"/>
      <c r="G22" s="40"/>
      <c r="H22" s="143"/>
      <c r="I22" s="133" t="s">
        <v>157</v>
      </c>
      <c r="J22" s="40"/>
      <c r="K22" s="40" t="s">
        <v>32</v>
      </c>
      <c r="L22" s="40"/>
      <c r="M22" s="40"/>
      <c r="N22" s="40" t="s">
        <v>228</v>
      </c>
      <c r="O22" s="42"/>
      <c r="P22" s="42" t="s">
        <v>156</v>
      </c>
      <c r="Q22" s="21" t="s">
        <v>229</v>
      </c>
      <c r="R22" s="21" t="s">
        <v>229</v>
      </c>
      <c r="S22" s="46" t="s">
        <v>34</v>
      </c>
      <c r="T22" s="42"/>
      <c r="U22" s="42"/>
      <c r="V22" s="40" t="s">
        <v>35</v>
      </c>
      <c r="W22" s="40" t="s">
        <v>36</v>
      </c>
      <c r="X22" s="26">
        <v>3</v>
      </c>
      <c r="Y22" s="40"/>
      <c r="Z22" s="40" t="s">
        <v>157</v>
      </c>
      <c r="AA22" s="40" t="s">
        <v>44</v>
      </c>
      <c r="AB22" s="42" t="s">
        <v>39</v>
      </c>
      <c r="AC22" s="40" t="s">
        <v>235</v>
      </c>
      <c r="AD22" s="40" t="s">
        <v>158</v>
      </c>
      <c r="AE22" s="40" t="s">
        <v>159</v>
      </c>
      <c r="AF22" s="42" t="s">
        <v>39</v>
      </c>
      <c r="AG22" s="40" t="s">
        <v>236</v>
      </c>
      <c r="AH22" s="25" t="s">
        <v>160</v>
      </c>
      <c r="AI22" s="40"/>
      <c r="AJ22" s="19" t="s">
        <v>43</v>
      </c>
      <c r="AK22" s="19"/>
      <c r="AL22" s="26">
        <f t="shared" si="1"/>
        <v>92229</v>
      </c>
    </row>
    <row r="23" spans="1:38" s="17" customFormat="1" ht="18" customHeight="1" x14ac:dyDescent="0.3">
      <c r="A23" s="73">
        <v>19</v>
      </c>
      <c r="B23" s="19">
        <v>92230</v>
      </c>
      <c r="C23" s="40"/>
      <c r="D23" s="20" t="s">
        <v>43</v>
      </c>
      <c r="E23" s="19"/>
      <c r="F23" s="44" t="s">
        <v>237</v>
      </c>
      <c r="G23" s="44"/>
      <c r="H23" s="143"/>
      <c r="I23" s="133" t="s">
        <v>238</v>
      </c>
      <c r="J23" s="40"/>
      <c r="K23" s="40" t="s">
        <v>32</v>
      </c>
      <c r="L23" s="40"/>
      <c r="M23" s="44"/>
      <c r="N23" s="40" t="s">
        <v>228</v>
      </c>
      <c r="O23" s="42"/>
      <c r="P23" s="42" t="s">
        <v>156</v>
      </c>
      <c r="Q23" s="21" t="s">
        <v>229</v>
      </c>
      <c r="R23" s="21" t="s">
        <v>229</v>
      </c>
      <c r="S23" s="46" t="s">
        <v>34</v>
      </c>
      <c r="T23" s="42"/>
      <c r="U23" s="42"/>
      <c r="V23" s="40" t="s">
        <v>35</v>
      </c>
      <c r="W23" s="40" t="s">
        <v>36</v>
      </c>
      <c r="X23" s="26">
        <v>36</v>
      </c>
      <c r="Y23" s="40"/>
      <c r="Z23" s="40" t="s">
        <v>238</v>
      </c>
      <c r="AA23" s="40"/>
      <c r="AB23" s="42" t="s">
        <v>50</v>
      </c>
      <c r="AC23" s="42" t="s">
        <v>241</v>
      </c>
      <c r="AD23" s="40" t="s">
        <v>239</v>
      </c>
      <c r="AE23" s="40" t="s">
        <v>240</v>
      </c>
      <c r="AF23" s="42"/>
      <c r="AG23" s="40"/>
      <c r="AH23" s="25"/>
      <c r="AI23" s="40"/>
      <c r="AJ23" s="19" t="s">
        <v>73</v>
      </c>
      <c r="AK23" s="27">
        <v>44414</v>
      </c>
      <c r="AL23" s="26">
        <f t="shared" si="1"/>
        <v>92230</v>
      </c>
    </row>
    <row r="24" spans="1:38" s="17" customFormat="1" ht="18" customHeight="1" x14ac:dyDescent="0.3">
      <c r="A24" s="73">
        <v>20</v>
      </c>
      <c r="B24" s="19">
        <v>30524</v>
      </c>
      <c r="C24" s="40"/>
      <c r="D24" s="20" t="s">
        <v>31</v>
      </c>
      <c r="E24" s="19"/>
      <c r="F24" s="41" t="s">
        <v>242</v>
      </c>
      <c r="G24" s="42" t="s">
        <v>243</v>
      </c>
      <c r="H24" s="143"/>
      <c r="I24" s="135" t="s">
        <v>883</v>
      </c>
      <c r="J24" s="97"/>
      <c r="K24" s="41" t="s">
        <v>32</v>
      </c>
      <c r="L24" s="40"/>
      <c r="M24" s="40"/>
      <c r="N24" s="40" t="s">
        <v>228</v>
      </c>
      <c r="O24" s="41"/>
      <c r="P24" s="42" t="s">
        <v>156</v>
      </c>
      <c r="Q24" s="46" t="s">
        <v>229</v>
      </c>
      <c r="R24" s="21" t="s">
        <v>229</v>
      </c>
      <c r="S24" s="46" t="s">
        <v>34</v>
      </c>
      <c r="T24" s="45" t="s">
        <v>230</v>
      </c>
      <c r="U24" s="45"/>
      <c r="V24" s="45" t="s">
        <v>35</v>
      </c>
      <c r="W24" s="42" t="s">
        <v>36</v>
      </c>
      <c r="X24" s="22">
        <v>3</v>
      </c>
      <c r="Y24" s="23"/>
      <c r="Z24" s="44" t="s">
        <v>883</v>
      </c>
      <c r="AA24" s="45"/>
      <c r="AB24" s="24" t="s">
        <v>50</v>
      </c>
      <c r="AC24" s="20" t="s">
        <v>105</v>
      </c>
      <c r="AD24" s="40" t="s">
        <v>103</v>
      </c>
      <c r="AE24" s="45" t="s">
        <v>104</v>
      </c>
      <c r="AF24" s="43"/>
      <c r="AG24" s="43"/>
      <c r="AH24" s="25" t="s">
        <v>106</v>
      </c>
      <c r="AI24" s="25"/>
      <c r="AJ24" s="46" t="s">
        <v>62</v>
      </c>
      <c r="AK24" s="19"/>
      <c r="AL24" s="26">
        <f t="shared" si="1"/>
        <v>30524</v>
      </c>
    </row>
    <row r="25" spans="1:38" s="17" customFormat="1" ht="18" customHeight="1" x14ac:dyDescent="0.3">
      <c r="A25" s="73">
        <v>21</v>
      </c>
      <c r="B25" s="19">
        <v>20506</v>
      </c>
      <c r="C25" s="40"/>
      <c r="D25" s="20" t="s">
        <v>63</v>
      </c>
      <c r="E25" s="19"/>
      <c r="F25" s="31" t="s">
        <v>245</v>
      </c>
      <c r="G25" s="44" t="s">
        <v>884</v>
      </c>
      <c r="H25" s="143"/>
      <c r="I25" s="135" t="s">
        <v>246</v>
      </c>
      <c r="J25" s="97"/>
      <c r="K25" s="44" t="s">
        <v>32</v>
      </c>
      <c r="L25" s="40"/>
      <c r="M25" s="44"/>
      <c r="N25" s="40" t="s">
        <v>228</v>
      </c>
      <c r="O25" s="44"/>
      <c r="P25" s="42" t="s">
        <v>156</v>
      </c>
      <c r="Q25" s="21" t="s">
        <v>229</v>
      </c>
      <c r="R25" s="21" t="s">
        <v>229</v>
      </c>
      <c r="S25" s="46" t="s">
        <v>34</v>
      </c>
      <c r="T25" s="42" t="s">
        <v>230</v>
      </c>
      <c r="U25" s="42"/>
      <c r="V25" s="42" t="s">
        <v>35</v>
      </c>
      <c r="W25" s="42" t="s">
        <v>36</v>
      </c>
      <c r="X25" s="22">
        <v>36</v>
      </c>
      <c r="Y25" s="40"/>
      <c r="Z25" s="44" t="s">
        <v>247</v>
      </c>
      <c r="AA25" s="40"/>
      <c r="AB25" s="24" t="s">
        <v>50</v>
      </c>
      <c r="AC25" s="24" t="s">
        <v>241</v>
      </c>
      <c r="AD25" s="44" t="s">
        <v>239</v>
      </c>
      <c r="AE25" s="40" t="s">
        <v>248</v>
      </c>
      <c r="AF25" s="42"/>
      <c r="AG25" s="42"/>
      <c r="AH25" s="25" t="s">
        <v>249</v>
      </c>
      <c r="AI25" s="25"/>
      <c r="AJ25" s="19" t="s">
        <v>73</v>
      </c>
      <c r="AK25" s="19"/>
      <c r="AL25" s="26">
        <f t="shared" si="1"/>
        <v>20506</v>
      </c>
    </row>
    <row r="26" spans="1:38" s="17" customFormat="1" ht="18" customHeight="1" x14ac:dyDescent="0.3">
      <c r="A26" s="73">
        <v>22</v>
      </c>
      <c r="B26" s="19">
        <v>92231</v>
      </c>
      <c r="C26" s="40"/>
      <c r="D26" s="20" t="s">
        <v>43</v>
      </c>
      <c r="E26" s="19"/>
      <c r="F26" s="40"/>
      <c r="G26" s="40"/>
      <c r="H26" s="143"/>
      <c r="I26" s="133" t="s">
        <v>250</v>
      </c>
      <c r="J26" s="153"/>
      <c r="K26" s="40"/>
      <c r="L26" s="40"/>
      <c r="M26" s="40"/>
      <c r="N26" s="40" t="s">
        <v>228</v>
      </c>
      <c r="O26" s="42"/>
      <c r="P26" s="42" t="s">
        <v>156</v>
      </c>
      <c r="Q26" s="21" t="s">
        <v>229</v>
      </c>
      <c r="R26" s="21" t="s">
        <v>229</v>
      </c>
      <c r="S26" s="46" t="s">
        <v>34</v>
      </c>
      <c r="T26" s="42"/>
      <c r="U26" s="42"/>
      <c r="V26" s="40"/>
      <c r="W26" s="40"/>
      <c r="X26" s="26">
        <v>20</v>
      </c>
      <c r="Y26" s="40"/>
      <c r="Z26" s="40" t="s">
        <v>250</v>
      </c>
      <c r="AA26" s="40" t="s">
        <v>44</v>
      </c>
      <c r="AB26" s="42" t="s">
        <v>50</v>
      </c>
      <c r="AC26" s="40" t="s">
        <v>252</v>
      </c>
      <c r="AD26" s="40" t="s">
        <v>244</v>
      </c>
      <c r="AE26" s="40" t="s">
        <v>251</v>
      </c>
      <c r="AF26" s="42" t="s">
        <v>50</v>
      </c>
      <c r="AG26" s="40" t="s">
        <v>252</v>
      </c>
      <c r="AH26" s="25" t="s">
        <v>253</v>
      </c>
      <c r="AI26" s="40"/>
      <c r="AJ26" s="21" t="s">
        <v>43</v>
      </c>
      <c r="AK26" s="27">
        <v>44414</v>
      </c>
      <c r="AL26" s="26">
        <f t="shared" si="1"/>
        <v>92231</v>
      </c>
    </row>
    <row r="27" spans="1:38" s="17" customFormat="1" ht="18" customHeight="1" x14ac:dyDescent="0.3">
      <c r="A27" s="73">
        <v>23</v>
      </c>
      <c r="B27" s="19">
        <v>20507</v>
      </c>
      <c r="C27" s="40"/>
      <c r="D27" s="20" t="s">
        <v>63</v>
      </c>
      <c r="E27" s="19"/>
      <c r="F27" s="31" t="s">
        <v>258</v>
      </c>
      <c r="G27" s="44" t="s">
        <v>885</v>
      </c>
      <c r="H27" s="143"/>
      <c r="I27" s="135" t="s">
        <v>886</v>
      </c>
      <c r="J27" s="97"/>
      <c r="K27" s="44" t="s">
        <v>259</v>
      </c>
      <c r="L27" s="44"/>
      <c r="M27" s="44"/>
      <c r="N27" s="40" t="s">
        <v>228</v>
      </c>
      <c r="O27" s="44"/>
      <c r="P27" s="42" t="s">
        <v>156</v>
      </c>
      <c r="Q27" s="21" t="s">
        <v>229</v>
      </c>
      <c r="R27" s="21" t="s">
        <v>229</v>
      </c>
      <c r="S27" s="46" t="s">
        <v>34</v>
      </c>
      <c r="T27" s="42" t="s">
        <v>230</v>
      </c>
      <c r="U27" s="42"/>
      <c r="V27" s="42" t="s">
        <v>52</v>
      </c>
      <c r="W27" s="42" t="s">
        <v>36</v>
      </c>
      <c r="X27" s="22">
        <v>183</v>
      </c>
      <c r="Y27" s="40"/>
      <c r="Z27" s="40" t="s">
        <v>254</v>
      </c>
      <c r="AA27" s="40" t="s">
        <v>44</v>
      </c>
      <c r="AB27" s="42" t="s">
        <v>50</v>
      </c>
      <c r="AC27" s="42" t="s">
        <v>255</v>
      </c>
      <c r="AD27" s="40" t="s">
        <v>169</v>
      </c>
      <c r="AE27" s="40" t="s">
        <v>170</v>
      </c>
      <c r="AF27" s="42" t="s">
        <v>39</v>
      </c>
      <c r="AG27" s="40" t="s">
        <v>256</v>
      </c>
      <c r="AH27" s="25" t="s">
        <v>257</v>
      </c>
      <c r="AI27" s="40"/>
      <c r="AJ27" s="19" t="s">
        <v>73</v>
      </c>
      <c r="AK27" s="27">
        <v>44414</v>
      </c>
      <c r="AL27" s="26">
        <f t="shared" si="1"/>
        <v>20507</v>
      </c>
    </row>
    <row r="28" spans="1:38" s="17" customFormat="1" ht="18" customHeight="1" x14ac:dyDescent="0.3">
      <c r="A28" s="73">
        <v>24</v>
      </c>
      <c r="B28" s="19">
        <v>10448</v>
      </c>
      <c r="C28" s="40"/>
      <c r="D28" s="20" t="s">
        <v>74</v>
      </c>
      <c r="E28" s="19"/>
      <c r="F28" s="40" t="s">
        <v>260</v>
      </c>
      <c r="G28" s="19"/>
      <c r="H28" s="143"/>
      <c r="I28" s="133" t="s">
        <v>261</v>
      </c>
      <c r="J28" s="33"/>
      <c r="K28" s="40" t="s">
        <v>262</v>
      </c>
      <c r="L28" s="40"/>
      <c r="M28" s="40"/>
      <c r="N28" s="40" t="s">
        <v>228</v>
      </c>
      <c r="O28" s="33"/>
      <c r="P28" s="42" t="s">
        <v>156</v>
      </c>
      <c r="Q28" s="21" t="s">
        <v>229</v>
      </c>
      <c r="R28" s="21" t="s">
        <v>229</v>
      </c>
      <c r="S28" s="46" t="s">
        <v>34</v>
      </c>
      <c r="T28" s="42" t="s">
        <v>230</v>
      </c>
      <c r="U28" s="40"/>
      <c r="V28" s="40" t="s">
        <v>52</v>
      </c>
      <c r="W28" s="40" t="s">
        <v>36</v>
      </c>
      <c r="X28" s="26">
        <v>41</v>
      </c>
      <c r="Y28" s="40"/>
      <c r="Z28" s="40" t="s">
        <v>261</v>
      </c>
      <c r="AA28" s="60" t="s">
        <v>44</v>
      </c>
      <c r="AB28" s="101" t="s">
        <v>50</v>
      </c>
      <c r="AC28" s="60" t="s">
        <v>233</v>
      </c>
      <c r="AD28" s="60" t="s">
        <v>232</v>
      </c>
      <c r="AE28" s="40" t="s">
        <v>931</v>
      </c>
      <c r="AF28" s="42" t="s">
        <v>50</v>
      </c>
      <c r="AG28" s="42" t="s">
        <v>233</v>
      </c>
      <c r="AH28" s="39" t="s">
        <v>234</v>
      </c>
      <c r="AI28" s="60"/>
      <c r="AJ28" s="99" t="s">
        <v>124</v>
      </c>
      <c r="AK28" s="105">
        <v>44414</v>
      </c>
      <c r="AL28" s="26">
        <f t="shared" si="1"/>
        <v>10448</v>
      </c>
    </row>
    <row r="29" spans="1:38" s="17" customFormat="1" ht="18" customHeight="1" x14ac:dyDescent="0.3">
      <c r="A29" s="73">
        <v>25</v>
      </c>
      <c r="B29" s="19">
        <v>92234</v>
      </c>
      <c r="C29" s="40"/>
      <c r="D29" s="20" t="s">
        <v>43</v>
      </c>
      <c r="E29" s="19"/>
      <c r="F29" s="40"/>
      <c r="G29" s="40"/>
      <c r="H29" s="143"/>
      <c r="I29" s="133" t="s">
        <v>154</v>
      </c>
      <c r="J29" s="152"/>
      <c r="K29" s="40" t="s">
        <v>32</v>
      </c>
      <c r="L29" s="40"/>
      <c r="M29" s="40"/>
      <c r="N29" s="40" t="s">
        <v>228</v>
      </c>
      <c r="O29" s="42"/>
      <c r="P29" s="42" t="s">
        <v>156</v>
      </c>
      <c r="Q29" s="21" t="s">
        <v>229</v>
      </c>
      <c r="R29" s="21" t="s">
        <v>229</v>
      </c>
      <c r="S29" s="46" t="s">
        <v>34</v>
      </c>
      <c r="T29" s="42" t="s">
        <v>230</v>
      </c>
      <c r="U29" s="42"/>
      <c r="V29" s="40" t="s">
        <v>35</v>
      </c>
      <c r="W29" s="40" t="s">
        <v>36</v>
      </c>
      <c r="X29" s="26">
        <v>5</v>
      </c>
      <c r="Y29" s="40"/>
      <c r="Z29" s="40" t="s">
        <v>154</v>
      </c>
      <c r="AA29" s="40" t="s">
        <v>44</v>
      </c>
      <c r="AB29" s="42" t="s">
        <v>50</v>
      </c>
      <c r="AC29" s="40" t="s">
        <v>265</v>
      </c>
      <c r="AD29" s="40" t="s">
        <v>263</v>
      </c>
      <c r="AE29" s="40" t="s">
        <v>264</v>
      </c>
      <c r="AF29" s="42"/>
      <c r="AG29" s="40"/>
      <c r="AH29" s="25" t="s">
        <v>266</v>
      </c>
      <c r="AI29" s="40"/>
      <c r="AJ29" s="19" t="s">
        <v>43</v>
      </c>
      <c r="AK29" s="27">
        <v>44414</v>
      </c>
      <c r="AL29" s="26">
        <f t="shared" si="1"/>
        <v>92234</v>
      </c>
    </row>
    <row r="30" spans="1:38" s="17" customFormat="1" ht="18" customHeight="1" x14ac:dyDescent="0.3">
      <c r="A30" s="73">
        <v>26</v>
      </c>
      <c r="B30" s="19">
        <v>92235</v>
      </c>
      <c r="C30" s="40"/>
      <c r="D30" s="20" t="s">
        <v>43</v>
      </c>
      <c r="E30" s="19"/>
      <c r="F30" s="40"/>
      <c r="G30" s="40"/>
      <c r="H30" s="143"/>
      <c r="I30" s="133" t="s">
        <v>267</v>
      </c>
      <c r="J30" s="152"/>
      <c r="K30" s="40" t="s">
        <v>32</v>
      </c>
      <c r="L30" s="40"/>
      <c r="M30" s="40"/>
      <c r="N30" s="40" t="s">
        <v>228</v>
      </c>
      <c r="O30" s="42"/>
      <c r="P30" s="42" t="s">
        <v>156</v>
      </c>
      <c r="Q30" s="21" t="s">
        <v>229</v>
      </c>
      <c r="R30" s="21" t="s">
        <v>229</v>
      </c>
      <c r="S30" s="46" t="s">
        <v>34</v>
      </c>
      <c r="T30" s="42" t="s">
        <v>230</v>
      </c>
      <c r="U30" s="42"/>
      <c r="V30" s="40" t="s">
        <v>35</v>
      </c>
      <c r="W30" s="40" t="s">
        <v>36</v>
      </c>
      <c r="X30" s="26">
        <v>12</v>
      </c>
      <c r="Y30" s="40"/>
      <c r="Z30" s="40" t="s">
        <v>267</v>
      </c>
      <c r="AA30" s="40" t="s">
        <v>51</v>
      </c>
      <c r="AB30" s="42" t="s">
        <v>50</v>
      </c>
      <c r="AC30" s="42" t="s">
        <v>241</v>
      </c>
      <c r="AD30" s="40" t="s">
        <v>239</v>
      </c>
      <c r="AE30" s="40" t="s">
        <v>240</v>
      </c>
      <c r="AF30" s="40" t="s">
        <v>50</v>
      </c>
      <c r="AG30" s="42" t="s">
        <v>268</v>
      </c>
      <c r="AH30" s="25"/>
      <c r="AI30" s="40"/>
      <c r="AJ30" s="21" t="s">
        <v>43</v>
      </c>
      <c r="AK30" s="27">
        <v>44414</v>
      </c>
      <c r="AL30" s="26">
        <f t="shared" si="1"/>
        <v>92235</v>
      </c>
    </row>
    <row r="31" spans="1:38" s="17" customFormat="1" ht="18" customHeight="1" x14ac:dyDescent="0.3">
      <c r="A31" s="73">
        <v>27</v>
      </c>
      <c r="B31" s="19">
        <v>92236</v>
      </c>
      <c r="C31" s="40"/>
      <c r="D31" s="20" t="s">
        <v>43</v>
      </c>
      <c r="E31" s="19"/>
      <c r="F31" s="40"/>
      <c r="G31" s="40"/>
      <c r="H31" s="143"/>
      <c r="I31" s="133" t="s">
        <v>922</v>
      </c>
      <c r="J31" s="40"/>
      <c r="K31" s="40" t="s">
        <v>32</v>
      </c>
      <c r="L31" s="40"/>
      <c r="M31" s="40"/>
      <c r="N31" s="40" t="s">
        <v>228</v>
      </c>
      <c r="O31" s="42"/>
      <c r="P31" s="42" t="s">
        <v>156</v>
      </c>
      <c r="Q31" s="21" t="s">
        <v>229</v>
      </c>
      <c r="R31" s="21" t="s">
        <v>229</v>
      </c>
      <c r="S31" s="46" t="s">
        <v>34</v>
      </c>
      <c r="T31" s="42" t="s">
        <v>230</v>
      </c>
      <c r="U31" s="42"/>
      <c r="V31" s="40" t="s">
        <v>35</v>
      </c>
      <c r="W31" s="40" t="s">
        <v>36</v>
      </c>
      <c r="X31" s="26">
        <f>64+9</f>
        <v>73</v>
      </c>
      <c r="Y31" s="40"/>
      <c r="Z31" s="40" t="s">
        <v>269</v>
      </c>
      <c r="AA31" s="40" t="s">
        <v>88</v>
      </c>
      <c r="AB31" s="42" t="s">
        <v>50</v>
      </c>
      <c r="AC31" s="40" t="s">
        <v>271</v>
      </c>
      <c r="AD31" s="40" t="s">
        <v>270</v>
      </c>
      <c r="AE31" s="40" t="s">
        <v>240</v>
      </c>
      <c r="AF31" s="42"/>
      <c r="AG31" s="40"/>
      <c r="AH31" s="40"/>
      <c r="AI31" s="40"/>
      <c r="AJ31" s="19" t="s">
        <v>43</v>
      </c>
      <c r="AK31" s="27">
        <v>44414</v>
      </c>
      <c r="AL31" s="26">
        <f t="shared" si="1"/>
        <v>92236</v>
      </c>
    </row>
    <row r="32" spans="1:38" s="17" customFormat="1" ht="18" customHeight="1" x14ac:dyDescent="0.3">
      <c r="A32" s="73">
        <v>28</v>
      </c>
      <c r="B32" s="19">
        <v>10449</v>
      </c>
      <c r="C32" s="40"/>
      <c r="D32" s="20" t="s">
        <v>74</v>
      </c>
      <c r="E32" s="19"/>
      <c r="F32" s="49"/>
      <c r="G32" s="19"/>
      <c r="H32" s="143"/>
      <c r="I32" s="133" t="s">
        <v>272</v>
      </c>
      <c r="J32" s="33"/>
      <c r="K32" s="40" t="s">
        <v>273</v>
      </c>
      <c r="L32" s="40"/>
      <c r="M32" s="40"/>
      <c r="N32" s="40" t="s">
        <v>228</v>
      </c>
      <c r="O32" s="33"/>
      <c r="P32" s="42" t="s">
        <v>156</v>
      </c>
      <c r="Q32" s="21" t="s">
        <v>229</v>
      </c>
      <c r="R32" s="21" t="s">
        <v>229</v>
      </c>
      <c r="S32" s="46" t="s">
        <v>34</v>
      </c>
      <c r="T32" s="42" t="s">
        <v>230</v>
      </c>
      <c r="U32" s="40"/>
      <c r="V32" s="40" t="s">
        <v>52</v>
      </c>
      <c r="W32" s="40" t="s">
        <v>36</v>
      </c>
      <c r="X32" s="26">
        <v>101</v>
      </c>
      <c r="Y32" s="40"/>
      <c r="Z32" s="40" t="s">
        <v>272</v>
      </c>
      <c r="AA32" s="40"/>
      <c r="AB32" s="42" t="s">
        <v>50</v>
      </c>
      <c r="AC32" s="42" t="s">
        <v>233</v>
      </c>
      <c r="AD32" s="42" t="s">
        <v>232</v>
      </c>
      <c r="AE32" s="40"/>
      <c r="AF32" s="42"/>
      <c r="AG32" s="42"/>
      <c r="AH32" s="33" t="s">
        <v>234</v>
      </c>
      <c r="AI32" s="33"/>
      <c r="AJ32" s="19" t="s">
        <v>76</v>
      </c>
      <c r="AK32" s="27">
        <v>44159</v>
      </c>
      <c r="AL32" s="26">
        <f t="shared" si="1"/>
        <v>10449</v>
      </c>
    </row>
    <row r="33" spans="1:38" s="17" customFormat="1" ht="18" customHeight="1" x14ac:dyDescent="0.3">
      <c r="A33" s="73">
        <v>29</v>
      </c>
      <c r="B33" s="19">
        <v>10450</v>
      </c>
      <c r="C33" s="40"/>
      <c r="D33" s="20" t="s">
        <v>74</v>
      </c>
      <c r="E33" s="19"/>
      <c r="F33" s="40" t="s">
        <v>260</v>
      </c>
      <c r="G33" s="19"/>
      <c r="H33" s="143"/>
      <c r="I33" s="133" t="s">
        <v>274</v>
      </c>
      <c r="J33" s="33"/>
      <c r="K33" s="40" t="s">
        <v>275</v>
      </c>
      <c r="L33" s="40"/>
      <c r="M33" s="40"/>
      <c r="N33" s="40" t="s">
        <v>228</v>
      </c>
      <c r="O33" s="33"/>
      <c r="P33" s="42" t="s">
        <v>156</v>
      </c>
      <c r="Q33" s="21" t="s">
        <v>229</v>
      </c>
      <c r="R33" s="21" t="s">
        <v>229</v>
      </c>
      <c r="S33" s="46" t="s">
        <v>34</v>
      </c>
      <c r="T33" s="42" t="s">
        <v>230</v>
      </c>
      <c r="U33" s="40"/>
      <c r="V33" s="40" t="s">
        <v>52</v>
      </c>
      <c r="W33" s="40" t="s">
        <v>36</v>
      </c>
      <c r="X33" s="104">
        <v>125</v>
      </c>
      <c r="Y33" s="60"/>
      <c r="Z33" s="60" t="s">
        <v>276</v>
      </c>
      <c r="AA33" s="60" t="s">
        <v>44</v>
      </c>
      <c r="AB33" s="101" t="s">
        <v>50</v>
      </c>
      <c r="AC33" s="60" t="s">
        <v>233</v>
      </c>
      <c r="AD33" s="60" t="s">
        <v>232</v>
      </c>
      <c r="AE33" s="40" t="s">
        <v>931</v>
      </c>
      <c r="AF33" s="42" t="s">
        <v>50</v>
      </c>
      <c r="AG33" s="42" t="s">
        <v>233</v>
      </c>
      <c r="AH33" s="39" t="s">
        <v>234</v>
      </c>
      <c r="AI33" s="60"/>
      <c r="AJ33" s="99" t="s">
        <v>124</v>
      </c>
      <c r="AK33" s="105">
        <v>44414</v>
      </c>
      <c r="AL33" s="26">
        <f t="shared" si="1"/>
        <v>10450</v>
      </c>
    </row>
    <row r="34" spans="1:38" s="17" customFormat="1" ht="18" customHeight="1" x14ac:dyDescent="0.3">
      <c r="A34" s="73">
        <v>30</v>
      </c>
      <c r="B34" s="19">
        <v>92238</v>
      </c>
      <c r="C34" s="40"/>
      <c r="D34" s="20" t="s">
        <v>43</v>
      </c>
      <c r="E34" s="19"/>
      <c r="F34" s="40"/>
      <c r="G34" s="40"/>
      <c r="H34" s="143"/>
      <c r="I34" s="133" t="s">
        <v>277</v>
      </c>
      <c r="J34" s="40"/>
      <c r="K34" s="40" t="s">
        <v>278</v>
      </c>
      <c r="L34" s="40" t="s">
        <v>279</v>
      </c>
      <c r="M34" s="40"/>
      <c r="N34" s="40" t="s">
        <v>228</v>
      </c>
      <c r="O34" s="42"/>
      <c r="P34" s="42" t="s">
        <v>156</v>
      </c>
      <c r="Q34" s="21" t="s">
        <v>229</v>
      </c>
      <c r="R34" s="21" t="s">
        <v>229</v>
      </c>
      <c r="S34" s="46" t="s">
        <v>34</v>
      </c>
      <c r="T34" s="42" t="s">
        <v>280</v>
      </c>
      <c r="U34" s="42"/>
      <c r="V34" s="40" t="s">
        <v>45</v>
      </c>
      <c r="W34" s="40" t="s">
        <v>36</v>
      </c>
      <c r="X34" s="26">
        <v>16</v>
      </c>
      <c r="Y34" s="40"/>
      <c r="Z34" s="40" t="s">
        <v>277</v>
      </c>
      <c r="AA34" s="40"/>
      <c r="AB34" s="42" t="s">
        <v>50</v>
      </c>
      <c r="AC34" s="40" t="s">
        <v>281</v>
      </c>
      <c r="AD34" s="40"/>
      <c r="AE34" s="40" t="s">
        <v>931</v>
      </c>
      <c r="AF34" s="42" t="s">
        <v>50</v>
      </c>
      <c r="AG34" s="42" t="s">
        <v>233</v>
      </c>
      <c r="AH34" s="25" t="s">
        <v>282</v>
      </c>
      <c r="AI34" s="40"/>
      <c r="AJ34" s="19" t="s">
        <v>43</v>
      </c>
      <c r="AK34" s="27">
        <v>44414</v>
      </c>
      <c r="AL34" s="26">
        <f t="shared" si="1"/>
        <v>92238</v>
      </c>
    </row>
    <row r="35" spans="1:38" s="17" customFormat="1" ht="18" customHeight="1" x14ac:dyDescent="0.3">
      <c r="A35" s="73">
        <v>31</v>
      </c>
      <c r="B35" s="19">
        <v>92239</v>
      </c>
      <c r="C35" s="40"/>
      <c r="D35" s="20" t="s">
        <v>43</v>
      </c>
      <c r="E35" s="19"/>
      <c r="F35" s="40"/>
      <c r="G35" s="40"/>
      <c r="H35" s="143"/>
      <c r="I35" s="133" t="s">
        <v>283</v>
      </c>
      <c r="J35" s="40"/>
      <c r="K35" s="40" t="s">
        <v>32</v>
      </c>
      <c r="L35" s="40"/>
      <c r="M35" s="40"/>
      <c r="N35" s="40" t="s">
        <v>228</v>
      </c>
      <c r="O35" s="42"/>
      <c r="P35" s="42" t="s">
        <v>156</v>
      </c>
      <c r="Q35" s="21" t="s">
        <v>229</v>
      </c>
      <c r="R35" s="21" t="s">
        <v>229</v>
      </c>
      <c r="S35" s="46" t="s">
        <v>34</v>
      </c>
      <c r="T35" s="42"/>
      <c r="U35" s="42"/>
      <c r="V35" s="40" t="s">
        <v>35</v>
      </c>
      <c r="W35" s="40" t="s">
        <v>36</v>
      </c>
      <c r="X35" s="26">
        <v>18</v>
      </c>
      <c r="Y35" s="40"/>
      <c r="Z35" s="40" t="s">
        <v>284</v>
      </c>
      <c r="AA35" s="20" t="s">
        <v>51</v>
      </c>
      <c r="AB35" s="42" t="s">
        <v>50</v>
      </c>
      <c r="AC35" s="40" t="s">
        <v>287</v>
      </c>
      <c r="AD35" s="40" t="s">
        <v>285</v>
      </c>
      <c r="AE35" s="40" t="s">
        <v>286</v>
      </c>
      <c r="AF35" s="42" t="s">
        <v>50</v>
      </c>
      <c r="AG35" s="40" t="s">
        <v>126</v>
      </c>
      <c r="AH35" s="25" t="s">
        <v>288</v>
      </c>
      <c r="AI35" s="40"/>
      <c r="AJ35" s="19" t="s">
        <v>43</v>
      </c>
      <c r="AK35" s="27">
        <v>44414</v>
      </c>
      <c r="AL35" s="26">
        <f t="shared" si="1"/>
        <v>92239</v>
      </c>
    </row>
    <row r="36" spans="1:38" s="17" customFormat="1" ht="18" customHeight="1" x14ac:dyDescent="0.3">
      <c r="A36" s="73">
        <v>32</v>
      </c>
      <c r="B36" s="19">
        <v>92240</v>
      </c>
      <c r="C36" s="40"/>
      <c r="D36" s="20" t="s">
        <v>43</v>
      </c>
      <c r="E36" s="19"/>
      <c r="F36" s="40"/>
      <c r="G36" s="40"/>
      <c r="H36" s="143"/>
      <c r="I36" s="133" t="s">
        <v>171</v>
      </c>
      <c r="J36" s="40"/>
      <c r="K36" s="40" t="s">
        <v>77</v>
      </c>
      <c r="L36" s="40"/>
      <c r="M36" s="40"/>
      <c r="N36" s="40" t="s">
        <v>228</v>
      </c>
      <c r="O36" s="42"/>
      <c r="P36" s="42" t="s">
        <v>156</v>
      </c>
      <c r="Q36" s="21" t="s">
        <v>229</v>
      </c>
      <c r="R36" s="21" t="s">
        <v>229</v>
      </c>
      <c r="S36" s="46" t="s">
        <v>34</v>
      </c>
      <c r="T36" s="42"/>
      <c r="U36" s="42"/>
      <c r="V36" s="40"/>
      <c r="W36" s="40"/>
      <c r="X36" s="26">
        <v>20</v>
      </c>
      <c r="Y36" s="40"/>
      <c r="Z36" s="40" t="s">
        <v>289</v>
      </c>
      <c r="AA36" s="40" t="s">
        <v>44</v>
      </c>
      <c r="AB36" s="42" t="s">
        <v>50</v>
      </c>
      <c r="AC36" s="40" t="s">
        <v>252</v>
      </c>
      <c r="AD36" s="40" t="s">
        <v>244</v>
      </c>
      <c r="AE36" s="40" t="s">
        <v>251</v>
      </c>
      <c r="AF36" s="42" t="s">
        <v>50</v>
      </c>
      <c r="AG36" s="40" t="s">
        <v>252</v>
      </c>
      <c r="AH36" s="25" t="s">
        <v>253</v>
      </c>
      <c r="AI36" s="40"/>
      <c r="AJ36" s="21" t="s">
        <v>43</v>
      </c>
      <c r="AK36" s="27">
        <v>44414</v>
      </c>
      <c r="AL36" s="26">
        <f t="shared" si="1"/>
        <v>92240</v>
      </c>
    </row>
    <row r="37" spans="1:38" s="17" customFormat="1" ht="18" customHeight="1" x14ac:dyDescent="0.3">
      <c r="A37" s="73">
        <v>33</v>
      </c>
      <c r="B37" s="19">
        <v>92241</v>
      </c>
      <c r="C37" s="40"/>
      <c r="D37" s="20" t="s">
        <v>43</v>
      </c>
      <c r="E37" s="19"/>
      <c r="F37" s="40"/>
      <c r="G37" s="40"/>
      <c r="H37" s="143"/>
      <c r="I37" s="133" t="s">
        <v>290</v>
      </c>
      <c r="J37" s="40"/>
      <c r="K37" s="40" t="s">
        <v>291</v>
      </c>
      <c r="L37" s="40"/>
      <c r="M37" s="40"/>
      <c r="N37" s="40" t="s">
        <v>228</v>
      </c>
      <c r="O37" s="42"/>
      <c r="P37" s="42" t="s">
        <v>156</v>
      </c>
      <c r="Q37" s="21" t="s">
        <v>229</v>
      </c>
      <c r="R37" s="21" t="s">
        <v>229</v>
      </c>
      <c r="S37" s="46" t="s">
        <v>34</v>
      </c>
      <c r="T37" s="42"/>
      <c r="U37" s="42"/>
      <c r="V37" s="40" t="s">
        <v>45</v>
      </c>
      <c r="W37" s="40" t="s">
        <v>46</v>
      </c>
      <c r="X37" s="26">
        <v>12</v>
      </c>
      <c r="Y37" s="40"/>
      <c r="Z37" s="40" t="s">
        <v>292</v>
      </c>
      <c r="AA37" s="40" t="s">
        <v>44</v>
      </c>
      <c r="AB37" s="42" t="s">
        <v>50</v>
      </c>
      <c r="AC37" s="40" t="s">
        <v>252</v>
      </c>
      <c r="AD37" s="40" t="s">
        <v>244</v>
      </c>
      <c r="AE37" s="40" t="s">
        <v>251</v>
      </c>
      <c r="AF37" s="42" t="s">
        <v>50</v>
      </c>
      <c r="AG37" s="40" t="s">
        <v>252</v>
      </c>
      <c r="AH37" s="25" t="s">
        <v>234</v>
      </c>
      <c r="AI37" s="40"/>
      <c r="AJ37" s="21" t="s">
        <v>43</v>
      </c>
      <c r="AK37" s="19"/>
      <c r="AL37" s="26">
        <f t="shared" si="1"/>
        <v>92241</v>
      </c>
    </row>
    <row r="38" spans="1:38" s="17" customFormat="1" ht="18" customHeight="1" x14ac:dyDescent="0.3">
      <c r="A38" s="73">
        <v>34</v>
      </c>
      <c r="B38" s="19"/>
      <c r="C38" s="40"/>
      <c r="D38" s="20"/>
      <c r="E38" s="19"/>
      <c r="F38" s="40"/>
      <c r="G38" s="40"/>
      <c r="H38" s="143" t="s">
        <v>295</v>
      </c>
      <c r="I38" s="133"/>
      <c r="J38" s="40"/>
      <c r="K38" s="40"/>
      <c r="L38" s="40"/>
      <c r="M38" s="40"/>
      <c r="N38" s="40"/>
      <c r="O38" s="42"/>
      <c r="P38" s="42"/>
      <c r="Q38" s="21"/>
      <c r="R38" s="21"/>
      <c r="S38" s="46"/>
      <c r="T38" s="42"/>
      <c r="U38" s="42"/>
      <c r="V38" s="40"/>
      <c r="W38" s="40"/>
      <c r="X38" s="40"/>
      <c r="Y38" s="40"/>
      <c r="Z38" s="40"/>
      <c r="AA38" s="40"/>
      <c r="AB38" s="42"/>
      <c r="AC38" s="40"/>
      <c r="AD38" s="40"/>
      <c r="AE38" s="40"/>
      <c r="AF38" s="42"/>
      <c r="AG38" s="40"/>
      <c r="AH38" s="25"/>
      <c r="AI38" s="40"/>
      <c r="AJ38" s="21"/>
      <c r="AK38" s="19"/>
      <c r="AL38" s="26"/>
    </row>
    <row r="39" spans="1:38" s="17" customFormat="1" ht="18" customHeight="1" x14ac:dyDescent="0.3">
      <c r="A39" s="73">
        <v>35</v>
      </c>
      <c r="B39" s="19">
        <v>92242</v>
      </c>
      <c r="C39" s="40"/>
      <c r="D39" s="20" t="s">
        <v>43</v>
      </c>
      <c r="E39" s="19"/>
      <c r="F39" s="40"/>
      <c r="G39" s="40"/>
      <c r="H39" s="143"/>
      <c r="I39" s="133" t="s">
        <v>293</v>
      </c>
      <c r="J39" s="40"/>
      <c r="K39" s="40" t="s">
        <v>294</v>
      </c>
      <c r="L39" s="40"/>
      <c r="M39" s="40"/>
      <c r="N39" s="40" t="s">
        <v>295</v>
      </c>
      <c r="O39" s="42"/>
      <c r="P39" s="42" t="s">
        <v>156</v>
      </c>
      <c r="Q39" s="21" t="s">
        <v>296</v>
      </c>
      <c r="R39" s="21" t="s">
        <v>296</v>
      </c>
      <c r="S39" s="46" t="s">
        <v>34</v>
      </c>
      <c r="T39" s="42" t="s">
        <v>175</v>
      </c>
      <c r="U39" s="42"/>
      <c r="V39" s="40" t="s">
        <v>45</v>
      </c>
      <c r="W39" s="40"/>
      <c r="X39" s="40">
        <v>12</v>
      </c>
      <c r="Y39" s="40"/>
      <c r="Z39" s="40" t="s">
        <v>293</v>
      </c>
      <c r="AA39" s="40" t="s">
        <v>44</v>
      </c>
      <c r="AB39" s="42" t="s">
        <v>50</v>
      </c>
      <c r="AC39" s="40" t="s">
        <v>299</v>
      </c>
      <c r="AD39" s="40" t="s">
        <v>297</v>
      </c>
      <c r="AE39" s="40" t="s">
        <v>298</v>
      </c>
      <c r="AF39" s="42" t="s">
        <v>50</v>
      </c>
      <c r="AG39" s="40" t="s">
        <v>299</v>
      </c>
      <c r="AH39" s="25" t="s">
        <v>300</v>
      </c>
      <c r="AI39" s="40"/>
      <c r="AJ39" s="21" t="s">
        <v>43</v>
      </c>
      <c r="AK39" s="19"/>
      <c r="AL39" s="26">
        <f t="shared" ref="AL39:AL71" si="2">B39</f>
        <v>92242</v>
      </c>
    </row>
    <row r="40" spans="1:38" s="17" customFormat="1" ht="18" customHeight="1" x14ac:dyDescent="0.3">
      <c r="A40" s="73">
        <v>36</v>
      </c>
      <c r="B40" s="19">
        <v>92243</v>
      </c>
      <c r="C40" s="40"/>
      <c r="D40" s="20" t="s">
        <v>43</v>
      </c>
      <c r="E40" s="19"/>
      <c r="F40" s="40"/>
      <c r="G40" s="40"/>
      <c r="H40" s="143"/>
      <c r="I40" s="133" t="s">
        <v>301</v>
      </c>
      <c r="J40" s="40" t="s">
        <v>302</v>
      </c>
      <c r="K40" s="40" t="s">
        <v>32</v>
      </c>
      <c r="L40" s="40"/>
      <c r="M40" s="40"/>
      <c r="N40" s="40" t="s">
        <v>295</v>
      </c>
      <c r="O40" s="42"/>
      <c r="P40" s="42" t="s">
        <v>156</v>
      </c>
      <c r="Q40" s="21" t="s">
        <v>296</v>
      </c>
      <c r="R40" s="21" t="s">
        <v>296</v>
      </c>
      <c r="S40" s="46" t="s">
        <v>34</v>
      </c>
      <c r="T40" s="42"/>
      <c r="U40" s="42"/>
      <c r="V40" s="40" t="s">
        <v>35</v>
      </c>
      <c r="W40" s="40" t="s">
        <v>36</v>
      </c>
      <c r="X40" s="40">
        <v>26</v>
      </c>
      <c r="Y40" s="40"/>
      <c r="Z40" s="40" t="s">
        <v>303</v>
      </c>
      <c r="AA40" s="40" t="s">
        <v>51</v>
      </c>
      <c r="AB40" s="42" t="s">
        <v>50</v>
      </c>
      <c r="AC40" s="40" t="s">
        <v>306</v>
      </c>
      <c r="AD40" s="40" t="s">
        <v>304</v>
      </c>
      <c r="AE40" s="40" t="s">
        <v>305</v>
      </c>
      <c r="AF40" s="42" t="s">
        <v>50</v>
      </c>
      <c r="AG40" s="40" t="s">
        <v>126</v>
      </c>
      <c r="AH40" s="25" t="s">
        <v>307</v>
      </c>
      <c r="AI40" s="40"/>
      <c r="AJ40" s="19" t="s">
        <v>43</v>
      </c>
      <c r="AK40" s="27">
        <v>44414</v>
      </c>
      <c r="AL40" s="26">
        <f t="shared" si="2"/>
        <v>92243</v>
      </c>
    </row>
    <row r="41" spans="1:38" s="17" customFormat="1" ht="18" customHeight="1" x14ac:dyDescent="0.3">
      <c r="A41" s="73">
        <v>37</v>
      </c>
      <c r="B41" s="19">
        <v>92244</v>
      </c>
      <c r="C41" s="40"/>
      <c r="D41" s="20" t="s">
        <v>43</v>
      </c>
      <c r="E41" s="19"/>
      <c r="F41" s="41" t="s">
        <v>387</v>
      </c>
      <c r="G41" s="40" t="s">
        <v>892</v>
      </c>
      <c r="H41" s="143"/>
      <c r="I41" s="133" t="s">
        <v>308</v>
      </c>
      <c r="J41" s="40"/>
      <c r="K41" s="40" t="s">
        <v>32</v>
      </c>
      <c r="L41" s="40"/>
      <c r="M41" s="40"/>
      <c r="N41" s="40" t="s">
        <v>295</v>
      </c>
      <c r="O41" s="42"/>
      <c r="P41" s="42" t="s">
        <v>156</v>
      </c>
      <c r="Q41" s="21" t="s">
        <v>296</v>
      </c>
      <c r="R41" s="21" t="s">
        <v>296</v>
      </c>
      <c r="S41" s="46" t="s">
        <v>34</v>
      </c>
      <c r="T41" s="42"/>
      <c r="U41" s="42"/>
      <c r="V41" s="40" t="s">
        <v>35</v>
      </c>
      <c r="W41" s="40" t="s">
        <v>36</v>
      </c>
      <c r="X41" s="40">
        <v>11</v>
      </c>
      <c r="Y41" s="40"/>
      <c r="Z41" s="40" t="s">
        <v>308</v>
      </c>
      <c r="AA41" s="40"/>
      <c r="AB41" s="42" t="s">
        <v>39</v>
      </c>
      <c r="AC41" s="40" t="s">
        <v>235</v>
      </c>
      <c r="AD41" s="40" t="s">
        <v>158</v>
      </c>
      <c r="AE41" s="40" t="s">
        <v>159</v>
      </c>
      <c r="AF41" s="42" t="s">
        <v>39</v>
      </c>
      <c r="AG41" s="40" t="s">
        <v>236</v>
      </c>
      <c r="AH41" s="25" t="s">
        <v>160</v>
      </c>
      <c r="AI41" s="40"/>
      <c r="AJ41" s="21" t="s">
        <v>42</v>
      </c>
      <c r="AK41" s="27">
        <v>44414</v>
      </c>
      <c r="AL41" s="26">
        <f t="shared" si="2"/>
        <v>92244</v>
      </c>
    </row>
    <row r="42" spans="1:38" s="17" customFormat="1" ht="18" customHeight="1" x14ac:dyDescent="0.3">
      <c r="A42" s="73">
        <v>38</v>
      </c>
      <c r="B42" s="19">
        <v>92245</v>
      </c>
      <c r="C42" s="40"/>
      <c r="D42" s="20" t="s">
        <v>43</v>
      </c>
      <c r="E42" s="19"/>
      <c r="F42" s="40"/>
      <c r="G42" s="40"/>
      <c r="H42" s="143"/>
      <c r="I42" s="133" t="s">
        <v>180</v>
      </c>
      <c r="J42" s="40" t="s">
        <v>309</v>
      </c>
      <c r="K42" s="40" t="s">
        <v>32</v>
      </c>
      <c r="L42" s="40"/>
      <c r="M42" s="40"/>
      <c r="N42" s="40" t="s">
        <v>295</v>
      </c>
      <c r="O42" s="42"/>
      <c r="P42" s="42" t="s">
        <v>156</v>
      </c>
      <c r="Q42" s="21" t="s">
        <v>296</v>
      </c>
      <c r="R42" s="21" t="s">
        <v>296</v>
      </c>
      <c r="S42" s="46" t="s">
        <v>34</v>
      </c>
      <c r="T42" s="42"/>
      <c r="U42" s="42"/>
      <c r="V42" s="40" t="s">
        <v>35</v>
      </c>
      <c r="W42" s="40" t="s">
        <v>36</v>
      </c>
      <c r="X42" s="40">
        <v>10</v>
      </c>
      <c r="Y42" s="40"/>
      <c r="Z42" s="40" t="s">
        <v>141</v>
      </c>
      <c r="AA42" s="40"/>
      <c r="AB42" s="42" t="s">
        <v>50</v>
      </c>
      <c r="AC42" s="40" t="s">
        <v>144</v>
      </c>
      <c r="AD42" s="40" t="s">
        <v>142</v>
      </c>
      <c r="AE42" s="40" t="s">
        <v>143</v>
      </c>
      <c r="AF42" s="42"/>
      <c r="AG42" s="40"/>
      <c r="AH42" s="25" t="s">
        <v>145</v>
      </c>
      <c r="AI42" s="40"/>
      <c r="AJ42" s="21" t="s">
        <v>43</v>
      </c>
      <c r="AK42" s="27">
        <v>44414</v>
      </c>
      <c r="AL42" s="26">
        <f t="shared" si="2"/>
        <v>92245</v>
      </c>
    </row>
    <row r="43" spans="1:38" s="17" customFormat="1" ht="18" customHeight="1" x14ac:dyDescent="0.3">
      <c r="A43" s="73">
        <v>39</v>
      </c>
      <c r="B43" s="19">
        <v>92246</v>
      </c>
      <c r="C43" s="40"/>
      <c r="D43" s="20" t="s">
        <v>43</v>
      </c>
      <c r="E43" s="19"/>
      <c r="F43" s="40"/>
      <c r="G43" s="40"/>
      <c r="H43" s="143"/>
      <c r="I43" s="133" t="s">
        <v>310</v>
      </c>
      <c r="J43" s="40"/>
      <c r="K43" s="40" t="s">
        <v>311</v>
      </c>
      <c r="L43" s="40"/>
      <c r="M43" s="40"/>
      <c r="N43" s="40" t="s">
        <v>295</v>
      </c>
      <c r="O43" s="42"/>
      <c r="P43" s="42" t="s">
        <v>156</v>
      </c>
      <c r="Q43" s="21" t="s">
        <v>296</v>
      </c>
      <c r="R43" s="21" t="s">
        <v>296</v>
      </c>
      <c r="S43" s="46" t="s">
        <v>34</v>
      </c>
      <c r="T43" s="42" t="s">
        <v>312</v>
      </c>
      <c r="U43" s="42"/>
      <c r="V43" s="40" t="s">
        <v>52</v>
      </c>
      <c r="W43" s="40" t="s">
        <v>36</v>
      </c>
      <c r="X43" s="40">
        <v>23</v>
      </c>
      <c r="Y43" s="40"/>
      <c r="Z43" s="40" t="s">
        <v>138</v>
      </c>
      <c r="AA43" s="40" t="s">
        <v>44</v>
      </c>
      <c r="AB43" s="42" t="s">
        <v>50</v>
      </c>
      <c r="AC43" s="40" t="s">
        <v>313</v>
      </c>
      <c r="AD43" s="40"/>
      <c r="AE43" s="40"/>
      <c r="AF43" s="42"/>
      <c r="AG43" s="40"/>
      <c r="AH43" s="25" t="s">
        <v>139</v>
      </c>
      <c r="AI43" s="40"/>
      <c r="AJ43" s="21" t="s">
        <v>43</v>
      </c>
      <c r="AK43" s="27">
        <v>44414</v>
      </c>
      <c r="AL43" s="26">
        <f t="shared" si="2"/>
        <v>92246</v>
      </c>
    </row>
    <row r="44" spans="1:38" s="17" customFormat="1" ht="18" customHeight="1" x14ac:dyDescent="0.3">
      <c r="A44" s="73">
        <v>40</v>
      </c>
      <c r="B44" s="19">
        <v>92247</v>
      </c>
      <c r="C44" s="40"/>
      <c r="D44" s="20" t="s">
        <v>43</v>
      </c>
      <c r="E44" s="19"/>
      <c r="F44" s="40"/>
      <c r="G44" s="40"/>
      <c r="H44" s="143"/>
      <c r="I44" s="133" t="s">
        <v>887</v>
      </c>
      <c r="J44" s="40"/>
      <c r="K44" s="40" t="s">
        <v>315</v>
      </c>
      <c r="L44" s="40"/>
      <c r="M44" s="40"/>
      <c r="N44" s="40" t="s">
        <v>295</v>
      </c>
      <c r="O44" s="42"/>
      <c r="P44" s="42" t="s">
        <v>156</v>
      </c>
      <c r="Q44" s="21" t="s">
        <v>296</v>
      </c>
      <c r="R44" s="21" t="s">
        <v>296</v>
      </c>
      <c r="S44" s="46" t="s">
        <v>34</v>
      </c>
      <c r="T44" s="42" t="s">
        <v>316</v>
      </c>
      <c r="U44" s="42"/>
      <c r="V44" s="40" t="s">
        <v>45</v>
      </c>
      <c r="W44" s="40" t="s">
        <v>36</v>
      </c>
      <c r="X44" s="40">
        <v>2</v>
      </c>
      <c r="Y44" s="40"/>
      <c r="Z44" s="40" t="s">
        <v>314</v>
      </c>
      <c r="AA44" s="40" t="s">
        <v>44</v>
      </c>
      <c r="AB44" s="42" t="s">
        <v>39</v>
      </c>
      <c r="AC44" s="40" t="s">
        <v>71</v>
      </c>
      <c r="AD44" s="40" t="s">
        <v>69</v>
      </c>
      <c r="AE44" s="40" t="s">
        <v>70</v>
      </c>
      <c r="AF44" s="42"/>
      <c r="AG44" s="40"/>
      <c r="AH44" s="25" t="s">
        <v>317</v>
      </c>
      <c r="AI44" s="40"/>
      <c r="AJ44" s="21" t="s">
        <v>43</v>
      </c>
      <c r="AK44" s="27">
        <v>44414</v>
      </c>
      <c r="AL44" s="26">
        <f t="shared" si="2"/>
        <v>92247</v>
      </c>
    </row>
    <row r="45" spans="1:38" s="17" customFormat="1" ht="18" customHeight="1" x14ac:dyDescent="0.3">
      <c r="A45" s="73">
        <v>41</v>
      </c>
      <c r="B45" s="19">
        <v>30525</v>
      </c>
      <c r="C45" s="40"/>
      <c r="D45" s="20" t="s">
        <v>31</v>
      </c>
      <c r="E45" s="19"/>
      <c r="F45" s="41" t="s">
        <v>325</v>
      </c>
      <c r="G45" s="98"/>
      <c r="H45" s="143"/>
      <c r="I45" s="137" t="s">
        <v>326</v>
      </c>
      <c r="J45" s="41" t="s">
        <v>327</v>
      </c>
      <c r="K45" s="41" t="s">
        <v>328</v>
      </c>
      <c r="L45" s="41"/>
      <c r="M45" s="40"/>
      <c r="N45" s="40" t="s">
        <v>295</v>
      </c>
      <c r="O45" s="41"/>
      <c r="P45" s="42" t="s">
        <v>156</v>
      </c>
      <c r="Q45" s="46" t="s">
        <v>296</v>
      </c>
      <c r="R45" s="21" t="s">
        <v>296</v>
      </c>
      <c r="S45" s="46" t="s">
        <v>34</v>
      </c>
      <c r="T45" s="45" t="s">
        <v>319</v>
      </c>
      <c r="U45" s="45"/>
      <c r="V45" s="45" t="s">
        <v>52</v>
      </c>
      <c r="W45" s="42" t="s">
        <v>36</v>
      </c>
      <c r="X45" s="22">
        <v>102</v>
      </c>
      <c r="Y45" s="23"/>
      <c r="Z45" s="60" t="s">
        <v>318</v>
      </c>
      <c r="AA45" s="60" t="s">
        <v>44</v>
      </c>
      <c r="AB45" s="101" t="s">
        <v>50</v>
      </c>
      <c r="AC45" s="60" t="s">
        <v>322</v>
      </c>
      <c r="AD45" s="60" t="s">
        <v>320</v>
      </c>
      <c r="AE45" s="60" t="s">
        <v>321</v>
      </c>
      <c r="AF45" s="101" t="s">
        <v>39</v>
      </c>
      <c r="AG45" s="60" t="s">
        <v>323</v>
      </c>
      <c r="AH45" s="39" t="s">
        <v>324</v>
      </c>
      <c r="AI45" s="60"/>
      <c r="AJ45" s="102" t="s">
        <v>73</v>
      </c>
      <c r="AK45" s="105">
        <v>44501</v>
      </c>
      <c r="AL45" s="104">
        <f t="shared" si="2"/>
        <v>30525</v>
      </c>
    </row>
    <row r="46" spans="1:38" s="17" customFormat="1" ht="18" customHeight="1" x14ac:dyDescent="0.3">
      <c r="A46" s="73">
        <v>42</v>
      </c>
      <c r="B46" s="19">
        <v>92249</v>
      </c>
      <c r="C46" s="40"/>
      <c r="D46" s="20" t="s">
        <v>43</v>
      </c>
      <c r="E46" s="19"/>
      <c r="F46" s="40"/>
      <c r="G46" s="40"/>
      <c r="H46" s="143"/>
      <c r="I46" s="133" t="s">
        <v>330</v>
      </c>
      <c r="J46" s="40"/>
      <c r="K46" s="40" t="s">
        <v>331</v>
      </c>
      <c r="L46" s="40" t="s">
        <v>332</v>
      </c>
      <c r="M46" s="40"/>
      <c r="N46" s="40" t="s">
        <v>295</v>
      </c>
      <c r="O46" s="42"/>
      <c r="P46" s="42" t="s">
        <v>156</v>
      </c>
      <c r="Q46" s="21" t="s">
        <v>296</v>
      </c>
      <c r="R46" s="21" t="s">
        <v>296</v>
      </c>
      <c r="S46" s="46" t="s">
        <v>34</v>
      </c>
      <c r="T46" s="42" t="s">
        <v>319</v>
      </c>
      <c r="U46" s="42"/>
      <c r="V46" s="40" t="s">
        <v>45</v>
      </c>
      <c r="W46" s="40" t="s">
        <v>36</v>
      </c>
      <c r="X46" s="40">
        <v>110</v>
      </c>
      <c r="Y46" s="40"/>
      <c r="Z46" s="40" t="s">
        <v>330</v>
      </c>
      <c r="AA46" s="40" t="s">
        <v>44</v>
      </c>
      <c r="AB46" s="42" t="s">
        <v>39</v>
      </c>
      <c r="AC46" s="40" t="s">
        <v>71</v>
      </c>
      <c r="AD46" s="40" t="s">
        <v>69</v>
      </c>
      <c r="AE46" s="40" t="s">
        <v>70</v>
      </c>
      <c r="AF46" s="42" t="s">
        <v>50</v>
      </c>
      <c r="AG46" s="24" t="s">
        <v>333</v>
      </c>
      <c r="AH46" s="25" t="s">
        <v>334</v>
      </c>
      <c r="AI46" s="40"/>
      <c r="AJ46" s="19" t="s">
        <v>43</v>
      </c>
      <c r="AK46" s="27">
        <v>44414</v>
      </c>
      <c r="AL46" s="26">
        <f t="shared" si="2"/>
        <v>92249</v>
      </c>
    </row>
    <row r="47" spans="1:38" s="17" customFormat="1" ht="18" customHeight="1" x14ac:dyDescent="0.3">
      <c r="A47" s="73">
        <v>43</v>
      </c>
      <c r="B47" s="19">
        <v>92250</v>
      </c>
      <c r="C47" s="40"/>
      <c r="D47" s="20" t="s">
        <v>43</v>
      </c>
      <c r="E47" s="19"/>
      <c r="F47" s="40"/>
      <c r="G47" s="40"/>
      <c r="H47" s="143"/>
      <c r="I47" s="133" t="s">
        <v>335</v>
      </c>
      <c r="J47" s="40"/>
      <c r="K47" s="40" t="s">
        <v>32</v>
      </c>
      <c r="L47" s="40"/>
      <c r="M47" s="40"/>
      <c r="N47" s="40" t="s">
        <v>295</v>
      </c>
      <c r="O47" s="42"/>
      <c r="P47" s="42" t="s">
        <v>156</v>
      </c>
      <c r="Q47" s="21" t="s">
        <v>296</v>
      </c>
      <c r="R47" s="21" t="s">
        <v>296</v>
      </c>
      <c r="S47" s="46" t="s">
        <v>34</v>
      </c>
      <c r="T47" s="42"/>
      <c r="U47" s="42"/>
      <c r="V47" s="40" t="s">
        <v>35</v>
      </c>
      <c r="W47" s="40" t="s">
        <v>36</v>
      </c>
      <c r="X47" s="40">
        <v>8</v>
      </c>
      <c r="Y47" s="40"/>
      <c r="Z47" s="40" t="s">
        <v>335</v>
      </c>
      <c r="AA47" s="40" t="s">
        <v>44</v>
      </c>
      <c r="AB47" s="42" t="s">
        <v>50</v>
      </c>
      <c r="AC47" s="40" t="s">
        <v>129</v>
      </c>
      <c r="AD47" s="40" t="s">
        <v>146</v>
      </c>
      <c r="AE47" s="40" t="s">
        <v>128</v>
      </c>
      <c r="AF47" s="42"/>
      <c r="AG47" s="40"/>
      <c r="AH47" s="25" t="s">
        <v>130</v>
      </c>
      <c r="AI47" s="40"/>
      <c r="AJ47" s="21" t="s">
        <v>43</v>
      </c>
      <c r="AK47" s="27">
        <v>44414</v>
      </c>
      <c r="AL47" s="26">
        <f t="shared" si="2"/>
        <v>92250</v>
      </c>
    </row>
    <row r="48" spans="1:38" s="17" customFormat="1" ht="18" customHeight="1" x14ac:dyDescent="0.3">
      <c r="A48" s="73">
        <v>44</v>
      </c>
      <c r="B48" s="19">
        <v>92251</v>
      </c>
      <c r="C48" s="40"/>
      <c r="D48" s="20" t="s">
        <v>43</v>
      </c>
      <c r="E48" s="19"/>
      <c r="F48" s="40"/>
      <c r="G48" s="40"/>
      <c r="H48" s="143"/>
      <c r="I48" s="133" t="s">
        <v>336</v>
      </c>
      <c r="J48" s="40"/>
      <c r="K48" s="40" t="s">
        <v>337</v>
      </c>
      <c r="L48" s="40" t="s">
        <v>338</v>
      </c>
      <c r="M48" s="40"/>
      <c r="N48" s="40" t="s">
        <v>295</v>
      </c>
      <c r="O48" s="42"/>
      <c r="P48" s="42" t="s">
        <v>156</v>
      </c>
      <c r="Q48" s="21" t="s">
        <v>296</v>
      </c>
      <c r="R48" s="21" t="s">
        <v>296</v>
      </c>
      <c r="S48" s="46" t="s">
        <v>34</v>
      </c>
      <c r="T48" s="42"/>
      <c r="U48" s="42"/>
      <c r="V48" s="40" t="s">
        <v>45</v>
      </c>
      <c r="W48" s="40" t="s">
        <v>36</v>
      </c>
      <c r="X48" s="40">
        <v>43</v>
      </c>
      <c r="Y48" s="40"/>
      <c r="Z48" s="40" t="s">
        <v>336</v>
      </c>
      <c r="AA48" s="40" t="s">
        <v>51</v>
      </c>
      <c r="AB48" s="42" t="s">
        <v>50</v>
      </c>
      <c r="AC48" s="40" t="s">
        <v>339</v>
      </c>
      <c r="AD48" s="40"/>
      <c r="AE48" s="40"/>
      <c r="AF48" s="42" t="s">
        <v>39</v>
      </c>
      <c r="AG48" s="40" t="s">
        <v>340</v>
      </c>
      <c r="AH48" s="40"/>
      <c r="AI48" s="40"/>
      <c r="AJ48" s="19" t="s">
        <v>43</v>
      </c>
      <c r="AK48" s="19" t="s">
        <v>89</v>
      </c>
      <c r="AL48" s="26">
        <f t="shared" si="2"/>
        <v>92251</v>
      </c>
    </row>
    <row r="49" spans="1:38" s="17" customFormat="1" ht="18" customHeight="1" x14ac:dyDescent="0.3">
      <c r="A49" s="73">
        <v>45</v>
      </c>
      <c r="B49" s="19">
        <v>40420</v>
      </c>
      <c r="C49" s="42" t="s">
        <v>60</v>
      </c>
      <c r="D49" s="20" t="s">
        <v>54</v>
      </c>
      <c r="E49" s="19"/>
      <c r="F49" s="40" t="s">
        <v>341</v>
      </c>
      <c r="G49" s="31" t="s">
        <v>349</v>
      </c>
      <c r="H49" s="143"/>
      <c r="I49" s="133" t="s">
        <v>342</v>
      </c>
      <c r="J49" s="40"/>
      <c r="K49" s="40" t="s">
        <v>343</v>
      </c>
      <c r="L49" s="40"/>
      <c r="M49" s="40"/>
      <c r="N49" s="40" t="s">
        <v>295</v>
      </c>
      <c r="O49" s="40"/>
      <c r="P49" s="42" t="s">
        <v>156</v>
      </c>
      <c r="Q49" s="21" t="s">
        <v>296</v>
      </c>
      <c r="R49" s="21" t="s">
        <v>296</v>
      </c>
      <c r="S49" s="46" t="s">
        <v>34</v>
      </c>
      <c r="T49" s="42" t="s">
        <v>319</v>
      </c>
      <c r="U49" s="40"/>
      <c r="V49" s="40" t="s">
        <v>61</v>
      </c>
      <c r="W49" s="40" t="s">
        <v>36</v>
      </c>
      <c r="X49" s="40">
        <v>72</v>
      </c>
      <c r="Y49" s="40"/>
      <c r="Z49" s="40" t="s">
        <v>344</v>
      </c>
      <c r="AA49" s="40" t="s">
        <v>163</v>
      </c>
      <c r="AB49" s="42" t="s">
        <v>50</v>
      </c>
      <c r="AC49" s="40" t="s">
        <v>347</v>
      </c>
      <c r="AD49" s="40" t="s">
        <v>345</v>
      </c>
      <c r="AE49" s="40" t="s">
        <v>346</v>
      </c>
      <c r="AF49" s="117"/>
      <c r="AG49" s="24"/>
      <c r="AH49" s="25" t="s">
        <v>348</v>
      </c>
      <c r="AI49" s="24"/>
      <c r="AJ49" s="19" t="s">
        <v>64</v>
      </c>
      <c r="AK49" s="27">
        <v>43230</v>
      </c>
      <c r="AL49" s="28">
        <f t="shared" si="2"/>
        <v>40420</v>
      </c>
    </row>
    <row r="50" spans="1:38" s="17" customFormat="1" ht="18" customHeight="1" x14ac:dyDescent="0.3">
      <c r="A50" s="73">
        <v>46</v>
      </c>
      <c r="B50" s="19">
        <v>92252</v>
      </c>
      <c r="C50" s="40"/>
      <c r="D50" s="20" t="s">
        <v>43</v>
      </c>
      <c r="E50" s="19"/>
      <c r="F50" s="40"/>
      <c r="G50" s="40"/>
      <c r="H50" s="143"/>
      <c r="I50" s="133" t="s">
        <v>350</v>
      </c>
      <c r="J50" s="40"/>
      <c r="K50" s="40" t="s">
        <v>351</v>
      </c>
      <c r="L50" s="40"/>
      <c r="M50" s="40"/>
      <c r="N50" s="40" t="s">
        <v>295</v>
      </c>
      <c r="O50" s="42"/>
      <c r="P50" s="42" t="s">
        <v>156</v>
      </c>
      <c r="Q50" s="21" t="s">
        <v>296</v>
      </c>
      <c r="R50" s="21" t="s">
        <v>296</v>
      </c>
      <c r="S50" s="46" t="s">
        <v>34</v>
      </c>
      <c r="T50" s="42" t="s">
        <v>316</v>
      </c>
      <c r="U50" s="42"/>
      <c r="V50" s="40" t="s">
        <v>45</v>
      </c>
      <c r="W50" s="40" t="s">
        <v>36</v>
      </c>
      <c r="X50" s="40">
        <v>35</v>
      </c>
      <c r="Y50" s="40"/>
      <c r="Z50" s="40" t="s">
        <v>350</v>
      </c>
      <c r="AA50" s="40" t="s">
        <v>44</v>
      </c>
      <c r="AB50" s="42" t="s">
        <v>39</v>
      </c>
      <c r="AC50" s="40" t="s">
        <v>71</v>
      </c>
      <c r="AD50" s="40" t="s">
        <v>69</v>
      </c>
      <c r="AE50" s="40" t="s">
        <v>70</v>
      </c>
      <c r="AF50" s="42"/>
      <c r="AG50" s="40"/>
      <c r="AH50" s="25" t="s">
        <v>352</v>
      </c>
      <c r="AI50" s="40"/>
      <c r="AJ50" s="19" t="s">
        <v>43</v>
      </c>
      <c r="AK50" s="27">
        <v>44414</v>
      </c>
      <c r="AL50" s="26">
        <f t="shared" si="2"/>
        <v>92252</v>
      </c>
    </row>
    <row r="51" spans="1:38" s="17" customFormat="1" ht="18" customHeight="1" x14ac:dyDescent="0.3">
      <c r="A51" s="73">
        <v>47</v>
      </c>
      <c r="B51" s="19">
        <v>40421</v>
      </c>
      <c r="C51" s="42" t="s">
        <v>55</v>
      </c>
      <c r="D51" s="20" t="s">
        <v>54</v>
      </c>
      <c r="E51" s="19"/>
      <c r="F51" s="40" t="s">
        <v>353</v>
      </c>
      <c r="G51" s="40"/>
      <c r="H51" s="143"/>
      <c r="I51" s="133" t="s">
        <v>354</v>
      </c>
      <c r="J51" s="40"/>
      <c r="K51" s="40" t="s">
        <v>355</v>
      </c>
      <c r="L51" s="40"/>
      <c r="M51" s="40"/>
      <c r="N51" s="40" t="s">
        <v>295</v>
      </c>
      <c r="O51" s="40"/>
      <c r="P51" s="42" t="s">
        <v>156</v>
      </c>
      <c r="Q51" s="21" t="s">
        <v>296</v>
      </c>
      <c r="R51" s="21" t="s">
        <v>296</v>
      </c>
      <c r="S51" s="46" t="s">
        <v>34</v>
      </c>
      <c r="T51" s="42" t="s">
        <v>316</v>
      </c>
      <c r="U51" s="40"/>
      <c r="V51" s="40" t="s">
        <v>52</v>
      </c>
      <c r="W51" s="40" t="s">
        <v>36</v>
      </c>
      <c r="X51" s="40">
        <v>111</v>
      </c>
      <c r="Y51" s="40"/>
      <c r="Z51" s="40" t="s">
        <v>354</v>
      </c>
      <c r="AA51" s="40" t="s">
        <v>163</v>
      </c>
      <c r="AB51" s="42" t="s">
        <v>50</v>
      </c>
      <c r="AC51" s="40" t="s">
        <v>358</v>
      </c>
      <c r="AD51" s="40" t="s">
        <v>356</v>
      </c>
      <c r="AE51" s="40" t="s">
        <v>357</v>
      </c>
      <c r="AF51" s="42"/>
      <c r="AG51" s="40"/>
      <c r="AH51" s="25" t="s">
        <v>359</v>
      </c>
      <c r="AI51" s="40"/>
      <c r="AJ51" s="19" t="s">
        <v>53</v>
      </c>
      <c r="AK51" s="27">
        <v>44414</v>
      </c>
      <c r="AL51" s="28">
        <f t="shared" si="2"/>
        <v>40421</v>
      </c>
    </row>
    <row r="52" spans="1:38" s="17" customFormat="1" ht="18" customHeight="1" x14ac:dyDescent="0.3">
      <c r="A52" s="73">
        <v>48</v>
      </c>
      <c r="B52" s="19">
        <v>20509</v>
      </c>
      <c r="C52" s="40"/>
      <c r="D52" s="20" t="s">
        <v>63</v>
      </c>
      <c r="E52" s="19"/>
      <c r="F52" s="31" t="s">
        <v>366</v>
      </c>
      <c r="G52" s="31" t="s">
        <v>888</v>
      </c>
      <c r="H52" s="143"/>
      <c r="I52" s="135" t="s">
        <v>360</v>
      </c>
      <c r="J52" s="44"/>
      <c r="K52" s="44" t="s">
        <v>361</v>
      </c>
      <c r="L52" s="44"/>
      <c r="M52" s="44"/>
      <c r="N52" s="40" t="s">
        <v>295</v>
      </c>
      <c r="O52" s="44"/>
      <c r="P52" s="42" t="s">
        <v>156</v>
      </c>
      <c r="Q52" s="21" t="s">
        <v>296</v>
      </c>
      <c r="R52" s="21" t="s">
        <v>296</v>
      </c>
      <c r="S52" s="46" t="s">
        <v>34</v>
      </c>
      <c r="T52" s="42" t="s">
        <v>319</v>
      </c>
      <c r="U52" s="42"/>
      <c r="V52" s="42" t="s">
        <v>45</v>
      </c>
      <c r="W52" s="42" t="s">
        <v>36</v>
      </c>
      <c r="X52" s="44">
        <v>124</v>
      </c>
      <c r="Y52" s="40"/>
      <c r="Z52" s="147" t="s">
        <v>360</v>
      </c>
      <c r="AA52" s="60" t="s">
        <v>44</v>
      </c>
      <c r="AB52" s="101" t="s">
        <v>50</v>
      </c>
      <c r="AC52" s="101" t="s">
        <v>363</v>
      </c>
      <c r="AD52" s="60" t="s">
        <v>78</v>
      </c>
      <c r="AE52" s="60" t="s">
        <v>362</v>
      </c>
      <c r="AF52" s="101" t="s">
        <v>50</v>
      </c>
      <c r="AG52" s="60" t="s">
        <v>364</v>
      </c>
      <c r="AH52" s="39" t="s">
        <v>365</v>
      </c>
      <c r="AI52" s="60"/>
      <c r="AJ52" s="99" t="s">
        <v>73</v>
      </c>
      <c r="AK52" s="105">
        <v>44414</v>
      </c>
      <c r="AL52" s="26">
        <f t="shared" si="2"/>
        <v>20509</v>
      </c>
    </row>
    <row r="53" spans="1:38" s="17" customFormat="1" ht="18" customHeight="1" x14ac:dyDescent="0.3">
      <c r="A53" s="73">
        <v>49</v>
      </c>
      <c r="B53" s="19">
        <v>92255</v>
      </c>
      <c r="C53" s="40"/>
      <c r="D53" s="20" t="s">
        <v>43</v>
      </c>
      <c r="E53" s="19"/>
      <c r="F53" s="44"/>
      <c r="G53" s="44"/>
      <c r="H53" s="143"/>
      <c r="I53" s="135" t="s">
        <v>367</v>
      </c>
      <c r="J53" s="44"/>
      <c r="K53" s="44" t="s">
        <v>368</v>
      </c>
      <c r="L53" s="44"/>
      <c r="M53" s="44"/>
      <c r="N53" s="40" t="s">
        <v>295</v>
      </c>
      <c r="O53" s="42"/>
      <c r="P53" s="42" t="s">
        <v>156</v>
      </c>
      <c r="Q53" s="21" t="s">
        <v>296</v>
      </c>
      <c r="R53" s="21" t="s">
        <v>296</v>
      </c>
      <c r="S53" s="46" t="s">
        <v>34</v>
      </c>
      <c r="T53" s="42" t="s">
        <v>316</v>
      </c>
      <c r="U53" s="42"/>
      <c r="V53" s="40" t="s">
        <v>45</v>
      </c>
      <c r="W53" s="40" t="s">
        <v>36</v>
      </c>
      <c r="X53" s="40">
        <v>11</v>
      </c>
      <c r="Y53" s="40"/>
      <c r="Z53" s="44" t="s">
        <v>367</v>
      </c>
      <c r="AA53" s="40" t="s">
        <v>44</v>
      </c>
      <c r="AB53" s="42" t="s">
        <v>39</v>
      </c>
      <c r="AC53" s="40" t="s">
        <v>71</v>
      </c>
      <c r="AD53" s="40" t="s">
        <v>69</v>
      </c>
      <c r="AE53" s="40" t="s">
        <v>70</v>
      </c>
      <c r="AF53" s="42"/>
      <c r="AG53" s="24"/>
      <c r="AH53" s="25" t="s">
        <v>369</v>
      </c>
      <c r="AI53" s="40"/>
      <c r="AJ53" s="19" t="s">
        <v>43</v>
      </c>
      <c r="AK53" s="27">
        <v>44414</v>
      </c>
      <c r="AL53" s="26">
        <f t="shared" si="2"/>
        <v>92255</v>
      </c>
    </row>
    <row r="54" spans="1:38" s="17" customFormat="1" ht="18" customHeight="1" x14ac:dyDescent="0.3">
      <c r="A54" s="73">
        <v>50</v>
      </c>
      <c r="B54" s="19">
        <v>40422</v>
      </c>
      <c r="C54" s="42" t="s">
        <v>65</v>
      </c>
      <c r="D54" s="20" t="s">
        <v>54</v>
      </c>
      <c r="E54" s="19"/>
      <c r="F54" s="40" t="s">
        <v>376</v>
      </c>
      <c r="G54" s="40"/>
      <c r="H54" s="143"/>
      <c r="I54" s="133" t="s">
        <v>370</v>
      </c>
      <c r="J54" s="40" t="s">
        <v>889</v>
      </c>
      <c r="K54" s="40" t="s">
        <v>371</v>
      </c>
      <c r="L54" s="40"/>
      <c r="M54" s="40"/>
      <c r="N54" s="40" t="s">
        <v>295</v>
      </c>
      <c r="O54" s="40"/>
      <c r="P54" s="42" t="s">
        <v>156</v>
      </c>
      <c r="Q54" s="21" t="s">
        <v>296</v>
      </c>
      <c r="R54" s="21" t="s">
        <v>296</v>
      </c>
      <c r="S54" s="46" t="s">
        <v>34</v>
      </c>
      <c r="T54" s="42" t="s">
        <v>319</v>
      </c>
      <c r="U54" s="40"/>
      <c r="V54" s="40" t="s">
        <v>52</v>
      </c>
      <c r="W54" s="40" t="s">
        <v>36</v>
      </c>
      <c r="X54" s="40">
        <v>80</v>
      </c>
      <c r="Y54" s="40"/>
      <c r="Z54" s="44" t="s">
        <v>370</v>
      </c>
      <c r="AA54" s="45"/>
      <c r="AB54" s="43" t="s">
        <v>373</v>
      </c>
      <c r="AC54" s="43" t="s">
        <v>374</v>
      </c>
      <c r="AD54" s="45" t="s">
        <v>134</v>
      </c>
      <c r="AE54" s="45" t="s">
        <v>372</v>
      </c>
      <c r="AF54" s="43" t="s">
        <v>135</v>
      </c>
      <c r="AG54" s="43" t="s">
        <v>136</v>
      </c>
      <c r="AH54" s="25" t="s">
        <v>375</v>
      </c>
      <c r="AI54" s="25"/>
      <c r="AJ54" s="19" t="s">
        <v>79</v>
      </c>
      <c r="AK54" s="27">
        <v>43236</v>
      </c>
      <c r="AL54" s="28">
        <f t="shared" si="2"/>
        <v>40422</v>
      </c>
    </row>
    <row r="55" spans="1:38" s="17" customFormat="1" ht="18" customHeight="1" x14ac:dyDescent="0.3">
      <c r="A55" s="73">
        <v>51</v>
      </c>
      <c r="B55" s="19">
        <v>92256</v>
      </c>
      <c r="C55" s="40"/>
      <c r="D55" s="20" t="s">
        <v>43</v>
      </c>
      <c r="E55" s="19"/>
      <c r="F55" s="40"/>
      <c r="G55" s="40"/>
      <c r="H55" s="143"/>
      <c r="I55" s="133" t="s">
        <v>377</v>
      </c>
      <c r="J55" s="40"/>
      <c r="K55" s="40" t="s">
        <v>378</v>
      </c>
      <c r="L55" s="40"/>
      <c r="M55" s="40"/>
      <c r="N55" s="40" t="s">
        <v>295</v>
      </c>
      <c r="O55" s="42"/>
      <c r="P55" s="42" t="s">
        <v>156</v>
      </c>
      <c r="Q55" s="21" t="s">
        <v>296</v>
      </c>
      <c r="R55" s="21" t="s">
        <v>296</v>
      </c>
      <c r="S55" s="46" t="s">
        <v>34</v>
      </c>
      <c r="T55" s="42" t="s">
        <v>379</v>
      </c>
      <c r="U55" s="42"/>
      <c r="V55" s="40" t="s">
        <v>45</v>
      </c>
      <c r="W55" s="40" t="s">
        <v>46</v>
      </c>
      <c r="X55" s="40">
        <v>89</v>
      </c>
      <c r="Y55" s="40"/>
      <c r="Z55" s="40" t="s">
        <v>377</v>
      </c>
      <c r="AA55" s="40" t="s">
        <v>44</v>
      </c>
      <c r="AB55" s="42" t="s">
        <v>39</v>
      </c>
      <c r="AC55" s="40" t="s">
        <v>71</v>
      </c>
      <c r="AD55" s="40" t="s">
        <v>69</v>
      </c>
      <c r="AE55" s="40" t="s">
        <v>70</v>
      </c>
      <c r="AF55" s="42"/>
      <c r="AG55" s="40"/>
      <c r="AH55" s="25" t="s">
        <v>380</v>
      </c>
      <c r="AI55" s="40"/>
      <c r="AJ55" s="19" t="s">
        <v>43</v>
      </c>
      <c r="AK55" s="27">
        <v>44414</v>
      </c>
      <c r="AL55" s="26">
        <f t="shared" si="2"/>
        <v>92256</v>
      </c>
    </row>
    <row r="56" spans="1:38" s="17" customFormat="1" ht="18" customHeight="1" x14ac:dyDescent="0.3">
      <c r="A56" s="73">
        <v>52</v>
      </c>
      <c r="B56" s="19">
        <v>30527</v>
      </c>
      <c r="C56" s="40"/>
      <c r="D56" s="20" t="s">
        <v>31</v>
      </c>
      <c r="E56" s="19"/>
      <c r="F56" s="41" t="s">
        <v>383</v>
      </c>
      <c r="G56" s="42" t="s">
        <v>890</v>
      </c>
      <c r="H56" s="143"/>
      <c r="I56" s="137" t="s">
        <v>384</v>
      </c>
      <c r="J56" s="42" t="s">
        <v>891</v>
      </c>
      <c r="K56" s="40" t="s">
        <v>381</v>
      </c>
      <c r="L56" s="41" t="s">
        <v>385</v>
      </c>
      <c r="M56" s="40"/>
      <c r="N56" s="40" t="s">
        <v>295</v>
      </c>
      <c r="O56" s="41"/>
      <c r="P56" s="42" t="s">
        <v>156</v>
      </c>
      <c r="Q56" s="46" t="s">
        <v>296</v>
      </c>
      <c r="R56" s="21" t="s">
        <v>296</v>
      </c>
      <c r="S56" s="46" t="s">
        <v>34</v>
      </c>
      <c r="T56" s="45" t="s">
        <v>316</v>
      </c>
      <c r="U56" s="45"/>
      <c r="V56" s="45" t="s">
        <v>52</v>
      </c>
      <c r="W56" s="42" t="s">
        <v>36</v>
      </c>
      <c r="X56" s="22">
        <v>84</v>
      </c>
      <c r="Y56" s="23"/>
      <c r="Z56" s="44" t="s">
        <v>384</v>
      </c>
      <c r="AA56" s="40"/>
      <c r="AB56" s="24" t="s">
        <v>50</v>
      </c>
      <c r="AC56" s="20" t="s">
        <v>382</v>
      </c>
      <c r="AD56" s="40" t="s">
        <v>58</v>
      </c>
      <c r="AE56" s="40" t="s">
        <v>59</v>
      </c>
      <c r="AF56" s="43" t="s">
        <v>39</v>
      </c>
      <c r="AG56" s="43" t="s">
        <v>386</v>
      </c>
      <c r="AH56" s="25" t="s">
        <v>57</v>
      </c>
      <c r="AI56" s="25"/>
      <c r="AJ56" s="46" t="s">
        <v>42</v>
      </c>
      <c r="AK56" s="19"/>
      <c r="AL56" s="26">
        <f t="shared" si="2"/>
        <v>30527</v>
      </c>
    </row>
    <row r="57" spans="1:38" s="17" customFormat="1" ht="18" customHeight="1" x14ac:dyDescent="0.3">
      <c r="A57" s="73">
        <v>53</v>
      </c>
      <c r="B57" s="19">
        <v>92258</v>
      </c>
      <c r="C57" s="40"/>
      <c r="D57" s="20" t="s">
        <v>43</v>
      </c>
      <c r="E57" s="19"/>
      <c r="F57" s="40"/>
      <c r="G57" s="40"/>
      <c r="H57" s="143"/>
      <c r="I57" s="133" t="s">
        <v>283</v>
      </c>
      <c r="J57" s="40"/>
      <c r="K57" s="40" t="s">
        <v>32</v>
      </c>
      <c r="L57" s="40"/>
      <c r="M57" s="40"/>
      <c r="N57" s="40" t="s">
        <v>295</v>
      </c>
      <c r="O57" s="42"/>
      <c r="P57" s="42" t="s">
        <v>156</v>
      </c>
      <c r="Q57" s="21" t="s">
        <v>296</v>
      </c>
      <c r="R57" s="21" t="s">
        <v>296</v>
      </c>
      <c r="S57" s="46" t="s">
        <v>34</v>
      </c>
      <c r="T57" s="42"/>
      <c r="U57" s="42"/>
      <c r="V57" s="40" t="s">
        <v>35</v>
      </c>
      <c r="W57" s="40" t="s">
        <v>36</v>
      </c>
      <c r="X57" s="40">
        <v>13</v>
      </c>
      <c r="Y57" s="40"/>
      <c r="Z57" s="40" t="s">
        <v>283</v>
      </c>
      <c r="AA57" s="40" t="s">
        <v>51</v>
      </c>
      <c r="AB57" s="42" t="s">
        <v>50</v>
      </c>
      <c r="AC57" s="40" t="s">
        <v>287</v>
      </c>
      <c r="AD57" s="40" t="s">
        <v>285</v>
      </c>
      <c r="AE57" s="40" t="s">
        <v>286</v>
      </c>
      <c r="AF57" s="42" t="s">
        <v>50</v>
      </c>
      <c r="AG57" s="40" t="s">
        <v>126</v>
      </c>
      <c r="AH57" s="25" t="s">
        <v>288</v>
      </c>
      <c r="AI57" s="40"/>
      <c r="AJ57" s="19" t="s">
        <v>43</v>
      </c>
      <c r="AK57" s="27">
        <v>44414</v>
      </c>
      <c r="AL57" s="26">
        <f t="shared" si="2"/>
        <v>92258</v>
      </c>
    </row>
    <row r="58" spans="1:38" s="17" customFormat="1" ht="18" customHeight="1" x14ac:dyDescent="0.3">
      <c r="A58" s="73">
        <v>54</v>
      </c>
      <c r="B58" s="19">
        <v>92259</v>
      </c>
      <c r="C58" s="40"/>
      <c r="D58" s="20" t="s">
        <v>43</v>
      </c>
      <c r="E58" s="19"/>
      <c r="F58" s="40"/>
      <c r="G58" s="40"/>
      <c r="H58" s="143"/>
      <c r="I58" s="133" t="s">
        <v>388</v>
      </c>
      <c r="J58" s="40"/>
      <c r="K58" s="40" t="s">
        <v>32</v>
      </c>
      <c r="L58" s="40"/>
      <c r="M58" s="40"/>
      <c r="N58" s="40" t="s">
        <v>295</v>
      </c>
      <c r="O58" s="42"/>
      <c r="P58" s="42" t="s">
        <v>156</v>
      </c>
      <c r="Q58" s="21" t="s">
        <v>296</v>
      </c>
      <c r="R58" s="21" t="s">
        <v>296</v>
      </c>
      <c r="S58" s="46" t="s">
        <v>34</v>
      </c>
      <c r="T58" s="42"/>
      <c r="U58" s="42"/>
      <c r="V58" s="40" t="s">
        <v>35</v>
      </c>
      <c r="W58" s="40" t="s">
        <v>36</v>
      </c>
      <c r="X58" s="40">
        <v>17</v>
      </c>
      <c r="Y58" s="40"/>
      <c r="Z58" s="40" t="s">
        <v>388</v>
      </c>
      <c r="AA58" s="40" t="s">
        <v>44</v>
      </c>
      <c r="AB58" s="42" t="s">
        <v>50</v>
      </c>
      <c r="AC58" s="40" t="s">
        <v>215</v>
      </c>
      <c r="AD58" s="40" t="s">
        <v>213</v>
      </c>
      <c r="AE58" s="40" t="s">
        <v>214</v>
      </c>
      <c r="AF58" s="42" t="s">
        <v>50</v>
      </c>
      <c r="AG58" s="40" t="s">
        <v>389</v>
      </c>
      <c r="AH58" s="25" t="s">
        <v>216</v>
      </c>
      <c r="AI58" s="40"/>
      <c r="AJ58" s="21" t="s">
        <v>43</v>
      </c>
      <c r="AK58" s="27">
        <v>44414</v>
      </c>
      <c r="AL58" s="26">
        <f t="shared" si="2"/>
        <v>92259</v>
      </c>
    </row>
    <row r="59" spans="1:38" s="17" customFormat="1" ht="18" customHeight="1" x14ac:dyDescent="0.3">
      <c r="A59" s="73">
        <v>55</v>
      </c>
      <c r="B59" s="19">
        <v>92260</v>
      </c>
      <c r="C59" s="40"/>
      <c r="D59" s="20" t="s">
        <v>43</v>
      </c>
      <c r="E59" s="19"/>
      <c r="F59" s="41" t="s">
        <v>392</v>
      </c>
      <c r="G59" s="40" t="s">
        <v>893</v>
      </c>
      <c r="H59" s="143"/>
      <c r="I59" s="133" t="s">
        <v>390</v>
      </c>
      <c r="J59" s="40"/>
      <c r="K59" s="40" t="s">
        <v>32</v>
      </c>
      <c r="L59" s="40"/>
      <c r="M59" s="40"/>
      <c r="N59" s="40" t="s">
        <v>295</v>
      </c>
      <c r="O59" s="42"/>
      <c r="P59" s="42" t="s">
        <v>156</v>
      </c>
      <c r="Q59" s="21" t="s">
        <v>296</v>
      </c>
      <c r="R59" s="21" t="s">
        <v>296</v>
      </c>
      <c r="S59" s="46" t="s">
        <v>34</v>
      </c>
      <c r="T59" s="42"/>
      <c r="U59" s="42"/>
      <c r="V59" s="40" t="s">
        <v>35</v>
      </c>
      <c r="W59" s="40" t="s">
        <v>36</v>
      </c>
      <c r="X59" s="40">
        <f>3+3</f>
        <v>6</v>
      </c>
      <c r="Y59" s="40"/>
      <c r="Z59" s="40" t="s">
        <v>390</v>
      </c>
      <c r="AA59" s="45"/>
      <c r="AB59" s="43" t="s">
        <v>50</v>
      </c>
      <c r="AC59" s="43" t="s">
        <v>395</v>
      </c>
      <c r="AD59" s="45" t="s">
        <v>393</v>
      </c>
      <c r="AE59" s="45" t="s">
        <v>394</v>
      </c>
      <c r="AF59" s="43" t="s">
        <v>50</v>
      </c>
      <c r="AG59" s="43" t="s">
        <v>396</v>
      </c>
      <c r="AH59" s="25" t="s">
        <v>391</v>
      </c>
      <c r="AI59" s="25"/>
      <c r="AJ59" s="46" t="s">
        <v>42</v>
      </c>
      <c r="AK59" s="27">
        <v>44414</v>
      </c>
      <c r="AL59" s="26">
        <f t="shared" si="2"/>
        <v>92260</v>
      </c>
    </row>
    <row r="60" spans="1:38" s="17" customFormat="1" ht="18" customHeight="1" x14ac:dyDescent="0.3">
      <c r="A60" s="73">
        <v>56</v>
      </c>
      <c r="B60" s="19">
        <v>92261</v>
      </c>
      <c r="C60" s="40"/>
      <c r="D60" s="20" t="s">
        <v>43</v>
      </c>
      <c r="E60" s="19"/>
      <c r="F60" s="40"/>
      <c r="G60" s="40"/>
      <c r="H60" s="143"/>
      <c r="I60" s="133" t="s">
        <v>397</v>
      </c>
      <c r="J60" s="40"/>
      <c r="K60" s="40" t="s">
        <v>32</v>
      </c>
      <c r="L60" s="40"/>
      <c r="M60" s="40"/>
      <c r="N60" s="40" t="s">
        <v>295</v>
      </c>
      <c r="O60" s="42"/>
      <c r="P60" s="42" t="s">
        <v>156</v>
      </c>
      <c r="Q60" s="21" t="s">
        <v>296</v>
      </c>
      <c r="R60" s="21" t="s">
        <v>296</v>
      </c>
      <c r="S60" s="46" t="s">
        <v>34</v>
      </c>
      <c r="T60" s="42"/>
      <c r="U60" s="42"/>
      <c r="V60" s="40" t="s">
        <v>35</v>
      </c>
      <c r="W60" s="40" t="s">
        <v>36</v>
      </c>
      <c r="X60" s="40">
        <v>4</v>
      </c>
      <c r="Y60" s="40"/>
      <c r="Z60" s="40" t="s">
        <v>397</v>
      </c>
      <c r="AA60" s="40"/>
      <c r="AB60" s="42" t="s">
        <v>50</v>
      </c>
      <c r="AC60" s="40" t="s">
        <v>400</v>
      </c>
      <c r="AD60" s="40" t="s">
        <v>398</v>
      </c>
      <c r="AE60" s="40" t="s">
        <v>399</v>
      </c>
      <c r="AF60" s="42"/>
      <c r="AG60" s="40"/>
      <c r="AH60" s="25" t="s">
        <v>401</v>
      </c>
      <c r="AI60" s="40"/>
      <c r="AJ60" s="21" t="s">
        <v>43</v>
      </c>
      <c r="AK60" s="27">
        <v>44414</v>
      </c>
      <c r="AL60" s="26">
        <f t="shared" si="2"/>
        <v>92261</v>
      </c>
    </row>
    <row r="61" spans="1:38" s="17" customFormat="1" ht="18" customHeight="1" x14ac:dyDescent="0.3">
      <c r="A61" s="73">
        <v>57</v>
      </c>
      <c r="B61" s="19">
        <v>92262</v>
      </c>
      <c r="C61" s="40"/>
      <c r="D61" s="20" t="s">
        <v>43</v>
      </c>
      <c r="E61" s="19"/>
      <c r="F61" s="40"/>
      <c r="G61" s="40"/>
      <c r="H61" s="143"/>
      <c r="I61" s="133" t="s">
        <v>402</v>
      </c>
      <c r="J61" s="40"/>
      <c r="K61" s="40" t="s">
        <v>403</v>
      </c>
      <c r="L61" s="40"/>
      <c r="M61" s="40"/>
      <c r="N61" s="40" t="s">
        <v>295</v>
      </c>
      <c r="O61" s="42"/>
      <c r="P61" s="42" t="s">
        <v>156</v>
      </c>
      <c r="Q61" s="21" t="s">
        <v>296</v>
      </c>
      <c r="R61" s="21" t="s">
        <v>296</v>
      </c>
      <c r="S61" s="46" t="s">
        <v>34</v>
      </c>
      <c r="T61" s="42" t="s">
        <v>319</v>
      </c>
      <c r="U61" s="42"/>
      <c r="V61" s="40" t="s">
        <v>52</v>
      </c>
      <c r="W61" s="40" t="s">
        <v>36</v>
      </c>
      <c r="X61" s="40">
        <v>14</v>
      </c>
      <c r="Y61" s="40"/>
      <c r="Z61" s="40" t="s">
        <v>404</v>
      </c>
      <c r="AA61" s="40" t="s">
        <v>83</v>
      </c>
      <c r="AB61" s="42" t="s">
        <v>50</v>
      </c>
      <c r="AC61" s="40" t="s">
        <v>405</v>
      </c>
      <c r="AD61" s="40"/>
      <c r="AE61" s="40"/>
      <c r="AF61" s="42"/>
      <c r="AG61" s="40"/>
      <c r="AH61" s="25" t="s">
        <v>406</v>
      </c>
      <c r="AI61" s="40"/>
      <c r="AJ61" s="21" t="s">
        <v>43</v>
      </c>
      <c r="AK61" s="27">
        <v>44414</v>
      </c>
      <c r="AL61" s="26">
        <f t="shared" si="2"/>
        <v>92262</v>
      </c>
    </row>
    <row r="62" spans="1:38" s="17" customFormat="1" ht="18" customHeight="1" x14ac:dyDescent="0.3">
      <c r="A62" s="73">
        <v>58</v>
      </c>
      <c r="B62" s="19">
        <v>92263</v>
      </c>
      <c r="C62" s="40"/>
      <c r="D62" s="20" t="s">
        <v>43</v>
      </c>
      <c r="E62" s="19"/>
      <c r="F62" s="40"/>
      <c r="G62" s="40"/>
      <c r="H62" s="143"/>
      <c r="I62" s="133" t="s">
        <v>407</v>
      </c>
      <c r="J62" s="40"/>
      <c r="K62" s="40" t="s">
        <v>408</v>
      </c>
      <c r="L62" s="40"/>
      <c r="M62" s="40"/>
      <c r="N62" s="40" t="s">
        <v>295</v>
      </c>
      <c r="O62" s="42"/>
      <c r="P62" s="42" t="s">
        <v>156</v>
      </c>
      <c r="Q62" s="21" t="s">
        <v>296</v>
      </c>
      <c r="R62" s="21" t="s">
        <v>296</v>
      </c>
      <c r="S62" s="46" t="s">
        <v>34</v>
      </c>
      <c r="T62" s="42" t="s">
        <v>319</v>
      </c>
      <c r="U62" s="42"/>
      <c r="V62" s="40" t="s">
        <v>45</v>
      </c>
      <c r="W62" s="40" t="s">
        <v>36</v>
      </c>
      <c r="X62" s="40">
        <v>9</v>
      </c>
      <c r="Y62" s="40"/>
      <c r="Z62" s="40" t="s">
        <v>407</v>
      </c>
      <c r="AA62" s="42" t="s">
        <v>83</v>
      </c>
      <c r="AB62" s="42" t="s">
        <v>39</v>
      </c>
      <c r="AC62" s="24" t="s">
        <v>71</v>
      </c>
      <c r="AD62" s="40" t="s">
        <v>69</v>
      </c>
      <c r="AE62" s="40" t="s">
        <v>70</v>
      </c>
      <c r="AF62" s="42"/>
      <c r="AG62" s="40"/>
      <c r="AH62" s="25" t="s">
        <v>409</v>
      </c>
      <c r="AI62" s="40"/>
      <c r="AJ62" s="21" t="s">
        <v>43</v>
      </c>
      <c r="AK62" s="27">
        <v>44414</v>
      </c>
      <c r="AL62" s="26">
        <f t="shared" si="2"/>
        <v>92263</v>
      </c>
    </row>
    <row r="63" spans="1:38" s="17" customFormat="1" ht="18" customHeight="1" x14ac:dyDescent="0.3">
      <c r="A63" s="73">
        <v>59</v>
      </c>
      <c r="B63" s="19">
        <v>40423</v>
      </c>
      <c r="C63" s="42" t="s">
        <v>60</v>
      </c>
      <c r="D63" s="20" t="s">
        <v>54</v>
      </c>
      <c r="E63" s="19"/>
      <c r="F63" s="40" t="s">
        <v>410</v>
      </c>
      <c r="G63" s="40"/>
      <c r="H63" s="143"/>
      <c r="I63" s="133" t="s">
        <v>411</v>
      </c>
      <c r="J63" s="40"/>
      <c r="K63" s="40" t="s">
        <v>32</v>
      </c>
      <c r="L63" s="40"/>
      <c r="M63" s="40"/>
      <c r="N63" s="40" t="s">
        <v>295</v>
      </c>
      <c r="O63" s="40"/>
      <c r="P63" s="42" t="s">
        <v>156</v>
      </c>
      <c r="Q63" s="21" t="s">
        <v>296</v>
      </c>
      <c r="R63" s="21" t="s">
        <v>296</v>
      </c>
      <c r="S63" s="46" t="s">
        <v>34</v>
      </c>
      <c r="T63" s="42" t="s">
        <v>316</v>
      </c>
      <c r="U63" s="40"/>
      <c r="V63" s="40" t="s">
        <v>52</v>
      </c>
      <c r="W63" s="40" t="s">
        <v>36</v>
      </c>
      <c r="X63" s="40">
        <v>12</v>
      </c>
      <c r="Y63" s="40"/>
      <c r="Z63" s="40" t="s">
        <v>412</v>
      </c>
      <c r="AA63" s="40" t="s">
        <v>163</v>
      </c>
      <c r="AB63" s="42" t="s">
        <v>50</v>
      </c>
      <c r="AC63" s="40" t="s">
        <v>415</v>
      </c>
      <c r="AD63" s="40" t="s">
        <v>413</v>
      </c>
      <c r="AE63" s="40" t="s">
        <v>414</v>
      </c>
      <c r="AF63" s="42"/>
      <c r="AG63" s="40"/>
      <c r="AH63" s="40"/>
      <c r="AI63" s="40"/>
      <c r="AJ63" s="19" t="s">
        <v>54</v>
      </c>
      <c r="AK63" s="27">
        <v>43249</v>
      </c>
      <c r="AL63" s="28">
        <f t="shared" si="2"/>
        <v>40423</v>
      </c>
    </row>
    <row r="64" spans="1:38" s="17" customFormat="1" ht="18" customHeight="1" x14ac:dyDescent="0.3">
      <c r="A64" s="73">
        <v>60</v>
      </c>
      <c r="B64" s="19">
        <v>40424</v>
      </c>
      <c r="C64" s="42" t="s">
        <v>65</v>
      </c>
      <c r="D64" s="20" t="s">
        <v>54</v>
      </c>
      <c r="E64" s="19"/>
      <c r="F64" s="40" t="s">
        <v>421</v>
      </c>
      <c r="G64" s="31" t="s">
        <v>895</v>
      </c>
      <c r="H64" s="143"/>
      <c r="I64" s="133" t="s">
        <v>422</v>
      </c>
      <c r="J64" s="40" t="s">
        <v>423</v>
      </c>
      <c r="K64" s="40" t="s">
        <v>424</v>
      </c>
      <c r="L64" s="40" t="s">
        <v>424</v>
      </c>
      <c r="M64" s="40"/>
      <c r="N64" s="40" t="s">
        <v>295</v>
      </c>
      <c r="O64" s="40"/>
      <c r="P64" s="42" t="s">
        <v>156</v>
      </c>
      <c r="Q64" s="21" t="s">
        <v>296</v>
      </c>
      <c r="R64" s="21" t="s">
        <v>296</v>
      </c>
      <c r="S64" s="46" t="s">
        <v>34</v>
      </c>
      <c r="T64" s="42" t="s">
        <v>175</v>
      </c>
      <c r="U64" s="40"/>
      <c r="V64" s="40" t="s">
        <v>45</v>
      </c>
      <c r="W64" s="40" t="s">
        <v>36</v>
      </c>
      <c r="X64" s="40">
        <v>120</v>
      </c>
      <c r="Y64" s="40"/>
      <c r="Z64" s="40" t="s">
        <v>422</v>
      </c>
      <c r="AA64" s="40" t="s">
        <v>163</v>
      </c>
      <c r="AB64" s="42" t="s">
        <v>50</v>
      </c>
      <c r="AC64" s="40" t="s">
        <v>425</v>
      </c>
      <c r="AD64" s="40" t="s">
        <v>67</v>
      </c>
      <c r="AE64" s="40" t="s">
        <v>68</v>
      </c>
      <c r="AF64" s="42" t="s">
        <v>39</v>
      </c>
      <c r="AG64" s="40" t="s">
        <v>123</v>
      </c>
      <c r="AH64" s="25" t="s">
        <v>426</v>
      </c>
      <c r="AI64" s="40"/>
      <c r="AJ64" s="19" t="s">
        <v>79</v>
      </c>
      <c r="AK64" s="27">
        <v>44414</v>
      </c>
      <c r="AL64" s="28">
        <f t="shared" si="2"/>
        <v>40424</v>
      </c>
    </row>
    <row r="65" spans="1:38" s="17" customFormat="1" ht="18" customHeight="1" x14ac:dyDescent="0.3">
      <c r="A65" s="73">
        <v>61</v>
      </c>
      <c r="B65" s="19">
        <v>92266</v>
      </c>
      <c r="C65" s="40"/>
      <c r="D65" s="20" t="s">
        <v>43</v>
      </c>
      <c r="E65" s="19"/>
      <c r="F65" s="40"/>
      <c r="G65" s="40"/>
      <c r="H65" s="143"/>
      <c r="I65" s="133" t="s">
        <v>427</v>
      </c>
      <c r="J65" s="40"/>
      <c r="K65" s="40" t="s">
        <v>77</v>
      </c>
      <c r="L65" s="40"/>
      <c r="M65" s="40"/>
      <c r="N65" s="40" t="s">
        <v>295</v>
      </c>
      <c r="O65" s="42"/>
      <c r="P65" s="42" t="s">
        <v>156</v>
      </c>
      <c r="Q65" s="21" t="s">
        <v>296</v>
      </c>
      <c r="R65" s="21" t="s">
        <v>296</v>
      </c>
      <c r="S65" s="46" t="s">
        <v>34</v>
      </c>
      <c r="T65" s="42" t="s">
        <v>316</v>
      </c>
      <c r="U65" s="42"/>
      <c r="V65" s="40"/>
      <c r="W65" s="40"/>
      <c r="X65" s="40">
        <v>127</v>
      </c>
      <c r="Y65" s="40"/>
      <c r="Z65" s="40" t="s">
        <v>427</v>
      </c>
      <c r="AA65" s="40" t="s">
        <v>44</v>
      </c>
      <c r="AB65" s="42" t="s">
        <v>50</v>
      </c>
      <c r="AC65" s="40" t="s">
        <v>299</v>
      </c>
      <c r="AD65" s="40" t="s">
        <v>297</v>
      </c>
      <c r="AE65" s="40" t="s">
        <v>298</v>
      </c>
      <c r="AF65" s="42" t="s">
        <v>50</v>
      </c>
      <c r="AG65" s="40" t="s">
        <v>299</v>
      </c>
      <c r="AH65" s="25" t="s">
        <v>300</v>
      </c>
      <c r="AI65" s="40"/>
      <c r="AJ65" s="21" t="s">
        <v>43</v>
      </c>
      <c r="AK65" s="27">
        <v>44414</v>
      </c>
      <c r="AL65" s="26">
        <f t="shared" si="2"/>
        <v>92266</v>
      </c>
    </row>
    <row r="66" spans="1:38" s="17" customFormat="1" ht="18" customHeight="1" x14ac:dyDescent="0.3">
      <c r="A66" s="73">
        <v>62</v>
      </c>
      <c r="B66" s="19">
        <v>92267</v>
      </c>
      <c r="C66" s="40"/>
      <c r="D66" s="20" t="s">
        <v>43</v>
      </c>
      <c r="E66" s="19"/>
      <c r="F66" s="40"/>
      <c r="G66" s="40"/>
      <c r="H66" s="143"/>
      <c r="I66" s="133" t="s">
        <v>428</v>
      </c>
      <c r="J66" s="40" t="s">
        <v>429</v>
      </c>
      <c r="K66" s="40" t="s">
        <v>32</v>
      </c>
      <c r="L66" s="40"/>
      <c r="M66" s="40"/>
      <c r="N66" s="40" t="s">
        <v>295</v>
      </c>
      <c r="O66" s="42"/>
      <c r="P66" s="42" t="s">
        <v>156</v>
      </c>
      <c r="Q66" s="21" t="s">
        <v>296</v>
      </c>
      <c r="R66" s="21" t="s">
        <v>296</v>
      </c>
      <c r="S66" s="46" t="s">
        <v>34</v>
      </c>
      <c r="T66" s="42"/>
      <c r="U66" s="42"/>
      <c r="V66" s="40" t="s">
        <v>35</v>
      </c>
      <c r="W66" s="40" t="s">
        <v>36</v>
      </c>
      <c r="X66" s="40">
        <v>8</v>
      </c>
      <c r="Y66" s="40"/>
      <c r="Z66" s="40" t="s">
        <v>428</v>
      </c>
      <c r="AA66" s="40"/>
      <c r="AB66" s="42" t="s">
        <v>50</v>
      </c>
      <c r="AC66" s="40" t="s">
        <v>431</v>
      </c>
      <c r="AD66" s="40" t="s">
        <v>430</v>
      </c>
      <c r="AE66" s="40" t="s">
        <v>121</v>
      </c>
      <c r="AF66" s="42"/>
      <c r="AG66" s="40"/>
      <c r="AH66" s="25" t="s">
        <v>432</v>
      </c>
      <c r="AI66" s="40"/>
      <c r="AJ66" s="21" t="s">
        <v>43</v>
      </c>
      <c r="AK66" s="27">
        <v>44414</v>
      </c>
      <c r="AL66" s="26">
        <f t="shared" si="2"/>
        <v>92267</v>
      </c>
    </row>
    <row r="67" spans="1:38" s="17" customFormat="1" ht="18" customHeight="1" x14ac:dyDescent="0.3">
      <c r="A67" s="73">
        <v>63</v>
      </c>
      <c r="B67" s="19">
        <v>92264</v>
      </c>
      <c r="C67" s="40"/>
      <c r="D67" s="20" t="s">
        <v>43</v>
      </c>
      <c r="E67" s="19"/>
      <c r="F67" s="40"/>
      <c r="G67" s="31"/>
      <c r="H67" s="143"/>
      <c r="I67" s="133" t="s">
        <v>894</v>
      </c>
      <c r="J67" s="40"/>
      <c r="K67" s="40" t="s">
        <v>417</v>
      </c>
      <c r="L67" s="40" t="s">
        <v>418</v>
      </c>
      <c r="M67" s="40"/>
      <c r="N67" s="40" t="s">
        <v>295</v>
      </c>
      <c r="O67" s="42"/>
      <c r="P67" s="42" t="s">
        <v>156</v>
      </c>
      <c r="Q67" s="21" t="s">
        <v>296</v>
      </c>
      <c r="R67" s="21" t="s">
        <v>296</v>
      </c>
      <c r="S67" s="46" t="s">
        <v>34</v>
      </c>
      <c r="T67" s="42" t="s">
        <v>316</v>
      </c>
      <c r="U67" s="42"/>
      <c r="V67" s="40" t="s">
        <v>52</v>
      </c>
      <c r="W67" s="40" t="s">
        <v>36</v>
      </c>
      <c r="X67" s="40">
        <v>48</v>
      </c>
      <c r="Y67" s="40"/>
      <c r="Z67" s="40" t="s">
        <v>416</v>
      </c>
      <c r="AA67" s="42" t="s">
        <v>83</v>
      </c>
      <c r="AB67" s="42" t="s">
        <v>39</v>
      </c>
      <c r="AC67" s="24" t="s">
        <v>71</v>
      </c>
      <c r="AD67" s="40" t="s">
        <v>69</v>
      </c>
      <c r="AE67" s="40" t="s">
        <v>70</v>
      </c>
      <c r="AF67" s="42" t="s">
        <v>50</v>
      </c>
      <c r="AG67" s="40" t="s">
        <v>419</v>
      </c>
      <c r="AH67" s="25" t="s">
        <v>420</v>
      </c>
      <c r="AI67" s="40"/>
      <c r="AJ67" s="21" t="s">
        <v>43</v>
      </c>
      <c r="AK67" s="27">
        <v>44414</v>
      </c>
      <c r="AL67" s="26">
        <f t="shared" si="2"/>
        <v>92264</v>
      </c>
    </row>
    <row r="68" spans="1:38" s="17" customFormat="1" ht="18" customHeight="1" x14ac:dyDescent="0.3">
      <c r="A68" s="73">
        <v>64</v>
      </c>
      <c r="B68" s="19">
        <v>92268</v>
      </c>
      <c r="C68" s="40"/>
      <c r="D68" s="20" t="s">
        <v>43</v>
      </c>
      <c r="E68" s="19"/>
      <c r="F68" s="40"/>
      <c r="G68" s="40"/>
      <c r="H68" s="143"/>
      <c r="I68" s="133" t="s">
        <v>433</v>
      </c>
      <c r="J68" s="40"/>
      <c r="K68" s="40" t="s">
        <v>434</v>
      </c>
      <c r="L68" s="40" t="s">
        <v>435</v>
      </c>
      <c r="M68" s="40"/>
      <c r="N68" s="40" t="s">
        <v>295</v>
      </c>
      <c r="O68" s="42"/>
      <c r="P68" s="42" t="s">
        <v>156</v>
      </c>
      <c r="Q68" s="21" t="s">
        <v>296</v>
      </c>
      <c r="R68" s="21" t="s">
        <v>296</v>
      </c>
      <c r="S68" s="46" t="s">
        <v>34</v>
      </c>
      <c r="T68" s="42" t="s">
        <v>316</v>
      </c>
      <c r="U68" s="42"/>
      <c r="V68" s="40" t="s">
        <v>45</v>
      </c>
      <c r="W68" s="40" t="s">
        <v>46</v>
      </c>
      <c r="X68" s="40">
        <v>3</v>
      </c>
      <c r="Y68" s="40"/>
      <c r="Z68" s="40" t="s">
        <v>433</v>
      </c>
      <c r="AA68" s="42" t="s">
        <v>83</v>
      </c>
      <c r="AB68" s="42" t="s">
        <v>39</v>
      </c>
      <c r="AC68" s="24" t="s">
        <v>71</v>
      </c>
      <c r="AD68" s="40" t="s">
        <v>69</v>
      </c>
      <c r="AE68" s="40" t="s">
        <v>70</v>
      </c>
      <c r="AF68" s="42"/>
      <c r="AG68" s="40"/>
      <c r="AH68" s="25" t="s">
        <v>436</v>
      </c>
      <c r="AI68" s="40"/>
      <c r="AJ68" s="21" t="s">
        <v>43</v>
      </c>
      <c r="AK68" s="27">
        <v>44414</v>
      </c>
      <c r="AL68" s="26">
        <f t="shared" si="2"/>
        <v>92268</v>
      </c>
    </row>
    <row r="69" spans="1:38" s="17" customFormat="1" ht="18" customHeight="1" x14ac:dyDescent="0.3">
      <c r="A69" s="73">
        <v>65</v>
      </c>
      <c r="B69" s="19">
        <v>92269</v>
      </c>
      <c r="C69" s="40"/>
      <c r="D69" s="20" t="s">
        <v>43</v>
      </c>
      <c r="E69" s="19"/>
      <c r="F69" s="42"/>
      <c r="G69" s="42"/>
      <c r="H69" s="143"/>
      <c r="I69" s="133" t="s">
        <v>437</v>
      </c>
      <c r="J69" s="40"/>
      <c r="K69" s="40" t="s">
        <v>438</v>
      </c>
      <c r="L69" s="40"/>
      <c r="M69" s="40"/>
      <c r="N69" s="40" t="s">
        <v>295</v>
      </c>
      <c r="O69" s="42"/>
      <c r="P69" s="42" t="s">
        <v>156</v>
      </c>
      <c r="Q69" s="21" t="s">
        <v>296</v>
      </c>
      <c r="R69" s="21" t="s">
        <v>296</v>
      </c>
      <c r="S69" s="46" t="s">
        <v>34</v>
      </c>
      <c r="T69" s="42" t="s">
        <v>319</v>
      </c>
      <c r="U69" s="42"/>
      <c r="V69" s="40" t="s">
        <v>45</v>
      </c>
      <c r="W69" s="40" t="s">
        <v>36</v>
      </c>
      <c r="X69" s="40">
        <v>50</v>
      </c>
      <c r="Y69" s="40"/>
      <c r="Z69" s="40" t="s">
        <v>437</v>
      </c>
      <c r="AA69" s="40"/>
      <c r="AB69" s="42" t="s">
        <v>50</v>
      </c>
      <c r="AC69" s="40" t="s">
        <v>439</v>
      </c>
      <c r="AD69" s="40" t="s">
        <v>85</v>
      </c>
      <c r="AE69" s="40" t="s">
        <v>87</v>
      </c>
      <c r="AF69" s="42" t="s">
        <v>72</v>
      </c>
      <c r="AG69" s="40" t="s">
        <v>86</v>
      </c>
      <c r="AH69" s="25" t="s">
        <v>440</v>
      </c>
      <c r="AI69" s="40"/>
      <c r="AJ69" s="21" t="s">
        <v>43</v>
      </c>
      <c r="AK69" s="27">
        <v>44468</v>
      </c>
      <c r="AL69" s="26">
        <f t="shared" si="2"/>
        <v>92269</v>
      </c>
    </row>
    <row r="70" spans="1:38" s="17" customFormat="1" ht="18" customHeight="1" x14ac:dyDescent="0.3">
      <c r="A70" s="73">
        <v>66</v>
      </c>
      <c r="B70" s="19">
        <v>30530</v>
      </c>
      <c r="C70" s="40"/>
      <c r="D70" s="20" t="s">
        <v>31</v>
      </c>
      <c r="E70" s="19"/>
      <c r="F70" s="41" t="s">
        <v>441</v>
      </c>
      <c r="G70" s="42" t="s">
        <v>443</v>
      </c>
      <c r="H70" s="143"/>
      <c r="I70" s="137" t="s">
        <v>442</v>
      </c>
      <c r="J70" s="42"/>
      <c r="K70" s="40" t="s">
        <v>444</v>
      </c>
      <c r="L70" s="40"/>
      <c r="M70" s="40"/>
      <c r="N70" s="40" t="s">
        <v>295</v>
      </c>
      <c r="O70" s="41"/>
      <c r="P70" s="42" t="s">
        <v>156</v>
      </c>
      <c r="Q70" s="21" t="s">
        <v>296</v>
      </c>
      <c r="R70" s="21" t="s">
        <v>296</v>
      </c>
      <c r="S70" s="46" t="s">
        <v>34</v>
      </c>
      <c r="T70" s="42" t="s">
        <v>316</v>
      </c>
      <c r="U70" s="42"/>
      <c r="V70" s="42" t="s">
        <v>45</v>
      </c>
      <c r="W70" s="42" t="s">
        <v>36</v>
      </c>
      <c r="X70" s="22">
        <v>182</v>
      </c>
      <c r="Y70" s="23"/>
      <c r="Z70" s="44" t="s">
        <v>442</v>
      </c>
      <c r="AA70" s="40" t="s">
        <v>44</v>
      </c>
      <c r="AB70" s="42" t="s">
        <v>50</v>
      </c>
      <c r="AC70" s="40" t="s">
        <v>445</v>
      </c>
      <c r="AD70" s="40" t="s">
        <v>93</v>
      </c>
      <c r="AE70" s="40" t="s">
        <v>91</v>
      </c>
      <c r="AF70" s="42" t="s">
        <v>50</v>
      </c>
      <c r="AG70" s="40" t="s">
        <v>446</v>
      </c>
      <c r="AH70" s="25" t="s">
        <v>447</v>
      </c>
      <c r="AI70" s="40"/>
      <c r="AJ70" s="21" t="s">
        <v>120</v>
      </c>
      <c r="AK70" s="27">
        <v>44414</v>
      </c>
      <c r="AL70" s="26">
        <f t="shared" si="2"/>
        <v>30530</v>
      </c>
    </row>
    <row r="71" spans="1:38" s="17" customFormat="1" ht="18" customHeight="1" x14ac:dyDescent="0.3">
      <c r="A71" s="73">
        <v>67</v>
      </c>
      <c r="B71" s="19">
        <v>92271</v>
      </c>
      <c r="C71" s="40"/>
      <c r="D71" s="20" t="s">
        <v>43</v>
      </c>
      <c r="E71" s="19"/>
      <c r="F71" s="40"/>
      <c r="G71" s="40"/>
      <c r="H71" s="143"/>
      <c r="I71" s="133" t="s">
        <v>448</v>
      </c>
      <c r="J71" s="40"/>
      <c r="K71" s="40" t="s">
        <v>449</v>
      </c>
      <c r="L71" s="40" t="s">
        <v>450</v>
      </c>
      <c r="M71" s="40"/>
      <c r="N71" s="40" t="s">
        <v>295</v>
      </c>
      <c r="O71" s="42"/>
      <c r="P71" s="42" t="s">
        <v>156</v>
      </c>
      <c r="Q71" s="21" t="s">
        <v>296</v>
      </c>
      <c r="R71" s="21" t="s">
        <v>296</v>
      </c>
      <c r="S71" s="46" t="s">
        <v>34</v>
      </c>
      <c r="T71" s="42"/>
      <c r="U71" s="42"/>
      <c r="V71" s="40" t="s">
        <v>45</v>
      </c>
      <c r="W71" s="40" t="s">
        <v>46</v>
      </c>
      <c r="X71" s="40">
        <v>14</v>
      </c>
      <c r="Y71" s="40"/>
      <c r="Z71" s="40" t="s">
        <v>448</v>
      </c>
      <c r="AA71" s="42" t="s">
        <v>83</v>
      </c>
      <c r="AB71" s="42" t="s">
        <v>39</v>
      </c>
      <c r="AC71" s="24" t="s">
        <v>71</v>
      </c>
      <c r="AD71" s="40" t="s">
        <v>69</v>
      </c>
      <c r="AE71" s="40" t="s">
        <v>70</v>
      </c>
      <c r="AF71" s="42"/>
      <c r="AG71" s="40"/>
      <c r="AH71" s="25" t="s">
        <v>451</v>
      </c>
      <c r="AI71" s="40"/>
      <c r="AJ71" s="19" t="s">
        <v>43</v>
      </c>
      <c r="AK71" s="27">
        <v>44414</v>
      </c>
      <c r="AL71" s="26">
        <f t="shared" si="2"/>
        <v>92271</v>
      </c>
    </row>
    <row r="72" spans="1:38" s="17" customFormat="1" ht="18" customHeight="1" x14ac:dyDescent="0.3">
      <c r="A72" s="73">
        <v>68</v>
      </c>
      <c r="B72" s="19"/>
      <c r="C72" s="40"/>
      <c r="D72" s="20"/>
      <c r="E72" s="19"/>
      <c r="F72" s="40"/>
      <c r="G72" s="40"/>
      <c r="H72" s="143" t="s">
        <v>466</v>
      </c>
      <c r="I72" s="133"/>
      <c r="J72" s="40"/>
      <c r="K72" s="40"/>
      <c r="L72" s="40"/>
      <c r="M72" s="40"/>
      <c r="N72" s="40"/>
      <c r="O72" s="42"/>
      <c r="P72" s="42"/>
      <c r="Q72" s="21"/>
      <c r="R72" s="21"/>
      <c r="S72" s="46"/>
      <c r="T72" s="42"/>
      <c r="U72" s="42"/>
      <c r="V72" s="40"/>
      <c r="W72" s="40"/>
      <c r="X72" s="40"/>
      <c r="Y72" s="40"/>
      <c r="Z72" s="40"/>
      <c r="AA72" s="42"/>
      <c r="AB72" s="42"/>
      <c r="AC72" s="24"/>
      <c r="AD72" s="40"/>
      <c r="AE72" s="40"/>
      <c r="AF72" s="42"/>
      <c r="AG72" s="40"/>
      <c r="AH72" s="25"/>
      <c r="AI72" s="40"/>
      <c r="AJ72" s="19"/>
      <c r="AK72" s="27"/>
      <c r="AL72" s="26"/>
    </row>
    <row r="73" spans="1:38" s="17" customFormat="1" ht="18" customHeight="1" x14ac:dyDescent="0.3">
      <c r="A73" s="73">
        <v>69</v>
      </c>
      <c r="B73" s="19">
        <v>92272</v>
      </c>
      <c r="C73" s="40" t="s">
        <v>55</v>
      </c>
      <c r="D73" s="20" t="s">
        <v>43</v>
      </c>
      <c r="E73" s="19"/>
      <c r="F73" s="40"/>
      <c r="G73" s="40"/>
      <c r="H73" s="143"/>
      <c r="I73" s="133" t="s">
        <v>452</v>
      </c>
      <c r="J73" s="40"/>
      <c r="K73" s="40" t="s">
        <v>453</v>
      </c>
      <c r="L73" s="40"/>
      <c r="M73" s="40"/>
      <c r="N73" s="67" t="s">
        <v>466</v>
      </c>
      <c r="O73" s="42"/>
      <c r="P73" s="42" t="s">
        <v>156</v>
      </c>
      <c r="Q73" s="21" t="s">
        <v>455</v>
      </c>
      <c r="R73" s="64">
        <v>1511</v>
      </c>
      <c r="S73" s="46" t="s">
        <v>34</v>
      </c>
      <c r="T73" s="42" t="s">
        <v>456</v>
      </c>
      <c r="U73" s="42"/>
      <c r="V73" s="40" t="s">
        <v>45</v>
      </c>
      <c r="W73" s="40" t="s">
        <v>36</v>
      </c>
      <c r="X73" s="40">
        <v>25</v>
      </c>
      <c r="Y73" s="40"/>
      <c r="Z73" s="40" t="s">
        <v>452</v>
      </c>
      <c r="AA73" s="40" t="s">
        <v>125</v>
      </c>
      <c r="AB73" s="42" t="s">
        <v>50</v>
      </c>
      <c r="AC73" s="40" t="s">
        <v>457</v>
      </c>
      <c r="AD73" s="40"/>
      <c r="AE73" s="40"/>
      <c r="AF73" s="42"/>
      <c r="AG73" s="40"/>
      <c r="AH73" s="25" t="s">
        <v>458</v>
      </c>
      <c r="AI73" s="40"/>
      <c r="AJ73" s="19" t="s">
        <v>168</v>
      </c>
      <c r="AK73" s="27">
        <v>44414</v>
      </c>
      <c r="AL73" s="26">
        <f t="shared" ref="AL73:AL84" si="3">B73</f>
        <v>92272</v>
      </c>
    </row>
    <row r="74" spans="1:38" s="17" customFormat="1" ht="18" customHeight="1" x14ac:dyDescent="0.3">
      <c r="A74" s="73">
        <v>70</v>
      </c>
      <c r="B74" s="19">
        <v>92273</v>
      </c>
      <c r="C74" s="40"/>
      <c r="D74" s="20" t="s">
        <v>43</v>
      </c>
      <c r="E74" s="19"/>
      <c r="F74" s="40"/>
      <c r="G74" s="40"/>
      <c r="H74" s="143"/>
      <c r="I74" s="133" t="s">
        <v>459</v>
      </c>
      <c r="J74" s="40"/>
      <c r="K74" s="40" t="s">
        <v>32</v>
      </c>
      <c r="L74" s="40"/>
      <c r="M74" s="40"/>
      <c r="N74" s="67" t="s">
        <v>466</v>
      </c>
      <c r="O74" s="42"/>
      <c r="P74" s="42" t="s">
        <v>156</v>
      </c>
      <c r="Q74" s="21" t="s">
        <v>455</v>
      </c>
      <c r="R74" s="64">
        <v>1511</v>
      </c>
      <c r="S74" s="46" t="s">
        <v>34</v>
      </c>
      <c r="T74" s="42" t="s">
        <v>456</v>
      </c>
      <c r="U74" s="42"/>
      <c r="V74" s="40" t="s">
        <v>35</v>
      </c>
      <c r="W74" s="40" t="s">
        <v>36</v>
      </c>
      <c r="X74" s="40">
        <v>5</v>
      </c>
      <c r="Y74" s="40"/>
      <c r="Z74" s="40" t="s">
        <v>459</v>
      </c>
      <c r="AA74" s="20" t="s">
        <v>51</v>
      </c>
      <c r="AB74" s="42" t="s">
        <v>50</v>
      </c>
      <c r="AC74" s="40" t="s">
        <v>287</v>
      </c>
      <c r="AD74" s="40" t="s">
        <v>460</v>
      </c>
      <c r="AE74" s="40" t="s">
        <v>286</v>
      </c>
      <c r="AF74" s="42" t="s">
        <v>50</v>
      </c>
      <c r="AG74" s="40" t="s">
        <v>126</v>
      </c>
      <c r="AH74" s="25" t="s">
        <v>288</v>
      </c>
      <c r="AI74" s="40"/>
      <c r="AJ74" s="19" t="s">
        <v>43</v>
      </c>
      <c r="AK74" s="27">
        <v>44414</v>
      </c>
      <c r="AL74" s="26">
        <f t="shared" si="3"/>
        <v>92273</v>
      </c>
    </row>
    <row r="75" spans="1:38" s="17" customFormat="1" ht="18" customHeight="1" x14ac:dyDescent="0.3">
      <c r="A75" s="73">
        <v>71</v>
      </c>
      <c r="B75" s="19">
        <v>92274</v>
      </c>
      <c r="C75" s="40"/>
      <c r="D75" s="20" t="s">
        <v>43</v>
      </c>
      <c r="E75" s="19"/>
      <c r="F75" s="40"/>
      <c r="G75" s="40"/>
      <c r="H75" s="143"/>
      <c r="I75" s="133" t="s">
        <v>461</v>
      </c>
      <c r="J75" s="40"/>
      <c r="K75" s="40" t="s">
        <v>462</v>
      </c>
      <c r="L75" s="40"/>
      <c r="M75" s="40"/>
      <c r="N75" s="67" t="s">
        <v>466</v>
      </c>
      <c r="O75" s="42"/>
      <c r="P75" s="42" t="s">
        <v>156</v>
      </c>
      <c r="Q75" s="21" t="s">
        <v>455</v>
      </c>
      <c r="R75" s="64">
        <v>1511</v>
      </c>
      <c r="S75" s="46" t="s">
        <v>34</v>
      </c>
      <c r="T75" s="42" t="s">
        <v>456</v>
      </c>
      <c r="U75" s="42"/>
      <c r="V75" s="40" t="s">
        <v>45</v>
      </c>
      <c r="W75" s="40" t="s">
        <v>36</v>
      </c>
      <c r="X75" s="40">
        <v>72</v>
      </c>
      <c r="Y75" s="40"/>
      <c r="Z75" s="40" t="s">
        <v>461</v>
      </c>
      <c r="AA75" s="40" t="s">
        <v>44</v>
      </c>
      <c r="AB75" s="42" t="s">
        <v>39</v>
      </c>
      <c r="AC75" s="40" t="s">
        <v>71</v>
      </c>
      <c r="AD75" s="40" t="s">
        <v>69</v>
      </c>
      <c r="AE75" s="40" t="s">
        <v>70</v>
      </c>
      <c r="AF75" s="42"/>
      <c r="AG75" s="40"/>
      <c r="AH75" s="25" t="s">
        <v>463</v>
      </c>
      <c r="AI75" s="40"/>
      <c r="AJ75" s="21" t="s">
        <v>43</v>
      </c>
      <c r="AK75" s="27">
        <v>44414</v>
      </c>
      <c r="AL75" s="26">
        <f t="shared" si="3"/>
        <v>92274</v>
      </c>
    </row>
    <row r="76" spans="1:38" s="17" customFormat="1" ht="18" customHeight="1" x14ac:dyDescent="0.3">
      <c r="A76" s="73">
        <v>72</v>
      </c>
      <c r="B76" s="62">
        <v>50056</v>
      </c>
      <c r="C76" s="67" t="s">
        <v>55</v>
      </c>
      <c r="D76" s="30" t="s">
        <v>118</v>
      </c>
      <c r="E76" s="62"/>
      <c r="F76" s="67"/>
      <c r="G76" s="67"/>
      <c r="H76" s="143"/>
      <c r="I76" s="134" t="s">
        <v>464</v>
      </c>
      <c r="J76" s="67"/>
      <c r="K76" s="67" t="s">
        <v>465</v>
      </c>
      <c r="L76" s="67"/>
      <c r="M76" s="67"/>
      <c r="N76" s="67" t="s">
        <v>466</v>
      </c>
      <c r="O76" s="67"/>
      <c r="P76" s="42" t="s">
        <v>156</v>
      </c>
      <c r="Q76" s="63" t="s">
        <v>455</v>
      </c>
      <c r="R76" s="64">
        <v>1511</v>
      </c>
      <c r="S76" s="46" t="s">
        <v>34</v>
      </c>
      <c r="T76" s="47" t="s">
        <v>456</v>
      </c>
      <c r="U76" s="67"/>
      <c r="V76" s="30" t="s">
        <v>52</v>
      </c>
      <c r="W76" s="30" t="s">
        <v>36</v>
      </c>
      <c r="X76" s="67">
        <v>42</v>
      </c>
      <c r="Y76" s="67"/>
      <c r="Z76" s="67" t="s">
        <v>464</v>
      </c>
      <c r="AA76" s="67" t="s">
        <v>167</v>
      </c>
      <c r="AB76" s="29" t="s">
        <v>50</v>
      </c>
      <c r="AC76" s="67" t="s">
        <v>457</v>
      </c>
      <c r="AD76" s="67"/>
      <c r="AE76" s="67"/>
      <c r="AF76" s="47" t="s">
        <v>50</v>
      </c>
      <c r="AG76" s="67" t="s">
        <v>457</v>
      </c>
      <c r="AH76" s="67"/>
      <c r="AI76" s="67"/>
      <c r="AJ76" s="62" t="s">
        <v>43</v>
      </c>
      <c r="AK76" s="65">
        <v>44235</v>
      </c>
      <c r="AL76" s="28">
        <f t="shared" si="3"/>
        <v>50056</v>
      </c>
    </row>
    <row r="77" spans="1:38" s="17" customFormat="1" ht="18" customHeight="1" x14ac:dyDescent="0.3">
      <c r="A77" s="73">
        <v>73</v>
      </c>
      <c r="B77" s="19">
        <v>92275</v>
      </c>
      <c r="C77" s="40"/>
      <c r="D77" s="20" t="s">
        <v>43</v>
      </c>
      <c r="E77" s="19"/>
      <c r="F77" s="40"/>
      <c r="G77" s="40"/>
      <c r="H77" s="143"/>
      <c r="I77" s="133" t="s">
        <v>467</v>
      </c>
      <c r="J77" s="40"/>
      <c r="K77" s="40"/>
      <c r="L77" s="40"/>
      <c r="M77" s="40"/>
      <c r="N77" s="67" t="s">
        <v>466</v>
      </c>
      <c r="O77" s="42"/>
      <c r="P77" s="42" t="s">
        <v>156</v>
      </c>
      <c r="Q77" s="21" t="s">
        <v>455</v>
      </c>
      <c r="R77" s="64">
        <v>1511</v>
      </c>
      <c r="S77" s="46" t="s">
        <v>34</v>
      </c>
      <c r="T77" s="42" t="s">
        <v>456</v>
      </c>
      <c r="U77" s="42"/>
      <c r="V77" s="40"/>
      <c r="W77" s="40"/>
      <c r="X77" s="40">
        <v>15</v>
      </c>
      <c r="Y77" s="40"/>
      <c r="Z77" s="40" t="s">
        <v>467</v>
      </c>
      <c r="AA77" s="40"/>
      <c r="AB77" s="42" t="s">
        <v>50</v>
      </c>
      <c r="AC77" s="40" t="s">
        <v>469</v>
      </c>
      <c r="AD77" s="40" t="s">
        <v>454</v>
      </c>
      <c r="AE77" s="40" t="s">
        <v>468</v>
      </c>
      <c r="AF77" s="42" t="s">
        <v>50</v>
      </c>
      <c r="AG77" s="40" t="s">
        <v>469</v>
      </c>
      <c r="AH77" s="25" t="s">
        <v>470</v>
      </c>
      <c r="AI77" s="40"/>
      <c r="AJ77" s="21" t="s">
        <v>43</v>
      </c>
      <c r="AK77" s="27">
        <v>44414</v>
      </c>
      <c r="AL77" s="26">
        <f t="shared" si="3"/>
        <v>92275</v>
      </c>
    </row>
    <row r="78" spans="1:38" s="17" customFormat="1" ht="18" customHeight="1" x14ac:dyDescent="0.3">
      <c r="A78" s="73">
        <v>74</v>
      </c>
      <c r="B78" s="19">
        <v>92276</v>
      </c>
      <c r="C78" s="40"/>
      <c r="D78" s="20" t="s">
        <v>43</v>
      </c>
      <c r="E78" s="19"/>
      <c r="F78" s="40"/>
      <c r="G78" s="40"/>
      <c r="H78" s="143"/>
      <c r="I78" s="133" t="s">
        <v>471</v>
      </c>
      <c r="J78" s="40"/>
      <c r="K78" s="40" t="s">
        <v>472</v>
      </c>
      <c r="L78" s="40"/>
      <c r="M78" s="40"/>
      <c r="N78" s="67" t="s">
        <v>466</v>
      </c>
      <c r="O78" s="42"/>
      <c r="P78" s="42" t="s">
        <v>156</v>
      </c>
      <c r="Q78" s="21" t="s">
        <v>455</v>
      </c>
      <c r="R78" s="64">
        <v>1511</v>
      </c>
      <c r="S78" s="46" t="s">
        <v>34</v>
      </c>
      <c r="T78" s="42" t="s">
        <v>456</v>
      </c>
      <c r="U78" s="42"/>
      <c r="V78" s="40" t="s">
        <v>35</v>
      </c>
      <c r="W78" s="40" t="s">
        <v>36</v>
      </c>
      <c r="X78" s="40">
        <v>15</v>
      </c>
      <c r="Y78" s="40"/>
      <c r="Z78" s="40" t="s">
        <v>471</v>
      </c>
      <c r="AA78" s="40"/>
      <c r="AB78" s="42" t="s">
        <v>50</v>
      </c>
      <c r="AC78" s="40" t="s">
        <v>475</v>
      </c>
      <c r="AD78" s="40" t="s">
        <v>473</v>
      </c>
      <c r="AE78" s="40" t="s">
        <v>474</v>
      </c>
      <c r="AF78" s="42" t="s">
        <v>50</v>
      </c>
      <c r="AG78" s="40" t="s">
        <v>476</v>
      </c>
      <c r="AH78" s="25" t="s">
        <v>477</v>
      </c>
      <c r="AI78" s="40"/>
      <c r="AJ78" s="21" t="s">
        <v>478</v>
      </c>
      <c r="AK78" s="27">
        <v>44414</v>
      </c>
      <c r="AL78" s="26">
        <f t="shared" si="3"/>
        <v>92276</v>
      </c>
    </row>
    <row r="79" spans="1:38" s="17" customFormat="1" ht="18" customHeight="1" x14ac:dyDescent="0.3">
      <c r="A79" s="73">
        <v>75</v>
      </c>
      <c r="B79" s="19">
        <v>92277</v>
      </c>
      <c r="C79" s="40"/>
      <c r="D79" s="20" t="s">
        <v>43</v>
      </c>
      <c r="E79" s="19"/>
      <c r="F79" s="40"/>
      <c r="G79" s="40"/>
      <c r="H79" s="143"/>
      <c r="I79" s="133" t="s">
        <v>479</v>
      </c>
      <c r="J79" s="40"/>
      <c r="K79" s="40" t="s">
        <v>480</v>
      </c>
      <c r="L79" s="40"/>
      <c r="M79" s="40"/>
      <c r="N79" s="67" t="s">
        <v>466</v>
      </c>
      <c r="O79" s="42"/>
      <c r="P79" s="42" t="s">
        <v>156</v>
      </c>
      <c r="Q79" s="21" t="s">
        <v>455</v>
      </c>
      <c r="R79" s="64">
        <v>1511</v>
      </c>
      <c r="S79" s="46" t="s">
        <v>34</v>
      </c>
      <c r="T79" s="42" t="s">
        <v>456</v>
      </c>
      <c r="U79" s="42"/>
      <c r="V79" s="40" t="s">
        <v>45</v>
      </c>
      <c r="W79" s="40" t="s">
        <v>36</v>
      </c>
      <c r="X79" s="40">
        <v>88</v>
      </c>
      <c r="Y79" s="40"/>
      <c r="Z79" s="40" t="s">
        <v>479</v>
      </c>
      <c r="AA79" s="40" t="s">
        <v>44</v>
      </c>
      <c r="AB79" s="42" t="s">
        <v>50</v>
      </c>
      <c r="AC79" s="40" t="s">
        <v>481</v>
      </c>
      <c r="AD79" s="40" t="s">
        <v>320</v>
      </c>
      <c r="AE79" s="40" t="s">
        <v>153</v>
      </c>
      <c r="AF79" s="42" t="s">
        <v>39</v>
      </c>
      <c r="AG79" s="40" t="s">
        <v>323</v>
      </c>
      <c r="AH79" s="25" t="s">
        <v>482</v>
      </c>
      <c r="AI79" s="40"/>
      <c r="AJ79" s="21" t="s">
        <v>43</v>
      </c>
      <c r="AK79" s="27">
        <v>44501</v>
      </c>
      <c r="AL79" s="26">
        <f t="shared" si="3"/>
        <v>92277</v>
      </c>
    </row>
    <row r="80" spans="1:38" s="17" customFormat="1" ht="18" customHeight="1" x14ac:dyDescent="0.3">
      <c r="A80" s="73">
        <v>76</v>
      </c>
      <c r="B80" s="62">
        <v>50057</v>
      </c>
      <c r="C80" s="67" t="s">
        <v>55</v>
      </c>
      <c r="D80" s="30" t="s">
        <v>118</v>
      </c>
      <c r="E80" s="62"/>
      <c r="F80" s="67"/>
      <c r="G80" s="67"/>
      <c r="H80" s="143"/>
      <c r="I80" s="134" t="s">
        <v>483</v>
      </c>
      <c r="J80" s="67"/>
      <c r="K80" s="67" t="s">
        <v>484</v>
      </c>
      <c r="L80" s="67"/>
      <c r="M80" s="67"/>
      <c r="N80" s="67" t="s">
        <v>466</v>
      </c>
      <c r="O80" s="67"/>
      <c r="P80" s="42" t="s">
        <v>156</v>
      </c>
      <c r="Q80" s="63" t="s">
        <v>455</v>
      </c>
      <c r="R80" s="64">
        <v>1511</v>
      </c>
      <c r="S80" s="46" t="s">
        <v>34</v>
      </c>
      <c r="T80" s="47" t="s">
        <v>456</v>
      </c>
      <c r="U80" s="67"/>
      <c r="V80" s="30" t="s">
        <v>45</v>
      </c>
      <c r="W80" s="30" t="s">
        <v>36</v>
      </c>
      <c r="X80" s="67">
        <v>4</v>
      </c>
      <c r="Y80" s="67"/>
      <c r="Z80" s="67" t="s">
        <v>483</v>
      </c>
      <c r="AA80" s="67" t="s">
        <v>189</v>
      </c>
      <c r="AB80" s="29" t="s">
        <v>50</v>
      </c>
      <c r="AC80" s="67" t="s">
        <v>485</v>
      </c>
      <c r="AD80" s="67"/>
      <c r="AE80" s="67"/>
      <c r="AF80" s="47" t="s">
        <v>50</v>
      </c>
      <c r="AG80" s="67" t="s">
        <v>486</v>
      </c>
      <c r="AH80" s="67"/>
      <c r="AI80" s="67"/>
      <c r="AJ80" s="62" t="s">
        <v>43</v>
      </c>
      <c r="AK80" s="65">
        <v>44235</v>
      </c>
      <c r="AL80" s="28">
        <f t="shared" si="3"/>
        <v>50057</v>
      </c>
    </row>
    <row r="81" spans="1:38" s="17" customFormat="1" ht="18" customHeight="1" x14ac:dyDescent="0.3">
      <c r="A81" s="73">
        <v>77</v>
      </c>
      <c r="B81" s="19">
        <v>92278</v>
      </c>
      <c r="C81" s="40"/>
      <c r="D81" s="20" t="s">
        <v>43</v>
      </c>
      <c r="E81" s="19"/>
      <c r="F81" s="40"/>
      <c r="G81" s="40"/>
      <c r="H81" s="143"/>
      <c r="I81" s="133" t="s">
        <v>487</v>
      </c>
      <c r="J81" s="40"/>
      <c r="K81" s="40" t="s">
        <v>32</v>
      </c>
      <c r="L81" s="40"/>
      <c r="M81" s="40"/>
      <c r="N81" s="67" t="s">
        <v>466</v>
      </c>
      <c r="O81" s="42"/>
      <c r="P81" s="42" t="s">
        <v>156</v>
      </c>
      <c r="Q81" s="21" t="s">
        <v>455</v>
      </c>
      <c r="R81" s="64">
        <v>1511</v>
      </c>
      <c r="S81" s="46" t="s">
        <v>34</v>
      </c>
      <c r="T81" s="42" t="s">
        <v>456</v>
      </c>
      <c r="U81" s="42"/>
      <c r="V81" s="40" t="s">
        <v>35</v>
      </c>
      <c r="W81" s="40" t="s">
        <v>36</v>
      </c>
      <c r="X81" s="40">
        <v>5</v>
      </c>
      <c r="Y81" s="40"/>
      <c r="Z81" s="40" t="s">
        <v>487</v>
      </c>
      <c r="AA81" s="40"/>
      <c r="AB81" s="42" t="s">
        <v>50</v>
      </c>
      <c r="AC81" s="40" t="s">
        <v>488</v>
      </c>
      <c r="AD81" s="40"/>
      <c r="AE81" s="40"/>
      <c r="AF81" s="42"/>
      <c r="AG81" s="40"/>
      <c r="AH81" s="40"/>
      <c r="AI81" s="40"/>
      <c r="AJ81" s="19" t="s">
        <v>43</v>
      </c>
      <c r="AK81" s="27">
        <v>44414</v>
      </c>
      <c r="AL81" s="26">
        <f t="shared" si="3"/>
        <v>92278</v>
      </c>
    </row>
    <row r="82" spans="1:38" s="17" customFormat="1" ht="18" customHeight="1" x14ac:dyDescent="0.3">
      <c r="A82" s="73">
        <v>78</v>
      </c>
      <c r="B82" s="19">
        <v>20511</v>
      </c>
      <c r="C82" s="40"/>
      <c r="D82" s="20" t="s">
        <v>63</v>
      </c>
      <c r="E82" s="19"/>
      <c r="F82" s="31" t="s">
        <v>492</v>
      </c>
      <c r="G82" s="31"/>
      <c r="H82" s="143"/>
      <c r="I82" s="135" t="s">
        <v>493</v>
      </c>
      <c r="J82" s="44" t="s">
        <v>494</v>
      </c>
      <c r="K82" s="44" t="s">
        <v>489</v>
      </c>
      <c r="L82" s="44"/>
      <c r="M82" s="44"/>
      <c r="N82" s="67" t="s">
        <v>466</v>
      </c>
      <c r="O82" s="44"/>
      <c r="P82" s="42" t="s">
        <v>156</v>
      </c>
      <c r="Q82" s="21" t="s">
        <v>455</v>
      </c>
      <c r="R82" s="64">
        <v>1511</v>
      </c>
      <c r="S82" s="46" t="s">
        <v>34</v>
      </c>
      <c r="T82" s="42" t="s">
        <v>456</v>
      </c>
      <c r="U82" s="42"/>
      <c r="V82" s="42" t="s">
        <v>52</v>
      </c>
      <c r="W82" s="42" t="s">
        <v>36</v>
      </c>
      <c r="X82" s="44">
        <v>149</v>
      </c>
      <c r="Y82" s="40"/>
      <c r="Z82" s="44" t="s">
        <v>495</v>
      </c>
      <c r="AA82" s="40"/>
      <c r="AB82" s="24" t="s">
        <v>50</v>
      </c>
      <c r="AC82" s="24" t="s">
        <v>490</v>
      </c>
      <c r="AD82" s="40" t="s">
        <v>102</v>
      </c>
      <c r="AE82" s="40" t="s">
        <v>107</v>
      </c>
      <c r="AF82" s="24" t="s">
        <v>72</v>
      </c>
      <c r="AG82" s="42" t="s">
        <v>496</v>
      </c>
      <c r="AH82" s="25" t="s">
        <v>491</v>
      </c>
      <c r="AI82" s="25"/>
      <c r="AJ82" s="21" t="s">
        <v>73</v>
      </c>
      <c r="AK82" s="21" t="s">
        <v>897</v>
      </c>
      <c r="AL82" s="26">
        <f t="shared" si="3"/>
        <v>20511</v>
      </c>
    </row>
    <row r="83" spans="1:38" s="17" customFormat="1" ht="18" customHeight="1" x14ac:dyDescent="0.3">
      <c r="A83" s="73">
        <v>79</v>
      </c>
      <c r="B83" s="19">
        <v>40425</v>
      </c>
      <c r="C83" s="42" t="s">
        <v>55</v>
      </c>
      <c r="D83" s="20" t="s">
        <v>54</v>
      </c>
      <c r="E83" s="19"/>
      <c r="F83" s="40" t="s">
        <v>497</v>
      </c>
      <c r="G83" s="40"/>
      <c r="H83" s="143"/>
      <c r="I83" s="133" t="s">
        <v>498</v>
      </c>
      <c r="J83" s="40" t="s">
        <v>499</v>
      </c>
      <c r="K83" s="40" t="s">
        <v>500</v>
      </c>
      <c r="L83" s="40"/>
      <c r="M83" s="40"/>
      <c r="N83" s="67" t="s">
        <v>466</v>
      </c>
      <c r="O83" s="40"/>
      <c r="P83" s="42" t="s">
        <v>156</v>
      </c>
      <c r="Q83" s="21" t="s">
        <v>455</v>
      </c>
      <c r="R83" s="64">
        <v>1511</v>
      </c>
      <c r="S83" s="46" t="s">
        <v>34</v>
      </c>
      <c r="T83" s="42" t="s">
        <v>456</v>
      </c>
      <c r="U83" s="40"/>
      <c r="V83" s="40" t="s">
        <v>45</v>
      </c>
      <c r="W83" s="40" t="s">
        <v>36</v>
      </c>
      <c r="X83" s="40">
        <v>100</v>
      </c>
      <c r="Y83" s="40"/>
      <c r="Z83" s="40" t="s">
        <v>498</v>
      </c>
      <c r="AA83" s="40" t="s">
        <v>88</v>
      </c>
      <c r="AB83" s="42" t="s">
        <v>50</v>
      </c>
      <c r="AC83" s="40" t="s">
        <v>501</v>
      </c>
      <c r="AD83" s="40" t="s">
        <v>102</v>
      </c>
      <c r="AE83" s="40" t="s">
        <v>107</v>
      </c>
      <c r="AF83" s="42" t="s">
        <v>72</v>
      </c>
      <c r="AG83" s="40" t="s">
        <v>133</v>
      </c>
      <c r="AH83" s="25" t="s">
        <v>491</v>
      </c>
      <c r="AI83" s="40"/>
      <c r="AJ83" s="19" t="s">
        <v>79</v>
      </c>
      <c r="AK83" s="27">
        <v>44414</v>
      </c>
      <c r="AL83" s="28">
        <f t="shared" si="3"/>
        <v>40425</v>
      </c>
    </row>
    <row r="84" spans="1:38" s="17" customFormat="1" ht="18" customHeight="1" x14ac:dyDescent="0.3">
      <c r="A84" s="73">
        <v>80</v>
      </c>
      <c r="B84" s="19">
        <v>40426</v>
      </c>
      <c r="C84" s="42" t="s">
        <v>65</v>
      </c>
      <c r="D84" s="20" t="s">
        <v>54</v>
      </c>
      <c r="E84" s="19"/>
      <c r="F84" s="40" t="s">
        <v>502</v>
      </c>
      <c r="G84" s="40" t="s">
        <v>896</v>
      </c>
      <c r="H84" s="143"/>
      <c r="I84" s="133" t="s">
        <v>503</v>
      </c>
      <c r="J84" s="40" t="s">
        <v>504</v>
      </c>
      <c r="K84" s="40" t="s">
        <v>505</v>
      </c>
      <c r="L84" s="40"/>
      <c r="M84" s="40"/>
      <c r="N84" s="67" t="s">
        <v>466</v>
      </c>
      <c r="O84" s="40"/>
      <c r="P84" s="42" t="s">
        <v>156</v>
      </c>
      <c r="Q84" s="21" t="s">
        <v>455</v>
      </c>
      <c r="R84" s="64">
        <v>1511</v>
      </c>
      <c r="S84" s="46" t="s">
        <v>34</v>
      </c>
      <c r="T84" s="42" t="s">
        <v>456</v>
      </c>
      <c r="U84" s="40"/>
      <c r="V84" s="40" t="s">
        <v>45</v>
      </c>
      <c r="W84" s="40" t="s">
        <v>36</v>
      </c>
      <c r="X84" s="40">
        <v>111</v>
      </c>
      <c r="Y84" s="40"/>
      <c r="Z84" s="40" t="s">
        <v>503</v>
      </c>
      <c r="AA84" s="40" t="s">
        <v>163</v>
      </c>
      <c r="AB84" s="42" t="s">
        <v>50</v>
      </c>
      <c r="AC84" s="40" t="s">
        <v>506</v>
      </c>
      <c r="AD84" s="40" t="s">
        <v>67</v>
      </c>
      <c r="AE84" s="40" t="s">
        <v>68</v>
      </c>
      <c r="AF84" s="42" t="s">
        <v>39</v>
      </c>
      <c r="AG84" s="40" t="s">
        <v>123</v>
      </c>
      <c r="AH84" s="25" t="s">
        <v>507</v>
      </c>
      <c r="AI84" s="40"/>
      <c r="AJ84" s="19" t="s">
        <v>64</v>
      </c>
      <c r="AK84" s="27">
        <v>43255</v>
      </c>
      <c r="AL84" s="28">
        <f t="shared" si="3"/>
        <v>40426</v>
      </c>
    </row>
    <row r="85" spans="1:38" s="17" customFormat="1" ht="18" customHeight="1" x14ac:dyDescent="0.3">
      <c r="A85" s="73">
        <v>81</v>
      </c>
      <c r="B85" s="19"/>
      <c r="C85" s="40"/>
      <c r="D85" s="20"/>
      <c r="E85" s="19"/>
      <c r="F85" s="31"/>
      <c r="G85" s="31"/>
      <c r="H85" s="143" t="s">
        <v>508</v>
      </c>
      <c r="I85" s="135"/>
      <c r="J85" s="44"/>
      <c r="K85" s="40"/>
      <c r="L85" s="44"/>
      <c r="M85" s="44"/>
      <c r="N85" s="44"/>
      <c r="O85" s="44"/>
      <c r="P85" s="42"/>
      <c r="Q85" s="21"/>
      <c r="R85" s="32"/>
      <c r="S85" s="46"/>
      <c r="T85" s="42"/>
      <c r="U85" s="42"/>
      <c r="V85" s="42"/>
      <c r="W85" s="42"/>
      <c r="X85" s="44"/>
      <c r="Y85" s="40"/>
      <c r="Z85" s="40"/>
      <c r="AA85" s="40"/>
      <c r="AB85" s="42"/>
      <c r="AC85" s="40"/>
      <c r="AD85" s="40"/>
      <c r="AE85" s="40"/>
      <c r="AF85" s="42"/>
      <c r="AG85" s="40"/>
      <c r="AH85" s="25"/>
      <c r="AI85" s="25"/>
      <c r="AJ85" s="19"/>
      <c r="AK85" s="19"/>
      <c r="AL85" s="26"/>
    </row>
    <row r="86" spans="1:38" s="17" customFormat="1" ht="18" customHeight="1" x14ac:dyDescent="0.3">
      <c r="A86" s="73">
        <v>82</v>
      </c>
      <c r="B86" s="19">
        <v>92281</v>
      </c>
      <c r="C86" s="40"/>
      <c r="D86" s="20" t="s">
        <v>43</v>
      </c>
      <c r="E86" s="19"/>
      <c r="F86" s="152"/>
      <c r="G86" s="40"/>
      <c r="H86" s="143"/>
      <c r="I86" s="133" t="s">
        <v>180</v>
      </c>
      <c r="J86" s="40"/>
      <c r="K86" s="40" t="s">
        <v>32</v>
      </c>
      <c r="L86" s="40"/>
      <c r="M86" s="40"/>
      <c r="N86" s="40" t="s">
        <v>508</v>
      </c>
      <c r="O86" s="42"/>
      <c r="P86" s="42" t="s">
        <v>156</v>
      </c>
      <c r="Q86" s="21" t="s">
        <v>509</v>
      </c>
      <c r="R86" s="21"/>
      <c r="S86" s="46" t="s">
        <v>34</v>
      </c>
      <c r="T86" s="42" t="s">
        <v>510</v>
      </c>
      <c r="U86" s="42"/>
      <c r="V86" s="40" t="s">
        <v>35</v>
      </c>
      <c r="W86" s="40" t="s">
        <v>36</v>
      </c>
      <c r="X86" s="40">
        <f>4+9</f>
        <v>13</v>
      </c>
      <c r="Y86" s="40"/>
      <c r="Z86" s="40" t="s">
        <v>141</v>
      </c>
      <c r="AA86" s="40"/>
      <c r="AB86" s="42" t="s">
        <v>50</v>
      </c>
      <c r="AC86" s="40" t="s">
        <v>144</v>
      </c>
      <c r="AD86" s="40" t="s">
        <v>142</v>
      </c>
      <c r="AE86" s="40" t="s">
        <v>143</v>
      </c>
      <c r="AF86" s="42" t="s">
        <v>50</v>
      </c>
      <c r="AG86" s="40" t="s">
        <v>511</v>
      </c>
      <c r="AH86" s="25" t="s">
        <v>145</v>
      </c>
      <c r="AI86" s="40"/>
      <c r="AJ86" s="19" t="s">
        <v>43</v>
      </c>
      <c r="AK86" s="27">
        <v>44414</v>
      </c>
      <c r="AL86" s="26">
        <f t="shared" ref="AL86:AL95" si="4">B86</f>
        <v>92281</v>
      </c>
    </row>
    <row r="87" spans="1:38" s="17" customFormat="1" ht="18" customHeight="1" x14ac:dyDescent="0.3">
      <c r="A87" s="73">
        <v>83</v>
      </c>
      <c r="B87" s="19">
        <v>92282</v>
      </c>
      <c r="C87" s="40"/>
      <c r="D87" s="20" t="s">
        <v>43</v>
      </c>
      <c r="E87" s="19"/>
      <c r="F87" s="40"/>
      <c r="G87" s="40"/>
      <c r="H87" s="143"/>
      <c r="I87" s="133" t="s">
        <v>512</v>
      </c>
      <c r="J87" s="40"/>
      <c r="K87" s="40" t="s">
        <v>32</v>
      </c>
      <c r="L87" s="40"/>
      <c r="M87" s="40"/>
      <c r="N87" s="40" t="s">
        <v>508</v>
      </c>
      <c r="O87" s="42"/>
      <c r="P87" s="42" t="s">
        <v>156</v>
      </c>
      <c r="Q87" s="21" t="s">
        <v>509</v>
      </c>
      <c r="R87" s="21"/>
      <c r="S87" s="46" t="s">
        <v>34</v>
      </c>
      <c r="T87" s="42" t="s">
        <v>510</v>
      </c>
      <c r="U87" s="42"/>
      <c r="V87" s="40" t="s">
        <v>35</v>
      </c>
      <c r="W87" s="40" t="s">
        <v>36</v>
      </c>
      <c r="X87" s="40">
        <f>2+4</f>
        <v>6</v>
      </c>
      <c r="Y87" s="40"/>
      <c r="Z87" s="40" t="s">
        <v>512</v>
      </c>
      <c r="AA87" s="40"/>
      <c r="AB87" s="42" t="s">
        <v>39</v>
      </c>
      <c r="AC87" s="40" t="s">
        <v>40</v>
      </c>
      <c r="AD87" s="40" t="s">
        <v>37</v>
      </c>
      <c r="AE87" s="40" t="s">
        <v>38</v>
      </c>
      <c r="AF87" s="42" t="s">
        <v>39</v>
      </c>
      <c r="AG87" s="40" t="s">
        <v>513</v>
      </c>
      <c r="AH87" s="25" t="s">
        <v>41</v>
      </c>
      <c r="AI87" s="40"/>
      <c r="AJ87" s="21" t="s">
        <v>43</v>
      </c>
      <c r="AK87" s="27">
        <v>44414</v>
      </c>
      <c r="AL87" s="26">
        <f t="shared" si="4"/>
        <v>92282</v>
      </c>
    </row>
    <row r="88" spans="1:38" s="17" customFormat="1" ht="18" customHeight="1" x14ac:dyDescent="0.3">
      <c r="A88" s="73">
        <v>84</v>
      </c>
      <c r="B88" s="19">
        <v>40427</v>
      </c>
      <c r="C88" s="42" t="s">
        <v>65</v>
      </c>
      <c r="D88" s="20" t="s">
        <v>54</v>
      </c>
      <c r="E88" s="19"/>
      <c r="F88" s="40" t="s">
        <v>518</v>
      </c>
      <c r="G88" s="40"/>
      <c r="H88" s="143"/>
      <c r="I88" s="133" t="s">
        <v>519</v>
      </c>
      <c r="J88" s="40"/>
      <c r="K88" s="40" t="s">
        <v>520</v>
      </c>
      <c r="L88" s="40"/>
      <c r="M88" s="40"/>
      <c r="N88" s="40" t="s">
        <v>508</v>
      </c>
      <c r="O88" s="40" t="s">
        <v>514</v>
      </c>
      <c r="P88" s="42" t="s">
        <v>156</v>
      </c>
      <c r="Q88" s="21" t="s">
        <v>509</v>
      </c>
      <c r="R88" s="19">
        <v>1512</v>
      </c>
      <c r="S88" s="46" t="s">
        <v>34</v>
      </c>
      <c r="T88" s="42" t="s">
        <v>515</v>
      </c>
      <c r="U88" s="40"/>
      <c r="V88" s="40" t="s">
        <v>45</v>
      </c>
      <c r="W88" s="40" t="s">
        <v>36</v>
      </c>
      <c r="X88" s="40">
        <v>70</v>
      </c>
      <c r="Y88" s="40"/>
      <c r="Z88" s="40" t="s">
        <v>522</v>
      </c>
      <c r="AA88" s="40" t="s">
        <v>163</v>
      </c>
      <c r="AB88" s="42" t="s">
        <v>39</v>
      </c>
      <c r="AC88" s="40" t="s">
        <v>516</v>
      </c>
      <c r="AD88" s="40" t="s">
        <v>320</v>
      </c>
      <c r="AE88" s="40" t="s">
        <v>153</v>
      </c>
      <c r="AF88" s="24" t="s">
        <v>39</v>
      </c>
      <c r="AG88" s="24" t="s">
        <v>323</v>
      </c>
      <c r="AH88" s="25" t="s">
        <v>517</v>
      </c>
      <c r="AI88" s="40"/>
      <c r="AJ88" s="19" t="s">
        <v>79</v>
      </c>
      <c r="AK88" s="27">
        <v>44501</v>
      </c>
      <c r="AL88" s="28">
        <f t="shared" si="4"/>
        <v>40427</v>
      </c>
    </row>
    <row r="89" spans="1:38" s="17" customFormat="1" ht="18" customHeight="1" x14ac:dyDescent="0.3">
      <c r="A89" s="73">
        <v>85</v>
      </c>
      <c r="B89" s="19">
        <v>40428</v>
      </c>
      <c r="C89" s="42" t="s">
        <v>65</v>
      </c>
      <c r="D89" s="20" t="s">
        <v>54</v>
      </c>
      <c r="E89" s="19"/>
      <c r="F89" s="40" t="s">
        <v>523</v>
      </c>
      <c r="G89" s="40"/>
      <c r="H89" s="143"/>
      <c r="I89" s="133" t="s">
        <v>524</v>
      </c>
      <c r="J89" s="40"/>
      <c r="K89" s="40" t="s">
        <v>525</v>
      </c>
      <c r="L89" s="40"/>
      <c r="M89" s="40"/>
      <c r="N89" s="40" t="s">
        <v>508</v>
      </c>
      <c r="O89" s="40" t="s">
        <v>514</v>
      </c>
      <c r="P89" s="42" t="s">
        <v>156</v>
      </c>
      <c r="Q89" s="21" t="s">
        <v>509</v>
      </c>
      <c r="R89" s="19">
        <v>1512</v>
      </c>
      <c r="S89" s="46" t="s">
        <v>34</v>
      </c>
      <c r="T89" s="42" t="s">
        <v>515</v>
      </c>
      <c r="U89" s="40"/>
      <c r="V89" s="40" t="s">
        <v>45</v>
      </c>
      <c r="W89" s="40" t="s">
        <v>36</v>
      </c>
      <c r="X89" s="40">
        <v>48</v>
      </c>
      <c r="Y89" s="40"/>
      <c r="Z89" s="40" t="s">
        <v>522</v>
      </c>
      <c r="AA89" s="40" t="s">
        <v>163</v>
      </c>
      <c r="AB89" s="42" t="s">
        <v>39</v>
      </c>
      <c r="AC89" s="40" t="s">
        <v>516</v>
      </c>
      <c r="AD89" s="40" t="s">
        <v>320</v>
      </c>
      <c r="AE89" s="40" t="s">
        <v>153</v>
      </c>
      <c r="AF89" s="24" t="s">
        <v>39</v>
      </c>
      <c r="AG89" s="24" t="s">
        <v>323</v>
      </c>
      <c r="AH89" s="25" t="s">
        <v>517</v>
      </c>
      <c r="AI89" s="40"/>
      <c r="AJ89" s="19" t="s">
        <v>79</v>
      </c>
      <c r="AK89" s="27">
        <v>44501</v>
      </c>
      <c r="AL89" s="28">
        <f t="shared" si="4"/>
        <v>40428</v>
      </c>
    </row>
    <row r="90" spans="1:38" s="17" customFormat="1" ht="18" customHeight="1" x14ac:dyDescent="0.3">
      <c r="A90" s="73">
        <v>86</v>
      </c>
      <c r="B90" s="19">
        <v>40429</v>
      </c>
      <c r="C90" s="42" t="s">
        <v>65</v>
      </c>
      <c r="D90" s="20" t="s">
        <v>54</v>
      </c>
      <c r="E90" s="19"/>
      <c r="F90" s="40" t="s">
        <v>526</v>
      </c>
      <c r="G90" s="152" t="s">
        <v>898</v>
      </c>
      <c r="H90" s="143"/>
      <c r="I90" s="133" t="s">
        <v>527</v>
      </c>
      <c r="J90" s="40" t="s">
        <v>528</v>
      </c>
      <c r="K90" s="40" t="s">
        <v>529</v>
      </c>
      <c r="L90" s="40"/>
      <c r="M90" s="40"/>
      <c r="N90" s="40" t="s">
        <v>508</v>
      </c>
      <c r="O90" s="40" t="s">
        <v>514</v>
      </c>
      <c r="P90" s="42" t="s">
        <v>156</v>
      </c>
      <c r="Q90" s="21" t="s">
        <v>509</v>
      </c>
      <c r="R90" s="19">
        <v>1512</v>
      </c>
      <c r="S90" s="46" t="s">
        <v>34</v>
      </c>
      <c r="T90" s="42" t="s">
        <v>515</v>
      </c>
      <c r="U90" s="40"/>
      <c r="V90" s="40" t="s">
        <v>52</v>
      </c>
      <c r="W90" s="40" t="s">
        <v>36</v>
      </c>
      <c r="X90" s="40">
        <v>99</v>
      </c>
      <c r="Y90" s="40"/>
      <c r="Z90" s="40" t="s">
        <v>527</v>
      </c>
      <c r="AA90" s="40" t="s">
        <v>163</v>
      </c>
      <c r="AB90" s="42" t="s">
        <v>39</v>
      </c>
      <c r="AC90" s="40" t="s">
        <v>530</v>
      </c>
      <c r="AD90" s="40" t="s">
        <v>67</v>
      </c>
      <c r="AE90" s="40" t="s">
        <v>68</v>
      </c>
      <c r="AF90" s="42" t="s">
        <v>39</v>
      </c>
      <c r="AG90" s="40" t="s">
        <v>123</v>
      </c>
      <c r="AH90" s="25" t="s">
        <v>531</v>
      </c>
      <c r="AI90" s="40"/>
      <c r="AJ90" s="19" t="s">
        <v>64</v>
      </c>
      <c r="AK90" s="27">
        <v>44414</v>
      </c>
      <c r="AL90" s="28">
        <f t="shared" si="4"/>
        <v>40429</v>
      </c>
    </row>
    <row r="91" spans="1:38" s="17" customFormat="1" ht="18" customHeight="1" x14ac:dyDescent="0.3">
      <c r="A91" s="73">
        <v>87</v>
      </c>
      <c r="B91" s="19">
        <v>92285</v>
      </c>
      <c r="C91" s="40"/>
      <c r="D91" s="20" t="s">
        <v>43</v>
      </c>
      <c r="E91" s="19"/>
      <c r="F91" s="40"/>
      <c r="G91" s="40"/>
      <c r="H91" s="143"/>
      <c r="I91" s="133" t="s">
        <v>532</v>
      </c>
      <c r="J91" s="40"/>
      <c r="K91" s="40"/>
      <c r="L91" s="40"/>
      <c r="M91" s="40"/>
      <c r="N91" s="40" t="s">
        <v>508</v>
      </c>
      <c r="O91" s="42"/>
      <c r="P91" s="42" t="s">
        <v>156</v>
      </c>
      <c r="Q91" s="21" t="s">
        <v>509</v>
      </c>
      <c r="R91" s="21"/>
      <c r="S91" s="46" t="s">
        <v>34</v>
      </c>
      <c r="T91" s="42" t="s">
        <v>510</v>
      </c>
      <c r="U91" s="42"/>
      <c r="V91" s="40"/>
      <c r="W91" s="40"/>
      <c r="X91" s="40">
        <v>15</v>
      </c>
      <c r="Y91" s="40"/>
      <c r="Z91" s="40" t="s">
        <v>532</v>
      </c>
      <c r="AA91" s="40" t="s">
        <v>44</v>
      </c>
      <c r="AB91" s="42" t="s">
        <v>39</v>
      </c>
      <c r="AC91" s="40" t="s">
        <v>534</v>
      </c>
      <c r="AD91" s="40" t="s">
        <v>521</v>
      </c>
      <c r="AE91" s="40" t="s">
        <v>533</v>
      </c>
      <c r="AF91" s="42"/>
      <c r="AG91" s="40"/>
      <c r="AH91" s="25" t="s">
        <v>535</v>
      </c>
      <c r="AI91" s="40"/>
      <c r="AJ91" s="21" t="s">
        <v>43</v>
      </c>
      <c r="AK91" s="27">
        <v>44414</v>
      </c>
      <c r="AL91" s="26">
        <f t="shared" si="4"/>
        <v>92285</v>
      </c>
    </row>
    <row r="92" spans="1:38" s="17" customFormat="1" ht="18" customHeight="1" x14ac:dyDescent="0.3">
      <c r="A92" s="73">
        <v>88</v>
      </c>
      <c r="B92" s="19">
        <v>30531</v>
      </c>
      <c r="C92" s="40"/>
      <c r="D92" s="20" t="s">
        <v>31</v>
      </c>
      <c r="E92" s="19"/>
      <c r="F92" s="41" t="s">
        <v>536</v>
      </c>
      <c r="G92" s="42" t="s">
        <v>899</v>
      </c>
      <c r="H92" s="143"/>
      <c r="I92" s="135" t="s">
        <v>537</v>
      </c>
      <c r="J92" s="42" t="s">
        <v>901</v>
      </c>
      <c r="K92" s="41" t="s">
        <v>32</v>
      </c>
      <c r="L92" s="40"/>
      <c r="M92" s="40"/>
      <c r="N92" s="40" t="s">
        <v>508</v>
      </c>
      <c r="O92" s="41" t="s">
        <v>538</v>
      </c>
      <c r="P92" s="42" t="s">
        <v>156</v>
      </c>
      <c r="Q92" s="46" t="s">
        <v>509</v>
      </c>
      <c r="R92" s="46"/>
      <c r="S92" s="46" t="s">
        <v>34</v>
      </c>
      <c r="T92" s="45" t="s">
        <v>510</v>
      </c>
      <c r="U92" s="45"/>
      <c r="V92" s="45" t="s">
        <v>35</v>
      </c>
      <c r="W92" s="42" t="s">
        <v>36</v>
      </c>
      <c r="X92" s="22">
        <v>5</v>
      </c>
      <c r="Y92" s="23"/>
      <c r="Z92" s="44" t="s">
        <v>537</v>
      </c>
      <c r="AA92" s="42"/>
      <c r="AB92" s="24" t="s">
        <v>50</v>
      </c>
      <c r="AC92" s="20" t="s">
        <v>215</v>
      </c>
      <c r="AD92" s="40" t="s">
        <v>213</v>
      </c>
      <c r="AE92" s="40" t="s">
        <v>214</v>
      </c>
      <c r="AF92" s="42" t="s">
        <v>50</v>
      </c>
      <c r="AG92" s="40" t="s">
        <v>389</v>
      </c>
      <c r="AH92" s="25" t="s">
        <v>216</v>
      </c>
      <c r="AI92" s="40"/>
      <c r="AJ92" s="46" t="s">
        <v>42</v>
      </c>
      <c r="AK92" s="19"/>
      <c r="AL92" s="26">
        <f t="shared" si="4"/>
        <v>30531</v>
      </c>
    </row>
    <row r="93" spans="1:38" s="17" customFormat="1" ht="18" customHeight="1" x14ac:dyDescent="0.3">
      <c r="A93" s="73">
        <v>89</v>
      </c>
      <c r="B93" s="19">
        <v>30532</v>
      </c>
      <c r="C93" s="40"/>
      <c r="D93" s="20" t="s">
        <v>31</v>
      </c>
      <c r="E93" s="19"/>
      <c r="F93" s="41" t="s">
        <v>539</v>
      </c>
      <c r="G93" s="42" t="s">
        <v>900</v>
      </c>
      <c r="H93" s="143"/>
      <c r="I93" s="135" t="s">
        <v>540</v>
      </c>
      <c r="J93" s="42" t="s">
        <v>901</v>
      </c>
      <c r="K93" s="41" t="s">
        <v>32</v>
      </c>
      <c r="L93" s="40"/>
      <c r="M93" s="40"/>
      <c r="N93" s="40" t="s">
        <v>508</v>
      </c>
      <c r="O93" s="41"/>
      <c r="P93" s="42" t="s">
        <v>156</v>
      </c>
      <c r="Q93" s="46" t="s">
        <v>509</v>
      </c>
      <c r="R93" s="46"/>
      <c r="S93" s="46" t="s">
        <v>34</v>
      </c>
      <c r="T93" s="42" t="s">
        <v>515</v>
      </c>
      <c r="U93" s="42"/>
      <c r="V93" s="42" t="s">
        <v>35</v>
      </c>
      <c r="W93" s="42" t="s">
        <v>36</v>
      </c>
      <c r="X93" s="22">
        <v>5</v>
      </c>
      <c r="Y93" s="23"/>
      <c r="Z93" s="44" t="s">
        <v>540</v>
      </c>
      <c r="AA93" s="42"/>
      <c r="AB93" s="24" t="s">
        <v>50</v>
      </c>
      <c r="AC93" s="20" t="s">
        <v>215</v>
      </c>
      <c r="AD93" s="40" t="s">
        <v>213</v>
      </c>
      <c r="AE93" s="40" t="s">
        <v>214</v>
      </c>
      <c r="AF93" s="42" t="s">
        <v>50</v>
      </c>
      <c r="AG93" s="40" t="s">
        <v>389</v>
      </c>
      <c r="AH93" s="25" t="s">
        <v>216</v>
      </c>
      <c r="AI93" s="40"/>
      <c r="AJ93" s="46" t="s">
        <v>42</v>
      </c>
      <c r="AK93" s="19"/>
      <c r="AL93" s="26">
        <f t="shared" si="4"/>
        <v>30532</v>
      </c>
    </row>
    <row r="94" spans="1:38" s="17" customFormat="1" ht="18" customHeight="1" x14ac:dyDescent="0.3">
      <c r="A94" s="73">
        <v>90</v>
      </c>
      <c r="B94" s="19">
        <v>92288</v>
      </c>
      <c r="C94" s="40"/>
      <c r="D94" s="20" t="s">
        <v>43</v>
      </c>
      <c r="E94" s="19"/>
      <c r="F94" s="40"/>
      <c r="G94" s="40"/>
      <c r="H94" s="143"/>
      <c r="I94" s="133" t="s">
        <v>155</v>
      </c>
      <c r="J94" s="40"/>
      <c r="K94" s="40" t="s">
        <v>32</v>
      </c>
      <c r="L94" s="40"/>
      <c r="M94" s="40"/>
      <c r="N94" s="40" t="s">
        <v>508</v>
      </c>
      <c r="O94" s="42" t="s">
        <v>514</v>
      </c>
      <c r="P94" s="42" t="s">
        <v>156</v>
      </c>
      <c r="Q94" s="21" t="s">
        <v>509</v>
      </c>
      <c r="R94" s="21"/>
      <c r="S94" s="46" t="s">
        <v>34</v>
      </c>
      <c r="T94" s="42" t="s">
        <v>510</v>
      </c>
      <c r="U94" s="42"/>
      <c r="V94" s="40" t="s">
        <v>35</v>
      </c>
      <c r="W94" s="40" t="s">
        <v>36</v>
      </c>
      <c r="X94" s="40">
        <v>5</v>
      </c>
      <c r="Y94" s="40"/>
      <c r="Z94" s="40" t="s">
        <v>155</v>
      </c>
      <c r="AA94" s="40" t="s">
        <v>44</v>
      </c>
      <c r="AB94" s="42" t="s">
        <v>39</v>
      </c>
      <c r="AC94" s="40" t="s">
        <v>534</v>
      </c>
      <c r="AD94" s="40" t="s">
        <v>521</v>
      </c>
      <c r="AE94" s="42" t="s">
        <v>533</v>
      </c>
      <c r="AF94" s="42" t="s">
        <v>39</v>
      </c>
      <c r="AG94" s="40" t="s">
        <v>534</v>
      </c>
      <c r="AH94" s="25" t="s">
        <v>535</v>
      </c>
      <c r="AI94" s="40"/>
      <c r="AJ94" s="21" t="s">
        <v>43</v>
      </c>
      <c r="AK94" s="27">
        <v>44414</v>
      </c>
      <c r="AL94" s="26">
        <f t="shared" si="4"/>
        <v>92288</v>
      </c>
    </row>
    <row r="95" spans="1:38" s="17" customFormat="1" ht="18" customHeight="1" x14ac:dyDescent="0.3">
      <c r="A95" s="73">
        <v>91</v>
      </c>
      <c r="B95" s="19">
        <v>40430</v>
      </c>
      <c r="C95" s="42"/>
      <c r="D95" s="20" t="s">
        <v>54</v>
      </c>
      <c r="E95" s="19"/>
      <c r="F95" s="40" t="s">
        <v>541</v>
      </c>
      <c r="G95" s="40"/>
      <c r="H95" s="143"/>
      <c r="I95" s="133" t="s">
        <v>542</v>
      </c>
      <c r="J95" s="40" t="s">
        <v>543</v>
      </c>
      <c r="K95" s="40" t="s">
        <v>544</v>
      </c>
      <c r="L95" s="40" t="s">
        <v>545</v>
      </c>
      <c r="M95" s="40"/>
      <c r="N95" s="40" t="s">
        <v>508</v>
      </c>
      <c r="O95" s="40" t="s">
        <v>538</v>
      </c>
      <c r="P95" s="42" t="s">
        <v>156</v>
      </c>
      <c r="Q95" s="21" t="s">
        <v>509</v>
      </c>
      <c r="R95" s="19">
        <v>1512</v>
      </c>
      <c r="S95" s="46" t="s">
        <v>34</v>
      </c>
      <c r="T95" s="42" t="s">
        <v>510</v>
      </c>
      <c r="U95" s="119"/>
      <c r="V95" s="40" t="s">
        <v>52</v>
      </c>
      <c r="W95" s="40" t="s">
        <v>36</v>
      </c>
      <c r="X95" s="40">
        <v>88</v>
      </c>
      <c r="Y95" s="40"/>
      <c r="Z95" s="40" t="s">
        <v>546</v>
      </c>
      <c r="AA95" s="40" t="s">
        <v>119</v>
      </c>
      <c r="AB95" s="42" t="s">
        <v>39</v>
      </c>
      <c r="AC95" s="40" t="s">
        <v>549</v>
      </c>
      <c r="AD95" s="40" t="s">
        <v>547</v>
      </c>
      <c r="AE95" s="40" t="s">
        <v>548</v>
      </c>
      <c r="AF95" s="42"/>
      <c r="AG95" s="40"/>
      <c r="AH95" s="39" t="s">
        <v>550</v>
      </c>
      <c r="AI95" s="60"/>
      <c r="AJ95" s="99" t="s">
        <v>116</v>
      </c>
      <c r="AK95" s="105">
        <v>44414</v>
      </c>
      <c r="AL95" s="28">
        <f t="shared" si="4"/>
        <v>40430</v>
      </c>
    </row>
    <row r="96" spans="1:38" s="17" customFormat="1" ht="18" customHeight="1" x14ac:dyDescent="0.3">
      <c r="A96" s="73">
        <v>92</v>
      </c>
      <c r="B96" s="19"/>
      <c r="C96" s="40"/>
      <c r="D96" s="20"/>
      <c r="E96" s="19"/>
      <c r="F96" s="40"/>
      <c r="G96" s="40"/>
      <c r="H96" s="143" t="s">
        <v>552</v>
      </c>
      <c r="I96" s="133"/>
      <c r="J96" s="40"/>
      <c r="K96" s="40"/>
      <c r="L96" s="40"/>
      <c r="M96" s="40"/>
      <c r="N96" s="40"/>
      <c r="O96" s="42"/>
      <c r="P96" s="42"/>
      <c r="Q96" s="21"/>
      <c r="R96" s="21"/>
      <c r="S96" s="46"/>
      <c r="T96" s="42"/>
      <c r="U96" s="42"/>
      <c r="V96" s="40"/>
      <c r="W96" s="40"/>
      <c r="X96" s="40"/>
      <c r="Y96" s="40"/>
      <c r="Z96" s="40"/>
      <c r="AA96" s="40"/>
      <c r="AB96" s="42"/>
      <c r="AC96" s="40"/>
      <c r="AD96" s="40"/>
      <c r="AE96" s="40"/>
      <c r="AF96" s="42"/>
      <c r="AG96" s="40"/>
      <c r="AH96" s="25"/>
      <c r="AI96" s="40"/>
      <c r="AJ96" s="19"/>
      <c r="AK96" s="27"/>
      <c r="AL96" s="26"/>
    </row>
    <row r="97" spans="1:38" s="17" customFormat="1" ht="18" customHeight="1" x14ac:dyDescent="0.3">
      <c r="A97" s="73">
        <v>93</v>
      </c>
      <c r="B97" s="19">
        <v>10451</v>
      </c>
      <c r="C97" s="40"/>
      <c r="D97" s="20" t="s">
        <v>74</v>
      </c>
      <c r="E97" s="19"/>
      <c r="F97" s="71" t="s">
        <v>559</v>
      </c>
      <c r="G97" s="35"/>
      <c r="H97" s="143"/>
      <c r="I97" s="136" t="s">
        <v>562</v>
      </c>
      <c r="J97" s="33"/>
      <c r="K97" s="49" t="s">
        <v>560</v>
      </c>
      <c r="L97" s="49"/>
      <c r="M97" s="40"/>
      <c r="N97" s="49" t="s">
        <v>552</v>
      </c>
      <c r="O97" s="33"/>
      <c r="P97" s="49" t="s">
        <v>156</v>
      </c>
      <c r="Q97" s="34" t="s">
        <v>553</v>
      </c>
      <c r="R97" s="19">
        <v>1514</v>
      </c>
      <c r="S97" s="46" t="s">
        <v>34</v>
      </c>
      <c r="T97" s="50" t="s">
        <v>554</v>
      </c>
      <c r="U97" s="49"/>
      <c r="V97" s="49"/>
      <c r="W97" s="49"/>
      <c r="X97" s="35" t="s">
        <v>561</v>
      </c>
      <c r="Y97" s="49"/>
      <c r="Z97" s="40"/>
      <c r="AA97" s="49"/>
      <c r="AB97" s="50" t="s">
        <v>50</v>
      </c>
      <c r="AC97" s="50" t="s">
        <v>563</v>
      </c>
      <c r="AD97" s="50" t="s">
        <v>562</v>
      </c>
      <c r="AE97" s="49" t="s">
        <v>932</v>
      </c>
      <c r="AF97" s="50" t="s">
        <v>50</v>
      </c>
      <c r="AG97" s="50" t="s">
        <v>563</v>
      </c>
      <c r="AH97" s="33" t="s">
        <v>564</v>
      </c>
      <c r="AI97" s="33"/>
      <c r="AJ97" s="35" t="s">
        <v>76</v>
      </c>
      <c r="AK97" s="36">
        <v>44573</v>
      </c>
      <c r="AL97" s="26">
        <f t="shared" ref="AL97:AL110" si="5">B97</f>
        <v>10451</v>
      </c>
    </row>
    <row r="98" spans="1:38" s="17" customFormat="1" ht="18" customHeight="1" x14ac:dyDescent="0.3">
      <c r="A98" s="73">
        <v>94</v>
      </c>
      <c r="B98" s="19">
        <v>10452</v>
      </c>
      <c r="C98" s="40"/>
      <c r="D98" s="20" t="s">
        <v>74</v>
      </c>
      <c r="E98" s="19"/>
      <c r="F98" s="49" t="s">
        <v>565</v>
      </c>
      <c r="G98" s="70"/>
      <c r="H98" s="143"/>
      <c r="I98" s="136" t="s">
        <v>569</v>
      </c>
      <c r="J98" s="33"/>
      <c r="K98" s="49" t="s">
        <v>566</v>
      </c>
      <c r="L98" s="49" t="s">
        <v>567</v>
      </c>
      <c r="M98" s="40"/>
      <c r="N98" s="49" t="s">
        <v>552</v>
      </c>
      <c r="O98" s="33"/>
      <c r="P98" s="49" t="s">
        <v>156</v>
      </c>
      <c r="Q98" s="34" t="s">
        <v>553</v>
      </c>
      <c r="R98" s="19">
        <v>1514</v>
      </c>
      <c r="S98" s="46" t="s">
        <v>34</v>
      </c>
      <c r="T98" s="50" t="s">
        <v>554</v>
      </c>
      <c r="U98" s="49"/>
      <c r="V98" s="49"/>
      <c r="W98" s="49"/>
      <c r="X98" s="35" t="s">
        <v>568</v>
      </c>
      <c r="Y98" s="49"/>
      <c r="Z98" s="40"/>
      <c r="AA98" s="49"/>
      <c r="AB98" s="50" t="s">
        <v>50</v>
      </c>
      <c r="AC98" s="94" t="s">
        <v>570</v>
      </c>
      <c r="AD98" s="50" t="s">
        <v>569</v>
      </c>
      <c r="AE98" s="49" t="s">
        <v>933</v>
      </c>
      <c r="AF98" s="50" t="s">
        <v>50</v>
      </c>
      <c r="AG98" s="94" t="s">
        <v>571</v>
      </c>
      <c r="AH98" s="33" t="s">
        <v>572</v>
      </c>
      <c r="AI98" s="33"/>
      <c r="AJ98" s="35" t="s">
        <v>76</v>
      </c>
      <c r="AK98" s="36">
        <v>44573</v>
      </c>
      <c r="AL98" s="26">
        <f t="shared" si="5"/>
        <v>10452</v>
      </c>
    </row>
    <row r="99" spans="1:38" s="17" customFormat="1" ht="18" customHeight="1" x14ac:dyDescent="0.3">
      <c r="A99" s="73">
        <v>95</v>
      </c>
      <c r="B99" s="19">
        <v>92290</v>
      </c>
      <c r="C99" s="40"/>
      <c r="D99" s="20" t="s">
        <v>43</v>
      </c>
      <c r="E99" s="19"/>
      <c r="F99" s="40"/>
      <c r="G99" s="40"/>
      <c r="H99" s="143"/>
      <c r="I99" s="133" t="s">
        <v>551</v>
      </c>
      <c r="J99" s="40"/>
      <c r="K99" s="40"/>
      <c r="L99" s="40"/>
      <c r="M99" s="40"/>
      <c r="N99" s="40" t="s">
        <v>552</v>
      </c>
      <c r="O99" s="48"/>
      <c r="P99" s="42" t="s">
        <v>156</v>
      </c>
      <c r="Q99" s="21" t="s">
        <v>553</v>
      </c>
      <c r="R99" s="19">
        <v>1514</v>
      </c>
      <c r="S99" s="46" t="s">
        <v>34</v>
      </c>
      <c r="T99" s="42" t="s">
        <v>554</v>
      </c>
      <c r="U99" s="42"/>
      <c r="V99" s="40" t="s">
        <v>45</v>
      </c>
      <c r="W99" s="40" t="s">
        <v>36</v>
      </c>
      <c r="X99" s="37">
        <v>6</v>
      </c>
      <c r="Y99" s="37"/>
      <c r="Z99" s="40" t="s">
        <v>555</v>
      </c>
      <c r="AA99" s="42" t="s">
        <v>51</v>
      </c>
      <c r="AB99" s="24" t="s">
        <v>50</v>
      </c>
      <c r="AC99" s="24" t="s">
        <v>557</v>
      </c>
      <c r="AD99" s="40" t="s">
        <v>556</v>
      </c>
      <c r="AE99" s="40"/>
      <c r="AF99" s="24" t="s">
        <v>50</v>
      </c>
      <c r="AG99" s="24" t="s">
        <v>558</v>
      </c>
      <c r="AH99" s="40"/>
      <c r="AI99" s="40"/>
      <c r="AJ99" s="19" t="s">
        <v>43</v>
      </c>
      <c r="AK99" s="27">
        <v>44414</v>
      </c>
      <c r="AL99" s="26">
        <f t="shared" si="5"/>
        <v>92290</v>
      </c>
    </row>
    <row r="100" spans="1:38" s="17" customFormat="1" ht="18" customHeight="1" x14ac:dyDescent="0.3">
      <c r="A100" s="73">
        <v>96</v>
      </c>
      <c r="B100" s="19">
        <v>40431</v>
      </c>
      <c r="C100" s="42" t="s">
        <v>65</v>
      </c>
      <c r="D100" s="20" t="s">
        <v>54</v>
      </c>
      <c r="E100" s="19"/>
      <c r="F100" s="40" t="s">
        <v>573</v>
      </c>
      <c r="G100" s="60" t="s">
        <v>869</v>
      </c>
      <c r="H100" s="143"/>
      <c r="I100" s="133" t="s">
        <v>868</v>
      </c>
      <c r="J100" s="40"/>
      <c r="K100" s="106" t="s">
        <v>577</v>
      </c>
      <c r="L100" s="106" t="s">
        <v>870</v>
      </c>
      <c r="M100" s="40"/>
      <c r="N100" s="40" t="s">
        <v>552</v>
      </c>
      <c r="O100" s="40"/>
      <c r="P100" s="66" t="s">
        <v>156</v>
      </c>
      <c r="Q100" s="21" t="s">
        <v>553</v>
      </c>
      <c r="R100" s="19">
        <v>1514</v>
      </c>
      <c r="S100" s="46" t="s">
        <v>34</v>
      </c>
      <c r="T100" s="42" t="s">
        <v>554</v>
      </c>
      <c r="U100" s="40"/>
      <c r="V100" s="40" t="s">
        <v>45</v>
      </c>
      <c r="W100" s="40" t="s">
        <v>36</v>
      </c>
      <c r="X100" s="26">
        <v>63</v>
      </c>
      <c r="Y100" s="40"/>
      <c r="Z100" s="40" t="s">
        <v>574</v>
      </c>
      <c r="AA100" s="40" t="s">
        <v>163</v>
      </c>
      <c r="AB100" s="42" t="s">
        <v>50</v>
      </c>
      <c r="AC100" s="40" t="s">
        <v>575</v>
      </c>
      <c r="AD100" s="40" t="s">
        <v>67</v>
      </c>
      <c r="AE100" s="40" t="s">
        <v>68</v>
      </c>
      <c r="AF100" s="42" t="s">
        <v>39</v>
      </c>
      <c r="AG100" s="40" t="s">
        <v>123</v>
      </c>
      <c r="AH100" s="25" t="s">
        <v>576</v>
      </c>
      <c r="AI100" s="40"/>
      <c r="AJ100" s="19" t="s">
        <v>64</v>
      </c>
      <c r="AK100" s="72">
        <v>44473</v>
      </c>
      <c r="AL100" s="28">
        <f t="shared" si="5"/>
        <v>40431</v>
      </c>
    </row>
    <row r="101" spans="1:38" s="17" customFormat="1" ht="18" customHeight="1" x14ac:dyDescent="0.3">
      <c r="A101" s="73">
        <v>97</v>
      </c>
      <c r="B101" s="19">
        <v>30533</v>
      </c>
      <c r="C101" s="40" t="s">
        <v>578</v>
      </c>
      <c r="D101" s="20" t="s">
        <v>31</v>
      </c>
      <c r="E101" s="19"/>
      <c r="F101" s="41" t="s">
        <v>579</v>
      </c>
      <c r="G101" s="42" t="s">
        <v>872</v>
      </c>
      <c r="H101" s="143"/>
      <c r="I101" s="135" t="s">
        <v>580</v>
      </c>
      <c r="J101" s="42" t="s">
        <v>873</v>
      </c>
      <c r="K101" s="44" t="s">
        <v>581</v>
      </c>
      <c r="L101" s="41"/>
      <c r="M101" s="40"/>
      <c r="N101" s="40" t="s">
        <v>552</v>
      </c>
      <c r="O101" s="41"/>
      <c r="P101" s="41" t="s">
        <v>156</v>
      </c>
      <c r="Q101" s="46" t="s">
        <v>553</v>
      </c>
      <c r="R101" s="19">
        <v>1514</v>
      </c>
      <c r="S101" s="46" t="s">
        <v>34</v>
      </c>
      <c r="T101" s="42" t="s">
        <v>554</v>
      </c>
      <c r="U101" s="42"/>
      <c r="V101" s="42" t="s">
        <v>52</v>
      </c>
      <c r="W101" s="42" t="s">
        <v>36</v>
      </c>
      <c r="X101" s="22">
        <v>150</v>
      </c>
      <c r="Y101" s="23"/>
      <c r="Z101" s="44" t="s">
        <v>580</v>
      </c>
      <c r="AA101" s="42"/>
      <c r="AB101" s="24" t="s">
        <v>50</v>
      </c>
      <c r="AC101" s="20" t="s">
        <v>582</v>
      </c>
      <c r="AD101" s="42"/>
      <c r="AE101" s="42"/>
      <c r="AF101" s="43"/>
      <c r="AG101" s="43"/>
      <c r="AH101" s="25" t="s">
        <v>583</v>
      </c>
      <c r="AI101" s="25"/>
      <c r="AJ101" s="46" t="s">
        <v>62</v>
      </c>
      <c r="AK101" s="19"/>
      <c r="AL101" s="26">
        <f t="shared" si="5"/>
        <v>30533</v>
      </c>
    </row>
    <row r="102" spans="1:38" s="17" customFormat="1" ht="18" customHeight="1" x14ac:dyDescent="0.3">
      <c r="A102" s="73">
        <v>98</v>
      </c>
      <c r="B102" s="19">
        <v>10453</v>
      </c>
      <c r="C102" s="40"/>
      <c r="D102" s="20" t="s">
        <v>74</v>
      </c>
      <c r="E102" s="19"/>
      <c r="F102" s="40" t="s">
        <v>584</v>
      </c>
      <c r="G102" s="19"/>
      <c r="H102" s="143"/>
      <c r="I102" s="133" t="s">
        <v>585</v>
      </c>
      <c r="J102" s="33"/>
      <c r="K102" s="40" t="s">
        <v>586</v>
      </c>
      <c r="L102" s="40"/>
      <c r="M102" s="40"/>
      <c r="N102" s="40" t="s">
        <v>552</v>
      </c>
      <c r="O102" s="33"/>
      <c r="P102" s="40" t="s">
        <v>156</v>
      </c>
      <c r="Q102" s="21" t="s">
        <v>553</v>
      </c>
      <c r="R102" s="19">
        <v>1514</v>
      </c>
      <c r="S102" s="46" t="s">
        <v>34</v>
      </c>
      <c r="T102" s="42" t="s">
        <v>554</v>
      </c>
      <c r="U102" s="40"/>
      <c r="V102" s="40" t="s">
        <v>52</v>
      </c>
      <c r="W102" s="40" t="s">
        <v>36</v>
      </c>
      <c r="X102" s="26">
        <v>106</v>
      </c>
      <c r="Y102" s="40"/>
      <c r="Z102" s="40" t="s">
        <v>585</v>
      </c>
      <c r="AA102" s="40"/>
      <c r="AB102" s="42" t="s">
        <v>50</v>
      </c>
      <c r="AC102" s="42" t="s">
        <v>563</v>
      </c>
      <c r="AD102" s="42" t="s">
        <v>562</v>
      </c>
      <c r="AE102" s="40" t="s">
        <v>932</v>
      </c>
      <c r="AF102" s="42" t="s">
        <v>50</v>
      </c>
      <c r="AG102" s="42" t="s">
        <v>563</v>
      </c>
      <c r="AH102" s="33" t="s">
        <v>564</v>
      </c>
      <c r="AI102" s="33"/>
      <c r="AJ102" s="19" t="s">
        <v>76</v>
      </c>
      <c r="AK102" s="27">
        <v>44159</v>
      </c>
      <c r="AL102" s="26">
        <f t="shared" si="5"/>
        <v>10453</v>
      </c>
    </row>
    <row r="103" spans="1:38" s="17" customFormat="1" ht="18" customHeight="1" x14ac:dyDescent="0.3">
      <c r="A103" s="73">
        <v>99</v>
      </c>
      <c r="B103" s="19">
        <v>92291</v>
      </c>
      <c r="C103" s="40"/>
      <c r="D103" s="20" t="s">
        <v>43</v>
      </c>
      <c r="E103" s="19"/>
      <c r="F103" s="40"/>
      <c r="G103" s="97"/>
      <c r="H103" s="143"/>
      <c r="I103" s="133" t="s">
        <v>587</v>
      </c>
      <c r="J103" s="40" t="s">
        <v>588</v>
      </c>
      <c r="K103" s="40" t="s">
        <v>589</v>
      </c>
      <c r="L103" s="40" t="s">
        <v>590</v>
      </c>
      <c r="M103" s="40"/>
      <c r="N103" s="40" t="s">
        <v>552</v>
      </c>
      <c r="O103" s="42"/>
      <c r="P103" s="42" t="s">
        <v>156</v>
      </c>
      <c r="Q103" s="21" t="s">
        <v>553</v>
      </c>
      <c r="R103" s="19">
        <v>1514</v>
      </c>
      <c r="S103" s="46" t="s">
        <v>34</v>
      </c>
      <c r="T103" s="42" t="s">
        <v>554</v>
      </c>
      <c r="U103" s="42"/>
      <c r="V103" s="40" t="s">
        <v>45</v>
      </c>
      <c r="W103" s="40" t="s">
        <v>36</v>
      </c>
      <c r="X103" s="26">
        <v>72</v>
      </c>
      <c r="Y103" s="40"/>
      <c r="Z103" s="40" t="s">
        <v>587</v>
      </c>
      <c r="AA103" s="42" t="s">
        <v>51</v>
      </c>
      <c r="AB103" s="24" t="s">
        <v>50</v>
      </c>
      <c r="AC103" s="24" t="s">
        <v>593</v>
      </c>
      <c r="AD103" s="40" t="s">
        <v>591</v>
      </c>
      <c r="AE103" s="40" t="s">
        <v>592</v>
      </c>
      <c r="AF103" s="24" t="s">
        <v>50</v>
      </c>
      <c r="AG103" s="24" t="s">
        <v>593</v>
      </c>
      <c r="AH103" s="25" t="s">
        <v>594</v>
      </c>
      <c r="AI103" s="40"/>
      <c r="AJ103" s="19" t="s">
        <v>43</v>
      </c>
      <c r="AK103" s="27">
        <v>44414</v>
      </c>
      <c r="AL103" s="26">
        <f t="shared" si="5"/>
        <v>92291</v>
      </c>
    </row>
    <row r="104" spans="1:38" s="17" customFormat="1" ht="18" customHeight="1" x14ac:dyDescent="0.3">
      <c r="A104" s="73">
        <v>100</v>
      </c>
      <c r="B104" s="19">
        <v>30534</v>
      </c>
      <c r="C104" s="40" t="s">
        <v>595</v>
      </c>
      <c r="D104" s="20" t="s">
        <v>31</v>
      </c>
      <c r="E104" s="19"/>
      <c r="F104" s="41" t="s">
        <v>596</v>
      </c>
      <c r="G104" s="24" t="s">
        <v>874</v>
      </c>
      <c r="H104" s="143"/>
      <c r="I104" s="137" t="s">
        <v>597</v>
      </c>
      <c r="J104" s="24" t="s">
        <v>875</v>
      </c>
      <c r="K104" s="44" t="s">
        <v>598</v>
      </c>
      <c r="L104" s="40" t="s">
        <v>599</v>
      </c>
      <c r="M104" s="40"/>
      <c r="N104" s="40" t="s">
        <v>552</v>
      </c>
      <c r="O104" s="41"/>
      <c r="P104" s="41" t="s">
        <v>156</v>
      </c>
      <c r="Q104" s="21" t="s">
        <v>553</v>
      </c>
      <c r="R104" s="19">
        <v>1514</v>
      </c>
      <c r="S104" s="46" t="s">
        <v>34</v>
      </c>
      <c r="T104" s="42" t="s">
        <v>554</v>
      </c>
      <c r="U104" s="42"/>
      <c r="V104" s="42" t="s">
        <v>45</v>
      </c>
      <c r="W104" s="42" t="s">
        <v>36</v>
      </c>
      <c r="X104" s="22">
        <v>68</v>
      </c>
      <c r="Y104" s="23"/>
      <c r="Z104" s="44" t="s">
        <v>597</v>
      </c>
      <c r="AA104" s="42"/>
      <c r="AB104" s="24" t="s">
        <v>50</v>
      </c>
      <c r="AC104" s="20" t="s">
        <v>600</v>
      </c>
      <c r="AD104" s="42"/>
      <c r="AE104" s="42"/>
      <c r="AF104" s="43"/>
      <c r="AG104" s="43"/>
      <c r="AH104" s="20"/>
      <c r="AI104" s="20"/>
      <c r="AJ104" s="46" t="s">
        <v>601</v>
      </c>
      <c r="AK104" s="19"/>
      <c r="AL104" s="26">
        <f t="shared" si="5"/>
        <v>30534</v>
      </c>
    </row>
    <row r="105" spans="1:38" s="17" customFormat="1" ht="18" customHeight="1" x14ac:dyDescent="0.3">
      <c r="A105" s="73">
        <v>101</v>
      </c>
      <c r="B105" s="19">
        <v>30535</v>
      </c>
      <c r="C105" s="40"/>
      <c r="D105" s="20" t="s">
        <v>31</v>
      </c>
      <c r="E105" s="19"/>
      <c r="F105" s="41" t="s">
        <v>602</v>
      </c>
      <c r="G105" s="148" t="s">
        <v>902</v>
      </c>
      <c r="H105" s="143"/>
      <c r="I105" s="135" t="s">
        <v>603</v>
      </c>
      <c r="J105" s="44" t="s">
        <v>604</v>
      </c>
      <c r="K105" s="44" t="s">
        <v>605</v>
      </c>
      <c r="L105" s="41"/>
      <c r="M105" s="40"/>
      <c r="N105" s="40" t="s">
        <v>552</v>
      </c>
      <c r="O105" s="42"/>
      <c r="P105" s="41" t="s">
        <v>156</v>
      </c>
      <c r="Q105" s="21" t="s">
        <v>553</v>
      </c>
      <c r="R105" s="19">
        <v>1514</v>
      </c>
      <c r="S105" s="46" t="s">
        <v>34</v>
      </c>
      <c r="T105" s="42" t="s">
        <v>554</v>
      </c>
      <c r="U105" s="42"/>
      <c r="V105" s="42" t="s">
        <v>45</v>
      </c>
      <c r="W105" s="42" t="s">
        <v>36</v>
      </c>
      <c r="X105" s="22">
        <v>78</v>
      </c>
      <c r="Y105" s="23"/>
      <c r="Z105" s="44" t="s">
        <v>603</v>
      </c>
      <c r="AA105" s="45"/>
      <c r="AB105" s="24" t="s">
        <v>50</v>
      </c>
      <c r="AC105" s="20" t="s">
        <v>606</v>
      </c>
      <c r="AD105" s="45"/>
      <c r="AE105" s="45"/>
      <c r="AF105" s="43" t="s">
        <v>50</v>
      </c>
      <c r="AG105" s="43" t="s">
        <v>607</v>
      </c>
      <c r="AH105" s="45"/>
      <c r="AI105" s="45"/>
      <c r="AJ105" s="46" t="s">
        <v>608</v>
      </c>
      <c r="AK105" s="19"/>
      <c r="AL105" s="26">
        <f t="shared" si="5"/>
        <v>30535</v>
      </c>
    </row>
    <row r="106" spans="1:38" s="17" customFormat="1" ht="18" customHeight="1" x14ac:dyDescent="0.3">
      <c r="A106" s="73">
        <v>102</v>
      </c>
      <c r="B106" s="19">
        <v>40432</v>
      </c>
      <c r="C106" s="42"/>
      <c r="D106" s="20" t="s">
        <v>54</v>
      </c>
      <c r="E106" s="19"/>
      <c r="F106" s="40" t="s">
        <v>609</v>
      </c>
      <c r="G106" s="40"/>
      <c r="H106" s="143"/>
      <c r="I106" s="133" t="s">
        <v>610</v>
      </c>
      <c r="J106" s="40"/>
      <c r="K106" s="40" t="s">
        <v>611</v>
      </c>
      <c r="L106" s="40" t="s">
        <v>612</v>
      </c>
      <c r="M106" s="40"/>
      <c r="N106" s="40" t="s">
        <v>552</v>
      </c>
      <c r="O106" s="40"/>
      <c r="P106" s="40" t="s">
        <v>156</v>
      </c>
      <c r="Q106" s="21" t="s">
        <v>553</v>
      </c>
      <c r="R106" s="19">
        <v>1514</v>
      </c>
      <c r="S106" s="46" t="s">
        <v>34</v>
      </c>
      <c r="T106" s="42" t="s">
        <v>554</v>
      </c>
      <c r="U106" s="40"/>
      <c r="V106" s="40" t="s">
        <v>52</v>
      </c>
      <c r="W106" s="40" t="s">
        <v>36</v>
      </c>
      <c r="X106" s="26">
        <v>219</v>
      </c>
      <c r="Y106" s="40"/>
      <c r="Z106" s="40" t="s">
        <v>610</v>
      </c>
      <c r="AA106" s="40"/>
      <c r="AB106" s="42" t="s">
        <v>50</v>
      </c>
      <c r="AC106" s="40" t="s">
        <v>615</v>
      </c>
      <c r="AD106" s="40" t="s">
        <v>613</v>
      </c>
      <c r="AE106" s="40" t="s">
        <v>614</v>
      </c>
      <c r="AF106" s="42"/>
      <c r="AG106" s="40"/>
      <c r="AH106" s="40"/>
      <c r="AI106" s="40"/>
      <c r="AJ106" s="19" t="s">
        <v>54</v>
      </c>
      <c r="AK106" s="27">
        <v>41582</v>
      </c>
      <c r="AL106" s="28">
        <f t="shared" si="5"/>
        <v>40432</v>
      </c>
    </row>
    <row r="107" spans="1:38" s="17" customFormat="1" ht="18" customHeight="1" x14ac:dyDescent="0.3">
      <c r="A107" s="73">
        <v>103</v>
      </c>
      <c r="B107" s="19">
        <v>10454</v>
      </c>
      <c r="C107" s="40"/>
      <c r="D107" s="20" t="s">
        <v>74</v>
      </c>
      <c r="E107" s="19"/>
      <c r="F107" s="40" t="s">
        <v>616</v>
      </c>
      <c r="G107" s="19"/>
      <c r="H107" s="143"/>
      <c r="I107" s="133" t="s">
        <v>617</v>
      </c>
      <c r="J107" s="33"/>
      <c r="K107" s="40" t="s">
        <v>618</v>
      </c>
      <c r="L107" s="40" t="s">
        <v>619</v>
      </c>
      <c r="M107" s="40"/>
      <c r="N107" s="40" t="s">
        <v>552</v>
      </c>
      <c r="O107" s="33"/>
      <c r="P107" s="40" t="s">
        <v>156</v>
      </c>
      <c r="Q107" s="21" t="s">
        <v>553</v>
      </c>
      <c r="R107" s="19">
        <v>1514</v>
      </c>
      <c r="S107" s="46" t="s">
        <v>34</v>
      </c>
      <c r="T107" s="42" t="s">
        <v>554</v>
      </c>
      <c r="U107" s="40"/>
      <c r="V107" s="40" t="s">
        <v>52</v>
      </c>
      <c r="W107" s="40" t="s">
        <v>36</v>
      </c>
      <c r="X107" s="26">
        <v>38</v>
      </c>
      <c r="Y107" s="40"/>
      <c r="Z107" s="40" t="s">
        <v>617</v>
      </c>
      <c r="AA107" s="40"/>
      <c r="AB107" s="42" t="s">
        <v>50</v>
      </c>
      <c r="AC107" s="42" t="s">
        <v>563</v>
      </c>
      <c r="AD107" s="42" t="s">
        <v>562</v>
      </c>
      <c r="AE107" s="40" t="s">
        <v>932</v>
      </c>
      <c r="AF107" s="42" t="s">
        <v>50</v>
      </c>
      <c r="AG107" s="42" t="s">
        <v>563</v>
      </c>
      <c r="AH107" s="33" t="s">
        <v>564</v>
      </c>
      <c r="AI107" s="33"/>
      <c r="AJ107" s="19" t="s">
        <v>76</v>
      </c>
      <c r="AK107" s="27">
        <v>44159</v>
      </c>
      <c r="AL107" s="26">
        <f t="shared" si="5"/>
        <v>10454</v>
      </c>
    </row>
    <row r="108" spans="1:38" s="17" customFormat="1" ht="18" customHeight="1" x14ac:dyDescent="0.3">
      <c r="A108" s="73">
        <v>104</v>
      </c>
      <c r="B108" s="19">
        <v>92292</v>
      </c>
      <c r="C108" s="40"/>
      <c r="D108" s="20" t="s">
        <v>43</v>
      </c>
      <c r="E108" s="19"/>
      <c r="F108" s="40"/>
      <c r="G108" s="40"/>
      <c r="H108" s="143"/>
      <c r="I108" s="133" t="s">
        <v>620</v>
      </c>
      <c r="J108" s="40"/>
      <c r="K108" s="40"/>
      <c r="L108" s="40"/>
      <c r="M108" s="40"/>
      <c r="N108" s="40" t="s">
        <v>552</v>
      </c>
      <c r="O108" s="48"/>
      <c r="P108" s="40" t="s">
        <v>156</v>
      </c>
      <c r="Q108" s="21" t="s">
        <v>553</v>
      </c>
      <c r="R108" s="19">
        <v>1514</v>
      </c>
      <c r="S108" s="46" t="s">
        <v>34</v>
      </c>
      <c r="T108" s="42" t="s">
        <v>554</v>
      </c>
      <c r="U108" s="42"/>
      <c r="V108" s="40" t="s">
        <v>35</v>
      </c>
      <c r="W108" s="40" t="s">
        <v>36</v>
      </c>
      <c r="X108" s="37">
        <v>10</v>
      </c>
      <c r="Y108" s="37"/>
      <c r="Z108" s="40" t="s">
        <v>620</v>
      </c>
      <c r="AA108" s="42" t="s">
        <v>51</v>
      </c>
      <c r="AB108" s="24" t="s">
        <v>50</v>
      </c>
      <c r="AC108" s="24" t="s">
        <v>149</v>
      </c>
      <c r="AD108" s="40" t="s">
        <v>147</v>
      </c>
      <c r="AE108" s="40" t="s">
        <v>148</v>
      </c>
      <c r="AF108" s="42" t="s">
        <v>39</v>
      </c>
      <c r="AG108" s="40" t="s">
        <v>150</v>
      </c>
      <c r="AH108" s="25" t="s">
        <v>151</v>
      </c>
      <c r="AI108" s="40"/>
      <c r="AJ108" s="19" t="s">
        <v>43</v>
      </c>
      <c r="AK108" s="27">
        <v>44414</v>
      </c>
      <c r="AL108" s="26">
        <f t="shared" si="5"/>
        <v>92292</v>
      </c>
    </row>
    <row r="109" spans="1:38" s="17" customFormat="1" ht="18" customHeight="1" x14ac:dyDescent="0.3">
      <c r="A109" s="73">
        <v>105</v>
      </c>
      <c r="B109" s="19">
        <v>10455</v>
      </c>
      <c r="C109" s="40"/>
      <c r="D109" s="20" t="s">
        <v>74</v>
      </c>
      <c r="E109" s="19"/>
      <c r="F109" s="40" t="s">
        <v>584</v>
      </c>
      <c r="G109" s="19"/>
      <c r="H109" s="143"/>
      <c r="I109" s="133" t="s">
        <v>621</v>
      </c>
      <c r="J109" s="33"/>
      <c r="K109" s="40" t="s">
        <v>622</v>
      </c>
      <c r="L109" s="40"/>
      <c r="M109" s="40"/>
      <c r="N109" s="40" t="s">
        <v>552</v>
      </c>
      <c r="O109" s="33"/>
      <c r="P109" s="40" t="s">
        <v>156</v>
      </c>
      <c r="Q109" s="21" t="s">
        <v>553</v>
      </c>
      <c r="R109" s="19">
        <v>1514</v>
      </c>
      <c r="S109" s="46" t="s">
        <v>34</v>
      </c>
      <c r="T109" s="42" t="s">
        <v>554</v>
      </c>
      <c r="U109" s="40"/>
      <c r="V109" s="40" t="s">
        <v>52</v>
      </c>
      <c r="W109" s="40" t="s">
        <v>36</v>
      </c>
      <c r="X109" s="26">
        <v>62</v>
      </c>
      <c r="Y109" s="40"/>
      <c r="Z109" s="40" t="s">
        <v>621</v>
      </c>
      <c r="AA109" s="40"/>
      <c r="AB109" s="42" t="s">
        <v>50</v>
      </c>
      <c r="AC109" s="42" t="s">
        <v>563</v>
      </c>
      <c r="AD109" s="42" t="s">
        <v>562</v>
      </c>
      <c r="AE109" s="40" t="s">
        <v>932</v>
      </c>
      <c r="AF109" s="42" t="s">
        <v>50</v>
      </c>
      <c r="AG109" s="42" t="s">
        <v>563</v>
      </c>
      <c r="AH109" s="33" t="s">
        <v>564</v>
      </c>
      <c r="AI109" s="33"/>
      <c r="AJ109" s="19" t="s">
        <v>76</v>
      </c>
      <c r="AK109" s="27">
        <v>44159</v>
      </c>
      <c r="AL109" s="26">
        <f t="shared" si="5"/>
        <v>10455</v>
      </c>
    </row>
    <row r="110" spans="1:38" s="17" customFormat="1" ht="18" customHeight="1" x14ac:dyDescent="0.3">
      <c r="A110" s="73">
        <v>106</v>
      </c>
      <c r="B110" s="19">
        <v>20517</v>
      </c>
      <c r="C110" s="40"/>
      <c r="D110" s="20" t="s">
        <v>63</v>
      </c>
      <c r="E110" s="19"/>
      <c r="F110" s="31" t="s">
        <v>623</v>
      </c>
      <c r="G110" s="31" t="s">
        <v>903</v>
      </c>
      <c r="H110" s="143"/>
      <c r="I110" s="135" t="s">
        <v>624</v>
      </c>
      <c r="J110" s="44"/>
      <c r="K110" s="44" t="s">
        <v>625</v>
      </c>
      <c r="L110" s="44"/>
      <c r="M110" s="44"/>
      <c r="N110" s="40" t="s">
        <v>552</v>
      </c>
      <c r="O110" s="44"/>
      <c r="P110" s="40" t="s">
        <v>156</v>
      </c>
      <c r="Q110" s="21" t="s">
        <v>553</v>
      </c>
      <c r="R110" s="32"/>
      <c r="S110" s="46" t="s">
        <v>34</v>
      </c>
      <c r="T110" s="42" t="s">
        <v>554</v>
      </c>
      <c r="U110" s="42"/>
      <c r="V110" s="42" t="s">
        <v>52</v>
      </c>
      <c r="W110" s="42" t="s">
        <v>36</v>
      </c>
      <c r="X110" s="22">
        <v>50</v>
      </c>
      <c r="Y110" s="40"/>
      <c r="Z110" s="44" t="s">
        <v>626</v>
      </c>
      <c r="AA110" s="40"/>
      <c r="AB110" s="42" t="s">
        <v>50</v>
      </c>
      <c r="AC110" s="42" t="s">
        <v>627</v>
      </c>
      <c r="AD110" s="40" t="s">
        <v>147</v>
      </c>
      <c r="AE110" s="40" t="s">
        <v>148</v>
      </c>
      <c r="AF110" s="42" t="s">
        <v>50</v>
      </c>
      <c r="AG110" s="42" t="s">
        <v>627</v>
      </c>
      <c r="AH110" s="25" t="s">
        <v>151</v>
      </c>
      <c r="AI110" s="40"/>
      <c r="AJ110" s="19" t="s">
        <v>63</v>
      </c>
      <c r="AK110" s="19"/>
      <c r="AL110" s="26">
        <f t="shared" si="5"/>
        <v>20517</v>
      </c>
    </row>
    <row r="111" spans="1:38" s="17" customFormat="1" ht="18" customHeight="1" x14ac:dyDescent="0.3">
      <c r="A111" s="73">
        <v>107</v>
      </c>
      <c r="B111" s="19"/>
      <c r="C111" s="40"/>
      <c r="D111" s="20"/>
      <c r="E111" s="19"/>
      <c r="F111" s="31"/>
      <c r="G111" s="31"/>
      <c r="H111" s="143" t="s">
        <v>628</v>
      </c>
      <c r="I111" s="135"/>
      <c r="J111" s="44"/>
      <c r="K111" s="44"/>
      <c r="L111" s="44"/>
      <c r="M111" s="44"/>
      <c r="N111" s="44"/>
      <c r="O111" s="44"/>
      <c r="P111" s="40"/>
      <c r="Q111" s="21"/>
      <c r="R111" s="32"/>
      <c r="S111" s="46"/>
      <c r="T111" s="42"/>
      <c r="U111" s="42"/>
      <c r="V111" s="42"/>
      <c r="W111" s="42"/>
      <c r="X111" s="44"/>
      <c r="Y111" s="40"/>
      <c r="Z111" s="44"/>
      <c r="AA111" s="40"/>
      <c r="AB111" s="42"/>
      <c r="AC111" s="42"/>
      <c r="AD111" s="40"/>
      <c r="AE111" s="42"/>
      <c r="AF111" s="42"/>
      <c r="AG111" s="42"/>
      <c r="AH111" s="40"/>
      <c r="AI111" s="40"/>
      <c r="AJ111" s="19"/>
      <c r="AK111" s="19"/>
      <c r="AL111" s="26"/>
    </row>
    <row r="112" spans="1:38" s="17" customFormat="1" ht="18" customHeight="1" x14ac:dyDescent="0.3">
      <c r="A112" s="73">
        <v>108</v>
      </c>
      <c r="B112" s="19">
        <v>92293</v>
      </c>
      <c r="C112" s="40"/>
      <c r="D112" s="20" t="s">
        <v>43</v>
      </c>
      <c r="E112" s="19"/>
      <c r="F112" s="40"/>
      <c r="G112" s="40"/>
      <c r="H112" s="143"/>
      <c r="I112" s="133" t="s">
        <v>140</v>
      </c>
      <c r="J112" s="40"/>
      <c r="K112" s="40"/>
      <c r="L112" s="40"/>
      <c r="M112" s="40"/>
      <c r="N112" s="40" t="s">
        <v>628</v>
      </c>
      <c r="O112" s="42"/>
      <c r="P112" s="40" t="s">
        <v>156</v>
      </c>
      <c r="Q112" s="21" t="s">
        <v>629</v>
      </c>
      <c r="R112" s="21"/>
      <c r="S112" s="46" t="s">
        <v>34</v>
      </c>
      <c r="T112" s="42" t="s">
        <v>630</v>
      </c>
      <c r="U112" s="42"/>
      <c r="V112" s="40"/>
      <c r="W112" s="40"/>
      <c r="X112" s="40">
        <v>10</v>
      </c>
      <c r="Y112" s="40"/>
      <c r="Z112" s="40" t="s">
        <v>140</v>
      </c>
      <c r="AA112" s="40" t="s">
        <v>44</v>
      </c>
      <c r="AB112" s="42" t="s">
        <v>39</v>
      </c>
      <c r="AC112" s="40" t="s">
        <v>633</v>
      </c>
      <c r="AD112" s="40" t="s">
        <v>631</v>
      </c>
      <c r="AE112" s="40" t="s">
        <v>632</v>
      </c>
      <c r="AF112" s="25" t="s">
        <v>151</v>
      </c>
      <c r="AG112" s="40"/>
      <c r="AH112" s="25" t="s">
        <v>634</v>
      </c>
      <c r="AI112" s="40"/>
      <c r="AJ112" s="21" t="s">
        <v>43</v>
      </c>
      <c r="AK112" s="27">
        <v>44414</v>
      </c>
      <c r="AL112" s="26">
        <f>B112</f>
        <v>92293</v>
      </c>
    </row>
    <row r="113" spans="1:38" s="17" customFormat="1" ht="18" customHeight="1" x14ac:dyDescent="0.3">
      <c r="A113" s="73">
        <v>109</v>
      </c>
      <c r="B113" s="19">
        <v>92294</v>
      </c>
      <c r="C113" s="40"/>
      <c r="D113" s="20" t="s">
        <v>43</v>
      </c>
      <c r="E113" s="19"/>
      <c r="F113" s="40"/>
      <c r="G113" s="40"/>
      <c r="H113" s="143"/>
      <c r="I113" s="133" t="s">
        <v>904</v>
      </c>
      <c r="J113" s="40"/>
      <c r="K113" s="40" t="s">
        <v>636</v>
      </c>
      <c r="L113" s="40" t="s">
        <v>637</v>
      </c>
      <c r="M113" s="40"/>
      <c r="N113" s="40" t="s">
        <v>628</v>
      </c>
      <c r="O113" s="42" t="s">
        <v>638</v>
      </c>
      <c r="P113" s="40" t="s">
        <v>156</v>
      </c>
      <c r="Q113" s="21" t="s">
        <v>629</v>
      </c>
      <c r="R113" s="21"/>
      <c r="S113" s="46" t="s">
        <v>34</v>
      </c>
      <c r="T113" s="42" t="s">
        <v>630</v>
      </c>
      <c r="U113" s="42"/>
      <c r="V113" s="40" t="s">
        <v>45</v>
      </c>
      <c r="W113" s="40" t="s">
        <v>36</v>
      </c>
      <c r="X113" s="40">
        <v>36</v>
      </c>
      <c r="Y113" s="40"/>
      <c r="Z113" s="40" t="s">
        <v>635</v>
      </c>
      <c r="AA113" s="40"/>
      <c r="AB113" s="42" t="s">
        <v>39</v>
      </c>
      <c r="AC113" s="40" t="s">
        <v>639</v>
      </c>
      <c r="AD113" s="40" t="s">
        <v>85</v>
      </c>
      <c r="AE113" s="40" t="s">
        <v>87</v>
      </c>
      <c r="AF113" s="42" t="s">
        <v>72</v>
      </c>
      <c r="AG113" s="40" t="s">
        <v>86</v>
      </c>
      <c r="AH113" s="25" t="s">
        <v>640</v>
      </c>
      <c r="AI113" s="40"/>
      <c r="AJ113" s="19" t="s">
        <v>43</v>
      </c>
      <c r="AK113" s="27">
        <v>44414</v>
      </c>
      <c r="AL113" s="26">
        <f>B113</f>
        <v>92294</v>
      </c>
    </row>
    <row r="114" spans="1:38" s="17" customFormat="1" ht="18" customHeight="1" x14ac:dyDescent="0.3">
      <c r="A114" s="73">
        <v>110</v>
      </c>
      <c r="B114" s="19">
        <v>92295</v>
      </c>
      <c r="C114" s="40" t="s">
        <v>55</v>
      </c>
      <c r="D114" s="20" t="s">
        <v>43</v>
      </c>
      <c r="E114" s="19"/>
      <c r="F114" s="38" t="s">
        <v>905</v>
      </c>
      <c r="G114" s="38" t="s">
        <v>905</v>
      </c>
      <c r="H114" s="143"/>
      <c r="I114" s="133" t="s">
        <v>645</v>
      </c>
      <c r="J114" s="40"/>
      <c r="K114" s="40" t="s">
        <v>642</v>
      </c>
      <c r="L114" s="40"/>
      <c r="M114" s="40"/>
      <c r="N114" s="40" t="s">
        <v>628</v>
      </c>
      <c r="O114" s="42" t="s">
        <v>638</v>
      </c>
      <c r="P114" s="40" t="s">
        <v>156</v>
      </c>
      <c r="Q114" s="21" t="s">
        <v>629</v>
      </c>
      <c r="R114" s="21"/>
      <c r="S114" s="46" t="s">
        <v>34</v>
      </c>
      <c r="T114" s="42" t="s">
        <v>630</v>
      </c>
      <c r="U114" s="42"/>
      <c r="V114" s="40" t="s">
        <v>52</v>
      </c>
      <c r="W114" s="40" t="s">
        <v>36</v>
      </c>
      <c r="X114" s="40">
        <v>61</v>
      </c>
      <c r="Y114" s="40"/>
      <c r="Z114" s="40" t="s">
        <v>641</v>
      </c>
      <c r="AA114" s="42"/>
      <c r="AB114" s="42" t="s">
        <v>39</v>
      </c>
      <c r="AC114" s="42" t="s">
        <v>643</v>
      </c>
      <c r="AD114" s="40" t="s">
        <v>93</v>
      </c>
      <c r="AE114" s="40" t="s">
        <v>91</v>
      </c>
      <c r="AF114" s="40" t="s">
        <v>72</v>
      </c>
      <c r="AG114" s="40" t="s">
        <v>92</v>
      </c>
      <c r="AH114" s="25" t="s">
        <v>644</v>
      </c>
      <c r="AI114" s="40"/>
      <c r="AJ114" s="19" t="s">
        <v>122</v>
      </c>
      <c r="AK114" s="27">
        <v>44414</v>
      </c>
      <c r="AL114" s="26">
        <f>B114</f>
        <v>92295</v>
      </c>
    </row>
    <row r="115" spans="1:38" s="17" customFormat="1" ht="18" customHeight="1" x14ac:dyDescent="0.3">
      <c r="A115" s="73">
        <v>111</v>
      </c>
      <c r="B115" s="19">
        <v>20518</v>
      </c>
      <c r="C115" s="40"/>
      <c r="D115" s="20" t="s">
        <v>63</v>
      </c>
      <c r="E115" s="19"/>
      <c r="F115" s="31" t="s">
        <v>646</v>
      </c>
      <c r="G115" s="31" t="s">
        <v>906</v>
      </c>
      <c r="H115" s="143"/>
      <c r="I115" s="135" t="s">
        <v>655</v>
      </c>
      <c r="J115" s="44" t="s">
        <v>45</v>
      </c>
      <c r="K115" s="44" t="s">
        <v>647</v>
      </c>
      <c r="L115" s="44"/>
      <c r="M115" s="44"/>
      <c r="N115" s="40" t="s">
        <v>628</v>
      </c>
      <c r="O115" s="44"/>
      <c r="P115" s="40" t="s">
        <v>156</v>
      </c>
      <c r="Q115" s="21" t="s">
        <v>629</v>
      </c>
      <c r="R115" s="32"/>
      <c r="S115" s="46" t="s">
        <v>34</v>
      </c>
      <c r="T115" s="42" t="s">
        <v>630</v>
      </c>
      <c r="U115" s="42"/>
      <c r="V115" s="42" t="s">
        <v>45</v>
      </c>
      <c r="W115" s="42" t="s">
        <v>36</v>
      </c>
      <c r="X115" s="44">
        <v>103</v>
      </c>
      <c r="Y115" s="40"/>
      <c r="Z115" s="44" t="s">
        <v>648</v>
      </c>
      <c r="AA115" s="40"/>
      <c r="AB115" s="42" t="s">
        <v>39</v>
      </c>
      <c r="AC115" s="42" t="s">
        <v>651</v>
      </c>
      <c r="AD115" s="40" t="s">
        <v>649</v>
      </c>
      <c r="AE115" s="42" t="s">
        <v>650</v>
      </c>
      <c r="AF115" s="42" t="s">
        <v>652</v>
      </c>
      <c r="AG115" s="42" t="s">
        <v>653</v>
      </c>
      <c r="AH115" s="25" t="s">
        <v>654</v>
      </c>
      <c r="AI115" s="25"/>
      <c r="AJ115" s="19" t="s">
        <v>73</v>
      </c>
      <c r="AK115" s="27">
        <v>44414</v>
      </c>
      <c r="AL115" s="26">
        <f>B115</f>
        <v>20518</v>
      </c>
    </row>
    <row r="116" spans="1:38" s="17" customFormat="1" ht="18" customHeight="1" x14ac:dyDescent="0.3">
      <c r="A116" s="73">
        <v>112</v>
      </c>
      <c r="B116" s="19">
        <v>92297</v>
      </c>
      <c r="C116" s="40"/>
      <c r="D116" s="20" t="s">
        <v>43</v>
      </c>
      <c r="E116" s="19"/>
      <c r="F116" s="44"/>
      <c r="G116" s="44"/>
      <c r="H116" s="143"/>
      <c r="I116" s="133" t="s">
        <v>927</v>
      </c>
      <c r="J116" s="40"/>
      <c r="K116" s="44" t="s">
        <v>657</v>
      </c>
      <c r="L116" s="40"/>
      <c r="M116" s="40"/>
      <c r="N116" s="40" t="s">
        <v>628</v>
      </c>
      <c r="O116" s="42"/>
      <c r="P116" s="40" t="s">
        <v>156</v>
      </c>
      <c r="Q116" s="21" t="s">
        <v>629</v>
      </c>
      <c r="R116" s="21"/>
      <c r="S116" s="46" t="s">
        <v>34</v>
      </c>
      <c r="T116" s="42" t="s">
        <v>630</v>
      </c>
      <c r="U116" s="42"/>
      <c r="V116" s="40" t="s">
        <v>45</v>
      </c>
      <c r="W116" s="40" t="s">
        <v>36</v>
      </c>
      <c r="X116" s="40">
        <v>56</v>
      </c>
      <c r="Y116" s="40"/>
      <c r="Z116" s="40" t="s">
        <v>656</v>
      </c>
      <c r="AA116" s="40"/>
      <c r="AB116" s="42" t="s">
        <v>39</v>
      </c>
      <c r="AC116" s="42" t="s">
        <v>658</v>
      </c>
      <c r="AD116" s="40" t="s">
        <v>85</v>
      </c>
      <c r="AE116" s="40" t="s">
        <v>87</v>
      </c>
      <c r="AF116" s="42" t="s">
        <v>72</v>
      </c>
      <c r="AG116" s="40" t="s">
        <v>86</v>
      </c>
      <c r="AH116" s="25" t="s">
        <v>659</v>
      </c>
      <c r="AI116" s="40"/>
      <c r="AJ116" s="19" t="s">
        <v>43</v>
      </c>
      <c r="AK116" s="27"/>
      <c r="AL116" s="26">
        <f>B116</f>
        <v>92297</v>
      </c>
    </row>
    <row r="117" spans="1:38" s="17" customFormat="1" ht="18" customHeight="1" x14ac:dyDescent="0.3">
      <c r="A117" s="73">
        <v>113</v>
      </c>
      <c r="B117" s="19"/>
      <c r="C117" s="40"/>
      <c r="D117" s="20"/>
      <c r="E117" s="19"/>
      <c r="F117" s="44"/>
      <c r="G117" s="44"/>
      <c r="H117" s="143" t="s">
        <v>662</v>
      </c>
      <c r="I117" s="133"/>
      <c r="J117" s="40"/>
      <c r="K117" s="44"/>
      <c r="L117" s="40"/>
      <c r="M117" s="40"/>
      <c r="N117" s="40"/>
      <c r="O117" s="42"/>
      <c r="P117" s="40"/>
      <c r="Q117" s="21"/>
      <c r="R117" s="21"/>
      <c r="S117" s="46"/>
      <c r="T117" s="42"/>
      <c r="U117" s="42"/>
      <c r="V117" s="40"/>
      <c r="W117" s="40"/>
      <c r="X117" s="40"/>
      <c r="Y117" s="40"/>
      <c r="Z117" s="40"/>
      <c r="AA117" s="40"/>
      <c r="AB117" s="42"/>
      <c r="AC117" s="42"/>
      <c r="AD117" s="40"/>
      <c r="AE117" s="40"/>
      <c r="AF117" s="42"/>
      <c r="AG117" s="40"/>
      <c r="AH117" s="25"/>
      <c r="AI117" s="40"/>
      <c r="AJ117" s="19"/>
      <c r="AK117" s="27"/>
      <c r="AL117" s="26"/>
    </row>
    <row r="118" spans="1:38" s="17" customFormat="1" ht="18" customHeight="1" x14ac:dyDescent="0.3">
      <c r="A118" s="73">
        <v>114</v>
      </c>
      <c r="B118" s="19">
        <v>92298</v>
      </c>
      <c r="C118" s="40"/>
      <c r="D118" s="20" t="s">
        <v>43</v>
      </c>
      <c r="E118" s="19"/>
      <c r="F118" s="44"/>
      <c r="G118" s="44"/>
      <c r="H118" s="143"/>
      <c r="I118" s="133" t="s">
        <v>660</v>
      </c>
      <c r="J118" s="40"/>
      <c r="K118" s="44" t="s">
        <v>661</v>
      </c>
      <c r="L118" s="40"/>
      <c r="M118" s="40"/>
      <c r="N118" s="40" t="s">
        <v>662</v>
      </c>
      <c r="O118" s="42"/>
      <c r="P118" s="40" t="s">
        <v>156</v>
      </c>
      <c r="Q118" s="21" t="s">
        <v>663</v>
      </c>
      <c r="R118" s="19">
        <v>1518</v>
      </c>
      <c r="S118" s="46" t="s">
        <v>34</v>
      </c>
      <c r="T118" s="42" t="s">
        <v>664</v>
      </c>
      <c r="U118" s="42"/>
      <c r="V118" s="40" t="s">
        <v>45</v>
      </c>
      <c r="W118" s="40" t="s">
        <v>46</v>
      </c>
      <c r="X118" s="40">
        <v>17</v>
      </c>
      <c r="Y118" s="40"/>
      <c r="Z118" s="40" t="s">
        <v>660</v>
      </c>
      <c r="AA118" s="40"/>
      <c r="AB118" s="24" t="s">
        <v>39</v>
      </c>
      <c r="AC118" s="24" t="s">
        <v>666</v>
      </c>
      <c r="AD118" s="40" t="s">
        <v>665</v>
      </c>
      <c r="AE118" s="40"/>
      <c r="AF118" s="42"/>
      <c r="AG118" s="40"/>
      <c r="AH118" s="25" t="s">
        <v>667</v>
      </c>
      <c r="AI118" s="40"/>
      <c r="AJ118" s="19" t="s">
        <v>43</v>
      </c>
      <c r="AK118" s="27">
        <v>44455</v>
      </c>
      <c r="AL118" s="26">
        <f t="shared" ref="AL118:AL127" si="6">B118</f>
        <v>92298</v>
      </c>
    </row>
    <row r="119" spans="1:38" s="17" customFormat="1" ht="18" customHeight="1" x14ac:dyDescent="0.3">
      <c r="A119" s="73">
        <v>115</v>
      </c>
      <c r="B119" s="19">
        <v>92299</v>
      </c>
      <c r="C119" s="40"/>
      <c r="D119" s="20" t="s">
        <v>43</v>
      </c>
      <c r="E119" s="19"/>
      <c r="F119" s="44"/>
      <c r="G119" s="44"/>
      <c r="H119" s="143"/>
      <c r="I119" s="133" t="s">
        <v>668</v>
      </c>
      <c r="J119" s="40"/>
      <c r="K119" s="44" t="s">
        <v>669</v>
      </c>
      <c r="L119" s="40"/>
      <c r="M119" s="40"/>
      <c r="N119" s="40" t="s">
        <v>662</v>
      </c>
      <c r="O119" s="42" t="s">
        <v>670</v>
      </c>
      <c r="P119" s="40" t="s">
        <v>156</v>
      </c>
      <c r="Q119" s="21" t="s">
        <v>663</v>
      </c>
      <c r="R119" s="19">
        <v>1518</v>
      </c>
      <c r="S119" s="46" t="s">
        <v>34</v>
      </c>
      <c r="T119" s="42" t="s">
        <v>664</v>
      </c>
      <c r="U119" s="42"/>
      <c r="V119" s="40" t="s">
        <v>52</v>
      </c>
      <c r="W119" s="40" t="s">
        <v>36</v>
      </c>
      <c r="X119" s="40">
        <v>76</v>
      </c>
      <c r="Y119" s="40"/>
      <c r="Z119" s="40" t="s">
        <v>668</v>
      </c>
      <c r="AA119" s="40"/>
      <c r="AB119" s="42" t="s">
        <v>50</v>
      </c>
      <c r="AC119" s="42" t="s">
        <v>671</v>
      </c>
      <c r="AD119" s="40" t="s">
        <v>85</v>
      </c>
      <c r="AE119" s="40" t="s">
        <v>87</v>
      </c>
      <c r="AF119" s="42" t="s">
        <v>72</v>
      </c>
      <c r="AG119" s="40" t="s">
        <v>86</v>
      </c>
      <c r="AH119" s="25" t="s">
        <v>672</v>
      </c>
      <c r="AI119" s="40"/>
      <c r="AJ119" s="19" t="s">
        <v>43</v>
      </c>
      <c r="AK119" s="27">
        <v>44455</v>
      </c>
      <c r="AL119" s="26">
        <f t="shared" si="6"/>
        <v>92299</v>
      </c>
    </row>
    <row r="120" spans="1:38" s="17" customFormat="1" ht="18" customHeight="1" x14ac:dyDescent="0.3">
      <c r="A120" s="73">
        <v>116</v>
      </c>
      <c r="B120" s="19">
        <v>92300</v>
      </c>
      <c r="C120" s="40"/>
      <c r="D120" s="20" t="s">
        <v>43</v>
      </c>
      <c r="E120" s="19"/>
      <c r="F120" s="44"/>
      <c r="G120" s="44"/>
      <c r="H120" s="143"/>
      <c r="I120" s="133" t="s">
        <v>673</v>
      </c>
      <c r="J120" s="40"/>
      <c r="K120" s="44" t="s">
        <v>674</v>
      </c>
      <c r="L120" s="40"/>
      <c r="M120" s="40"/>
      <c r="N120" s="40" t="s">
        <v>662</v>
      </c>
      <c r="O120" s="42" t="s">
        <v>670</v>
      </c>
      <c r="P120" s="40" t="s">
        <v>156</v>
      </c>
      <c r="Q120" s="21" t="s">
        <v>663</v>
      </c>
      <c r="R120" s="19">
        <v>1518</v>
      </c>
      <c r="S120" s="46" t="s">
        <v>34</v>
      </c>
      <c r="T120" s="42" t="s">
        <v>664</v>
      </c>
      <c r="U120" s="42"/>
      <c r="V120" s="40" t="s">
        <v>52</v>
      </c>
      <c r="W120" s="40" t="s">
        <v>36</v>
      </c>
      <c r="X120" s="40">
        <v>69</v>
      </c>
      <c r="Y120" s="40"/>
      <c r="Z120" s="40" t="s">
        <v>673</v>
      </c>
      <c r="AA120" s="40"/>
      <c r="AB120" s="42" t="s">
        <v>50</v>
      </c>
      <c r="AC120" s="42" t="s">
        <v>675</v>
      </c>
      <c r="AD120" s="40" t="s">
        <v>58</v>
      </c>
      <c r="AE120" s="40" t="s">
        <v>59</v>
      </c>
      <c r="AF120" s="42"/>
      <c r="AG120" s="40"/>
      <c r="AH120" s="25" t="s">
        <v>676</v>
      </c>
      <c r="AI120" s="40"/>
      <c r="AJ120" s="19" t="s">
        <v>43</v>
      </c>
      <c r="AK120" s="27">
        <v>44456</v>
      </c>
      <c r="AL120" s="26">
        <f t="shared" si="6"/>
        <v>92300</v>
      </c>
    </row>
    <row r="121" spans="1:38" s="17" customFormat="1" ht="18" customHeight="1" x14ac:dyDescent="0.3">
      <c r="A121" s="73">
        <v>117</v>
      </c>
      <c r="B121" s="19">
        <v>92301</v>
      </c>
      <c r="C121" s="40"/>
      <c r="D121" s="20" t="s">
        <v>43</v>
      </c>
      <c r="E121" s="19"/>
      <c r="F121" s="44"/>
      <c r="G121" s="44"/>
      <c r="H121" s="143"/>
      <c r="I121" s="133" t="s">
        <v>677</v>
      </c>
      <c r="J121" s="40"/>
      <c r="K121" s="44" t="s">
        <v>678</v>
      </c>
      <c r="L121" s="40"/>
      <c r="M121" s="40"/>
      <c r="N121" s="40" t="s">
        <v>662</v>
      </c>
      <c r="O121" s="42"/>
      <c r="P121" s="40" t="s">
        <v>156</v>
      </c>
      <c r="Q121" s="21" t="s">
        <v>663</v>
      </c>
      <c r="R121" s="19">
        <v>1518</v>
      </c>
      <c r="S121" s="46" t="s">
        <v>34</v>
      </c>
      <c r="T121" s="42" t="s">
        <v>664</v>
      </c>
      <c r="U121" s="42"/>
      <c r="V121" s="40" t="s">
        <v>52</v>
      </c>
      <c r="W121" s="40" t="s">
        <v>36</v>
      </c>
      <c r="X121" s="40">
        <v>84</v>
      </c>
      <c r="Y121" s="40"/>
      <c r="Z121" s="40" t="s">
        <v>677</v>
      </c>
      <c r="AA121" s="40"/>
      <c r="AB121" s="42" t="s">
        <v>50</v>
      </c>
      <c r="AC121" s="42" t="s">
        <v>679</v>
      </c>
      <c r="AD121" s="40" t="s">
        <v>58</v>
      </c>
      <c r="AE121" s="40" t="s">
        <v>59</v>
      </c>
      <c r="AF121" s="42"/>
      <c r="AG121" s="40"/>
      <c r="AH121" s="25" t="s">
        <v>676</v>
      </c>
      <c r="AI121" s="40"/>
      <c r="AJ121" s="19" t="s">
        <v>43</v>
      </c>
      <c r="AK121" s="27">
        <v>44456</v>
      </c>
      <c r="AL121" s="26">
        <f t="shared" si="6"/>
        <v>92301</v>
      </c>
    </row>
    <row r="122" spans="1:38" s="17" customFormat="1" ht="18" customHeight="1" x14ac:dyDescent="0.3">
      <c r="A122" s="73">
        <v>118</v>
      </c>
      <c r="B122" s="19">
        <v>40433</v>
      </c>
      <c r="C122" s="42" t="s">
        <v>65</v>
      </c>
      <c r="D122" s="20" t="s">
        <v>54</v>
      </c>
      <c r="E122" s="19"/>
      <c r="F122" s="40" t="s">
        <v>683</v>
      </c>
      <c r="G122" s="41" t="s">
        <v>680</v>
      </c>
      <c r="H122" s="143"/>
      <c r="I122" s="133" t="s">
        <v>684</v>
      </c>
      <c r="J122" s="40" t="s">
        <v>907</v>
      </c>
      <c r="K122" s="40" t="s">
        <v>674</v>
      </c>
      <c r="L122" s="40"/>
      <c r="M122" s="40"/>
      <c r="N122" s="40" t="s">
        <v>662</v>
      </c>
      <c r="O122" s="40" t="s">
        <v>670</v>
      </c>
      <c r="P122" s="40" t="s">
        <v>156</v>
      </c>
      <c r="Q122" s="21" t="s">
        <v>663</v>
      </c>
      <c r="R122" s="19">
        <v>1518</v>
      </c>
      <c r="S122" s="46" t="s">
        <v>34</v>
      </c>
      <c r="T122" s="42" t="s">
        <v>664</v>
      </c>
      <c r="U122" s="40"/>
      <c r="V122" s="40" t="s">
        <v>52</v>
      </c>
      <c r="W122" s="40" t="s">
        <v>36</v>
      </c>
      <c r="X122" s="40">
        <v>70</v>
      </c>
      <c r="Y122" s="40"/>
      <c r="Z122" s="40" t="s">
        <v>908</v>
      </c>
      <c r="AA122" s="40"/>
      <c r="AB122" s="103" t="s">
        <v>50</v>
      </c>
      <c r="AC122" s="103" t="s">
        <v>127</v>
      </c>
      <c r="AD122" s="60" t="s">
        <v>58</v>
      </c>
      <c r="AE122" s="40" t="s">
        <v>59</v>
      </c>
      <c r="AF122" s="103" t="s">
        <v>50</v>
      </c>
      <c r="AG122" s="103" t="s">
        <v>682</v>
      </c>
      <c r="AH122" s="39" t="s">
        <v>162</v>
      </c>
      <c r="AI122" s="39"/>
      <c r="AJ122" s="19" t="s">
        <v>79</v>
      </c>
      <c r="AK122" s="27">
        <v>44456</v>
      </c>
      <c r="AL122" s="28">
        <f t="shared" si="6"/>
        <v>40433</v>
      </c>
    </row>
    <row r="123" spans="1:38" s="17" customFormat="1" ht="18" customHeight="1" x14ac:dyDescent="0.3">
      <c r="A123" s="73">
        <v>119</v>
      </c>
      <c r="B123" s="19">
        <v>92302</v>
      </c>
      <c r="C123" s="40"/>
      <c r="D123" s="20" t="s">
        <v>43</v>
      </c>
      <c r="E123" s="19"/>
      <c r="F123" s="44"/>
      <c r="G123" s="44"/>
      <c r="H123" s="143"/>
      <c r="I123" s="133" t="s">
        <v>685</v>
      </c>
      <c r="J123" s="40"/>
      <c r="K123" s="44"/>
      <c r="L123" s="40"/>
      <c r="M123" s="40"/>
      <c r="N123" s="40" t="s">
        <v>662</v>
      </c>
      <c r="O123" s="42"/>
      <c r="P123" s="40" t="s">
        <v>156</v>
      </c>
      <c r="Q123" s="21" t="s">
        <v>663</v>
      </c>
      <c r="R123" s="19">
        <v>1518</v>
      </c>
      <c r="S123" s="46" t="s">
        <v>34</v>
      </c>
      <c r="T123" s="42" t="s">
        <v>175</v>
      </c>
      <c r="U123" s="42"/>
      <c r="V123" s="40" t="s">
        <v>45</v>
      </c>
      <c r="W123" s="40" t="s">
        <v>46</v>
      </c>
      <c r="X123" s="40">
        <v>3</v>
      </c>
      <c r="Y123" s="40"/>
      <c r="Z123" s="40" t="s">
        <v>685</v>
      </c>
      <c r="AA123" s="40"/>
      <c r="AB123" s="42" t="s">
        <v>39</v>
      </c>
      <c r="AC123" s="40" t="s">
        <v>48</v>
      </c>
      <c r="AD123" s="40" t="s">
        <v>225</v>
      </c>
      <c r="AE123" s="40" t="s">
        <v>47</v>
      </c>
      <c r="AF123" s="42"/>
      <c r="AG123" s="40"/>
      <c r="AH123" s="25" t="s">
        <v>49</v>
      </c>
      <c r="AI123" s="40"/>
      <c r="AJ123" s="19" t="s">
        <v>43</v>
      </c>
      <c r="AK123" s="27">
        <v>44456</v>
      </c>
      <c r="AL123" s="26">
        <f t="shared" si="6"/>
        <v>92302</v>
      </c>
    </row>
    <row r="124" spans="1:38" s="17" customFormat="1" ht="18" customHeight="1" x14ac:dyDescent="0.3">
      <c r="A124" s="73">
        <v>120</v>
      </c>
      <c r="B124" s="19">
        <v>92303</v>
      </c>
      <c r="C124" s="40"/>
      <c r="D124" s="20" t="s">
        <v>43</v>
      </c>
      <c r="E124" s="19"/>
      <c r="F124" s="44" t="s">
        <v>686</v>
      </c>
      <c r="G124" s="31" t="s">
        <v>693</v>
      </c>
      <c r="H124" s="143"/>
      <c r="I124" s="133" t="s">
        <v>687</v>
      </c>
      <c r="J124" s="40"/>
      <c r="K124" s="44" t="s">
        <v>688</v>
      </c>
      <c r="L124" s="40"/>
      <c r="M124" s="40"/>
      <c r="N124" s="40" t="s">
        <v>662</v>
      </c>
      <c r="O124" s="42"/>
      <c r="P124" s="40" t="s">
        <v>156</v>
      </c>
      <c r="Q124" s="21" t="s">
        <v>663</v>
      </c>
      <c r="R124" s="19">
        <v>1518</v>
      </c>
      <c r="S124" s="46" t="s">
        <v>34</v>
      </c>
      <c r="T124" s="42" t="s">
        <v>664</v>
      </c>
      <c r="U124" s="42"/>
      <c r="V124" s="40" t="s">
        <v>45</v>
      </c>
      <c r="W124" s="40" t="s">
        <v>36</v>
      </c>
      <c r="X124" s="40">
        <v>57</v>
      </c>
      <c r="Y124" s="40"/>
      <c r="Z124" s="40" t="s">
        <v>687</v>
      </c>
      <c r="AA124" s="40" t="s">
        <v>44</v>
      </c>
      <c r="AB124" s="42" t="s">
        <v>50</v>
      </c>
      <c r="AC124" s="42" t="s">
        <v>690</v>
      </c>
      <c r="AD124" s="40" t="s">
        <v>689</v>
      </c>
      <c r="AE124" s="44" t="s">
        <v>107</v>
      </c>
      <c r="AF124" s="42" t="s">
        <v>50</v>
      </c>
      <c r="AG124" s="40" t="s">
        <v>691</v>
      </c>
      <c r="AH124" s="25" t="s">
        <v>692</v>
      </c>
      <c r="AI124" s="40"/>
      <c r="AJ124" s="19" t="s">
        <v>73</v>
      </c>
      <c r="AK124" s="27">
        <v>44414</v>
      </c>
      <c r="AL124" s="26">
        <f t="shared" si="6"/>
        <v>92303</v>
      </c>
    </row>
    <row r="125" spans="1:38" s="17" customFormat="1" ht="18" customHeight="1" x14ac:dyDescent="0.3">
      <c r="A125" s="73">
        <v>121</v>
      </c>
      <c r="B125" s="19">
        <v>92304</v>
      </c>
      <c r="C125" s="40"/>
      <c r="D125" s="20" t="s">
        <v>43</v>
      </c>
      <c r="E125" s="19"/>
      <c r="F125" s="44"/>
      <c r="G125" s="44"/>
      <c r="H125" s="143"/>
      <c r="I125" s="133" t="s">
        <v>694</v>
      </c>
      <c r="J125" s="40"/>
      <c r="K125" s="44" t="s">
        <v>32</v>
      </c>
      <c r="L125" s="40"/>
      <c r="M125" s="40"/>
      <c r="N125" s="40" t="s">
        <v>662</v>
      </c>
      <c r="O125" s="42"/>
      <c r="P125" s="40" t="s">
        <v>156</v>
      </c>
      <c r="Q125" s="21" t="s">
        <v>663</v>
      </c>
      <c r="R125" s="19">
        <v>1518</v>
      </c>
      <c r="S125" s="46" t="s">
        <v>34</v>
      </c>
      <c r="T125" s="42" t="s">
        <v>664</v>
      </c>
      <c r="U125" s="42"/>
      <c r="V125" s="40" t="s">
        <v>35</v>
      </c>
      <c r="W125" s="40" t="s">
        <v>36</v>
      </c>
      <c r="X125" s="40">
        <f>5+4</f>
        <v>9</v>
      </c>
      <c r="Y125" s="40"/>
      <c r="Z125" s="40" t="s">
        <v>109</v>
      </c>
      <c r="AA125" s="40" t="s">
        <v>44</v>
      </c>
      <c r="AB125" s="42" t="s">
        <v>50</v>
      </c>
      <c r="AC125" s="42" t="s">
        <v>287</v>
      </c>
      <c r="AD125" s="40" t="s">
        <v>285</v>
      </c>
      <c r="AE125" s="40" t="s">
        <v>695</v>
      </c>
      <c r="AF125" s="42"/>
      <c r="AG125" s="40"/>
      <c r="AH125" s="25" t="s">
        <v>288</v>
      </c>
      <c r="AI125" s="40"/>
      <c r="AJ125" s="19" t="s">
        <v>43</v>
      </c>
      <c r="AK125" s="27">
        <v>44414</v>
      </c>
      <c r="AL125" s="26">
        <f t="shared" si="6"/>
        <v>92304</v>
      </c>
    </row>
    <row r="126" spans="1:38" s="17" customFormat="1" ht="18" customHeight="1" x14ac:dyDescent="0.3">
      <c r="A126" s="73">
        <v>122</v>
      </c>
      <c r="B126" s="19">
        <v>92305</v>
      </c>
      <c r="C126" s="40"/>
      <c r="D126" s="20" t="s">
        <v>43</v>
      </c>
      <c r="E126" s="19"/>
      <c r="F126" s="44"/>
      <c r="G126" s="42" t="s">
        <v>696</v>
      </c>
      <c r="H126" s="143"/>
      <c r="I126" s="133" t="s">
        <v>909</v>
      </c>
      <c r="J126" s="40"/>
      <c r="K126" s="44" t="s">
        <v>697</v>
      </c>
      <c r="L126" s="40"/>
      <c r="M126" s="40"/>
      <c r="N126" s="40" t="s">
        <v>662</v>
      </c>
      <c r="O126" s="42"/>
      <c r="P126" s="40" t="s">
        <v>156</v>
      </c>
      <c r="Q126" s="21" t="s">
        <v>663</v>
      </c>
      <c r="R126" s="19">
        <v>1518</v>
      </c>
      <c r="S126" s="46" t="s">
        <v>34</v>
      </c>
      <c r="T126" s="42" t="s">
        <v>664</v>
      </c>
      <c r="U126" s="42"/>
      <c r="V126" s="40" t="s">
        <v>52</v>
      </c>
      <c r="W126" s="40" t="s">
        <v>36</v>
      </c>
      <c r="X126" s="40">
        <v>84</v>
      </c>
      <c r="Y126" s="40"/>
      <c r="Z126" s="40" t="s">
        <v>699</v>
      </c>
      <c r="AA126" s="40" t="s">
        <v>44</v>
      </c>
      <c r="AB126" s="42" t="s">
        <v>39</v>
      </c>
      <c r="AC126" s="42" t="s">
        <v>56</v>
      </c>
      <c r="AD126" s="40" t="s">
        <v>58</v>
      </c>
      <c r="AE126" s="40" t="s">
        <v>59</v>
      </c>
      <c r="AF126" s="43" t="s">
        <v>50</v>
      </c>
      <c r="AG126" s="43" t="s">
        <v>698</v>
      </c>
      <c r="AH126" s="25" t="s">
        <v>57</v>
      </c>
      <c r="AI126" s="40"/>
      <c r="AJ126" s="19" t="s">
        <v>42</v>
      </c>
      <c r="AK126" s="27">
        <v>44414</v>
      </c>
      <c r="AL126" s="26">
        <f t="shared" si="6"/>
        <v>92305</v>
      </c>
    </row>
    <row r="127" spans="1:38" s="17" customFormat="1" ht="18" customHeight="1" x14ac:dyDescent="0.3">
      <c r="A127" s="73">
        <v>123</v>
      </c>
      <c r="B127" s="19">
        <v>92306</v>
      </c>
      <c r="C127" s="40"/>
      <c r="D127" s="20" t="s">
        <v>43</v>
      </c>
      <c r="E127" s="19"/>
      <c r="F127" s="44"/>
      <c r="G127" s="44"/>
      <c r="H127" s="143"/>
      <c r="I127" s="133" t="s">
        <v>700</v>
      </c>
      <c r="J127" s="40"/>
      <c r="K127" s="44" t="s">
        <v>32</v>
      </c>
      <c r="L127" s="40"/>
      <c r="M127" s="40"/>
      <c r="N127" s="40" t="s">
        <v>662</v>
      </c>
      <c r="O127" s="42"/>
      <c r="P127" s="40" t="s">
        <v>156</v>
      </c>
      <c r="Q127" s="21" t="s">
        <v>663</v>
      </c>
      <c r="R127" s="19">
        <v>1518</v>
      </c>
      <c r="S127" s="46" t="s">
        <v>34</v>
      </c>
      <c r="T127" s="42" t="s">
        <v>664</v>
      </c>
      <c r="U127" s="42"/>
      <c r="V127" s="40" t="s">
        <v>35</v>
      </c>
      <c r="W127" s="40" t="s">
        <v>36</v>
      </c>
      <c r="X127" s="40">
        <f>4+3</f>
        <v>7</v>
      </c>
      <c r="Y127" s="40"/>
      <c r="Z127" s="40" t="s">
        <v>700</v>
      </c>
      <c r="AA127" s="40" t="s">
        <v>44</v>
      </c>
      <c r="AB127" s="24" t="s">
        <v>39</v>
      </c>
      <c r="AC127" s="24" t="s">
        <v>703</v>
      </c>
      <c r="AD127" s="40" t="s">
        <v>701</v>
      </c>
      <c r="AE127" s="40" t="s">
        <v>702</v>
      </c>
      <c r="AF127" s="42"/>
      <c r="AG127" s="40"/>
      <c r="AH127" s="25" t="s">
        <v>704</v>
      </c>
      <c r="AI127" s="40"/>
      <c r="AJ127" s="21" t="s">
        <v>43</v>
      </c>
      <c r="AK127" s="27">
        <v>44414</v>
      </c>
      <c r="AL127" s="26">
        <f t="shared" si="6"/>
        <v>92306</v>
      </c>
    </row>
    <row r="128" spans="1:38" s="17" customFormat="1" ht="18" customHeight="1" x14ac:dyDescent="0.3">
      <c r="A128" s="73">
        <v>124</v>
      </c>
      <c r="B128" s="19"/>
      <c r="C128" s="40"/>
      <c r="D128" s="20"/>
      <c r="E128" s="19"/>
      <c r="F128" s="44"/>
      <c r="G128" s="44"/>
      <c r="H128" s="143" t="s">
        <v>137</v>
      </c>
      <c r="I128" s="133"/>
      <c r="J128" s="40"/>
      <c r="K128" s="44"/>
      <c r="L128" s="40"/>
      <c r="M128" s="40"/>
      <c r="N128" s="40"/>
      <c r="O128" s="42"/>
      <c r="P128" s="40"/>
      <c r="Q128" s="21"/>
      <c r="R128" s="21"/>
      <c r="S128" s="46"/>
      <c r="T128" s="42"/>
      <c r="U128" s="42"/>
      <c r="V128" s="40"/>
      <c r="W128" s="40"/>
      <c r="X128" s="40"/>
      <c r="Y128" s="40"/>
      <c r="Z128" s="40"/>
      <c r="AA128" s="40"/>
      <c r="AB128" s="24"/>
      <c r="AC128" s="24"/>
      <c r="AD128" s="40"/>
      <c r="AE128" s="40"/>
      <c r="AF128" s="42"/>
      <c r="AG128" s="40"/>
      <c r="AH128" s="25"/>
      <c r="AI128" s="40"/>
      <c r="AJ128" s="21"/>
      <c r="AK128" s="27"/>
      <c r="AL128" s="26"/>
    </row>
    <row r="129" spans="1:38" s="17" customFormat="1" ht="18" customHeight="1" x14ac:dyDescent="0.3">
      <c r="A129" s="73">
        <v>125</v>
      </c>
      <c r="B129" s="19">
        <v>92307</v>
      </c>
      <c r="C129" s="40"/>
      <c r="D129" s="20" t="s">
        <v>43</v>
      </c>
      <c r="E129" s="19"/>
      <c r="F129" s="44"/>
      <c r="G129" s="44"/>
      <c r="H129" s="143"/>
      <c r="I129" s="133" t="s">
        <v>705</v>
      </c>
      <c r="J129" s="40"/>
      <c r="K129" s="44" t="s">
        <v>706</v>
      </c>
      <c r="L129" s="40"/>
      <c r="M129" s="40"/>
      <c r="N129" s="40" t="s">
        <v>137</v>
      </c>
      <c r="O129" s="42" t="s">
        <v>707</v>
      </c>
      <c r="P129" s="40" t="s">
        <v>156</v>
      </c>
      <c r="Q129" s="21" t="s">
        <v>708</v>
      </c>
      <c r="R129" s="21" t="s">
        <v>708</v>
      </c>
      <c r="S129" s="46" t="s">
        <v>34</v>
      </c>
      <c r="T129" s="42" t="s">
        <v>709</v>
      </c>
      <c r="U129" s="42"/>
      <c r="V129" s="40" t="s">
        <v>52</v>
      </c>
      <c r="W129" s="40" t="s">
        <v>36</v>
      </c>
      <c r="X129" s="40">
        <v>76</v>
      </c>
      <c r="Y129" s="40"/>
      <c r="Z129" s="40" t="s">
        <v>710</v>
      </c>
      <c r="AA129" s="40"/>
      <c r="AB129" s="42" t="s">
        <v>39</v>
      </c>
      <c r="AC129" s="42" t="s">
        <v>711</v>
      </c>
      <c r="AD129" s="40" t="s">
        <v>85</v>
      </c>
      <c r="AE129" s="40" t="s">
        <v>87</v>
      </c>
      <c r="AF129" s="42" t="s">
        <v>72</v>
      </c>
      <c r="AG129" s="40" t="s">
        <v>86</v>
      </c>
      <c r="AH129" s="25" t="s">
        <v>712</v>
      </c>
      <c r="AI129" s="40"/>
      <c r="AJ129" s="19" t="s">
        <v>43</v>
      </c>
      <c r="AK129" s="27">
        <v>44466</v>
      </c>
      <c r="AL129" s="26">
        <f>B129</f>
        <v>92307</v>
      </c>
    </row>
    <row r="130" spans="1:38" s="17" customFormat="1" ht="18" customHeight="1" x14ac:dyDescent="0.3">
      <c r="A130" s="73">
        <v>126</v>
      </c>
      <c r="B130" s="19">
        <v>92308</v>
      </c>
      <c r="C130" s="40"/>
      <c r="D130" s="20" t="s">
        <v>43</v>
      </c>
      <c r="E130" s="19"/>
      <c r="F130" s="44"/>
      <c r="G130" s="44"/>
      <c r="H130" s="143"/>
      <c r="I130" s="133" t="s">
        <v>713</v>
      </c>
      <c r="J130" s="40"/>
      <c r="K130" s="44" t="s">
        <v>714</v>
      </c>
      <c r="L130" s="40"/>
      <c r="M130" s="40"/>
      <c r="N130" s="40" t="s">
        <v>137</v>
      </c>
      <c r="O130" s="42"/>
      <c r="P130" s="40" t="s">
        <v>156</v>
      </c>
      <c r="Q130" s="21" t="s">
        <v>708</v>
      </c>
      <c r="R130" s="21" t="s">
        <v>708</v>
      </c>
      <c r="S130" s="46" t="s">
        <v>34</v>
      </c>
      <c r="T130" s="42" t="s">
        <v>709</v>
      </c>
      <c r="U130" s="42"/>
      <c r="V130" s="40" t="s">
        <v>45</v>
      </c>
      <c r="W130" s="40" t="s">
        <v>36</v>
      </c>
      <c r="X130" s="40">
        <v>54</v>
      </c>
      <c r="Y130" s="40"/>
      <c r="Z130" s="40" t="s">
        <v>713</v>
      </c>
      <c r="AA130" s="40" t="s">
        <v>44</v>
      </c>
      <c r="AB130" s="42" t="s">
        <v>39</v>
      </c>
      <c r="AC130" s="40" t="s">
        <v>715</v>
      </c>
      <c r="AD130" s="40" t="s">
        <v>152</v>
      </c>
      <c r="AE130" s="40" t="s">
        <v>153</v>
      </c>
      <c r="AF130" s="42" t="s">
        <v>39</v>
      </c>
      <c r="AG130" s="40" t="s">
        <v>323</v>
      </c>
      <c r="AH130" s="25" t="s">
        <v>716</v>
      </c>
      <c r="AI130" s="40"/>
      <c r="AJ130" s="21" t="s">
        <v>43</v>
      </c>
      <c r="AK130" s="27">
        <v>44456</v>
      </c>
      <c r="AL130" s="26">
        <f>B130</f>
        <v>92308</v>
      </c>
    </row>
    <row r="131" spans="1:38" s="17" customFormat="1" ht="18" customHeight="1" x14ac:dyDescent="0.3">
      <c r="A131" s="73">
        <v>127</v>
      </c>
      <c r="B131" s="19">
        <v>92309</v>
      </c>
      <c r="C131" s="40"/>
      <c r="D131" s="20" t="s">
        <v>43</v>
      </c>
      <c r="E131" s="19"/>
      <c r="F131" s="40"/>
      <c r="G131" s="40"/>
      <c r="H131" s="143"/>
      <c r="I131" s="133" t="s">
        <v>717</v>
      </c>
      <c r="J131" s="40"/>
      <c r="K131" s="40" t="s">
        <v>718</v>
      </c>
      <c r="L131" s="40"/>
      <c r="M131" s="40"/>
      <c r="N131" s="40" t="s">
        <v>137</v>
      </c>
      <c r="O131" s="42" t="s">
        <v>707</v>
      </c>
      <c r="P131" s="40" t="s">
        <v>156</v>
      </c>
      <c r="Q131" s="21" t="s">
        <v>708</v>
      </c>
      <c r="R131" s="21" t="s">
        <v>708</v>
      </c>
      <c r="S131" s="46" t="s">
        <v>34</v>
      </c>
      <c r="T131" s="42" t="s">
        <v>709</v>
      </c>
      <c r="U131" s="42"/>
      <c r="V131" s="40" t="s">
        <v>45</v>
      </c>
      <c r="W131" s="40" t="s">
        <v>36</v>
      </c>
      <c r="X131" s="40">
        <v>2</v>
      </c>
      <c r="Y131" s="40"/>
      <c r="Z131" s="40" t="s">
        <v>717</v>
      </c>
      <c r="AA131" s="40"/>
      <c r="AB131" s="42" t="s">
        <v>39</v>
      </c>
      <c r="AC131" s="40" t="s">
        <v>48</v>
      </c>
      <c r="AD131" s="40" t="s">
        <v>225</v>
      </c>
      <c r="AE131" s="40" t="s">
        <v>47</v>
      </c>
      <c r="AF131" s="42"/>
      <c r="AG131" s="40"/>
      <c r="AH131" s="25" t="s">
        <v>49</v>
      </c>
      <c r="AI131" s="40"/>
      <c r="AJ131" s="19" t="s">
        <v>43</v>
      </c>
      <c r="AK131" s="27">
        <v>44456</v>
      </c>
      <c r="AL131" s="26">
        <f>B131</f>
        <v>92309</v>
      </c>
    </row>
    <row r="132" spans="1:38" s="17" customFormat="1" ht="18" customHeight="1" x14ac:dyDescent="0.3">
      <c r="A132" s="73">
        <v>128</v>
      </c>
      <c r="B132" s="19">
        <v>92310</v>
      </c>
      <c r="C132" s="40"/>
      <c r="D132" s="20" t="s">
        <v>43</v>
      </c>
      <c r="E132" s="19"/>
      <c r="F132" s="40"/>
      <c r="G132" s="40"/>
      <c r="H132" s="143"/>
      <c r="I132" s="133" t="s">
        <v>719</v>
      </c>
      <c r="J132" s="40"/>
      <c r="K132" s="40" t="s">
        <v>720</v>
      </c>
      <c r="L132" s="40"/>
      <c r="M132" s="40"/>
      <c r="N132" s="40" t="s">
        <v>137</v>
      </c>
      <c r="O132" s="42" t="s">
        <v>707</v>
      </c>
      <c r="P132" s="40" t="s">
        <v>156</v>
      </c>
      <c r="Q132" s="21" t="s">
        <v>708</v>
      </c>
      <c r="R132" s="21" t="s">
        <v>708</v>
      </c>
      <c r="S132" s="46" t="s">
        <v>34</v>
      </c>
      <c r="T132" s="42" t="s">
        <v>709</v>
      </c>
      <c r="U132" s="42"/>
      <c r="V132" s="40" t="s">
        <v>45</v>
      </c>
      <c r="W132" s="40" t="s">
        <v>36</v>
      </c>
      <c r="X132" s="40">
        <v>29</v>
      </c>
      <c r="Y132" s="40"/>
      <c r="Z132" s="40" t="s">
        <v>719</v>
      </c>
      <c r="AA132" s="40"/>
      <c r="AB132" s="42" t="s">
        <v>39</v>
      </c>
      <c r="AC132" s="40" t="s">
        <v>48</v>
      </c>
      <c r="AD132" s="40" t="s">
        <v>225</v>
      </c>
      <c r="AE132" s="40" t="s">
        <v>47</v>
      </c>
      <c r="AF132" s="42"/>
      <c r="AG132" s="40"/>
      <c r="AH132" s="25" t="s">
        <v>49</v>
      </c>
      <c r="AI132" s="40"/>
      <c r="AJ132" s="19" t="s">
        <v>43</v>
      </c>
      <c r="AK132" s="27"/>
      <c r="AL132" s="26">
        <f>B132</f>
        <v>92310</v>
      </c>
    </row>
    <row r="133" spans="1:38" s="17" customFormat="1" ht="18" customHeight="1" x14ac:dyDescent="0.3">
      <c r="A133" s="73">
        <v>129</v>
      </c>
      <c r="B133" s="19"/>
      <c r="C133" s="40"/>
      <c r="D133" s="20"/>
      <c r="E133" s="19"/>
      <c r="F133" s="40"/>
      <c r="G133" s="40"/>
      <c r="H133" s="143" t="s">
        <v>721</v>
      </c>
      <c r="I133" s="133"/>
      <c r="J133" s="40"/>
      <c r="K133" s="40"/>
      <c r="L133" s="40"/>
      <c r="M133" s="40"/>
      <c r="N133" s="40"/>
      <c r="O133" s="42"/>
      <c r="P133" s="40"/>
      <c r="Q133" s="21"/>
      <c r="R133" s="21"/>
      <c r="S133" s="46"/>
      <c r="T133" s="42"/>
      <c r="U133" s="42"/>
      <c r="V133" s="40"/>
      <c r="W133" s="40"/>
      <c r="X133" s="40"/>
      <c r="Y133" s="40"/>
      <c r="Z133" s="40"/>
      <c r="AA133" s="40"/>
      <c r="AB133" s="42"/>
      <c r="AC133" s="40"/>
      <c r="AD133" s="40"/>
      <c r="AE133" s="40"/>
      <c r="AF133" s="42"/>
      <c r="AG133" s="40"/>
      <c r="AH133" s="25"/>
      <c r="AI133" s="40"/>
      <c r="AJ133" s="19"/>
      <c r="AK133" s="27"/>
      <c r="AL133" s="26"/>
    </row>
    <row r="134" spans="1:38" s="17" customFormat="1" ht="18" customHeight="1" x14ac:dyDescent="0.3">
      <c r="A134" s="73">
        <v>130</v>
      </c>
      <c r="B134" s="19">
        <v>92311</v>
      </c>
      <c r="C134" s="40"/>
      <c r="D134" s="20" t="s">
        <v>43</v>
      </c>
      <c r="E134" s="19"/>
      <c r="F134" s="40"/>
      <c r="G134" s="40"/>
      <c r="H134" s="143"/>
      <c r="I134" s="133" t="s">
        <v>303</v>
      </c>
      <c r="J134" s="40"/>
      <c r="K134" s="40" t="s">
        <v>32</v>
      </c>
      <c r="L134" s="40"/>
      <c r="M134" s="40"/>
      <c r="N134" s="40" t="s">
        <v>721</v>
      </c>
      <c r="O134" s="42"/>
      <c r="P134" s="40" t="s">
        <v>156</v>
      </c>
      <c r="Q134" s="21" t="s">
        <v>722</v>
      </c>
      <c r="R134" s="21" t="s">
        <v>722</v>
      </c>
      <c r="S134" s="46" t="s">
        <v>34</v>
      </c>
      <c r="T134" s="42" t="s">
        <v>723</v>
      </c>
      <c r="U134" s="42"/>
      <c r="V134" s="40" t="s">
        <v>35</v>
      </c>
      <c r="W134" s="40" t="s">
        <v>36</v>
      </c>
      <c r="X134" s="40">
        <v>5</v>
      </c>
      <c r="Y134" s="40"/>
      <c r="Z134" s="40" t="s">
        <v>303</v>
      </c>
      <c r="AA134" s="40" t="s">
        <v>51</v>
      </c>
      <c r="AB134" s="42" t="s">
        <v>50</v>
      </c>
      <c r="AC134" s="40" t="s">
        <v>306</v>
      </c>
      <c r="AD134" s="40" t="s">
        <v>304</v>
      </c>
      <c r="AE134" s="40" t="s">
        <v>305</v>
      </c>
      <c r="AF134" s="42" t="s">
        <v>50</v>
      </c>
      <c r="AG134" s="40" t="s">
        <v>126</v>
      </c>
      <c r="AH134" s="25" t="s">
        <v>307</v>
      </c>
      <c r="AI134" s="40"/>
      <c r="AJ134" s="19" t="s">
        <v>43</v>
      </c>
      <c r="AK134" s="27">
        <v>44414</v>
      </c>
      <c r="AL134" s="26">
        <f>B134</f>
        <v>92311</v>
      </c>
    </row>
    <row r="135" spans="1:38" s="17" customFormat="1" ht="18" customHeight="1" x14ac:dyDescent="0.3">
      <c r="A135" s="73">
        <v>131</v>
      </c>
      <c r="B135" s="19"/>
      <c r="C135" s="40"/>
      <c r="D135" s="20"/>
      <c r="E135" s="19"/>
      <c r="F135" s="40"/>
      <c r="G135" s="40"/>
      <c r="H135" s="143" t="s">
        <v>910</v>
      </c>
      <c r="I135" s="133"/>
      <c r="J135" s="40"/>
      <c r="K135" s="40"/>
      <c r="L135" s="40"/>
      <c r="M135" s="40"/>
      <c r="N135" s="40"/>
      <c r="O135" s="42"/>
      <c r="P135" s="40"/>
      <c r="Q135" s="21"/>
      <c r="R135" s="21"/>
      <c r="S135" s="46"/>
      <c r="T135" s="42"/>
      <c r="U135" s="42"/>
      <c r="V135" s="40"/>
      <c r="W135" s="40"/>
      <c r="X135" s="40"/>
      <c r="Y135" s="40"/>
      <c r="Z135" s="40"/>
      <c r="AA135" s="40"/>
      <c r="AB135" s="42"/>
      <c r="AC135" s="40"/>
      <c r="AD135" s="40"/>
      <c r="AE135" s="40"/>
      <c r="AF135" s="42"/>
      <c r="AG135" s="40"/>
      <c r="AH135" s="25"/>
      <c r="AI135" s="40"/>
      <c r="AJ135" s="19"/>
      <c r="AK135" s="27"/>
      <c r="AL135" s="26"/>
    </row>
    <row r="136" spans="1:38" s="17" customFormat="1" ht="18" customHeight="1" x14ac:dyDescent="0.3">
      <c r="A136" s="73">
        <v>132</v>
      </c>
      <c r="B136" s="19">
        <v>92312</v>
      </c>
      <c r="C136" s="40"/>
      <c r="D136" s="20" t="s">
        <v>43</v>
      </c>
      <c r="E136" s="19"/>
      <c r="F136" s="40"/>
      <c r="G136" s="40"/>
      <c r="H136" s="143"/>
      <c r="I136" s="133" t="s">
        <v>732</v>
      </c>
      <c r="J136" s="40"/>
      <c r="K136" s="40" t="s">
        <v>32</v>
      </c>
      <c r="L136" s="40"/>
      <c r="M136" s="40"/>
      <c r="N136" s="40" t="s">
        <v>733</v>
      </c>
      <c r="O136" s="42"/>
      <c r="P136" s="40" t="s">
        <v>156</v>
      </c>
      <c r="Q136" s="21" t="s">
        <v>734</v>
      </c>
      <c r="R136" s="21" t="s">
        <v>746</v>
      </c>
      <c r="S136" s="46" t="s">
        <v>34</v>
      </c>
      <c r="T136" s="42" t="s">
        <v>735</v>
      </c>
      <c r="U136" s="42"/>
      <c r="V136" s="40" t="s">
        <v>35</v>
      </c>
      <c r="W136" s="40" t="s">
        <v>36</v>
      </c>
      <c r="X136" s="40">
        <v>4</v>
      </c>
      <c r="Y136" s="40"/>
      <c r="Z136" s="40" t="s">
        <v>732</v>
      </c>
      <c r="AA136" s="40" t="s">
        <v>44</v>
      </c>
      <c r="AB136" s="42" t="s">
        <v>50</v>
      </c>
      <c r="AC136" s="40" t="s">
        <v>738</v>
      </c>
      <c r="AD136" s="40" t="s">
        <v>736</v>
      </c>
      <c r="AE136" s="40" t="s">
        <v>737</v>
      </c>
      <c r="AF136" s="42"/>
      <c r="AG136" s="40"/>
      <c r="AH136" s="25" t="s">
        <v>739</v>
      </c>
      <c r="AI136" s="40"/>
      <c r="AJ136" s="21" t="s">
        <v>43</v>
      </c>
      <c r="AK136" s="27">
        <v>44414</v>
      </c>
      <c r="AL136" s="26">
        <f>B136</f>
        <v>92312</v>
      </c>
    </row>
    <row r="137" spans="1:38" s="17" customFormat="1" ht="18" customHeight="1" x14ac:dyDescent="0.3">
      <c r="A137" s="73">
        <v>133</v>
      </c>
      <c r="B137" s="19">
        <v>92313</v>
      </c>
      <c r="C137" s="40"/>
      <c r="D137" s="20" t="s">
        <v>43</v>
      </c>
      <c r="E137" s="19"/>
      <c r="F137" s="40"/>
      <c r="G137" s="40"/>
      <c r="H137" s="143"/>
      <c r="I137" s="133" t="s">
        <v>740</v>
      </c>
      <c r="J137" s="40"/>
      <c r="K137" s="40"/>
      <c r="L137" s="40"/>
      <c r="M137" s="40"/>
      <c r="N137" s="40" t="s">
        <v>733</v>
      </c>
      <c r="O137" s="42"/>
      <c r="P137" s="40" t="s">
        <v>156</v>
      </c>
      <c r="Q137" s="21" t="s">
        <v>734</v>
      </c>
      <c r="R137" s="21" t="s">
        <v>734</v>
      </c>
      <c r="S137" s="46" t="s">
        <v>34</v>
      </c>
      <c r="T137" s="42" t="s">
        <v>735</v>
      </c>
      <c r="U137" s="42"/>
      <c r="V137" s="40" t="s">
        <v>35</v>
      </c>
      <c r="W137" s="40" t="s">
        <v>36</v>
      </c>
      <c r="X137" s="40">
        <v>6</v>
      </c>
      <c r="Y137" s="40"/>
      <c r="Z137" s="40" t="s">
        <v>740</v>
      </c>
      <c r="AA137" s="40" t="s">
        <v>44</v>
      </c>
      <c r="AB137" s="42" t="s">
        <v>50</v>
      </c>
      <c r="AC137" s="40" t="s">
        <v>742</v>
      </c>
      <c r="AD137" s="40" t="s">
        <v>733</v>
      </c>
      <c r="AE137" s="40" t="s">
        <v>741</v>
      </c>
      <c r="AF137" s="42"/>
      <c r="AG137" s="40"/>
      <c r="AH137" s="25" t="s">
        <v>743</v>
      </c>
      <c r="AI137" s="40"/>
      <c r="AJ137" s="21" t="s">
        <v>43</v>
      </c>
      <c r="AK137" s="27">
        <v>44414</v>
      </c>
      <c r="AL137" s="26">
        <f>B137</f>
        <v>92313</v>
      </c>
    </row>
    <row r="138" spans="1:38" s="17" customFormat="1" ht="18" customHeight="1" x14ac:dyDescent="0.3">
      <c r="A138" s="73">
        <v>134</v>
      </c>
      <c r="B138" s="19"/>
      <c r="C138" s="40"/>
      <c r="D138" s="20"/>
      <c r="E138" s="19"/>
      <c r="F138" s="40"/>
      <c r="G138" s="40"/>
      <c r="H138" s="143" t="s">
        <v>745</v>
      </c>
      <c r="I138" s="133"/>
      <c r="J138" s="40"/>
      <c r="K138" s="40"/>
      <c r="L138" s="40"/>
      <c r="M138" s="40"/>
      <c r="N138" s="40"/>
      <c r="O138" s="42"/>
      <c r="P138" s="40"/>
      <c r="Q138" s="21"/>
      <c r="R138" s="21"/>
      <c r="S138" s="46"/>
      <c r="T138" s="42"/>
      <c r="U138" s="42"/>
      <c r="V138" s="40"/>
      <c r="W138" s="40"/>
      <c r="X138" s="40"/>
      <c r="Y138" s="40"/>
      <c r="Z138" s="40"/>
      <c r="AA138" s="40"/>
      <c r="AB138" s="42"/>
      <c r="AC138" s="40"/>
      <c r="AD138" s="40"/>
      <c r="AE138" s="40"/>
      <c r="AF138" s="42"/>
      <c r="AG138" s="40"/>
      <c r="AH138" s="25"/>
      <c r="AI138" s="40"/>
      <c r="AJ138" s="21"/>
      <c r="AK138" s="27"/>
      <c r="AL138" s="26"/>
    </row>
    <row r="139" spans="1:38" s="17" customFormat="1" ht="18" customHeight="1" x14ac:dyDescent="0.3">
      <c r="A139" s="73">
        <v>135</v>
      </c>
      <c r="B139" s="19">
        <v>92314</v>
      </c>
      <c r="C139" s="40"/>
      <c r="D139" s="20" t="s">
        <v>43</v>
      </c>
      <c r="E139" s="19"/>
      <c r="F139" s="40"/>
      <c r="G139" s="40"/>
      <c r="H139" s="143"/>
      <c r="I139" s="133" t="s">
        <v>744</v>
      </c>
      <c r="J139" s="40"/>
      <c r="K139" s="40" t="s">
        <v>32</v>
      </c>
      <c r="L139" s="40"/>
      <c r="M139" s="40"/>
      <c r="N139" s="40" t="s">
        <v>745</v>
      </c>
      <c r="O139" s="42"/>
      <c r="P139" s="40" t="s">
        <v>156</v>
      </c>
      <c r="Q139" s="21" t="s">
        <v>746</v>
      </c>
      <c r="R139" s="21" t="s">
        <v>746</v>
      </c>
      <c r="S139" s="46" t="s">
        <v>34</v>
      </c>
      <c r="T139" s="42" t="s">
        <v>735</v>
      </c>
      <c r="U139" s="42"/>
      <c r="V139" s="40" t="s">
        <v>35</v>
      </c>
      <c r="W139" s="40" t="s">
        <v>36</v>
      </c>
      <c r="X139" s="40">
        <v>22</v>
      </c>
      <c r="Y139" s="40"/>
      <c r="Z139" s="40" t="s">
        <v>744</v>
      </c>
      <c r="AA139" s="40" t="s">
        <v>44</v>
      </c>
      <c r="AB139" s="42" t="s">
        <v>50</v>
      </c>
      <c r="AC139" s="40" t="s">
        <v>738</v>
      </c>
      <c r="AD139" s="40" t="s">
        <v>736</v>
      </c>
      <c r="AE139" s="40" t="s">
        <v>737</v>
      </c>
      <c r="AF139" s="42"/>
      <c r="AG139" s="40"/>
      <c r="AH139" s="25" t="s">
        <v>739</v>
      </c>
      <c r="AI139" s="40"/>
      <c r="AJ139" s="21" t="s">
        <v>43</v>
      </c>
      <c r="AK139" s="27">
        <v>44414</v>
      </c>
      <c r="AL139" s="26">
        <f>B139</f>
        <v>92314</v>
      </c>
    </row>
    <row r="140" spans="1:38" s="17" customFormat="1" ht="18" customHeight="1" x14ac:dyDescent="0.3">
      <c r="A140" s="73">
        <v>136</v>
      </c>
      <c r="B140" s="19">
        <v>92315</v>
      </c>
      <c r="C140" s="40"/>
      <c r="D140" s="20" t="s">
        <v>43</v>
      </c>
      <c r="E140" s="19"/>
      <c r="F140" s="40"/>
      <c r="G140" s="40"/>
      <c r="H140" s="143"/>
      <c r="I140" s="133" t="s">
        <v>747</v>
      </c>
      <c r="J140" s="40"/>
      <c r="K140" s="40" t="s">
        <v>32</v>
      </c>
      <c r="L140" s="40"/>
      <c r="M140" s="40"/>
      <c r="N140" s="40" t="s">
        <v>745</v>
      </c>
      <c r="O140" s="42"/>
      <c r="P140" s="40" t="s">
        <v>156</v>
      </c>
      <c r="Q140" s="21" t="s">
        <v>746</v>
      </c>
      <c r="R140" s="21" t="s">
        <v>746</v>
      </c>
      <c r="S140" s="46" t="s">
        <v>34</v>
      </c>
      <c r="T140" s="42" t="s">
        <v>735</v>
      </c>
      <c r="U140" s="42"/>
      <c r="V140" s="40" t="s">
        <v>35</v>
      </c>
      <c r="W140" s="40" t="s">
        <v>36</v>
      </c>
      <c r="X140" s="40">
        <v>7</v>
      </c>
      <c r="Y140" s="40"/>
      <c r="Z140" s="40" t="s">
        <v>747</v>
      </c>
      <c r="AA140" s="40" t="s">
        <v>44</v>
      </c>
      <c r="AB140" s="42" t="s">
        <v>50</v>
      </c>
      <c r="AC140" s="40" t="s">
        <v>750</v>
      </c>
      <c r="AD140" s="40" t="s">
        <v>748</v>
      </c>
      <c r="AE140" s="40" t="s">
        <v>749</v>
      </c>
      <c r="AF140" s="42"/>
      <c r="AG140" s="40"/>
      <c r="AH140" s="25" t="s">
        <v>751</v>
      </c>
      <c r="AI140" s="40"/>
      <c r="AJ140" s="21" t="s">
        <v>43</v>
      </c>
      <c r="AK140" s="27">
        <v>44414</v>
      </c>
      <c r="AL140" s="26">
        <f>B140</f>
        <v>92315</v>
      </c>
    </row>
    <row r="141" spans="1:38" s="17" customFormat="1" ht="18" customHeight="1" x14ac:dyDescent="0.3">
      <c r="A141" s="73">
        <v>137</v>
      </c>
      <c r="B141" s="19">
        <v>92316</v>
      </c>
      <c r="C141" s="40"/>
      <c r="D141" s="20" t="s">
        <v>43</v>
      </c>
      <c r="E141" s="19"/>
      <c r="F141" s="40"/>
      <c r="G141" s="40"/>
      <c r="H141" s="143"/>
      <c r="I141" s="133" t="s">
        <v>752</v>
      </c>
      <c r="J141" s="40"/>
      <c r="K141" s="40" t="s">
        <v>32</v>
      </c>
      <c r="L141" s="40"/>
      <c r="M141" s="40"/>
      <c r="N141" s="40" t="s">
        <v>745</v>
      </c>
      <c r="O141" s="42"/>
      <c r="P141" s="40" t="s">
        <v>156</v>
      </c>
      <c r="Q141" s="21" t="s">
        <v>746</v>
      </c>
      <c r="R141" s="21" t="s">
        <v>746</v>
      </c>
      <c r="S141" s="46" t="s">
        <v>34</v>
      </c>
      <c r="T141" s="42" t="s">
        <v>735</v>
      </c>
      <c r="U141" s="42"/>
      <c r="V141" s="40" t="s">
        <v>35</v>
      </c>
      <c r="W141" s="40" t="s">
        <v>36</v>
      </c>
      <c r="X141" s="40">
        <v>16</v>
      </c>
      <c r="Y141" s="40"/>
      <c r="Z141" s="40"/>
      <c r="AA141" s="40" t="s">
        <v>44</v>
      </c>
      <c r="AB141" s="42" t="s">
        <v>50</v>
      </c>
      <c r="AC141" s="40"/>
      <c r="AD141" s="40"/>
      <c r="AE141" s="40"/>
      <c r="AF141" s="42"/>
      <c r="AG141" s="40"/>
      <c r="AH141" s="25"/>
      <c r="AI141" s="40"/>
      <c r="AJ141" s="21" t="s">
        <v>43</v>
      </c>
      <c r="AK141" s="27">
        <v>44414</v>
      </c>
      <c r="AL141" s="26">
        <f>B141</f>
        <v>92316</v>
      </c>
    </row>
    <row r="142" spans="1:38" s="17" customFormat="1" ht="18" customHeight="1" x14ac:dyDescent="0.3">
      <c r="A142" s="73">
        <v>138</v>
      </c>
      <c r="B142" s="19"/>
      <c r="C142" s="40"/>
      <c r="D142" s="20"/>
      <c r="E142" s="19"/>
      <c r="F142" s="40"/>
      <c r="G142" s="40"/>
      <c r="H142" s="143" t="s">
        <v>755</v>
      </c>
      <c r="I142" s="133"/>
      <c r="J142" s="40"/>
      <c r="K142" s="40"/>
      <c r="L142" s="40"/>
      <c r="M142" s="40"/>
      <c r="N142" s="40"/>
      <c r="O142" s="42"/>
      <c r="P142" s="40"/>
      <c r="Q142" s="21"/>
      <c r="R142" s="21"/>
      <c r="S142" s="46"/>
      <c r="T142" s="42"/>
      <c r="U142" s="42"/>
      <c r="V142" s="40"/>
      <c r="W142" s="40"/>
      <c r="X142" s="40"/>
      <c r="Y142" s="40"/>
      <c r="Z142" s="40"/>
      <c r="AA142" s="40"/>
      <c r="AB142" s="42"/>
      <c r="AC142" s="40"/>
      <c r="AD142" s="40"/>
      <c r="AE142" s="40"/>
      <c r="AF142" s="42"/>
      <c r="AG142" s="40"/>
      <c r="AH142" s="25"/>
      <c r="AI142" s="40"/>
      <c r="AJ142" s="21"/>
      <c r="AK142" s="27"/>
      <c r="AL142" s="26"/>
    </row>
    <row r="143" spans="1:38" s="17" customFormat="1" ht="18" customHeight="1" x14ac:dyDescent="0.3">
      <c r="A143" s="73">
        <v>139</v>
      </c>
      <c r="B143" s="19">
        <v>92317</v>
      </c>
      <c r="C143" s="40"/>
      <c r="D143" s="20" t="s">
        <v>43</v>
      </c>
      <c r="E143" s="19"/>
      <c r="F143" s="40"/>
      <c r="G143" s="40"/>
      <c r="H143" s="143"/>
      <c r="I143" s="133" t="s">
        <v>753</v>
      </c>
      <c r="J143" s="40"/>
      <c r="K143" s="40" t="s">
        <v>754</v>
      </c>
      <c r="L143" s="40"/>
      <c r="M143" s="40"/>
      <c r="N143" s="40" t="s">
        <v>755</v>
      </c>
      <c r="O143" s="42"/>
      <c r="P143" s="40" t="s">
        <v>156</v>
      </c>
      <c r="Q143" s="21" t="s">
        <v>756</v>
      </c>
      <c r="R143" s="21" t="s">
        <v>756</v>
      </c>
      <c r="S143" s="46" t="s">
        <v>34</v>
      </c>
      <c r="T143" s="42" t="s">
        <v>757</v>
      </c>
      <c r="U143" s="42"/>
      <c r="V143" s="40" t="s">
        <v>52</v>
      </c>
      <c r="W143" s="40" t="s">
        <v>36</v>
      </c>
      <c r="X143" s="40">
        <v>91</v>
      </c>
      <c r="Y143" s="40"/>
      <c r="Z143" s="40" t="s">
        <v>753</v>
      </c>
      <c r="AA143" s="40" t="s">
        <v>44</v>
      </c>
      <c r="AB143" s="42" t="s">
        <v>50</v>
      </c>
      <c r="AC143" s="40" t="s">
        <v>758</v>
      </c>
      <c r="AD143" s="40" t="s">
        <v>320</v>
      </c>
      <c r="AE143" s="40" t="s">
        <v>321</v>
      </c>
      <c r="AF143" s="42"/>
      <c r="AG143" s="40"/>
      <c r="AH143" s="25" t="s">
        <v>759</v>
      </c>
      <c r="AI143" s="40"/>
      <c r="AJ143" s="21" t="s">
        <v>43</v>
      </c>
      <c r="AK143" s="27">
        <v>44501</v>
      </c>
      <c r="AL143" s="26">
        <f>B143</f>
        <v>92317</v>
      </c>
    </row>
    <row r="144" spans="1:38" s="17" customFormat="1" ht="18" customHeight="1" x14ac:dyDescent="0.3">
      <c r="A144" s="73">
        <v>140</v>
      </c>
      <c r="B144" s="19"/>
      <c r="C144" s="40"/>
      <c r="D144" s="20"/>
      <c r="E144" s="19"/>
      <c r="F144" s="40"/>
      <c r="G144" s="40"/>
      <c r="H144" s="143" t="s">
        <v>795</v>
      </c>
      <c r="I144" s="133"/>
      <c r="J144" s="40"/>
      <c r="K144" s="40"/>
      <c r="L144" s="40"/>
      <c r="M144" s="40"/>
      <c r="N144" s="40"/>
      <c r="O144" s="42"/>
      <c r="P144" s="40"/>
      <c r="Q144" s="21"/>
      <c r="R144" s="21"/>
      <c r="S144" s="46"/>
      <c r="T144" s="42"/>
      <c r="U144" s="42"/>
      <c r="V144" s="40"/>
      <c r="W144" s="40"/>
      <c r="X144" s="40"/>
      <c r="Y144" s="40"/>
      <c r="Z144" s="40"/>
      <c r="AA144" s="40"/>
      <c r="AB144" s="42"/>
      <c r="AC144" s="40"/>
      <c r="AD144" s="40"/>
      <c r="AE144" s="40"/>
      <c r="AF144" s="42"/>
      <c r="AG144" s="40"/>
      <c r="AH144" s="25"/>
      <c r="AI144" s="40"/>
      <c r="AJ144" s="21"/>
      <c r="AK144" s="27"/>
      <c r="AL144" s="26"/>
    </row>
    <row r="145" spans="1:38" s="17" customFormat="1" ht="18" customHeight="1" x14ac:dyDescent="0.3">
      <c r="A145" s="73">
        <v>141</v>
      </c>
      <c r="B145" s="19">
        <v>92318</v>
      </c>
      <c r="C145" s="40" t="s">
        <v>55</v>
      </c>
      <c r="D145" s="20" t="s">
        <v>43</v>
      </c>
      <c r="E145" s="19"/>
      <c r="F145" s="40"/>
      <c r="G145" s="40"/>
      <c r="H145" s="143"/>
      <c r="I145" s="133" t="s">
        <v>760</v>
      </c>
      <c r="J145" s="40"/>
      <c r="K145" s="40" t="s">
        <v>761</v>
      </c>
      <c r="L145" s="40" t="s">
        <v>762</v>
      </c>
      <c r="M145" s="40"/>
      <c r="N145" s="40" t="s">
        <v>916</v>
      </c>
      <c r="O145" s="42" t="s">
        <v>764</v>
      </c>
      <c r="P145" s="40" t="s">
        <v>156</v>
      </c>
      <c r="Q145" s="21" t="s">
        <v>765</v>
      </c>
      <c r="R145" s="19">
        <v>1530</v>
      </c>
      <c r="S145" s="46" t="s">
        <v>34</v>
      </c>
      <c r="T145" s="42" t="s">
        <v>766</v>
      </c>
      <c r="U145" s="42"/>
      <c r="V145" s="40" t="s">
        <v>52</v>
      </c>
      <c r="W145" s="40" t="s">
        <v>36</v>
      </c>
      <c r="X145" s="40">
        <v>72</v>
      </c>
      <c r="Y145" s="40"/>
      <c r="Z145" s="40" t="s">
        <v>760</v>
      </c>
      <c r="AA145" s="40"/>
      <c r="AB145" s="42" t="s">
        <v>50</v>
      </c>
      <c r="AC145" s="40" t="s">
        <v>768</v>
      </c>
      <c r="AD145" s="40" t="s">
        <v>767</v>
      </c>
      <c r="AE145" s="40"/>
      <c r="AF145" s="42" t="s">
        <v>39</v>
      </c>
      <c r="AG145" s="40" t="s">
        <v>769</v>
      </c>
      <c r="AH145" s="40"/>
      <c r="AI145" s="40"/>
      <c r="AJ145" s="19" t="s">
        <v>168</v>
      </c>
      <c r="AK145" s="27">
        <v>44414</v>
      </c>
      <c r="AL145" s="26">
        <f t="shared" ref="AL145:AL156" si="7">B145</f>
        <v>92318</v>
      </c>
    </row>
    <row r="146" spans="1:38" s="17" customFormat="1" ht="18" customHeight="1" x14ac:dyDescent="0.3">
      <c r="A146" s="73">
        <v>142</v>
      </c>
      <c r="B146" s="19">
        <v>92319</v>
      </c>
      <c r="C146" s="40"/>
      <c r="D146" s="20" t="s">
        <v>43</v>
      </c>
      <c r="E146" s="19"/>
      <c r="F146" s="40"/>
      <c r="G146" s="40"/>
      <c r="H146" s="143"/>
      <c r="I146" s="133" t="s">
        <v>512</v>
      </c>
      <c r="J146" s="40"/>
      <c r="K146" s="40" t="s">
        <v>32</v>
      </c>
      <c r="L146" s="40"/>
      <c r="M146" s="40"/>
      <c r="N146" s="40" t="s">
        <v>916</v>
      </c>
      <c r="O146" s="42"/>
      <c r="P146" s="40" t="s">
        <v>156</v>
      </c>
      <c r="Q146" s="21" t="s">
        <v>765</v>
      </c>
      <c r="R146" s="19">
        <v>1530</v>
      </c>
      <c r="S146" s="46" t="s">
        <v>34</v>
      </c>
      <c r="T146" s="42" t="s">
        <v>770</v>
      </c>
      <c r="U146" s="42"/>
      <c r="V146" s="40" t="s">
        <v>35</v>
      </c>
      <c r="W146" s="40" t="s">
        <v>36</v>
      </c>
      <c r="X146" s="40">
        <v>6</v>
      </c>
      <c r="Y146" s="40"/>
      <c r="Z146" s="40" t="s">
        <v>512</v>
      </c>
      <c r="AA146" s="40"/>
      <c r="AB146" s="42" t="s">
        <v>39</v>
      </c>
      <c r="AC146" s="40" t="s">
        <v>40</v>
      </c>
      <c r="AD146" s="40" t="s">
        <v>37</v>
      </c>
      <c r="AE146" s="40" t="s">
        <v>38</v>
      </c>
      <c r="AF146" s="42" t="s">
        <v>39</v>
      </c>
      <c r="AG146" s="40" t="s">
        <v>513</v>
      </c>
      <c r="AH146" s="25" t="s">
        <v>41</v>
      </c>
      <c r="AI146" s="40"/>
      <c r="AJ146" s="21" t="s">
        <v>43</v>
      </c>
      <c r="AK146" s="27">
        <v>44414</v>
      </c>
      <c r="AL146" s="26">
        <f t="shared" si="7"/>
        <v>92319</v>
      </c>
    </row>
    <row r="147" spans="1:38" s="17" customFormat="1" ht="18" customHeight="1" x14ac:dyDescent="0.3">
      <c r="A147" s="73">
        <v>143</v>
      </c>
      <c r="B147" s="19">
        <v>92320</v>
      </c>
      <c r="C147" s="40"/>
      <c r="D147" s="20" t="s">
        <v>43</v>
      </c>
      <c r="E147" s="19"/>
      <c r="F147" s="40"/>
      <c r="G147" s="40"/>
      <c r="H147" s="143"/>
      <c r="I147" s="133" t="s">
        <v>771</v>
      </c>
      <c r="J147" s="40"/>
      <c r="K147" s="40" t="s">
        <v>772</v>
      </c>
      <c r="L147" s="40"/>
      <c r="M147" s="40"/>
      <c r="N147" s="40" t="s">
        <v>916</v>
      </c>
      <c r="O147" s="42" t="s">
        <v>773</v>
      </c>
      <c r="P147" s="40" t="s">
        <v>156</v>
      </c>
      <c r="Q147" s="21" t="s">
        <v>765</v>
      </c>
      <c r="R147" s="19">
        <v>1530</v>
      </c>
      <c r="S147" s="46" t="s">
        <v>34</v>
      </c>
      <c r="T147" s="42" t="s">
        <v>770</v>
      </c>
      <c r="U147" s="42"/>
      <c r="V147" s="40" t="s">
        <v>45</v>
      </c>
      <c r="W147" s="40" t="s">
        <v>36</v>
      </c>
      <c r="X147" s="40">
        <v>94</v>
      </c>
      <c r="Y147" s="40"/>
      <c r="Z147" s="40" t="s">
        <v>771</v>
      </c>
      <c r="AA147" s="40" t="s">
        <v>44</v>
      </c>
      <c r="AB147" s="42" t="s">
        <v>39</v>
      </c>
      <c r="AC147" s="40" t="s">
        <v>774</v>
      </c>
      <c r="AD147" s="40" t="s">
        <v>152</v>
      </c>
      <c r="AE147" s="40" t="s">
        <v>153</v>
      </c>
      <c r="AF147" s="42" t="s">
        <v>39</v>
      </c>
      <c r="AG147" s="40" t="s">
        <v>323</v>
      </c>
      <c r="AH147" s="25" t="s">
        <v>775</v>
      </c>
      <c r="AI147" s="40"/>
      <c r="AJ147" s="21" t="s">
        <v>43</v>
      </c>
      <c r="AK147" s="27">
        <v>44501</v>
      </c>
      <c r="AL147" s="26">
        <f t="shared" si="7"/>
        <v>92320</v>
      </c>
    </row>
    <row r="148" spans="1:38" s="17" customFormat="1" ht="18" customHeight="1" x14ac:dyDescent="0.3">
      <c r="A148" s="73">
        <v>144</v>
      </c>
      <c r="B148" s="19">
        <v>92321</v>
      </c>
      <c r="C148" s="40"/>
      <c r="D148" s="20" t="s">
        <v>43</v>
      </c>
      <c r="E148" s="19"/>
      <c r="F148" s="40"/>
      <c r="G148" s="40"/>
      <c r="H148" s="143"/>
      <c r="I148" s="133" t="s">
        <v>776</v>
      </c>
      <c r="J148" s="40"/>
      <c r="K148" s="40" t="s">
        <v>777</v>
      </c>
      <c r="L148" s="40"/>
      <c r="M148" s="40"/>
      <c r="N148" s="40" t="s">
        <v>916</v>
      </c>
      <c r="O148" s="42" t="s">
        <v>773</v>
      </c>
      <c r="P148" s="40" t="s">
        <v>156</v>
      </c>
      <c r="Q148" s="21" t="s">
        <v>765</v>
      </c>
      <c r="R148" s="19">
        <v>1530</v>
      </c>
      <c r="S148" s="46" t="s">
        <v>34</v>
      </c>
      <c r="T148" s="42" t="s">
        <v>770</v>
      </c>
      <c r="U148" s="42"/>
      <c r="V148" s="40" t="s">
        <v>52</v>
      </c>
      <c r="W148" s="40" t="s">
        <v>36</v>
      </c>
      <c r="X148" s="40">
        <v>100</v>
      </c>
      <c r="Y148" s="40"/>
      <c r="Z148" s="40" t="s">
        <v>776</v>
      </c>
      <c r="AA148" s="40" t="s">
        <v>44</v>
      </c>
      <c r="AB148" s="42" t="s">
        <v>39</v>
      </c>
      <c r="AC148" s="40" t="s">
        <v>778</v>
      </c>
      <c r="AD148" s="40" t="s">
        <v>320</v>
      </c>
      <c r="AE148" s="40" t="s">
        <v>321</v>
      </c>
      <c r="AF148" s="42" t="s">
        <v>39</v>
      </c>
      <c r="AG148" s="40" t="s">
        <v>323</v>
      </c>
      <c r="AH148" s="25" t="s">
        <v>779</v>
      </c>
      <c r="AI148" s="40"/>
      <c r="AJ148" s="21" t="s">
        <v>43</v>
      </c>
      <c r="AK148" s="27">
        <v>44501</v>
      </c>
      <c r="AL148" s="26">
        <f t="shared" si="7"/>
        <v>92321</v>
      </c>
    </row>
    <row r="149" spans="1:38" s="17" customFormat="1" ht="18" customHeight="1" x14ac:dyDescent="0.3">
      <c r="A149" s="73">
        <v>145</v>
      </c>
      <c r="B149" s="19">
        <v>92322</v>
      </c>
      <c r="C149" s="40"/>
      <c r="D149" s="20" t="s">
        <v>43</v>
      </c>
      <c r="E149" s="19"/>
      <c r="F149" s="40"/>
      <c r="G149" s="40"/>
      <c r="H149" s="143"/>
      <c r="I149" s="133" t="s">
        <v>780</v>
      </c>
      <c r="J149" s="40"/>
      <c r="K149" s="40"/>
      <c r="L149" s="40"/>
      <c r="M149" s="40"/>
      <c r="N149" s="40" t="s">
        <v>916</v>
      </c>
      <c r="O149" s="42" t="s">
        <v>773</v>
      </c>
      <c r="P149" s="40" t="s">
        <v>156</v>
      </c>
      <c r="Q149" s="21" t="s">
        <v>765</v>
      </c>
      <c r="R149" s="19">
        <v>1530</v>
      </c>
      <c r="S149" s="46" t="s">
        <v>34</v>
      </c>
      <c r="T149" s="42" t="s">
        <v>770</v>
      </c>
      <c r="U149" s="42"/>
      <c r="V149" s="40" t="s">
        <v>45</v>
      </c>
      <c r="W149" s="40" t="s">
        <v>46</v>
      </c>
      <c r="X149" s="40">
        <v>11</v>
      </c>
      <c r="Y149" s="40"/>
      <c r="Z149" s="40" t="s">
        <v>780</v>
      </c>
      <c r="AA149" s="40"/>
      <c r="AB149" s="42" t="s">
        <v>50</v>
      </c>
      <c r="AC149" s="40" t="s">
        <v>241</v>
      </c>
      <c r="AD149" s="40" t="s">
        <v>239</v>
      </c>
      <c r="AE149" s="40" t="s">
        <v>240</v>
      </c>
      <c r="AF149" s="42"/>
      <c r="AG149" s="40"/>
      <c r="AH149" s="25"/>
      <c r="AI149" s="40"/>
      <c r="AJ149" s="21" t="s">
        <v>43</v>
      </c>
      <c r="AK149" s="27">
        <v>44456</v>
      </c>
      <c r="AL149" s="26">
        <f t="shared" si="7"/>
        <v>92322</v>
      </c>
    </row>
    <row r="150" spans="1:38" s="17" customFormat="1" ht="18" customHeight="1" x14ac:dyDescent="0.3">
      <c r="A150" s="73">
        <v>146</v>
      </c>
      <c r="B150" s="19">
        <v>92323</v>
      </c>
      <c r="C150" s="40"/>
      <c r="D150" s="20" t="s">
        <v>43</v>
      </c>
      <c r="E150" s="19"/>
      <c r="F150" s="40"/>
      <c r="G150" s="40"/>
      <c r="H150" s="143"/>
      <c r="I150" s="133" t="s">
        <v>532</v>
      </c>
      <c r="J150" s="40"/>
      <c r="K150" s="40"/>
      <c r="L150" s="40"/>
      <c r="M150" s="40"/>
      <c r="N150" s="40" t="s">
        <v>916</v>
      </c>
      <c r="O150" s="42"/>
      <c r="P150" s="40" t="s">
        <v>156</v>
      </c>
      <c r="Q150" s="21" t="s">
        <v>765</v>
      </c>
      <c r="R150" s="19">
        <v>1530</v>
      </c>
      <c r="S150" s="46" t="s">
        <v>34</v>
      </c>
      <c r="T150" s="42" t="s">
        <v>770</v>
      </c>
      <c r="U150" s="42"/>
      <c r="V150" s="40"/>
      <c r="W150" s="40"/>
      <c r="X150" s="40">
        <v>3</v>
      </c>
      <c r="Y150" s="40"/>
      <c r="Z150" s="40" t="s">
        <v>532</v>
      </c>
      <c r="AA150" s="40" t="s">
        <v>44</v>
      </c>
      <c r="AB150" s="42" t="s">
        <v>39</v>
      </c>
      <c r="AC150" s="40" t="s">
        <v>782</v>
      </c>
      <c r="AD150" s="40" t="s">
        <v>763</v>
      </c>
      <c r="AE150" s="40" t="s">
        <v>781</v>
      </c>
      <c r="AF150" s="42" t="s">
        <v>39</v>
      </c>
      <c r="AG150" s="40" t="s">
        <v>782</v>
      </c>
      <c r="AH150" s="25" t="s">
        <v>783</v>
      </c>
      <c r="AI150" s="40"/>
      <c r="AJ150" s="21" t="s">
        <v>43</v>
      </c>
      <c r="AK150" s="27">
        <v>44414</v>
      </c>
      <c r="AL150" s="26">
        <f t="shared" si="7"/>
        <v>92323</v>
      </c>
    </row>
    <row r="151" spans="1:38" s="17" customFormat="1" ht="18" customHeight="1" x14ac:dyDescent="0.3">
      <c r="A151" s="73">
        <v>147</v>
      </c>
      <c r="B151" s="19">
        <v>92324</v>
      </c>
      <c r="C151" s="40"/>
      <c r="D151" s="20" t="s">
        <v>43</v>
      </c>
      <c r="E151" s="19"/>
      <c r="F151" s="40"/>
      <c r="G151" s="40"/>
      <c r="H151" s="143"/>
      <c r="I151" s="133" t="s">
        <v>784</v>
      </c>
      <c r="J151" s="40"/>
      <c r="K151" s="40" t="s">
        <v>785</v>
      </c>
      <c r="L151" s="40" t="s">
        <v>786</v>
      </c>
      <c r="M151" s="40"/>
      <c r="N151" s="40" t="s">
        <v>916</v>
      </c>
      <c r="O151" s="42" t="s">
        <v>773</v>
      </c>
      <c r="P151" s="40" t="s">
        <v>156</v>
      </c>
      <c r="Q151" s="21" t="s">
        <v>765</v>
      </c>
      <c r="R151" s="19">
        <v>1530</v>
      </c>
      <c r="S151" s="46" t="s">
        <v>34</v>
      </c>
      <c r="T151" s="42" t="s">
        <v>770</v>
      </c>
      <c r="U151" s="42"/>
      <c r="V151" s="40" t="s">
        <v>45</v>
      </c>
      <c r="W151" s="40" t="s">
        <v>46</v>
      </c>
      <c r="X151" s="40">
        <v>46</v>
      </c>
      <c r="Y151" s="40"/>
      <c r="Z151" s="40" t="s">
        <v>784</v>
      </c>
      <c r="AA151" s="40" t="s">
        <v>51</v>
      </c>
      <c r="AB151" s="42" t="s">
        <v>39</v>
      </c>
      <c r="AC151" s="40" t="s">
        <v>787</v>
      </c>
      <c r="AD151" s="40"/>
      <c r="AE151" s="40"/>
      <c r="AF151" s="42" t="s">
        <v>39</v>
      </c>
      <c r="AG151" s="40" t="s">
        <v>788</v>
      </c>
      <c r="AH151" s="40"/>
      <c r="AI151" s="40"/>
      <c r="AJ151" s="19" t="s">
        <v>43</v>
      </c>
      <c r="AK151" s="27">
        <v>44414</v>
      </c>
      <c r="AL151" s="26">
        <f t="shared" si="7"/>
        <v>92324</v>
      </c>
    </row>
    <row r="152" spans="1:38" s="17" customFormat="1" ht="18" customHeight="1" x14ac:dyDescent="0.3">
      <c r="A152" s="73">
        <v>148</v>
      </c>
      <c r="B152" s="19">
        <v>92325</v>
      </c>
      <c r="C152" s="40"/>
      <c r="D152" s="20" t="s">
        <v>43</v>
      </c>
      <c r="E152" s="19"/>
      <c r="F152" s="40"/>
      <c r="G152" s="40"/>
      <c r="H152" s="143"/>
      <c r="I152" s="133" t="s">
        <v>789</v>
      </c>
      <c r="J152" s="40"/>
      <c r="K152" s="40" t="s">
        <v>790</v>
      </c>
      <c r="L152" s="40"/>
      <c r="M152" s="40"/>
      <c r="N152" s="40" t="s">
        <v>916</v>
      </c>
      <c r="O152" s="42"/>
      <c r="P152" s="40" t="s">
        <v>156</v>
      </c>
      <c r="Q152" s="21" t="s">
        <v>765</v>
      </c>
      <c r="R152" s="19">
        <v>1530</v>
      </c>
      <c r="S152" s="46" t="s">
        <v>34</v>
      </c>
      <c r="T152" s="42" t="s">
        <v>770</v>
      </c>
      <c r="U152" s="42"/>
      <c r="V152" s="40" t="s">
        <v>52</v>
      </c>
      <c r="W152" s="40" t="s">
        <v>46</v>
      </c>
      <c r="X152" s="40">
        <v>46</v>
      </c>
      <c r="Y152" s="40"/>
      <c r="Z152" s="40" t="s">
        <v>789</v>
      </c>
      <c r="AA152" s="40" t="s">
        <v>51</v>
      </c>
      <c r="AB152" s="42" t="s">
        <v>39</v>
      </c>
      <c r="AC152" s="40" t="s">
        <v>791</v>
      </c>
      <c r="AD152" s="40"/>
      <c r="AE152" s="40"/>
      <c r="AF152" s="42"/>
      <c r="AG152" s="40"/>
      <c r="AH152" s="40"/>
      <c r="AI152" s="40"/>
      <c r="AJ152" s="19" t="s">
        <v>43</v>
      </c>
      <c r="AK152" s="27">
        <v>44414</v>
      </c>
      <c r="AL152" s="26">
        <f t="shared" si="7"/>
        <v>92325</v>
      </c>
    </row>
    <row r="153" spans="1:38" s="17" customFormat="1" ht="18" customHeight="1" x14ac:dyDescent="0.3">
      <c r="A153" s="73">
        <v>149</v>
      </c>
      <c r="B153" s="19">
        <v>30540</v>
      </c>
      <c r="C153" s="40"/>
      <c r="D153" s="20" t="s">
        <v>31</v>
      </c>
      <c r="E153" s="19"/>
      <c r="F153" s="41" t="s">
        <v>792</v>
      </c>
      <c r="G153" s="42"/>
      <c r="H153" s="143"/>
      <c r="I153" s="135" t="s">
        <v>793</v>
      </c>
      <c r="J153" s="42" t="s">
        <v>923</v>
      </c>
      <c r="K153" s="44" t="s">
        <v>794</v>
      </c>
      <c r="L153" s="40"/>
      <c r="M153" s="40"/>
      <c r="N153" s="40" t="s">
        <v>916</v>
      </c>
      <c r="O153" s="41"/>
      <c r="P153" s="40" t="s">
        <v>156</v>
      </c>
      <c r="Q153" s="21" t="s">
        <v>765</v>
      </c>
      <c r="R153" s="19">
        <v>1530</v>
      </c>
      <c r="S153" s="46" t="s">
        <v>34</v>
      </c>
      <c r="T153" s="42" t="s">
        <v>770</v>
      </c>
      <c r="U153" s="42"/>
      <c r="V153" s="42" t="s">
        <v>52</v>
      </c>
      <c r="W153" s="42" t="s">
        <v>36</v>
      </c>
      <c r="X153" s="22">
        <v>84</v>
      </c>
      <c r="Y153" s="23"/>
      <c r="Z153" s="44" t="s">
        <v>793</v>
      </c>
      <c r="AA153" s="40"/>
      <c r="AB153" s="24" t="s">
        <v>39</v>
      </c>
      <c r="AC153" s="20" t="s">
        <v>796</v>
      </c>
      <c r="AD153" s="40" t="s">
        <v>58</v>
      </c>
      <c r="AE153" s="40" t="s">
        <v>59</v>
      </c>
      <c r="AF153" s="43" t="s">
        <v>50</v>
      </c>
      <c r="AG153" s="43" t="s">
        <v>127</v>
      </c>
      <c r="AH153" s="25" t="s">
        <v>57</v>
      </c>
      <c r="AI153" s="25"/>
      <c r="AJ153" s="46" t="s">
        <v>42</v>
      </c>
      <c r="AK153" s="27">
        <v>44414</v>
      </c>
      <c r="AL153" s="26">
        <f t="shared" si="7"/>
        <v>30540</v>
      </c>
    </row>
    <row r="154" spans="1:38" s="17" customFormat="1" ht="18" customHeight="1" x14ac:dyDescent="0.3">
      <c r="A154" s="73">
        <v>150</v>
      </c>
      <c r="B154" s="19">
        <v>40434</v>
      </c>
      <c r="C154" s="42" t="s">
        <v>65</v>
      </c>
      <c r="D154" s="20" t="s">
        <v>54</v>
      </c>
      <c r="E154" s="19"/>
      <c r="F154" s="40" t="s">
        <v>800</v>
      </c>
      <c r="G154" s="42" t="s">
        <v>911</v>
      </c>
      <c r="H154" s="143"/>
      <c r="I154" s="133" t="s">
        <v>926</v>
      </c>
      <c r="J154" s="40"/>
      <c r="K154" s="40" t="s">
        <v>797</v>
      </c>
      <c r="L154" s="40"/>
      <c r="M154" s="40"/>
      <c r="N154" s="40" t="s">
        <v>916</v>
      </c>
      <c r="O154" s="40" t="s">
        <v>773</v>
      </c>
      <c r="P154" s="40" t="s">
        <v>156</v>
      </c>
      <c r="Q154" s="21" t="s">
        <v>765</v>
      </c>
      <c r="R154" s="19">
        <v>1530</v>
      </c>
      <c r="S154" s="46" t="s">
        <v>34</v>
      </c>
      <c r="T154" s="42" t="s">
        <v>770</v>
      </c>
      <c r="U154" s="40"/>
      <c r="V154" s="40" t="s">
        <v>45</v>
      </c>
      <c r="W154" s="40" t="s">
        <v>36</v>
      </c>
      <c r="X154" s="40">
        <v>112</v>
      </c>
      <c r="Y154" s="40"/>
      <c r="Z154" s="40" t="s">
        <v>798</v>
      </c>
      <c r="AA154" s="40" t="s">
        <v>44</v>
      </c>
      <c r="AB154" s="42" t="s">
        <v>39</v>
      </c>
      <c r="AC154" s="40" t="s">
        <v>799</v>
      </c>
      <c r="AD154" s="40" t="s">
        <v>152</v>
      </c>
      <c r="AE154" s="40" t="s">
        <v>153</v>
      </c>
      <c r="AF154" s="42" t="s">
        <v>39</v>
      </c>
      <c r="AG154" s="40" t="s">
        <v>323</v>
      </c>
      <c r="AH154" s="25" t="s">
        <v>801</v>
      </c>
      <c r="AI154" s="40"/>
      <c r="AJ154" s="19" t="s">
        <v>79</v>
      </c>
      <c r="AK154" s="27">
        <v>44414</v>
      </c>
      <c r="AL154" s="28">
        <f t="shared" si="7"/>
        <v>40434</v>
      </c>
    </row>
    <row r="155" spans="1:38" s="17" customFormat="1" ht="18" customHeight="1" x14ac:dyDescent="0.3">
      <c r="A155" s="73">
        <v>151</v>
      </c>
      <c r="B155" s="19">
        <v>92328</v>
      </c>
      <c r="C155" s="40"/>
      <c r="D155" s="20" t="s">
        <v>43</v>
      </c>
      <c r="E155" s="19"/>
      <c r="F155" s="40"/>
      <c r="G155" s="40"/>
      <c r="H155" s="143"/>
      <c r="I155" s="133" t="s">
        <v>802</v>
      </c>
      <c r="J155" s="40"/>
      <c r="K155" s="40"/>
      <c r="L155" s="40"/>
      <c r="M155" s="40"/>
      <c r="N155" s="40" t="s">
        <v>916</v>
      </c>
      <c r="O155" s="42" t="s">
        <v>773</v>
      </c>
      <c r="P155" s="40" t="s">
        <v>156</v>
      </c>
      <c r="Q155" s="21" t="s">
        <v>765</v>
      </c>
      <c r="R155" s="19">
        <v>1530</v>
      </c>
      <c r="S155" s="46" t="s">
        <v>34</v>
      </c>
      <c r="T155" s="42" t="s">
        <v>770</v>
      </c>
      <c r="U155" s="42"/>
      <c r="V155" s="40" t="s">
        <v>45</v>
      </c>
      <c r="W155" s="40" t="s">
        <v>46</v>
      </c>
      <c r="X155" s="40">
        <v>9</v>
      </c>
      <c r="Y155" s="40"/>
      <c r="Z155" s="40" t="s">
        <v>802</v>
      </c>
      <c r="AA155" s="40"/>
      <c r="AB155" s="42" t="s">
        <v>39</v>
      </c>
      <c r="AC155" s="40" t="s">
        <v>48</v>
      </c>
      <c r="AD155" s="40" t="s">
        <v>225</v>
      </c>
      <c r="AE155" s="40" t="s">
        <v>47</v>
      </c>
      <c r="AF155" s="42"/>
      <c r="AG155" s="40"/>
      <c r="AH155" s="25" t="s">
        <v>49</v>
      </c>
      <c r="AI155" s="40"/>
      <c r="AJ155" s="19" t="s">
        <v>43</v>
      </c>
      <c r="AK155" s="27">
        <v>44456</v>
      </c>
      <c r="AL155" s="26">
        <f t="shared" si="7"/>
        <v>92328</v>
      </c>
    </row>
    <row r="156" spans="1:38" s="17" customFormat="1" ht="18" customHeight="1" x14ac:dyDescent="0.3">
      <c r="A156" s="73">
        <v>152</v>
      </c>
      <c r="B156" s="19">
        <v>92329</v>
      </c>
      <c r="C156" s="40"/>
      <c r="D156" s="20" t="s">
        <v>43</v>
      </c>
      <c r="E156" s="19"/>
      <c r="F156" s="40"/>
      <c r="G156" s="40"/>
      <c r="H156" s="143"/>
      <c r="I156" s="133" t="s">
        <v>803</v>
      </c>
      <c r="J156" s="40"/>
      <c r="K156" s="40" t="s">
        <v>804</v>
      </c>
      <c r="L156" s="40"/>
      <c r="M156" s="40"/>
      <c r="N156" s="40" t="s">
        <v>916</v>
      </c>
      <c r="O156" s="42" t="s">
        <v>773</v>
      </c>
      <c r="P156" s="40" t="s">
        <v>156</v>
      </c>
      <c r="Q156" s="21" t="s">
        <v>765</v>
      </c>
      <c r="R156" s="19">
        <v>1530</v>
      </c>
      <c r="S156" s="46" t="s">
        <v>34</v>
      </c>
      <c r="T156" s="42" t="s">
        <v>770</v>
      </c>
      <c r="U156" s="42"/>
      <c r="V156" s="40" t="s">
        <v>52</v>
      </c>
      <c r="W156" s="40" t="s">
        <v>36</v>
      </c>
      <c r="X156" s="40">
        <v>5</v>
      </c>
      <c r="Y156" s="40"/>
      <c r="Z156" s="40" t="s">
        <v>805</v>
      </c>
      <c r="AA156" s="40"/>
      <c r="AB156" s="42" t="s">
        <v>39</v>
      </c>
      <c r="AC156" s="40" t="s">
        <v>806</v>
      </c>
      <c r="AD156" s="40"/>
      <c r="AE156" s="40"/>
      <c r="AF156" s="42"/>
      <c r="AG156" s="40"/>
      <c r="AH156" s="40"/>
      <c r="AI156" s="40"/>
      <c r="AJ156" s="21" t="s">
        <v>43</v>
      </c>
      <c r="AK156" s="27">
        <v>44414</v>
      </c>
      <c r="AL156" s="26">
        <f t="shared" si="7"/>
        <v>92329</v>
      </c>
    </row>
    <row r="157" spans="1:38" s="17" customFormat="1" ht="18" customHeight="1" x14ac:dyDescent="0.3">
      <c r="A157" s="73">
        <v>153</v>
      </c>
      <c r="B157" s="19"/>
      <c r="C157" s="40"/>
      <c r="D157" s="20"/>
      <c r="E157" s="19"/>
      <c r="F157" s="40"/>
      <c r="G157" s="40"/>
      <c r="H157" s="143" t="s">
        <v>930</v>
      </c>
      <c r="I157" s="133"/>
      <c r="J157" s="40"/>
      <c r="K157" s="40"/>
      <c r="L157" s="40"/>
      <c r="M157" s="40"/>
      <c r="N157" s="40"/>
      <c r="O157" s="42"/>
      <c r="P157" s="40"/>
      <c r="Q157" s="21"/>
      <c r="R157" s="21"/>
      <c r="S157" s="46"/>
      <c r="T157" s="42"/>
      <c r="U157" s="42"/>
      <c r="V157" s="40"/>
      <c r="W157" s="40"/>
      <c r="X157" s="40"/>
      <c r="Y157" s="40"/>
      <c r="Z157" s="40"/>
      <c r="AA157" s="40"/>
      <c r="AB157" s="42"/>
      <c r="AC157" s="40"/>
      <c r="AD157" s="40"/>
      <c r="AE157" s="40"/>
      <c r="AF157" s="42"/>
      <c r="AG157" s="40"/>
      <c r="AH157" s="40"/>
      <c r="AI157" s="40"/>
      <c r="AJ157" s="21"/>
      <c r="AK157" s="27"/>
      <c r="AL157" s="26"/>
    </row>
    <row r="158" spans="1:38" s="17" customFormat="1" ht="18" customHeight="1" x14ac:dyDescent="0.3">
      <c r="A158" s="73">
        <v>154</v>
      </c>
      <c r="B158" s="19">
        <v>30541</v>
      </c>
      <c r="C158" s="40" t="s">
        <v>55</v>
      </c>
      <c r="D158" s="20" t="s">
        <v>31</v>
      </c>
      <c r="E158" s="19"/>
      <c r="F158" s="41" t="s">
        <v>807</v>
      </c>
      <c r="G158" s="24" t="s">
        <v>912</v>
      </c>
      <c r="H158" s="143"/>
      <c r="I158" s="137" t="s">
        <v>808</v>
      </c>
      <c r="J158" s="24" t="s">
        <v>45</v>
      </c>
      <c r="K158" s="41" t="s">
        <v>809</v>
      </c>
      <c r="L158" s="41"/>
      <c r="M158" s="40"/>
      <c r="N158" s="41" t="s">
        <v>638</v>
      </c>
      <c r="O158" s="41" t="s">
        <v>638</v>
      </c>
      <c r="P158" s="40" t="s">
        <v>156</v>
      </c>
      <c r="Q158" s="46" t="s">
        <v>810</v>
      </c>
      <c r="R158" s="46" t="s">
        <v>810</v>
      </c>
      <c r="S158" s="46" t="s">
        <v>34</v>
      </c>
      <c r="T158" s="42" t="s">
        <v>630</v>
      </c>
      <c r="U158" s="42"/>
      <c r="V158" s="42" t="s">
        <v>45</v>
      </c>
      <c r="W158" s="42" t="s">
        <v>36</v>
      </c>
      <c r="X158" s="22">
        <v>50</v>
      </c>
      <c r="Y158" s="23"/>
      <c r="Z158" s="44" t="s">
        <v>808</v>
      </c>
      <c r="AA158" s="42"/>
      <c r="AB158" s="24" t="s">
        <v>39</v>
      </c>
      <c r="AC158" s="20" t="s">
        <v>811</v>
      </c>
      <c r="AD158" s="42"/>
      <c r="AE158" s="42"/>
      <c r="AF158" s="24"/>
      <c r="AG158" s="24"/>
      <c r="AH158" s="45"/>
      <c r="AI158" s="45"/>
      <c r="AJ158" s="46" t="s">
        <v>117</v>
      </c>
      <c r="AK158" s="19"/>
      <c r="AL158" s="26">
        <f>B158</f>
        <v>30541</v>
      </c>
    </row>
    <row r="159" spans="1:38" s="17" customFormat="1" ht="18" customHeight="1" x14ac:dyDescent="0.3">
      <c r="A159" s="73">
        <v>155</v>
      </c>
      <c r="B159" s="19"/>
      <c r="C159" s="40"/>
      <c r="D159" s="20"/>
      <c r="E159" s="19"/>
      <c r="F159" s="41"/>
      <c r="G159" s="98"/>
      <c r="H159" s="143" t="s">
        <v>728</v>
      </c>
      <c r="I159" s="137"/>
      <c r="J159" s="24"/>
      <c r="K159" s="41"/>
      <c r="L159" s="41"/>
      <c r="M159" s="40"/>
      <c r="N159" s="41"/>
      <c r="O159" s="41"/>
      <c r="P159" s="40"/>
      <c r="Q159" s="46"/>
      <c r="R159" s="46"/>
      <c r="S159" s="46"/>
      <c r="T159" s="42"/>
      <c r="U159" s="42"/>
      <c r="V159" s="42"/>
      <c r="W159" s="42"/>
      <c r="X159" s="22"/>
      <c r="Y159" s="23"/>
      <c r="Z159" s="44"/>
      <c r="AA159" s="42"/>
      <c r="AB159" s="24"/>
      <c r="AC159" s="20"/>
      <c r="AD159" s="42"/>
      <c r="AE159" s="42"/>
      <c r="AF159" s="24"/>
      <c r="AG159" s="24"/>
      <c r="AH159" s="45"/>
      <c r="AI159" s="45"/>
      <c r="AJ159" s="46"/>
      <c r="AK159" s="19"/>
      <c r="AL159" s="26"/>
    </row>
    <row r="160" spans="1:38" s="17" customFormat="1" ht="18" customHeight="1" x14ac:dyDescent="0.3">
      <c r="A160" s="73">
        <v>156</v>
      </c>
      <c r="B160" s="19">
        <v>92330</v>
      </c>
      <c r="C160" s="40"/>
      <c r="D160" s="20" t="s">
        <v>43</v>
      </c>
      <c r="E160" s="19"/>
      <c r="F160" s="40"/>
      <c r="G160" s="40"/>
      <c r="H160" s="143"/>
      <c r="I160" s="133" t="s">
        <v>812</v>
      </c>
      <c r="J160" s="40"/>
      <c r="K160" s="40"/>
      <c r="L160" s="40"/>
      <c r="M160" s="40"/>
      <c r="N160" s="40" t="s">
        <v>728</v>
      </c>
      <c r="O160" s="42"/>
      <c r="P160" s="40" t="s">
        <v>156</v>
      </c>
      <c r="Q160" s="21" t="s">
        <v>813</v>
      </c>
      <c r="R160" s="19">
        <v>1533</v>
      </c>
      <c r="S160" s="46" t="s">
        <v>34</v>
      </c>
      <c r="T160" s="42" t="s">
        <v>729</v>
      </c>
      <c r="U160" s="42"/>
      <c r="V160" s="40"/>
      <c r="W160" s="40"/>
      <c r="X160" s="40">
        <v>11</v>
      </c>
      <c r="Y160" s="40"/>
      <c r="Z160" s="40" t="s">
        <v>814</v>
      </c>
      <c r="AA160" s="40" t="s">
        <v>44</v>
      </c>
      <c r="AB160" s="42" t="s">
        <v>39</v>
      </c>
      <c r="AC160" s="40" t="s">
        <v>816</v>
      </c>
      <c r="AD160" s="40" t="s">
        <v>727</v>
      </c>
      <c r="AE160" s="40" t="s">
        <v>815</v>
      </c>
      <c r="AF160" s="42" t="s">
        <v>39</v>
      </c>
      <c r="AG160" s="40" t="s">
        <v>816</v>
      </c>
      <c r="AH160" s="25" t="s">
        <v>817</v>
      </c>
      <c r="AI160" s="40"/>
      <c r="AJ160" s="21" t="s">
        <v>43</v>
      </c>
      <c r="AK160" s="27">
        <v>44417</v>
      </c>
      <c r="AL160" s="26">
        <f t="shared" ref="AL160:AL176" si="8">B160</f>
        <v>92330</v>
      </c>
    </row>
    <row r="161" spans="1:38" s="17" customFormat="1" ht="18" customHeight="1" x14ac:dyDescent="0.3">
      <c r="A161" s="73">
        <v>157</v>
      </c>
      <c r="B161" s="19">
        <v>92331</v>
      </c>
      <c r="C161" s="40"/>
      <c r="D161" s="20" t="s">
        <v>43</v>
      </c>
      <c r="E161" s="19"/>
      <c r="F161" s="40"/>
      <c r="G161" s="40"/>
      <c r="H161" s="143"/>
      <c r="I161" s="133" t="s">
        <v>818</v>
      </c>
      <c r="J161" s="40"/>
      <c r="K161" s="40" t="s">
        <v>32</v>
      </c>
      <c r="L161" s="40"/>
      <c r="M161" s="40"/>
      <c r="N161" s="40" t="s">
        <v>728</v>
      </c>
      <c r="O161" s="42"/>
      <c r="P161" s="40" t="s">
        <v>156</v>
      </c>
      <c r="Q161" s="21" t="s">
        <v>813</v>
      </c>
      <c r="R161" s="19">
        <v>1533</v>
      </c>
      <c r="S161" s="46" t="s">
        <v>34</v>
      </c>
      <c r="T161" s="42" t="s">
        <v>729</v>
      </c>
      <c r="U161" s="42"/>
      <c r="V161" s="40" t="s">
        <v>35</v>
      </c>
      <c r="W161" s="40" t="s">
        <v>36</v>
      </c>
      <c r="X161" s="40">
        <v>5</v>
      </c>
      <c r="Y161" s="40"/>
      <c r="Z161" s="40" t="s">
        <v>819</v>
      </c>
      <c r="AA161" s="40" t="s">
        <v>44</v>
      </c>
      <c r="AB161" s="42" t="s">
        <v>39</v>
      </c>
      <c r="AC161" s="40" t="s">
        <v>816</v>
      </c>
      <c r="AD161" s="40" t="s">
        <v>727</v>
      </c>
      <c r="AE161" s="40" t="s">
        <v>815</v>
      </c>
      <c r="AF161" s="42" t="s">
        <v>39</v>
      </c>
      <c r="AG161" s="40" t="s">
        <v>816</v>
      </c>
      <c r="AH161" s="25" t="s">
        <v>817</v>
      </c>
      <c r="AI161" s="40"/>
      <c r="AJ161" s="21" t="s">
        <v>43</v>
      </c>
      <c r="AK161" s="27">
        <v>44417</v>
      </c>
      <c r="AL161" s="26">
        <f t="shared" si="8"/>
        <v>92331</v>
      </c>
    </row>
    <row r="162" spans="1:38" s="17" customFormat="1" ht="18" customHeight="1" x14ac:dyDescent="0.3">
      <c r="A162" s="73">
        <v>158</v>
      </c>
      <c r="B162" s="19">
        <v>92332</v>
      </c>
      <c r="C162" s="40"/>
      <c r="D162" s="20" t="s">
        <v>43</v>
      </c>
      <c r="E162" s="19"/>
      <c r="F162" s="40"/>
      <c r="G162" s="40"/>
      <c r="H162" s="143"/>
      <c r="I162" s="133" t="s">
        <v>820</v>
      </c>
      <c r="J162" s="40"/>
      <c r="K162" s="40" t="s">
        <v>821</v>
      </c>
      <c r="L162" s="40"/>
      <c r="M162" s="40"/>
      <c r="N162" s="40" t="s">
        <v>728</v>
      </c>
      <c r="O162" s="42"/>
      <c r="P162" s="40" t="s">
        <v>156</v>
      </c>
      <c r="Q162" s="21" t="s">
        <v>813</v>
      </c>
      <c r="R162" s="19">
        <v>1533</v>
      </c>
      <c r="S162" s="46" t="s">
        <v>34</v>
      </c>
      <c r="T162" s="42" t="s">
        <v>729</v>
      </c>
      <c r="U162" s="42"/>
      <c r="V162" s="40"/>
      <c r="W162" s="40"/>
      <c r="X162" s="40">
        <v>3</v>
      </c>
      <c r="Y162" s="40"/>
      <c r="Z162" s="40" t="s">
        <v>822</v>
      </c>
      <c r="AA162" s="40" t="s">
        <v>44</v>
      </c>
      <c r="AB162" s="42" t="s">
        <v>39</v>
      </c>
      <c r="AC162" s="40" t="s">
        <v>816</v>
      </c>
      <c r="AD162" s="40" t="s">
        <v>727</v>
      </c>
      <c r="AE162" s="40" t="s">
        <v>815</v>
      </c>
      <c r="AF162" s="42" t="s">
        <v>39</v>
      </c>
      <c r="AG162" s="40" t="s">
        <v>816</v>
      </c>
      <c r="AH162" s="25" t="s">
        <v>817</v>
      </c>
      <c r="AI162" s="40"/>
      <c r="AJ162" s="21" t="s">
        <v>43</v>
      </c>
      <c r="AK162" s="27">
        <v>44417</v>
      </c>
      <c r="AL162" s="26">
        <f t="shared" si="8"/>
        <v>92332</v>
      </c>
    </row>
    <row r="163" spans="1:38" s="17" customFormat="1" ht="18" customHeight="1" x14ac:dyDescent="0.3">
      <c r="A163" s="73">
        <v>159</v>
      </c>
      <c r="B163" s="19">
        <v>92333</v>
      </c>
      <c r="C163" s="40"/>
      <c r="D163" s="20" t="s">
        <v>43</v>
      </c>
      <c r="E163" s="19"/>
      <c r="F163" s="40"/>
      <c r="G163" s="40"/>
      <c r="H163" s="143"/>
      <c r="I163" s="133" t="s">
        <v>164</v>
      </c>
      <c r="J163" s="40"/>
      <c r="K163" s="40" t="s">
        <v>32</v>
      </c>
      <c r="L163" s="40"/>
      <c r="M163" s="40"/>
      <c r="N163" s="40" t="s">
        <v>728</v>
      </c>
      <c r="O163" s="42"/>
      <c r="P163" s="40" t="s">
        <v>156</v>
      </c>
      <c r="Q163" s="21" t="s">
        <v>813</v>
      </c>
      <c r="R163" s="19">
        <v>1533</v>
      </c>
      <c r="S163" s="46" t="s">
        <v>34</v>
      </c>
      <c r="T163" s="42" t="s">
        <v>729</v>
      </c>
      <c r="U163" s="42"/>
      <c r="V163" s="40" t="s">
        <v>35</v>
      </c>
      <c r="W163" s="40" t="s">
        <v>36</v>
      </c>
      <c r="X163" s="40">
        <v>1</v>
      </c>
      <c r="Y163" s="40"/>
      <c r="Z163" s="40" t="s">
        <v>164</v>
      </c>
      <c r="AA163" s="40" t="s">
        <v>44</v>
      </c>
      <c r="AB163" s="42" t="s">
        <v>39</v>
      </c>
      <c r="AC163" s="40" t="s">
        <v>40</v>
      </c>
      <c r="AD163" s="40" t="s">
        <v>37</v>
      </c>
      <c r="AE163" s="40" t="s">
        <v>38</v>
      </c>
      <c r="AF163" s="42"/>
      <c r="AG163" s="40"/>
      <c r="AH163" s="25" t="s">
        <v>41</v>
      </c>
      <c r="AI163" s="40"/>
      <c r="AJ163" s="21" t="s">
        <v>43</v>
      </c>
      <c r="AK163" s="27">
        <v>44417</v>
      </c>
      <c r="AL163" s="26">
        <f t="shared" si="8"/>
        <v>92333</v>
      </c>
    </row>
    <row r="164" spans="1:38" s="17" customFormat="1" ht="18" customHeight="1" x14ac:dyDescent="0.3">
      <c r="A164" s="73">
        <v>160</v>
      </c>
      <c r="B164" s="19">
        <v>30539</v>
      </c>
      <c r="C164" s="40"/>
      <c r="D164" s="20" t="s">
        <v>31</v>
      </c>
      <c r="E164" s="19"/>
      <c r="F164" s="41" t="s">
        <v>724</v>
      </c>
      <c r="G164" s="98"/>
      <c r="H164" s="143"/>
      <c r="I164" s="137" t="s">
        <v>725</v>
      </c>
      <c r="J164" s="41" t="s">
        <v>681</v>
      </c>
      <c r="K164" s="41" t="s">
        <v>726</v>
      </c>
      <c r="L164" s="41"/>
      <c r="M164" s="40"/>
      <c r="N164" s="40" t="s">
        <v>728</v>
      </c>
      <c r="O164" s="41"/>
      <c r="P164" s="40" t="s">
        <v>156</v>
      </c>
      <c r="Q164" s="46" t="s">
        <v>813</v>
      </c>
      <c r="R164" s="19">
        <v>1533</v>
      </c>
      <c r="S164" s="46" t="s">
        <v>34</v>
      </c>
      <c r="T164" s="45" t="s">
        <v>729</v>
      </c>
      <c r="U164" s="45"/>
      <c r="V164" s="45" t="s">
        <v>52</v>
      </c>
      <c r="W164" s="42" t="s">
        <v>36</v>
      </c>
      <c r="X164" s="22">
        <v>70</v>
      </c>
      <c r="Y164" s="23"/>
      <c r="Z164" s="44" t="s">
        <v>725</v>
      </c>
      <c r="AA164" s="40"/>
      <c r="AB164" s="43" t="s">
        <v>39</v>
      </c>
      <c r="AC164" s="43" t="s">
        <v>730</v>
      </c>
      <c r="AD164" s="40" t="s">
        <v>320</v>
      </c>
      <c r="AE164" s="40" t="s">
        <v>321</v>
      </c>
      <c r="AF164" s="43" t="s">
        <v>39</v>
      </c>
      <c r="AG164" s="43" t="s">
        <v>329</v>
      </c>
      <c r="AH164" s="25" t="s">
        <v>731</v>
      </c>
      <c r="AI164" s="25"/>
      <c r="AJ164" s="46" t="s">
        <v>120</v>
      </c>
      <c r="AK164" s="27">
        <v>44501</v>
      </c>
      <c r="AL164" s="26">
        <f t="shared" si="8"/>
        <v>30539</v>
      </c>
    </row>
    <row r="165" spans="1:38" s="17" customFormat="1" ht="18" customHeight="1" x14ac:dyDescent="0.3">
      <c r="A165" s="73">
        <v>161</v>
      </c>
      <c r="B165" s="62">
        <v>50060</v>
      </c>
      <c r="C165" s="67"/>
      <c r="D165" s="30" t="s">
        <v>118</v>
      </c>
      <c r="E165" s="62"/>
      <c r="F165" s="67"/>
      <c r="G165" s="67"/>
      <c r="H165" s="143"/>
      <c r="I165" s="134" t="s">
        <v>823</v>
      </c>
      <c r="J165" s="67" t="s">
        <v>825</v>
      </c>
      <c r="K165" s="67" t="s">
        <v>824</v>
      </c>
      <c r="L165" s="67"/>
      <c r="M165" s="67"/>
      <c r="N165" s="67" t="s">
        <v>728</v>
      </c>
      <c r="O165" s="67"/>
      <c r="P165" s="40" t="s">
        <v>156</v>
      </c>
      <c r="Q165" s="63" t="s">
        <v>813</v>
      </c>
      <c r="R165" s="19">
        <v>1533</v>
      </c>
      <c r="S165" s="46" t="s">
        <v>34</v>
      </c>
      <c r="T165" s="47" t="s">
        <v>729</v>
      </c>
      <c r="U165" s="67"/>
      <c r="V165" s="30" t="s">
        <v>52</v>
      </c>
      <c r="W165" s="30" t="s">
        <v>36</v>
      </c>
      <c r="X165" s="67">
        <v>32</v>
      </c>
      <c r="Y165" s="67"/>
      <c r="Z165" s="67" t="s">
        <v>823</v>
      </c>
      <c r="AA165" s="60" t="s">
        <v>44</v>
      </c>
      <c r="AB165" s="107" t="s">
        <v>50</v>
      </c>
      <c r="AC165" s="107" t="s">
        <v>149</v>
      </c>
      <c r="AD165" s="60" t="s">
        <v>147</v>
      </c>
      <c r="AE165" s="60" t="s">
        <v>148</v>
      </c>
      <c r="AF165" s="101" t="s">
        <v>39</v>
      </c>
      <c r="AG165" s="60" t="s">
        <v>150</v>
      </c>
      <c r="AH165" s="118" t="s">
        <v>151</v>
      </c>
      <c r="AI165" s="67"/>
      <c r="AJ165" s="62" t="s">
        <v>826</v>
      </c>
      <c r="AK165" s="65">
        <v>44417</v>
      </c>
      <c r="AL165" s="28">
        <f t="shared" si="8"/>
        <v>50060</v>
      </c>
    </row>
    <row r="166" spans="1:38" s="17" customFormat="1" ht="18" customHeight="1" x14ac:dyDescent="0.3">
      <c r="A166" s="73">
        <v>162</v>
      </c>
      <c r="B166" s="19">
        <v>92336</v>
      </c>
      <c r="C166" s="40"/>
      <c r="D166" s="20" t="s">
        <v>43</v>
      </c>
      <c r="E166" s="19"/>
      <c r="F166" s="40"/>
      <c r="G166" s="40"/>
      <c r="H166" s="143"/>
      <c r="I166" s="133" t="s">
        <v>827</v>
      </c>
      <c r="J166" s="40"/>
      <c r="K166" s="40" t="s">
        <v>828</v>
      </c>
      <c r="L166" s="40"/>
      <c r="M166" s="40"/>
      <c r="N166" s="40" t="s">
        <v>728</v>
      </c>
      <c r="O166" s="42"/>
      <c r="P166" s="40" t="s">
        <v>156</v>
      </c>
      <c r="Q166" s="21" t="s">
        <v>813</v>
      </c>
      <c r="R166" s="19">
        <v>1533</v>
      </c>
      <c r="S166" s="46" t="s">
        <v>34</v>
      </c>
      <c r="T166" s="42" t="s">
        <v>729</v>
      </c>
      <c r="U166" s="42"/>
      <c r="V166" s="40" t="s">
        <v>45</v>
      </c>
      <c r="W166" s="40" t="s">
        <v>46</v>
      </c>
      <c r="X166" s="40">
        <v>8</v>
      </c>
      <c r="Y166" s="40"/>
      <c r="Z166" s="40" t="s">
        <v>829</v>
      </c>
      <c r="AA166" s="40" t="s">
        <v>44</v>
      </c>
      <c r="AB166" s="42" t="s">
        <v>39</v>
      </c>
      <c r="AC166" s="40" t="s">
        <v>816</v>
      </c>
      <c r="AD166" s="40" t="s">
        <v>727</v>
      </c>
      <c r="AE166" s="40" t="s">
        <v>815</v>
      </c>
      <c r="AF166" s="42"/>
      <c r="AG166" s="40"/>
      <c r="AH166" s="25" t="s">
        <v>817</v>
      </c>
      <c r="AI166" s="40"/>
      <c r="AJ166" s="21" t="s">
        <v>43</v>
      </c>
      <c r="AK166" s="27">
        <v>44417</v>
      </c>
      <c r="AL166" s="26">
        <f t="shared" si="8"/>
        <v>92336</v>
      </c>
    </row>
    <row r="167" spans="1:38" s="17" customFormat="1" ht="18" customHeight="1" x14ac:dyDescent="0.3">
      <c r="A167" s="73">
        <v>163</v>
      </c>
      <c r="B167" s="19">
        <v>40435</v>
      </c>
      <c r="C167" s="42" t="s">
        <v>65</v>
      </c>
      <c r="D167" s="20" t="s">
        <v>54</v>
      </c>
      <c r="E167" s="19"/>
      <c r="F167" s="40" t="s">
        <v>833</v>
      </c>
      <c r="G167" s="40" t="s">
        <v>835</v>
      </c>
      <c r="H167" s="143"/>
      <c r="I167" s="133" t="s">
        <v>834</v>
      </c>
      <c r="J167" s="40"/>
      <c r="K167" s="40" t="s">
        <v>830</v>
      </c>
      <c r="L167" s="40"/>
      <c r="M167" s="40"/>
      <c r="N167" s="40" t="s">
        <v>728</v>
      </c>
      <c r="O167" s="40"/>
      <c r="P167" s="40" t="s">
        <v>156</v>
      </c>
      <c r="Q167" s="21" t="s">
        <v>813</v>
      </c>
      <c r="R167" s="19">
        <v>1533</v>
      </c>
      <c r="S167" s="46" t="s">
        <v>34</v>
      </c>
      <c r="T167" s="42" t="s">
        <v>729</v>
      </c>
      <c r="U167" s="40"/>
      <c r="V167" s="40" t="s">
        <v>45</v>
      </c>
      <c r="W167" s="40" t="s">
        <v>36</v>
      </c>
      <c r="X167" s="40">
        <v>70</v>
      </c>
      <c r="Y167" s="40"/>
      <c r="Z167" s="40" t="s">
        <v>836</v>
      </c>
      <c r="AA167" s="40"/>
      <c r="AB167" s="42" t="s">
        <v>39</v>
      </c>
      <c r="AC167" s="40" t="s">
        <v>831</v>
      </c>
      <c r="AD167" s="40" t="s">
        <v>320</v>
      </c>
      <c r="AE167" s="40" t="s">
        <v>153</v>
      </c>
      <c r="AF167" s="24" t="s">
        <v>39</v>
      </c>
      <c r="AG167" s="24" t="s">
        <v>323</v>
      </c>
      <c r="AH167" s="25" t="s">
        <v>832</v>
      </c>
      <c r="AI167" s="40"/>
      <c r="AJ167" s="19" t="s">
        <v>79</v>
      </c>
      <c r="AK167" s="27">
        <v>44501</v>
      </c>
      <c r="AL167" s="28">
        <f t="shared" si="8"/>
        <v>40435</v>
      </c>
    </row>
    <row r="168" spans="1:38" s="17" customFormat="1" ht="18" customHeight="1" x14ac:dyDescent="0.3">
      <c r="A168" s="73">
        <v>164</v>
      </c>
      <c r="B168" s="19">
        <v>40436</v>
      </c>
      <c r="C168" s="42" t="s">
        <v>65</v>
      </c>
      <c r="D168" s="20" t="s">
        <v>54</v>
      </c>
      <c r="E168" s="19"/>
      <c r="F168" s="40" t="s">
        <v>837</v>
      </c>
      <c r="G168" s="40" t="s">
        <v>839</v>
      </c>
      <c r="H168" s="143"/>
      <c r="I168" s="133" t="s">
        <v>838</v>
      </c>
      <c r="J168" s="40"/>
      <c r="K168" s="40" t="s">
        <v>830</v>
      </c>
      <c r="L168" s="40"/>
      <c r="M168" s="40"/>
      <c r="N168" s="40" t="s">
        <v>728</v>
      </c>
      <c r="O168" s="40"/>
      <c r="P168" s="40" t="s">
        <v>156</v>
      </c>
      <c r="Q168" s="21" t="s">
        <v>813</v>
      </c>
      <c r="R168" s="19">
        <v>1533</v>
      </c>
      <c r="S168" s="46" t="s">
        <v>34</v>
      </c>
      <c r="T168" s="42" t="s">
        <v>729</v>
      </c>
      <c r="U168" s="40"/>
      <c r="V168" s="40" t="s">
        <v>45</v>
      </c>
      <c r="W168" s="40" t="s">
        <v>36</v>
      </c>
      <c r="X168" s="40">
        <v>24</v>
      </c>
      <c r="Y168" s="40"/>
      <c r="Z168" s="40" t="s">
        <v>836</v>
      </c>
      <c r="AA168" s="40"/>
      <c r="AB168" s="42" t="s">
        <v>39</v>
      </c>
      <c r="AC168" s="40" t="s">
        <v>831</v>
      </c>
      <c r="AD168" s="40" t="s">
        <v>320</v>
      </c>
      <c r="AE168" s="40" t="s">
        <v>153</v>
      </c>
      <c r="AF168" s="24" t="s">
        <v>39</v>
      </c>
      <c r="AG168" s="24" t="s">
        <v>323</v>
      </c>
      <c r="AH168" s="25" t="s">
        <v>832</v>
      </c>
      <c r="AI168" s="40"/>
      <c r="AJ168" s="19" t="s">
        <v>64</v>
      </c>
      <c r="AK168" s="27">
        <v>44501</v>
      </c>
      <c r="AL168" s="28">
        <f t="shared" si="8"/>
        <v>40436</v>
      </c>
    </row>
    <row r="169" spans="1:38" s="17" customFormat="1" ht="18" customHeight="1" x14ac:dyDescent="0.3">
      <c r="A169" s="73">
        <v>165</v>
      </c>
      <c r="B169" s="19">
        <v>92338</v>
      </c>
      <c r="C169" s="40"/>
      <c r="D169" s="20" t="s">
        <v>43</v>
      </c>
      <c r="E169" s="19"/>
      <c r="F169" s="40"/>
      <c r="G169" s="40"/>
      <c r="H169" s="143"/>
      <c r="I169" s="133" t="s">
        <v>840</v>
      </c>
      <c r="J169" s="40"/>
      <c r="K169" s="40" t="s">
        <v>841</v>
      </c>
      <c r="L169" s="40"/>
      <c r="M169" s="40"/>
      <c r="N169" s="40" t="s">
        <v>728</v>
      </c>
      <c r="O169" s="42"/>
      <c r="P169" s="40" t="s">
        <v>156</v>
      </c>
      <c r="Q169" s="21" t="s">
        <v>813</v>
      </c>
      <c r="R169" s="19">
        <v>1533</v>
      </c>
      <c r="S169" s="46" t="s">
        <v>34</v>
      </c>
      <c r="T169" s="42" t="s">
        <v>729</v>
      </c>
      <c r="U169" s="42"/>
      <c r="V169" s="40" t="s">
        <v>45</v>
      </c>
      <c r="W169" s="40" t="s">
        <v>46</v>
      </c>
      <c r="X169" s="40">
        <v>26</v>
      </c>
      <c r="Y169" s="40"/>
      <c r="Z169" s="40" t="s">
        <v>842</v>
      </c>
      <c r="AA169" s="40" t="s">
        <v>44</v>
      </c>
      <c r="AB169" s="42" t="s">
        <v>39</v>
      </c>
      <c r="AC169" s="40" t="s">
        <v>816</v>
      </c>
      <c r="AD169" s="40" t="s">
        <v>727</v>
      </c>
      <c r="AE169" s="40" t="s">
        <v>815</v>
      </c>
      <c r="AF169" s="42" t="s">
        <v>39</v>
      </c>
      <c r="AG169" s="40" t="s">
        <v>816</v>
      </c>
      <c r="AH169" s="25" t="s">
        <v>817</v>
      </c>
      <c r="AI169" s="40"/>
      <c r="AJ169" s="21" t="s">
        <v>43</v>
      </c>
      <c r="AK169" s="27">
        <v>44417</v>
      </c>
      <c r="AL169" s="26">
        <f t="shared" si="8"/>
        <v>92338</v>
      </c>
    </row>
    <row r="170" spans="1:38" s="17" customFormat="1" ht="18" customHeight="1" x14ac:dyDescent="0.3">
      <c r="A170" s="73">
        <v>166</v>
      </c>
      <c r="B170" s="19">
        <v>92339</v>
      </c>
      <c r="C170" s="40"/>
      <c r="D170" s="20" t="s">
        <v>43</v>
      </c>
      <c r="E170" s="19"/>
      <c r="F170" s="40"/>
      <c r="G170" s="40"/>
      <c r="H170" s="143"/>
      <c r="I170" s="133" t="s">
        <v>843</v>
      </c>
      <c r="J170" s="40"/>
      <c r="K170" s="40" t="s">
        <v>844</v>
      </c>
      <c r="L170" s="40"/>
      <c r="M170" s="40"/>
      <c r="N170" s="40" t="s">
        <v>728</v>
      </c>
      <c r="O170" s="42"/>
      <c r="P170" s="40" t="s">
        <v>156</v>
      </c>
      <c r="Q170" s="21" t="s">
        <v>813</v>
      </c>
      <c r="R170" s="19">
        <v>1533</v>
      </c>
      <c r="S170" s="46" t="s">
        <v>34</v>
      </c>
      <c r="T170" s="42" t="s">
        <v>845</v>
      </c>
      <c r="U170" s="42"/>
      <c r="V170" s="40" t="s">
        <v>45</v>
      </c>
      <c r="W170" s="40" t="s">
        <v>46</v>
      </c>
      <c r="X170" s="40">
        <v>15</v>
      </c>
      <c r="Y170" s="40"/>
      <c r="Z170" s="40" t="s">
        <v>846</v>
      </c>
      <c r="AA170" s="40" t="s">
        <v>44</v>
      </c>
      <c r="AB170" s="42" t="s">
        <v>39</v>
      </c>
      <c r="AC170" s="40" t="s">
        <v>847</v>
      </c>
      <c r="AD170" s="40" t="s">
        <v>727</v>
      </c>
      <c r="AE170" s="40" t="s">
        <v>815</v>
      </c>
      <c r="AF170" s="42" t="s">
        <v>39</v>
      </c>
      <c r="AG170" s="40" t="s">
        <v>816</v>
      </c>
      <c r="AH170" s="25" t="s">
        <v>817</v>
      </c>
      <c r="AI170" s="40"/>
      <c r="AJ170" s="21" t="s">
        <v>43</v>
      </c>
      <c r="AK170" s="27">
        <v>44417</v>
      </c>
      <c r="AL170" s="26">
        <f t="shared" si="8"/>
        <v>92339</v>
      </c>
    </row>
    <row r="171" spans="1:38" s="17" customFormat="1" ht="18" customHeight="1" x14ac:dyDescent="0.3">
      <c r="A171" s="73">
        <v>167</v>
      </c>
      <c r="B171" s="19">
        <v>92340</v>
      </c>
      <c r="C171" s="40"/>
      <c r="D171" s="20" t="s">
        <v>43</v>
      </c>
      <c r="E171" s="19"/>
      <c r="F171" s="40"/>
      <c r="G171" s="40"/>
      <c r="H171" s="143"/>
      <c r="I171" s="133" t="s">
        <v>848</v>
      </c>
      <c r="J171" s="40"/>
      <c r="K171" s="40" t="s">
        <v>849</v>
      </c>
      <c r="L171" s="40" t="s">
        <v>828</v>
      </c>
      <c r="M171" s="40"/>
      <c r="N171" s="40" t="s">
        <v>728</v>
      </c>
      <c r="O171" s="42"/>
      <c r="P171" s="40" t="s">
        <v>156</v>
      </c>
      <c r="Q171" s="21" t="s">
        <v>813</v>
      </c>
      <c r="R171" s="19">
        <v>1533</v>
      </c>
      <c r="S171" s="46" t="s">
        <v>34</v>
      </c>
      <c r="T171" s="42" t="s">
        <v>729</v>
      </c>
      <c r="U171" s="42"/>
      <c r="V171" s="40" t="s">
        <v>52</v>
      </c>
      <c r="W171" s="40" t="s">
        <v>46</v>
      </c>
      <c r="X171" s="40">
        <v>32</v>
      </c>
      <c r="Y171" s="40"/>
      <c r="Z171" s="40" t="s">
        <v>848</v>
      </c>
      <c r="AA171" s="40" t="s">
        <v>44</v>
      </c>
      <c r="AB171" s="42" t="s">
        <v>39</v>
      </c>
      <c r="AC171" s="40" t="s">
        <v>850</v>
      </c>
      <c r="AD171" s="40"/>
      <c r="AE171" s="40"/>
      <c r="AF171" s="40"/>
      <c r="AG171" s="40"/>
      <c r="AH171" s="25" t="s">
        <v>851</v>
      </c>
      <c r="AI171" s="40"/>
      <c r="AJ171" s="21" t="s">
        <v>43</v>
      </c>
      <c r="AK171" s="27">
        <v>44417</v>
      </c>
      <c r="AL171" s="26">
        <f t="shared" si="8"/>
        <v>92340</v>
      </c>
    </row>
    <row r="172" spans="1:38" s="17" customFormat="1" ht="18" customHeight="1" x14ac:dyDescent="0.3">
      <c r="A172" s="73">
        <v>168</v>
      </c>
      <c r="B172" s="19">
        <v>92341</v>
      </c>
      <c r="C172" s="40"/>
      <c r="D172" s="20" t="s">
        <v>43</v>
      </c>
      <c r="E172" s="19"/>
      <c r="F172" s="40"/>
      <c r="G172" s="40"/>
      <c r="H172" s="143"/>
      <c r="I172" s="133" t="s">
        <v>852</v>
      </c>
      <c r="J172" s="40"/>
      <c r="K172" s="40" t="s">
        <v>853</v>
      </c>
      <c r="L172" s="40"/>
      <c r="M172" s="40"/>
      <c r="N172" s="40" t="s">
        <v>728</v>
      </c>
      <c r="O172" s="42"/>
      <c r="P172" s="40" t="s">
        <v>156</v>
      </c>
      <c r="Q172" s="21" t="s">
        <v>813</v>
      </c>
      <c r="R172" s="19">
        <v>1533</v>
      </c>
      <c r="S172" s="46" t="s">
        <v>34</v>
      </c>
      <c r="T172" s="42" t="s">
        <v>770</v>
      </c>
      <c r="U172" s="42"/>
      <c r="V172" s="40" t="s">
        <v>45</v>
      </c>
      <c r="W172" s="40" t="s">
        <v>36</v>
      </c>
      <c r="X172" s="40">
        <v>56</v>
      </c>
      <c r="Y172" s="40"/>
      <c r="Z172" s="40" t="s">
        <v>852</v>
      </c>
      <c r="AA172" s="40"/>
      <c r="AB172" s="42" t="s">
        <v>39</v>
      </c>
      <c r="AC172" s="40" t="s">
        <v>48</v>
      </c>
      <c r="AD172" s="40" t="s">
        <v>225</v>
      </c>
      <c r="AE172" s="40" t="s">
        <v>47</v>
      </c>
      <c r="AF172" s="42"/>
      <c r="AG172" s="40"/>
      <c r="AH172" s="25" t="s">
        <v>49</v>
      </c>
      <c r="AI172" s="40"/>
      <c r="AJ172" s="21" t="s">
        <v>43</v>
      </c>
      <c r="AK172" s="27">
        <v>44456</v>
      </c>
      <c r="AL172" s="26">
        <f t="shared" si="8"/>
        <v>92341</v>
      </c>
    </row>
    <row r="173" spans="1:38" s="17" customFormat="1" ht="18" customHeight="1" x14ac:dyDescent="0.3">
      <c r="A173" s="73">
        <v>169</v>
      </c>
      <c r="B173" s="19">
        <v>30542</v>
      </c>
      <c r="C173" s="40"/>
      <c r="D173" s="20" t="s">
        <v>31</v>
      </c>
      <c r="E173" s="19"/>
      <c r="F173" s="41" t="s">
        <v>854</v>
      </c>
      <c r="G173" s="42" t="s">
        <v>913</v>
      </c>
      <c r="H173" s="143"/>
      <c r="I173" s="135" t="s">
        <v>855</v>
      </c>
      <c r="J173" s="42" t="s">
        <v>901</v>
      </c>
      <c r="K173" s="41" t="s">
        <v>32</v>
      </c>
      <c r="L173" s="40"/>
      <c r="M173" s="40"/>
      <c r="N173" s="40" t="s">
        <v>728</v>
      </c>
      <c r="O173" s="41"/>
      <c r="P173" s="40" t="s">
        <v>156</v>
      </c>
      <c r="Q173" s="46" t="s">
        <v>813</v>
      </c>
      <c r="R173" s="19">
        <v>1533</v>
      </c>
      <c r="S173" s="46" t="s">
        <v>34</v>
      </c>
      <c r="T173" s="45" t="s">
        <v>729</v>
      </c>
      <c r="U173" s="45"/>
      <c r="V173" s="45" t="s">
        <v>35</v>
      </c>
      <c r="W173" s="42" t="s">
        <v>36</v>
      </c>
      <c r="X173" s="22">
        <v>5</v>
      </c>
      <c r="Y173" s="23"/>
      <c r="Z173" s="44" t="s">
        <v>855</v>
      </c>
      <c r="AA173" s="40" t="s">
        <v>44</v>
      </c>
      <c r="AB173" s="42" t="s">
        <v>50</v>
      </c>
      <c r="AC173" s="40" t="s">
        <v>215</v>
      </c>
      <c r="AD173" s="40" t="s">
        <v>213</v>
      </c>
      <c r="AE173" s="40" t="s">
        <v>214</v>
      </c>
      <c r="AF173" s="42"/>
      <c r="AG173" s="40"/>
      <c r="AH173" s="25" t="s">
        <v>216</v>
      </c>
      <c r="AI173" s="25"/>
      <c r="AJ173" s="46" t="s">
        <v>42</v>
      </c>
      <c r="AK173" s="27">
        <v>44417</v>
      </c>
      <c r="AL173" s="26">
        <f t="shared" si="8"/>
        <v>30542</v>
      </c>
    </row>
    <row r="174" spans="1:38" s="17" customFormat="1" ht="18" customHeight="1" x14ac:dyDescent="0.3">
      <c r="A174" s="73">
        <v>170</v>
      </c>
      <c r="B174" s="19">
        <v>40437</v>
      </c>
      <c r="C174" s="42" t="s">
        <v>65</v>
      </c>
      <c r="D174" s="20" t="s">
        <v>54</v>
      </c>
      <c r="E174" s="19"/>
      <c r="F174" s="40" t="s">
        <v>856</v>
      </c>
      <c r="G174" s="40" t="s">
        <v>914</v>
      </c>
      <c r="H174" s="143"/>
      <c r="I174" s="133" t="s">
        <v>857</v>
      </c>
      <c r="J174" s="40"/>
      <c r="K174" s="40" t="s">
        <v>858</v>
      </c>
      <c r="L174" s="40" t="s">
        <v>861</v>
      </c>
      <c r="M174" s="40"/>
      <c r="N174" s="40" t="s">
        <v>728</v>
      </c>
      <c r="O174" s="40"/>
      <c r="P174" s="40" t="s">
        <v>156</v>
      </c>
      <c r="Q174" s="21" t="s">
        <v>813</v>
      </c>
      <c r="R174" s="19">
        <v>1533</v>
      </c>
      <c r="S174" s="46" t="s">
        <v>34</v>
      </c>
      <c r="T174" s="42" t="s">
        <v>729</v>
      </c>
      <c r="U174" s="40"/>
      <c r="V174" s="120" t="s">
        <v>45</v>
      </c>
      <c r="W174" s="40" t="s">
        <v>36</v>
      </c>
      <c r="X174" s="40">
        <v>46</v>
      </c>
      <c r="Y174" s="40"/>
      <c r="Z174" s="40" t="s">
        <v>857</v>
      </c>
      <c r="AA174" s="40" t="s">
        <v>163</v>
      </c>
      <c r="AB174" s="42" t="s">
        <v>39</v>
      </c>
      <c r="AC174" s="40" t="s">
        <v>859</v>
      </c>
      <c r="AD174" s="40" t="s">
        <v>78</v>
      </c>
      <c r="AE174" s="40" t="s">
        <v>80</v>
      </c>
      <c r="AF174" s="42" t="s">
        <v>81</v>
      </c>
      <c r="AG174" s="40" t="s">
        <v>82</v>
      </c>
      <c r="AH174" s="25" t="s">
        <v>860</v>
      </c>
      <c r="AI174" s="40"/>
      <c r="AJ174" s="19" t="s">
        <v>79</v>
      </c>
      <c r="AK174" s="27">
        <v>44417</v>
      </c>
      <c r="AL174" s="28">
        <f t="shared" si="8"/>
        <v>40437</v>
      </c>
    </row>
    <row r="175" spans="1:38" s="17" customFormat="1" ht="18" customHeight="1" x14ac:dyDescent="0.3">
      <c r="A175" s="73">
        <v>171</v>
      </c>
      <c r="B175" s="19">
        <v>92344</v>
      </c>
      <c r="C175" s="40"/>
      <c r="D175" s="20" t="s">
        <v>43</v>
      </c>
      <c r="E175" s="19"/>
      <c r="F175" s="40"/>
      <c r="G175" s="40"/>
      <c r="H175" s="143"/>
      <c r="I175" s="133" t="s">
        <v>862</v>
      </c>
      <c r="J175" s="40"/>
      <c r="K175" s="40"/>
      <c r="L175" s="40"/>
      <c r="M175" s="40"/>
      <c r="N175" s="40" t="s">
        <v>728</v>
      </c>
      <c r="O175" s="42"/>
      <c r="P175" s="40" t="s">
        <v>156</v>
      </c>
      <c r="Q175" s="21" t="s">
        <v>813</v>
      </c>
      <c r="R175" s="19">
        <v>1533</v>
      </c>
      <c r="S175" s="46" t="s">
        <v>34</v>
      </c>
      <c r="T175" s="42" t="s">
        <v>729</v>
      </c>
      <c r="U175" s="42"/>
      <c r="V175" s="40"/>
      <c r="W175" s="40"/>
      <c r="X175" s="40">
        <v>2</v>
      </c>
      <c r="Y175" s="40"/>
      <c r="Z175" s="40" t="s">
        <v>863</v>
      </c>
      <c r="AA175" s="40" t="s">
        <v>44</v>
      </c>
      <c r="AB175" s="42" t="s">
        <v>39</v>
      </c>
      <c r="AC175" s="40" t="s">
        <v>816</v>
      </c>
      <c r="AD175" s="40" t="s">
        <v>727</v>
      </c>
      <c r="AE175" s="40" t="s">
        <v>815</v>
      </c>
      <c r="AF175" s="42" t="s">
        <v>39</v>
      </c>
      <c r="AG175" s="40" t="s">
        <v>816</v>
      </c>
      <c r="AH175" s="25" t="s">
        <v>817</v>
      </c>
      <c r="AI175" s="40"/>
      <c r="AJ175" s="21" t="s">
        <v>43</v>
      </c>
      <c r="AK175" s="27">
        <v>44417</v>
      </c>
      <c r="AL175" s="26">
        <f t="shared" si="8"/>
        <v>92344</v>
      </c>
    </row>
    <row r="176" spans="1:38" s="17" customFormat="1" ht="18" customHeight="1" x14ac:dyDescent="0.3">
      <c r="A176" s="73">
        <v>172</v>
      </c>
      <c r="B176" s="19">
        <v>40438</v>
      </c>
      <c r="C176" s="42" t="s">
        <v>65</v>
      </c>
      <c r="D176" s="20" t="s">
        <v>54</v>
      </c>
      <c r="E176" s="19"/>
      <c r="F176" s="40" t="s">
        <v>864</v>
      </c>
      <c r="G176" s="40" t="s">
        <v>915</v>
      </c>
      <c r="H176" s="143"/>
      <c r="I176" s="133" t="s">
        <v>865</v>
      </c>
      <c r="J176" s="40"/>
      <c r="K176" s="40" t="s">
        <v>866</v>
      </c>
      <c r="L176" s="40"/>
      <c r="M176" s="40"/>
      <c r="N176" s="40" t="s">
        <v>728</v>
      </c>
      <c r="O176" s="40"/>
      <c r="P176" s="40" t="s">
        <v>156</v>
      </c>
      <c r="Q176" s="21" t="s">
        <v>813</v>
      </c>
      <c r="R176" s="19">
        <v>1533</v>
      </c>
      <c r="S176" s="46" t="s">
        <v>34</v>
      </c>
      <c r="T176" s="42" t="s">
        <v>729</v>
      </c>
      <c r="U176" s="40"/>
      <c r="V176" s="120" t="s">
        <v>45</v>
      </c>
      <c r="W176" s="40" t="s">
        <v>36</v>
      </c>
      <c r="X176" s="40">
        <v>52</v>
      </c>
      <c r="Y176" s="40"/>
      <c r="Z176" s="40" t="s">
        <v>865</v>
      </c>
      <c r="AA176" s="40" t="s">
        <v>163</v>
      </c>
      <c r="AB176" s="42" t="s">
        <v>39</v>
      </c>
      <c r="AC176" s="40" t="s">
        <v>831</v>
      </c>
      <c r="AD176" s="40" t="s">
        <v>320</v>
      </c>
      <c r="AE176" s="40" t="s">
        <v>153</v>
      </c>
      <c r="AF176" s="24" t="s">
        <v>39</v>
      </c>
      <c r="AG176" s="24" t="s">
        <v>323</v>
      </c>
      <c r="AH176" s="25" t="s">
        <v>867</v>
      </c>
      <c r="AI176" s="40"/>
      <c r="AJ176" s="19" t="s">
        <v>79</v>
      </c>
      <c r="AK176" s="27">
        <v>44501</v>
      </c>
      <c r="AL176" s="28">
        <f t="shared" si="8"/>
        <v>40438</v>
      </c>
    </row>
    <row r="177" spans="1:36" s="17" customFormat="1" ht="15" customHeight="1" x14ac:dyDescent="0.3">
      <c r="A177" s="3" t="s">
        <v>924</v>
      </c>
      <c r="E177" s="3"/>
      <c r="H177" s="82"/>
      <c r="S177" s="3"/>
      <c r="AJ177" s="3"/>
    </row>
    <row r="178" spans="1:36" s="17" customFormat="1" ht="15" customHeight="1" x14ac:dyDescent="0.3">
      <c r="A178" s="3"/>
      <c r="B178" s="2"/>
      <c r="D178" s="3"/>
      <c r="E178" s="3"/>
      <c r="G178" s="113"/>
      <c r="H178" s="82"/>
      <c r="O178" s="2"/>
      <c r="Q178" s="3"/>
      <c r="R178" s="3"/>
      <c r="S178" s="3"/>
      <c r="W178" s="4"/>
      <c r="AG178" s="68"/>
      <c r="AJ178" s="3"/>
    </row>
    <row r="179" spans="1:36" s="17" customFormat="1" ht="15" customHeight="1" x14ac:dyDescent="0.3">
      <c r="A179" s="3"/>
      <c r="E179" s="3"/>
      <c r="H179" s="113"/>
      <c r="P179" s="2"/>
      <c r="R179" s="3"/>
      <c r="S179" s="3"/>
      <c r="X179" s="4"/>
      <c r="AH179" s="68"/>
      <c r="AJ179" s="3"/>
    </row>
    <row r="180" spans="1:36" s="17" customFormat="1" ht="15" customHeight="1" x14ac:dyDescent="0.3">
      <c r="A180" s="3"/>
      <c r="E180" s="3"/>
      <c r="H180" s="113"/>
      <c r="P180" s="2"/>
      <c r="R180" s="3"/>
      <c r="S180" s="3"/>
      <c r="X180" s="4"/>
      <c r="AH180" s="68"/>
      <c r="AJ180" s="3"/>
    </row>
    <row r="181" spans="1:36" s="17" customFormat="1" ht="15" customHeight="1" x14ac:dyDescent="0.3">
      <c r="A181" s="3"/>
      <c r="E181" s="3"/>
      <c r="H181" s="113"/>
      <c r="P181" s="2"/>
      <c r="R181" s="3"/>
      <c r="S181" s="3"/>
      <c r="X181" s="4"/>
      <c r="AH181" s="68"/>
      <c r="AJ181" s="3"/>
    </row>
    <row r="182" spans="1:36" s="17" customFormat="1" ht="15" customHeight="1" x14ac:dyDescent="0.3">
      <c r="A182" s="3"/>
      <c r="E182" s="3"/>
      <c r="H182" s="113"/>
      <c r="P182" s="2"/>
      <c r="R182" s="3"/>
      <c r="S182" s="3"/>
      <c r="X182" s="4"/>
      <c r="AH182" s="68"/>
      <c r="AJ182" s="3"/>
    </row>
    <row r="183" spans="1:36" s="17" customFormat="1" ht="15" customHeight="1" x14ac:dyDescent="0.3">
      <c r="A183" s="3"/>
      <c r="E183" s="3"/>
      <c r="H183" s="113"/>
      <c r="P183" s="2"/>
      <c r="R183" s="3"/>
      <c r="S183" s="3"/>
      <c r="X183" s="4"/>
      <c r="AH183" s="68"/>
      <c r="AJ183" s="3"/>
    </row>
    <row r="184" spans="1:36" s="17" customFormat="1" ht="15" customHeight="1" x14ac:dyDescent="0.3">
      <c r="A184" s="3"/>
      <c r="E184" s="3"/>
      <c r="H184" s="113"/>
      <c r="P184" s="2"/>
      <c r="R184" s="3"/>
      <c r="S184" s="3"/>
      <c r="X184" s="4"/>
      <c r="AH184" s="68"/>
      <c r="AJ184" s="3"/>
    </row>
    <row r="185" spans="1:36" s="17" customFormat="1" ht="15" customHeight="1" x14ac:dyDescent="0.3">
      <c r="A185" s="3"/>
      <c r="E185" s="3"/>
      <c r="H185" s="113"/>
      <c r="P185" s="2"/>
      <c r="R185" s="3"/>
      <c r="S185" s="3"/>
      <c r="X185" s="4"/>
      <c r="AH185" s="68"/>
      <c r="AJ185" s="3"/>
    </row>
    <row r="186" spans="1:36" s="17" customFormat="1" ht="15" customHeight="1" x14ac:dyDescent="0.3">
      <c r="A186" s="3"/>
      <c r="E186" s="3"/>
      <c r="H186" s="113"/>
      <c r="P186" s="2"/>
      <c r="R186" s="3"/>
      <c r="S186" s="3"/>
      <c r="X186" s="4"/>
      <c r="AH186" s="68"/>
      <c r="AJ186" s="3"/>
    </row>
    <row r="187" spans="1:36" s="17" customFormat="1" ht="15" customHeight="1" x14ac:dyDescent="0.3">
      <c r="A187" s="3"/>
      <c r="E187" s="3"/>
      <c r="H187" s="113"/>
      <c r="P187" s="2"/>
      <c r="R187" s="3"/>
      <c r="S187" s="3"/>
      <c r="X187" s="4"/>
      <c r="AH187" s="68"/>
      <c r="AJ187" s="3"/>
    </row>
    <row r="188" spans="1:36" s="17" customFormat="1" ht="15" customHeight="1" x14ac:dyDescent="0.3">
      <c r="A188" s="3"/>
      <c r="E188" s="3"/>
      <c r="H188" s="113"/>
      <c r="P188" s="2"/>
      <c r="R188" s="3"/>
      <c r="S188" s="3"/>
      <c r="X188" s="4"/>
      <c r="AH188" s="68"/>
      <c r="AJ188" s="3"/>
    </row>
    <row r="189" spans="1:36" s="17" customFormat="1" ht="15" customHeight="1" x14ac:dyDescent="0.3">
      <c r="A189" s="3"/>
      <c r="E189" s="3"/>
      <c r="H189" s="113"/>
      <c r="P189" s="2"/>
      <c r="R189" s="3"/>
      <c r="S189" s="3"/>
      <c r="X189" s="4"/>
      <c r="AH189" s="68"/>
      <c r="AJ189" s="3"/>
    </row>
    <row r="190" spans="1:36" s="17" customFormat="1" ht="15" customHeight="1" x14ac:dyDescent="0.3">
      <c r="A190" s="3"/>
      <c r="E190" s="3"/>
      <c r="H190" s="113"/>
      <c r="P190" s="2"/>
      <c r="R190" s="3"/>
      <c r="S190" s="3"/>
      <c r="X190" s="4"/>
      <c r="AH190" s="68"/>
      <c r="AJ190" s="3"/>
    </row>
    <row r="191" spans="1:36" s="17" customFormat="1" ht="15" customHeight="1" x14ac:dyDescent="0.3">
      <c r="A191" s="3"/>
      <c r="E191" s="3"/>
      <c r="H191" s="113"/>
      <c r="P191" s="2"/>
      <c r="R191" s="3"/>
      <c r="S191" s="3"/>
      <c r="X191" s="4"/>
      <c r="AH191" s="68"/>
      <c r="AJ191" s="3"/>
    </row>
    <row r="192" spans="1:36" s="17" customFormat="1" ht="15" customHeight="1" x14ac:dyDescent="0.3">
      <c r="A192" s="3"/>
      <c r="E192" s="3"/>
      <c r="H192" s="113"/>
      <c r="P192" s="2"/>
      <c r="R192" s="3"/>
      <c r="S192" s="3"/>
      <c r="X192" s="4"/>
      <c r="AH192" s="68"/>
      <c r="AJ192" s="3"/>
    </row>
    <row r="193" spans="1:36" s="17" customFormat="1" ht="15" customHeight="1" x14ac:dyDescent="0.3">
      <c r="A193" s="3"/>
      <c r="E193" s="3"/>
      <c r="H193" s="113"/>
      <c r="P193" s="2"/>
      <c r="R193" s="3"/>
      <c r="S193" s="3"/>
      <c r="X193" s="4"/>
      <c r="AH193" s="68"/>
      <c r="AJ193" s="3"/>
    </row>
    <row r="194" spans="1:36" s="17" customFormat="1" ht="15" customHeight="1" x14ac:dyDescent="0.3">
      <c r="A194" s="3"/>
      <c r="E194" s="3"/>
      <c r="H194" s="113"/>
      <c r="P194" s="2"/>
      <c r="R194" s="3"/>
      <c r="S194" s="3"/>
      <c r="X194" s="4"/>
      <c r="AH194" s="68"/>
      <c r="AJ194" s="3"/>
    </row>
    <row r="195" spans="1:36" s="17" customFormat="1" ht="15" customHeight="1" x14ac:dyDescent="0.3">
      <c r="A195" s="3"/>
      <c r="E195" s="3"/>
      <c r="H195" s="113"/>
      <c r="P195" s="2"/>
      <c r="R195" s="3"/>
      <c r="S195" s="3"/>
      <c r="X195" s="4"/>
      <c r="AH195" s="68"/>
      <c r="AJ195" s="3"/>
    </row>
    <row r="196" spans="1:36" s="17" customFormat="1" ht="15" customHeight="1" x14ac:dyDescent="0.3">
      <c r="A196" s="3"/>
      <c r="E196" s="3"/>
      <c r="H196" s="113"/>
      <c r="P196" s="2"/>
      <c r="R196" s="3"/>
      <c r="S196" s="3"/>
      <c r="X196" s="4"/>
      <c r="AH196" s="68"/>
      <c r="AJ196" s="3"/>
    </row>
    <row r="197" spans="1:36" s="17" customFormat="1" ht="15" customHeight="1" x14ac:dyDescent="0.3">
      <c r="A197" s="3"/>
      <c r="E197" s="3"/>
      <c r="H197" s="113"/>
      <c r="P197" s="2"/>
      <c r="R197" s="3"/>
      <c r="S197" s="3"/>
      <c r="X197" s="4"/>
      <c r="AH197" s="68"/>
      <c r="AJ197" s="3"/>
    </row>
    <row r="198" spans="1:36" s="17" customFormat="1" ht="15" customHeight="1" x14ac:dyDescent="0.3">
      <c r="A198" s="3"/>
      <c r="E198" s="3"/>
      <c r="H198" s="113"/>
      <c r="P198" s="2"/>
      <c r="R198" s="3"/>
      <c r="S198" s="3"/>
      <c r="X198" s="4"/>
      <c r="AH198" s="68"/>
      <c r="AJ198" s="3"/>
    </row>
    <row r="199" spans="1:36" s="17" customFormat="1" ht="15" customHeight="1" x14ac:dyDescent="0.3">
      <c r="A199" s="3"/>
      <c r="E199" s="3"/>
      <c r="H199" s="113"/>
      <c r="P199" s="2"/>
      <c r="R199" s="3"/>
      <c r="S199" s="3"/>
      <c r="X199" s="4"/>
      <c r="AH199" s="68"/>
      <c r="AJ199" s="3"/>
    </row>
    <row r="200" spans="1:36" s="17" customFormat="1" ht="15" customHeight="1" x14ac:dyDescent="0.3">
      <c r="A200" s="3"/>
      <c r="E200" s="3"/>
      <c r="H200" s="113"/>
      <c r="P200" s="2"/>
      <c r="R200" s="3"/>
      <c r="S200" s="3"/>
      <c r="X200" s="4"/>
      <c r="AH200" s="68"/>
      <c r="AJ200" s="3"/>
    </row>
    <row r="201" spans="1:36" s="17" customFormat="1" ht="15" customHeight="1" x14ac:dyDescent="0.3">
      <c r="A201" s="3"/>
      <c r="E201" s="3"/>
      <c r="H201" s="113"/>
      <c r="P201" s="2"/>
      <c r="R201" s="3"/>
      <c r="S201" s="3"/>
      <c r="X201" s="4"/>
      <c r="AH201" s="68"/>
      <c r="AJ201" s="3"/>
    </row>
    <row r="202" spans="1:36" s="17" customFormat="1" ht="15" customHeight="1" x14ac:dyDescent="0.3">
      <c r="A202" s="3"/>
      <c r="E202" s="3"/>
      <c r="H202" s="113"/>
      <c r="P202" s="2"/>
      <c r="R202" s="3"/>
      <c r="S202" s="3"/>
      <c r="X202" s="4"/>
      <c r="AH202" s="68"/>
      <c r="AJ202" s="3"/>
    </row>
    <row r="203" spans="1:36" s="17" customFormat="1" ht="15" customHeight="1" x14ac:dyDescent="0.3">
      <c r="A203" s="3"/>
      <c r="E203" s="3"/>
      <c r="H203" s="113"/>
      <c r="P203" s="2"/>
      <c r="R203" s="3"/>
      <c r="S203" s="3"/>
      <c r="X203" s="4"/>
      <c r="AH203" s="68"/>
      <c r="AJ203" s="3"/>
    </row>
    <row r="204" spans="1:36" s="17" customFormat="1" ht="15" customHeight="1" x14ac:dyDescent="0.3">
      <c r="A204" s="3"/>
      <c r="E204" s="3"/>
      <c r="H204" s="113"/>
      <c r="P204" s="2"/>
      <c r="R204" s="3"/>
      <c r="S204" s="3"/>
      <c r="X204" s="4"/>
      <c r="AH204" s="68"/>
      <c r="AJ204" s="3"/>
    </row>
    <row r="205" spans="1:36" s="17" customFormat="1" ht="15" customHeight="1" x14ac:dyDescent="0.3">
      <c r="A205" s="3"/>
      <c r="E205" s="3"/>
      <c r="H205" s="113"/>
      <c r="P205" s="2"/>
      <c r="R205" s="3"/>
      <c r="S205" s="3"/>
      <c r="X205" s="4"/>
      <c r="AH205" s="68"/>
      <c r="AJ205" s="3"/>
    </row>
    <row r="206" spans="1:36" s="17" customFormat="1" ht="15" customHeight="1" x14ac:dyDescent="0.3">
      <c r="A206" s="3"/>
      <c r="E206" s="3"/>
      <c r="H206" s="113"/>
      <c r="P206" s="2"/>
      <c r="R206" s="3"/>
      <c r="S206" s="3"/>
      <c r="X206" s="4"/>
      <c r="AH206" s="68"/>
      <c r="AJ206" s="3"/>
    </row>
    <row r="207" spans="1:36" s="17" customFormat="1" ht="15" customHeight="1" x14ac:dyDescent="0.3">
      <c r="A207" s="3"/>
      <c r="E207" s="3"/>
      <c r="H207" s="113"/>
      <c r="P207" s="2"/>
      <c r="R207" s="3"/>
      <c r="S207" s="3"/>
      <c r="X207" s="4"/>
      <c r="AH207" s="68"/>
      <c r="AJ207" s="3"/>
    </row>
    <row r="208" spans="1:36" s="17" customFormat="1" ht="15" customHeight="1" x14ac:dyDescent="0.3">
      <c r="A208" s="3"/>
      <c r="E208" s="3"/>
      <c r="H208" s="113"/>
      <c r="P208" s="2"/>
      <c r="R208" s="3"/>
      <c r="S208" s="3"/>
      <c r="X208" s="4"/>
      <c r="AH208" s="68"/>
      <c r="AJ208" s="3"/>
    </row>
    <row r="209" spans="1:36" s="17" customFormat="1" ht="15" customHeight="1" x14ac:dyDescent="0.3">
      <c r="A209" s="3"/>
      <c r="E209" s="3"/>
      <c r="H209" s="113"/>
      <c r="P209" s="2"/>
      <c r="R209" s="3"/>
      <c r="S209" s="3"/>
      <c r="X209" s="4"/>
      <c r="AH209" s="68"/>
      <c r="AJ209" s="3"/>
    </row>
    <row r="210" spans="1:36" s="17" customFormat="1" ht="15" customHeight="1" x14ac:dyDescent="0.3">
      <c r="A210" s="3"/>
      <c r="E210" s="3"/>
      <c r="H210" s="113"/>
      <c r="P210" s="2"/>
      <c r="R210" s="3"/>
      <c r="S210" s="3"/>
      <c r="X210" s="4"/>
      <c r="AH210" s="68"/>
      <c r="AJ210" s="3"/>
    </row>
    <row r="211" spans="1:36" s="17" customFormat="1" ht="15" customHeight="1" x14ac:dyDescent="0.3">
      <c r="A211" s="3"/>
      <c r="E211" s="3"/>
      <c r="H211" s="113"/>
      <c r="P211" s="2"/>
      <c r="R211" s="3"/>
      <c r="S211" s="3"/>
      <c r="X211" s="4"/>
      <c r="AH211" s="68"/>
      <c r="AJ211" s="3"/>
    </row>
    <row r="212" spans="1:36" s="17" customFormat="1" ht="15" customHeight="1" x14ac:dyDescent="0.3">
      <c r="A212" s="3"/>
      <c r="E212" s="3"/>
      <c r="H212" s="113"/>
      <c r="P212" s="2"/>
      <c r="R212" s="3"/>
      <c r="S212" s="3"/>
      <c r="X212" s="4"/>
      <c r="AH212" s="68"/>
      <c r="AJ212" s="3"/>
    </row>
    <row r="213" spans="1:36" s="17" customFormat="1" ht="15" customHeight="1" x14ac:dyDescent="0.3">
      <c r="A213" s="3"/>
      <c r="E213" s="3"/>
      <c r="H213" s="113"/>
      <c r="P213" s="2"/>
      <c r="R213" s="3"/>
      <c r="S213" s="3"/>
      <c r="X213" s="4"/>
      <c r="AH213" s="68"/>
      <c r="AJ213" s="3"/>
    </row>
    <row r="214" spans="1:36" s="17" customFormat="1" ht="15" customHeight="1" x14ac:dyDescent="0.3">
      <c r="A214" s="3"/>
      <c r="E214" s="3"/>
      <c r="H214" s="113"/>
      <c r="P214" s="2"/>
      <c r="R214" s="3"/>
      <c r="S214" s="3"/>
      <c r="X214" s="4"/>
      <c r="AH214" s="68"/>
      <c r="AJ214" s="3"/>
    </row>
    <row r="215" spans="1:36" s="17" customFormat="1" ht="15" customHeight="1" x14ac:dyDescent="0.3">
      <c r="A215" s="3"/>
      <c r="E215" s="3"/>
      <c r="H215" s="113"/>
      <c r="P215" s="2"/>
      <c r="R215" s="3"/>
      <c r="S215" s="3"/>
      <c r="X215" s="4"/>
      <c r="AH215" s="68"/>
      <c r="AJ215" s="3"/>
    </row>
    <row r="216" spans="1:36" s="17" customFormat="1" ht="15" customHeight="1" x14ac:dyDescent="0.3">
      <c r="A216" s="3"/>
      <c r="E216" s="3"/>
      <c r="H216" s="113"/>
      <c r="P216" s="2"/>
      <c r="R216" s="3"/>
      <c r="S216" s="3"/>
      <c r="X216" s="4"/>
      <c r="AH216" s="68"/>
      <c r="AJ216" s="3"/>
    </row>
    <row r="217" spans="1:36" s="17" customFormat="1" ht="15" customHeight="1" x14ac:dyDescent="0.3">
      <c r="A217" s="3"/>
      <c r="E217" s="3"/>
      <c r="H217" s="113"/>
      <c r="P217" s="2"/>
      <c r="R217" s="3"/>
      <c r="S217" s="3"/>
      <c r="X217" s="4"/>
      <c r="AH217" s="68"/>
      <c r="AJ217" s="3"/>
    </row>
    <row r="218" spans="1:36" s="17" customFormat="1" ht="15" customHeight="1" x14ac:dyDescent="0.3">
      <c r="A218" s="3"/>
      <c r="E218" s="3"/>
      <c r="H218" s="113"/>
      <c r="P218" s="2"/>
      <c r="R218" s="3"/>
      <c r="S218" s="3"/>
      <c r="X218" s="4"/>
      <c r="AH218" s="68"/>
      <c r="AJ218" s="3"/>
    </row>
    <row r="219" spans="1:36" s="17" customFormat="1" ht="15" customHeight="1" x14ac:dyDescent="0.3">
      <c r="A219" s="3"/>
      <c r="E219" s="3"/>
      <c r="H219" s="113"/>
      <c r="P219" s="2"/>
      <c r="R219" s="3"/>
      <c r="S219" s="3"/>
      <c r="X219" s="4"/>
      <c r="AH219" s="68"/>
      <c r="AJ219" s="3"/>
    </row>
    <row r="220" spans="1:36" s="17" customFormat="1" ht="15" customHeight="1" x14ac:dyDescent="0.3">
      <c r="A220" s="3"/>
      <c r="E220" s="3"/>
      <c r="H220" s="113"/>
      <c r="P220" s="2"/>
      <c r="R220" s="3"/>
      <c r="S220" s="3"/>
      <c r="X220" s="4"/>
      <c r="AH220" s="68"/>
      <c r="AJ220" s="3"/>
    </row>
    <row r="221" spans="1:36" s="17" customFormat="1" ht="15" customHeight="1" x14ac:dyDescent="0.3">
      <c r="A221" s="3"/>
      <c r="E221" s="3"/>
      <c r="H221" s="113"/>
      <c r="P221" s="2"/>
      <c r="R221" s="3"/>
      <c r="S221" s="3"/>
      <c r="X221" s="4"/>
      <c r="AH221" s="68"/>
      <c r="AJ221" s="3"/>
    </row>
    <row r="222" spans="1:36" s="17" customFormat="1" ht="15" customHeight="1" x14ac:dyDescent="0.3">
      <c r="A222" s="3"/>
      <c r="E222" s="3"/>
      <c r="H222" s="113"/>
      <c r="P222" s="2"/>
      <c r="R222" s="3"/>
      <c r="S222" s="3"/>
      <c r="X222" s="4"/>
      <c r="AH222" s="68"/>
      <c r="AJ222" s="3"/>
    </row>
    <row r="223" spans="1:36" s="17" customFormat="1" ht="15" customHeight="1" x14ac:dyDescent="0.3">
      <c r="A223" s="3"/>
      <c r="E223" s="3"/>
      <c r="H223" s="113"/>
      <c r="P223" s="2"/>
      <c r="R223" s="3"/>
      <c r="S223" s="3"/>
      <c r="X223" s="4"/>
      <c r="AH223" s="68"/>
      <c r="AJ223" s="3"/>
    </row>
    <row r="224" spans="1:36" s="17" customFormat="1" ht="15" customHeight="1" x14ac:dyDescent="0.3">
      <c r="A224" s="3"/>
      <c r="E224" s="3"/>
      <c r="H224" s="113"/>
      <c r="P224" s="2"/>
      <c r="R224" s="3"/>
      <c r="S224" s="3"/>
      <c r="X224" s="4"/>
      <c r="AH224" s="68"/>
      <c r="AJ224" s="3"/>
    </row>
    <row r="225" spans="1:36" s="17" customFormat="1" ht="15" customHeight="1" x14ac:dyDescent="0.3">
      <c r="A225" s="3"/>
      <c r="E225" s="3"/>
      <c r="H225" s="113"/>
      <c r="P225" s="2"/>
      <c r="R225" s="3"/>
      <c r="S225" s="3"/>
      <c r="X225" s="4"/>
      <c r="AH225" s="68"/>
      <c r="AJ225" s="3"/>
    </row>
    <row r="226" spans="1:36" s="17" customFormat="1" ht="15" customHeight="1" x14ac:dyDescent="0.3">
      <c r="A226" s="3"/>
      <c r="E226" s="3"/>
      <c r="H226" s="113"/>
      <c r="P226" s="2"/>
      <c r="R226" s="3"/>
      <c r="S226" s="3"/>
      <c r="X226" s="4"/>
      <c r="AH226" s="68"/>
      <c r="AJ226" s="3"/>
    </row>
    <row r="227" spans="1:36" s="17" customFormat="1" ht="15" customHeight="1" x14ac:dyDescent="0.3">
      <c r="A227" s="3"/>
      <c r="E227" s="3"/>
      <c r="H227" s="113"/>
      <c r="P227" s="2"/>
      <c r="R227" s="3"/>
      <c r="S227" s="3"/>
      <c r="X227" s="4"/>
      <c r="AH227" s="68"/>
      <c r="AJ227" s="3"/>
    </row>
    <row r="228" spans="1:36" s="17" customFormat="1" ht="15" customHeight="1" x14ac:dyDescent="0.3">
      <c r="A228" s="3"/>
      <c r="E228" s="3"/>
      <c r="H228" s="113"/>
      <c r="P228" s="2"/>
      <c r="R228" s="3"/>
      <c r="S228" s="3"/>
      <c r="X228" s="4"/>
      <c r="AH228" s="68"/>
      <c r="AJ228" s="3"/>
    </row>
    <row r="229" spans="1:36" s="17" customFormat="1" ht="15" customHeight="1" x14ac:dyDescent="0.3">
      <c r="A229" s="3"/>
      <c r="E229" s="3"/>
      <c r="H229" s="113"/>
      <c r="P229" s="2"/>
      <c r="R229" s="3"/>
      <c r="S229" s="3"/>
      <c r="X229" s="4"/>
      <c r="AH229" s="68"/>
      <c r="AJ229" s="3"/>
    </row>
    <row r="230" spans="1:36" s="17" customFormat="1" ht="15" customHeight="1" x14ac:dyDescent="0.3">
      <c r="A230" s="3"/>
      <c r="E230" s="3"/>
      <c r="H230" s="113"/>
      <c r="P230" s="2"/>
      <c r="R230" s="3"/>
      <c r="S230" s="3"/>
      <c r="X230" s="4"/>
      <c r="AH230" s="68"/>
      <c r="AJ230" s="3"/>
    </row>
    <row r="231" spans="1:36" s="17" customFormat="1" ht="15" customHeight="1" x14ac:dyDescent="0.3">
      <c r="A231" s="3"/>
      <c r="E231" s="3"/>
      <c r="H231" s="113"/>
      <c r="P231" s="2"/>
      <c r="R231" s="3"/>
      <c r="S231" s="3"/>
      <c r="X231" s="4"/>
      <c r="AH231" s="68"/>
      <c r="AJ231" s="3"/>
    </row>
    <row r="232" spans="1:36" s="17" customFormat="1" ht="15" customHeight="1" x14ac:dyDescent="0.3">
      <c r="A232" s="3"/>
      <c r="E232" s="3"/>
      <c r="H232" s="113"/>
      <c r="P232" s="2"/>
      <c r="R232" s="3"/>
      <c r="S232" s="3"/>
      <c r="X232" s="4"/>
      <c r="AH232" s="68"/>
      <c r="AJ232" s="3"/>
    </row>
    <row r="233" spans="1:36" s="17" customFormat="1" ht="15" customHeight="1" x14ac:dyDescent="0.3">
      <c r="A233" s="3"/>
      <c r="E233" s="3"/>
      <c r="H233" s="113"/>
      <c r="P233" s="2"/>
      <c r="R233" s="3"/>
      <c r="S233" s="3"/>
      <c r="X233" s="4"/>
      <c r="AH233" s="68"/>
      <c r="AJ233" s="3"/>
    </row>
    <row r="234" spans="1:36" s="17" customFormat="1" ht="15" customHeight="1" x14ac:dyDescent="0.3">
      <c r="A234" s="3"/>
      <c r="E234" s="3"/>
      <c r="H234" s="113"/>
      <c r="P234" s="2"/>
      <c r="R234" s="3"/>
      <c r="S234" s="3"/>
      <c r="X234" s="4"/>
      <c r="AH234" s="68"/>
      <c r="AJ234" s="3"/>
    </row>
    <row r="235" spans="1:36" s="17" customFormat="1" ht="15" customHeight="1" x14ac:dyDescent="0.3">
      <c r="A235" s="3"/>
      <c r="E235" s="3"/>
      <c r="H235" s="113"/>
      <c r="P235" s="2"/>
      <c r="R235" s="3"/>
      <c r="S235" s="3"/>
      <c r="X235" s="4"/>
      <c r="AH235" s="68"/>
      <c r="AJ235" s="3"/>
    </row>
    <row r="236" spans="1:36" s="17" customFormat="1" ht="15" customHeight="1" x14ac:dyDescent="0.3">
      <c r="A236" s="3"/>
      <c r="E236" s="3"/>
      <c r="H236" s="113"/>
      <c r="P236" s="2"/>
      <c r="R236" s="3"/>
      <c r="S236" s="3"/>
      <c r="X236" s="4"/>
      <c r="AH236" s="68"/>
      <c r="AJ236" s="3"/>
    </row>
    <row r="237" spans="1:36" s="17" customFormat="1" ht="15" customHeight="1" x14ac:dyDescent="0.3">
      <c r="A237" s="3"/>
      <c r="E237" s="3"/>
      <c r="H237" s="113"/>
      <c r="P237" s="2"/>
      <c r="R237" s="3"/>
      <c r="S237" s="3"/>
      <c r="X237" s="4"/>
      <c r="AH237" s="68"/>
      <c r="AJ237" s="3"/>
    </row>
    <row r="238" spans="1:36" s="17" customFormat="1" ht="15" customHeight="1" x14ac:dyDescent="0.3">
      <c r="A238" s="3"/>
      <c r="E238" s="3"/>
      <c r="H238" s="113"/>
      <c r="P238" s="2"/>
      <c r="R238" s="3"/>
      <c r="S238" s="3"/>
      <c r="X238" s="4"/>
      <c r="AH238" s="68"/>
      <c r="AJ238" s="3"/>
    </row>
    <row r="239" spans="1:36" s="17" customFormat="1" ht="15" customHeight="1" x14ac:dyDescent="0.3">
      <c r="A239" s="3"/>
      <c r="E239" s="3"/>
      <c r="H239" s="113"/>
      <c r="P239" s="2"/>
      <c r="R239" s="3"/>
      <c r="S239" s="3"/>
      <c r="X239" s="4"/>
      <c r="AH239" s="68"/>
      <c r="AJ239" s="3"/>
    </row>
    <row r="240" spans="1:36" s="17" customFormat="1" ht="15" customHeight="1" x14ac:dyDescent="0.3">
      <c r="A240" s="3"/>
      <c r="E240" s="3"/>
      <c r="H240" s="113"/>
      <c r="P240" s="2"/>
      <c r="R240" s="3"/>
      <c r="S240" s="3"/>
      <c r="X240" s="4"/>
      <c r="AH240" s="68"/>
      <c r="AJ240" s="3"/>
    </row>
    <row r="241" spans="1:36" s="17" customFormat="1" ht="15" customHeight="1" x14ac:dyDescent="0.3">
      <c r="A241" s="3"/>
      <c r="E241" s="3"/>
      <c r="H241" s="113"/>
      <c r="P241" s="2"/>
      <c r="R241" s="3"/>
      <c r="S241" s="3"/>
      <c r="X241" s="4"/>
      <c r="AH241" s="68"/>
      <c r="AJ241" s="3"/>
    </row>
    <row r="242" spans="1:36" s="17" customFormat="1" ht="15" customHeight="1" x14ac:dyDescent="0.3">
      <c r="A242" s="3"/>
      <c r="E242" s="3"/>
      <c r="H242" s="113"/>
      <c r="P242" s="2"/>
      <c r="R242" s="3"/>
      <c r="S242" s="3"/>
      <c r="X242" s="4"/>
      <c r="AH242" s="68"/>
      <c r="AJ242" s="3"/>
    </row>
    <row r="243" spans="1:36" s="17" customFormat="1" ht="15" customHeight="1" x14ac:dyDescent="0.3">
      <c r="A243" s="3"/>
      <c r="E243" s="3"/>
      <c r="H243" s="113"/>
      <c r="P243" s="2"/>
      <c r="R243" s="3"/>
      <c r="S243" s="3"/>
      <c r="X243" s="4"/>
      <c r="AH243" s="68"/>
      <c r="AJ243" s="3"/>
    </row>
    <row r="244" spans="1:36" s="17" customFormat="1" ht="15" customHeight="1" x14ac:dyDescent="0.3">
      <c r="A244" s="3"/>
      <c r="E244" s="3"/>
      <c r="H244" s="113"/>
      <c r="P244" s="2"/>
      <c r="R244" s="3"/>
      <c r="S244" s="3"/>
      <c r="X244" s="4"/>
      <c r="AH244" s="68"/>
      <c r="AJ244" s="3"/>
    </row>
    <row r="245" spans="1:36" s="17" customFormat="1" ht="15" customHeight="1" x14ac:dyDescent="0.3">
      <c r="A245" s="3"/>
      <c r="E245" s="3"/>
      <c r="H245" s="113"/>
      <c r="P245" s="2"/>
      <c r="R245" s="3"/>
      <c r="S245" s="3"/>
      <c r="X245" s="4"/>
      <c r="AH245" s="68"/>
      <c r="AJ245" s="3"/>
    </row>
    <row r="246" spans="1:36" s="17" customFormat="1" ht="15" customHeight="1" x14ac:dyDescent="0.3">
      <c r="A246" s="3"/>
      <c r="E246" s="3"/>
      <c r="H246" s="113"/>
      <c r="P246" s="2"/>
      <c r="R246" s="3"/>
      <c r="S246" s="3"/>
      <c r="X246" s="4"/>
      <c r="AH246" s="68"/>
      <c r="AJ246" s="3"/>
    </row>
    <row r="247" spans="1:36" s="17" customFormat="1" ht="15" customHeight="1" x14ac:dyDescent="0.3">
      <c r="A247" s="3"/>
      <c r="E247" s="3"/>
      <c r="H247" s="113"/>
      <c r="P247" s="2"/>
      <c r="R247" s="3"/>
      <c r="S247" s="3"/>
      <c r="X247" s="4"/>
      <c r="AH247" s="68"/>
      <c r="AJ247" s="3"/>
    </row>
    <row r="248" spans="1:36" s="17" customFormat="1" ht="15" customHeight="1" x14ac:dyDescent="0.3">
      <c r="A248" s="3"/>
      <c r="E248" s="3"/>
      <c r="H248" s="113"/>
      <c r="P248" s="2"/>
      <c r="R248" s="3"/>
      <c r="S248" s="3"/>
      <c r="X248" s="4"/>
      <c r="AH248" s="68"/>
      <c r="AJ248" s="3"/>
    </row>
    <row r="249" spans="1:36" s="17" customFormat="1" ht="15" customHeight="1" x14ac:dyDescent="0.3">
      <c r="A249" s="3"/>
      <c r="E249" s="3"/>
      <c r="H249" s="113"/>
      <c r="P249" s="2"/>
      <c r="R249" s="3"/>
      <c r="S249" s="3"/>
      <c r="X249" s="4"/>
      <c r="AH249" s="68"/>
      <c r="AJ249" s="3"/>
    </row>
    <row r="250" spans="1:36" s="17" customFormat="1" ht="15" customHeight="1" x14ac:dyDescent="0.3">
      <c r="A250" s="3"/>
      <c r="E250" s="3"/>
      <c r="H250" s="113"/>
      <c r="P250" s="2"/>
      <c r="R250" s="3"/>
      <c r="S250" s="3"/>
      <c r="X250" s="4"/>
      <c r="AH250" s="68"/>
      <c r="AJ250" s="3"/>
    </row>
    <row r="251" spans="1:36" s="17" customFormat="1" ht="15" customHeight="1" x14ac:dyDescent="0.3">
      <c r="A251" s="3"/>
      <c r="E251" s="3"/>
      <c r="H251" s="113"/>
      <c r="P251" s="2"/>
      <c r="R251" s="3"/>
      <c r="S251" s="3"/>
      <c r="X251" s="4"/>
      <c r="AH251" s="68"/>
      <c r="AJ251" s="3"/>
    </row>
    <row r="252" spans="1:36" s="17" customFormat="1" ht="15" customHeight="1" x14ac:dyDescent="0.3">
      <c r="A252" s="3"/>
      <c r="E252" s="3"/>
      <c r="H252" s="113"/>
      <c r="P252" s="2"/>
      <c r="R252" s="3"/>
      <c r="S252" s="3"/>
      <c r="X252" s="4"/>
      <c r="AH252" s="68"/>
      <c r="AJ252" s="3"/>
    </row>
    <row r="253" spans="1:36" s="17" customFormat="1" ht="15" customHeight="1" x14ac:dyDescent="0.3">
      <c r="A253" s="3"/>
      <c r="E253" s="3"/>
      <c r="H253" s="113"/>
      <c r="P253" s="2"/>
      <c r="R253" s="3"/>
      <c r="S253" s="3"/>
      <c r="X253" s="4"/>
      <c r="AH253" s="68"/>
      <c r="AJ253" s="3"/>
    </row>
    <row r="254" spans="1:36" s="17" customFormat="1" ht="15" customHeight="1" x14ac:dyDescent="0.3">
      <c r="A254" s="3"/>
      <c r="E254" s="3"/>
      <c r="H254" s="113"/>
      <c r="P254" s="2"/>
      <c r="R254" s="3"/>
      <c r="S254" s="3"/>
      <c r="X254" s="4"/>
      <c r="AH254" s="68"/>
      <c r="AJ254" s="3"/>
    </row>
    <row r="255" spans="1:36" s="17" customFormat="1" ht="15" customHeight="1" x14ac:dyDescent="0.3">
      <c r="A255" s="3"/>
      <c r="E255" s="3"/>
      <c r="H255" s="113"/>
      <c r="P255" s="2"/>
      <c r="R255" s="3"/>
      <c r="S255" s="3"/>
      <c r="X255" s="4"/>
      <c r="AH255" s="68"/>
      <c r="AJ255" s="3"/>
    </row>
    <row r="256" spans="1:36" s="17" customFormat="1" ht="15" customHeight="1" x14ac:dyDescent="0.3">
      <c r="A256" s="3"/>
      <c r="E256" s="3"/>
      <c r="H256" s="113"/>
      <c r="P256" s="2"/>
      <c r="R256" s="3"/>
      <c r="S256" s="3"/>
      <c r="X256" s="4"/>
      <c r="AH256" s="68"/>
      <c r="AJ256" s="3"/>
    </row>
    <row r="257" spans="1:36" s="17" customFormat="1" ht="15" customHeight="1" x14ac:dyDescent="0.3">
      <c r="A257" s="3"/>
      <c r="E257" s="3"/>
      <c r="H257" s="113"/>
      <c r="P257" s="2"/>
      <c r="R257" s="3"/>
      <c r="S257" s="3"/>
      <c r="X257" s="4"/>
      <c r="AH257" s="68"/>
      <c r="AJ257" s="3"/>
    </row>
  </sheetData>
  <sortState xmlns:xlrd2="http://schemas.microsoft.com/office/spreadsheetml/2017/richdata2" ref="A5:AL176">
    <sortCondition ref="A5:A176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165" r:id="rId3" display="https://oceaninc.org/" xr:uid="{72244B68-BE11-4972-915F-3BFAA490A7B4}"/>
    <hyperlink ref="AH174" r:id="rId4" display="https://www.pennrose.com/apartments/new-jersey/patriots-cove/" xr:uid="{7A8645B0-3CD7-4A70-834F-339F558C10AE}"/>
    <hyperlink ref="AH49" r:id="rId5" display="https://www.projectfreedom.org/locations-contacts/toms-river-nj/" xr:uid="{B37C936F-14B2-49BE-B639-0B84D1FFC1EE}"/>
    <hyperlink ref="AH88" r:id="rId6" display="https://www.waltersgroupapartments.com/communities/affordable-family/cornerstone-at-lacey/" xr:uid="{E016746D-9CE2-4BF4-95E0-D592E7C7D761}"/>
    <hyperlink ref="AH89" r:id="rId7" display="https://www.waltersgroupapartments.com/communities/affordable-family/cornerstone-at-lacey/" xr:uid="{65C4993D-ABFB-43C2-A003-D26B0A66643C}"/>
    <hyperlink ref="AH167" r:id="rId8" display="https://www.waltersgroupapartments.com/communities/affordable-family/laurel-oaks-apartments/" xr:uid="{6072C424-BB6B-4A5C-8B0B-FC006B8A008A}"/>
    <hyperlink ref="AH168" r:id="rId9" display="https://www.waltersgroupapartments.com/communities/affordable-family/laurel-oaks-apartments/" xr:uid="{994485AA-A857-4D62-AA5B-59FCAF2049BE}"/>
    <hyperlink ref="AH176" r:id="rId10" display="https://www.waltersgroupapartments.com/communities/affordable-family/whispering-hills-apartments/" xr:uid="{637A5112-02D0-4339-924F-15FF6C4CCA3A}"/>
    <hyperlink ref="AH51" r:id="rId11" display="https://www.wgmgt.com/properties/highland-plaza-apartments" xr:uid="{8E6A8CBF-5DA6-4454-B91F-BF758EC49CDC}"/>
    <hyperlink ref="AH64" r:id="rId12" display="https://www.cis-tomsrivercrescent.com/" xr:uid="{12F3E5B3-69D3-49C7-B2FC-25FBA76D1CAC}"/>
    <hyperlink ref="AH84" r:id="rId13" display="https://www.cis-windsorcrescent.com/" xr:uid="{7B0DC919-DC26-417A-85A0-EBA680731618}"/>
    <hyperlink ref="AH90" r:id="rId14" display="https://www.cis-hvseabreeze.com/" xr:uid="{BC0FCA79-30EC-41E4-AD25-D58BCF538014}"/>
    <hyperlink ref="AH100" r:id="rId15" display="https://www.cis-chamberscrescent.com/" xr:uid="{11C497C4-3B36-466E-A8EC-030CF6F8D797}"/>
    <hyperlink ref="AH83" r:id="rId16" display="https://coniferllc.com/properties/westlake-mews-adult-community/" xr:uid="{6713DF54-ADBA-4239-9B2E-B8B613362E0A}"/>
    <hyperlink ref="AH82" r:id="rId17" display="https://coniferllc.com/properties/westlake-mews-adult-community/" xr:uid="{ECC1AE71-86B3-415C-ACB4-362E5D8035F2}"/>
    <hyperlink ref="AH25" r:id="rId18" display="https://www.homes-now.org/" xr:uid="{3ACFB105-E0DC-458C-A944-4FCC01DF52E9}"/>
    <hyperlink ref="AH115" r:id="rId19" display="http://www.cphousing.com/royal.html" xr:uid="{2DDF4C0B-5B12-43F4-991B-B8CDFFCFCD0E}"/>
    <hyperlink ref="AH119" r:id="rId20" display="https://livebirchwood.com/communities/birchwood-at-whiting/" xr:uid="{FC2428BE-977D-4E76-8C6E-5412A6EB6B0C}"/>
    <hyperlink ref="AH172" r:id="rId21" display="https://www.affordablehomesnewjersey.com/all-opportunities/developments/?did=a0J1N00001a7y6wUAA" xr:uid="{74285D14-9426-4C52-AFD2-1496F7795546}"/>
    <hyperlink ref="AH14" r:id="rId22" display="https://www.affordablehomesnewjersey.com/all-opportunities/developments/?did=a0Jo000000ck28MEAQ" xr:uid="{8D86BDDF-759A-4DAA-B4D7-9A52F446769D}"/>
    <hyperlink ref="AH123" r:id="rId23" display="https://www.affordablehomesnewjersey.com/all-opportunities/developments/?did=a0Jo000000mpcv4EAA" xr:uid="{35A22C61-7122-4EA4-AD49-AC22C9E1765C}"/>
    <hyperlink ref="AH131" r:id="rId24" display="https://www.affordablehomesnewjersey.com/all-opportunities/developments/?did=a0J1N00001ClCPeUAN" xr:uid="{07F2ACBE-8EA3-4CFA-BF80-196BA4CF1528}"/>
    <hyperlink ref="AH132" r:id="rId25" display="https://www.affordablehomesnewjersey.com/all-opportunities/developments/?did=a0J1N00001a7UftUAE" xr:uid="{37CCDB5F-FE96-435C-AC12-9026B14238F5}"/>
    <hyperlink ref="AH155" r:id="rId26" display="https://www.affordablehomesnewjersey.com/all-opportunities/developments/?did=a0Jo0000005YhXnEAK" xr:uid="{D1DCA2D3-08FA-4BD0-B5D5-B500F6DB518E}"/>
    <hyperlink ref="AH129" r:id="rId27" display="https://livebirchwood.com/communities/birchwood-at-waretown/" xr:uid="{90FE8320-716C-4908-853A-DDC028BA7675}"/>
    <hyperlink ref="AH116" r:id="rId28" display="https://livewillows.com/communities/the-willows-at-little-egg-harbor/" xr:uid="{61639F58-C661-4BF2-A947-166495D23B60}"/>
    <hyperlink ref="AH113" r:id="rId29" display="https://livewillows.com/communities/the-willows-at-harbor-house/" xr:uid="{CC72642F-15FD-4A23-8B80-D64AE7A8F02F}"/>
    <hyperlink ref="AH69" r:id="rId30" display="https://livewillows.com/communities/the-willows-at-toms-river/" xr:uid="{15AE7C2C-2C19-4BD3-8ACA-6D3C1695779B}"/>
    <hyperlink ref="AH8" r:id="rId31" display="https://www.amib.net/" xr:uid="{E398C905-B932-44CE-91AF-DE1274AF62EB}"/>
    <hyperlink ref="AH17" r:id="rId32" display="https://oceaninc.org/" xr:uid="{BD80FF08-3794-4E91-9CD2-4DC530FC87A4}"/>
    <hyperlink ref="AH26" r:id="rId33" display="http://www.bricktownship.net/" xr:uid="{BF41F5FF-A8C4-4260-ACE2-DB5CC77F7301}"/>
    <hyperlink ref="AH29" r:id="rId34" display="https://chimes.org/" xr:uid="{C57B22F9-D3DB-4641-B458-F245816BCC3A}"/>
    <hyperlink ref="AH34" r:id="rId35" display="https://www.gardencommunities.com/Properties/NJ/Ocean/Kentwood-Village.aspx" xr:uid="{EEC57B64-B369-4369-905A-8F2E5994AA76}"/>
    <hyperlink ref="AH35" r:id="rId36" display="https://www.arcocean.org/" xr:uid="{CC89A52E-8364-4D8F-ADB1-1A7CD86C6F5A}"/>
    <hyperlink ref="AH36" r:id="rId37" display="http://www.bricktownship.net/" xr:uid="{3AB3C013-5B72-4E9F-88AB-E6AD7BB2F9A2}"/>
    <hyperlink ref="AH39" r:id="rId38" display="https://www.tomsrivertownship.com/" xr:uid="{908E57B0-39A3-4B4B-999D-F59814D24D99}"/>
    <hyperlink ref="AH40" r:id="rId39" display="https://www.21plus.org/" xr:uid="{05727A95-BCB2-4841-8042-562D1BF32FFE}"/>
    <hyperlink ref="AH42" r:id="rId40" display="https://www.amib.net/" xr:uid="{BBCDBEEC-A8C4-4F4C-844B-8C1657B9A827}"/>
    <hyperlink ref="AH44" r:id="rId41" display="https://www.piazzanj.com/property/colfax-apartments/" xr:uid="{95D11663-BB35-43AB-B70C-F20F5AE48817}"/>
    <hyperlink ref="AH46" r:id="rId42" display="https://www.piazzanj.com/property/dover-chase/" xr:uid="{4EADDFE1-6B9A-4EF2-B1DD-F79C9F2B4547}"/>
    <hyperlink ref="AH47" r:id="rId43" display="https://www.easterseals.com/nj/" xr:uid="{98DD31F5-71F7-491C-9EA9-5B30BAD01945}"/>
    <hyperlink ref="AH50" r:id="rId44" display="https://www.piazzanj.com/property/green-meadows-at-pleasant-plains/" xr:uid="{4EFE6604-CC8F-481A-AAE9-73310105BA62}"/>
    <hyperlink ref="AH53" r:id="rId45" display="https://www.piazzanj.com/property/legion-square-village/" xr:uid="{C0E28665-19D3-4851-967E-CE121EFAB4A2}"/>
    <hyperlink ref="AH55" r:id="rId46" display="https://www.piazzanj.com/property/north-pointe-hollow/" xr:uid="{564E568F-A01D-4FBE-8934-552743CF8F82}"/>
    <hyperlink ref="AH57" r:id="rId47" display="https://www.arcocean.org/" xr:uid="{28C24AA6-FB13-4455-8F8D-FF32C649A8E3}"/>
    <hyperlink ref="AH62" r:id="rId48" display="https://www.piazzanj.com/property/the-residence-club-at-cox-cro-crossing/" xr:uid="{10AD3B58-52BC-44B6-9B5E-B08A65D7710C}"/>
    <hyperlink ref="AH71" r:id="rId49" display="https://www.piazzanj.com/property/the-woods-at-massachusetts/" xr:uid="{CE21D983-FC7D-4C79-9C25-9DA44B70ACDD}"/>
    <hyperlink ref="AH66" r:id="rId50" display="https://www.njid.org/" xr:uid="{DE2C25F0-26BB-41A4-9D34-C4FA5D5F01F4}"/>
    <hyperlink ref="AH67" r:id="rId51" display="https://www.piazzanj.com/property/the-villages-at-bey-lea/" xr:uid="{B430B8F3-A233-476E-B1AE-8A97C8547232}"/>
    <hyperlink ref="AH68" r:id="rId52" display="https://www.piazzanj.com/property/walnut-grove/" xr:uid="{A4DA6488-7835-4386-9A04-B1F2959C6A02}"/>
    <hyperlink ref="AH74" r:id="rId53" display="https://www.arcocean.org/" xr:uid="{6267EB88-98E1-4775-B216-432B13CDB5B2}"/>
    <hyperlink ref="AH77" r:id="rId54" display="https://www.jacksontwpnj.net/" xr:uid="{F597207E-3CEA-4799-B473-93A6C5DA53B6}"/>
    <hyperlink ref="AH73" r:id="rId55" display="https://www.apartmenthomeliving.com/apartment-finder/Jackson-Colonial-Arms-Jackson-NJ-08527-12906257" xr:uid="{627A172A-ECF3-4FC6-818F-109951D24008}"/>
    <hyperlink ref="AH78" r:id="rId56" display="https://www.bartleyhealthcare.com/the-orchards/" xr:uid="{3FD49096-C5D7-4638-B5CC-E4DCCD594145}"/>
    <hyperlink ref="AH75" r:id="rId57" display="https://www.piazzanj.com/property/the-gardens-at-jackson-twenty-one/" xr:uid="{B0D302EC-3353-4C12-9059-34E2CFDA4AA7}"/>
    <hyperlink ref="AH86" r:id="rId58" display="https://www.amib.net/" xr:uid="{FE33BF70-2EAB-4894-BDFE-A3115FA8EADF}"/>
    <hyperlink ref="AH87" r:id="rId59" display="https://www.comop.org/" xr:uid="{F06FD020-765C-4694-946E-7EEEBD6CF47B}"/>
    <hyperlink ref="AH120" r:id="rId60" display="https://springpointsl.org/affordable-housing/heritage-at-whiting/" xr:uid="{08014106-3619-4487-BF38-4A75D1511AE0}"/>
    <hyperlink ref="AH124" r:id="rId61" display="https://coniferllc.com/properties/manchester-village-apartments/" xr:uid="{83B89B65-8BBC-4D69-95CA-9875EB5F17AD}"/>
    <hyperlink ref="AH125" r:id="rId62" display="https://www.arcocean.org/" xr:uid="{5EA75BC1-C6BB-43BB-B07C-FE051A4AFBBE}"/>
    <hyperlink ref="AH127" r:id="rId63" display="https://servbhs.net/" xr:uid="{7FA4050F-8096-4588-AC59-87FCD0F1F7FB}"/>
    <hyperlink ref="AH130" r:id="rId64" display="https://www.waltersgroupapartments.com/communities/affordable-family/cornerstone-at-waretown/" xr:uid="{0E69080D-4F40-4798-B5BF-0FDABE1E0F1E}"/>
    <hyperlink ref="AH134" r:id="rId65" display="https://www.21plus.org/" xr:uid="{6C16755D-65E7-4EA6-925B-A6BE51625766}"/>
    <hyperlink ref="AH136" r:id="rId66" display="https://www.oceanhousingalliance.com/" xr:uid="{0754BE48-BCEC-48CC-B6BB-4F2BB863028C}"/>
    <hyperlink ref="AH137" r:id="rId67" display="https://ptboro.com/" xr:uid="{FEEA6E57-E292-44D9-BC1C-E147EB576A50}"/>
    <hyperlink ref="AH139" r:id="rId68" display="https://www.oceanhousingalliance.com/" xr:uid="{42CDF964-A76C-449F-8DFB-DC098040541B}"/>
    <hyperlink ref="AH140" r:id="rId69" display="https://www.triplechousing.org/housing/" xr:uid="{56C20A2F-56F9-41F5-A704-A9FD25E2E54B}"/>
    <hyperlink ref="AH146" r:id="rId70" display="https://www.comop.org/" xr:uid="{0BEBFB11-8C7F-4F15-9B0B-02E5D7E0919A}"/>
    <hyperlink ref="AH163" r:id="rId71" display="https://www.comop.org/" xr:uid="{F84DCDC3-5CE2-4C5C-8FB0-7508D9F1D626}"/>
    <hyperlink ref="AH148" r:id="rId72" display="https://www.waltersgroupapartments.com/communities/affordable-senior/cornerstone-at-stafford/" xr:uid="{29387336-0FC8-4AC0-86AD-986B82FB5A6A}"/>
    <hyperlink ref="AH143" r:id="rId73" display="https://www.waltersgroupapartments.com/communities/affordable-senior/cornerstone-at-seaside/" xr:uid="{8540456A-06C1-44D5-9EC9-6E960C11B406}"/>
    <hyperlink ref="AH79" r:id="rId74" display="https://www.waltersgroupapartments.com/communities/affordable-family/the-ponds-at-jackson-twenty-one/" xr:uid="{00D86F23-7376-4491-85A6-E83787D729FC}"/>
    <hyperlink ref="AH147" r:id="rId75" display="https://www.waltersgroupapartments.com/communities/affordable-family/cornerstone-at-manahawkin/" xr:uid="{0A20EB0E-0040-4B01-8D2D-C8E23E74BEDB}"/>
    <hyperlink ref="AH160" r:id="rId76" display="http://www.barnegat.net/" xr:uid="{79828492-1E13-4540-9160-6E6058285512}"/>
    <hyperlink ref="AH161" r:id="rId77" display="http://www.barnegat.net/" xr:uid="{21C59BCE-3159-4293-A5CD-B0EDA05A0F5E}"/>
    <hyperlink ref="AH162" r:id="rId78" display="http://www.barnegat.net/" xr:uid="{D44A4365-6162-488E-B7E7-F0E96302847F}"/>
    <hyperlink ref="AH166" r:id="rId79" display="http://www.barnegat.net/" xr:uid="{E27B7C61-16EC-410A-9FAA-F900624A2D48}"/>
    <hyperlink ref="AH43" r:id="rId80" display="https://www.brandycare.com/" xr:uid="{0A22A5EF-803A-4EF7-8CA3-4A1C3CD6F382}"/>
    <hyperlink ref="AH37" r:id="rId81" display="http://www.brickha.org/" xr:uid="{88DAC8EB-FCF7-4C2E-AE61-46D84FA313C5}"/>
    <hyperlink ref="AH171" r:id="rId82" display="https://www.mirageatbarnegat.com/contact/" xr:uid="{41E1EFA9-2417-441B-A923-E17F673C90EB}"/>
    <hyperlink ref="AH91" r:id="rId83" display="http://www.laceytownship.org/" xr:uid="{50706DC3-C1BE-48FB-B0FF-D8BC7229F34F}"/>
    <hyperlink ref="AH94" r:id="rId84" display="http://www.laceytownship.org/" xr:uid="{3259D1A4-923A-422A-8C81-173D69249194}"/>
    <hyperlink ref="AH112" r:id="rId85" display="http://www.leht.com/" xr:uid="{D1B0BD56-016C-485E-8981-34E9B6C35EBD}"/>
    <hyperlink ref="AH103" r:id="rId86" display="https://handsinc.org/" xr:uid="{142301E8-345C-4505-A24A-97E156661622}"/>
    <hyperlink ref="AH118" r:id="rId87" display="https://www.nj.gov/dca/hmfa/about/has/" xr:uid="{90C925EE-5EDC-4935-BECE-D206004096F5}"/>
    <hyperlink ref="AH108" r:id="rId88" display="https://oceaninc.org/" xr:uid="{DE7FB3F5-7F56-4A0B-900F-4E1C226F9308}"/>
    <hyperlink ref="AH7" r:id="rId89" display="https://brightharbor.org/" xr:uid="{A10A7248-1F1C-4307-B4DE-00FFA1A52665}"/>
    <hyperlink ref="AH114" r:id="rId90" display="https://www.liveatparkplazaapt.com/home.aspx" xr:uid="{50DE9600-F803-4C8A-96AF-A541CC035702}"/>
    <hyperlink ref="AH60" r:id="rId91" display="https://www.raphainc.com/" xr:uid="{D9FC5D89-47CA-4565-8B05-714768F8BC71}"/>
    <hyperlink ref="AH121" r:id="rId92" display="https://springpointsl.org/affordable-housing/heritage-at-whiting/" xr:uid="{3F01FDF8-3FAD-4F91-9955-606C16FD1BE7}"/>
    <hyperlink ref="AH150" r:id="rId93" display="https://www.staffordnj.gov/" xr:uid="{8F721C70-6FC5-436A-942F-032029D1AA91}"/>
    <hyperlink ref="AH61" r:id="rId94" display="https://springoaktomsriver.com/" xr:uid="{B5946D22-DC7C-4EE7-82FA-860BA9B0A0B5}"/>
    <hyperlink ref="AH65" r:id="rId95" display="https://www.tomsrivertownship.com/" xr:uid="{25C0A649-93CA-4D50-B17F-061E1DED76D2}"/>
    <hyperlink ref="AH28:AH30" r:id="rId96" display="https://thearcatlantic.org/" xr:uid="{5B08DE33-5E3E-47B0-977D-6056219449E9}"/>
    <hyperlink ref="AH42:AH47" r:id="rId97" display="https://www.caringinc.net/" xr:uid="{E30E441F-FA12-4600-AAC2-30D55E2F2D6D}"/>
    <hyperlink ref="AH164" r:id="rId98" display="https://www.waltersgroupapartments.com/communities/affordable-senior/cornerstone-at-barnegat/" xr:uid="{FBD2AADF-0F95-4F4C-B808-70645FEEC144}"/>
    <hyperlink ref="AH101" r:id="rId99" display="https://affordablehousingonline.com/housing-search/New-Jersey/Lakewood/Eleanor-Levovitz-Senior-Citizens/10019672" xr:uid="{5F6EF36A-F027-4A74-9C22-10AE717AE796}"/>
    <hyperlink ref="AH56" r:id="rId100" display="https://springpointsl.org/" xr:uid="{F33260E5-DB93-4943-8329-4A863BE8DFBB}"/>
    <hyperlink ref="AH153" r:id="rId101" display="https://springpointsl.org/" xr:uid="{B44CCDCA-A5A2-4ED4-A95E-09A1A348035C}"/>
    <hyperlink ref="AH97" r:id="rId102" display="https://www.lakewoodha.org/" xr:uid="{2B32B818-0F23-4DCD-84EC-EFFB36EFFEBD}"/>
    <hyperlink ref="AH102" r:id="rId103" display="https://www.lakewoodha.org/properties.aspx" xr:uid="{5037BB0C-5BD6-42CB-B9AD-998106576F59}"/>
    <hyperlink ref="AH107" r:id="rId104" display="https://www.lakewoodha.org/properties.aspx" xr:uid="{35433603-C125-4157-A113-365A4A261263}"/>
    <hyperlink ref="AH109" r:id="rId105" display="https://www.lakewoodha.org/properties.aspx" xr:uid="{AD848262-79BE-4019-A6D8-0B0CE2608858}"/>
    <hyperlink ref="AH6" r:id="rId106" display="https://berkeleytwphousing.org/" xr:uid="{7F2A2D54-ADA6-49C2-9684-C2BA88CEF6E7}"/>
    <hyperlink ref="AH13" r:id="rId107" display="https://berkeleytwphousing.org/44-frederick-drive-2/" xr:uid="{2FC69EB3-9F86-4CF7-9524-703E1DC54C3F}"/>
    <hyperlink ref="AH15" r:id="rId108" display="https://berkeleytwphousing.org/235-magnolia-ave-2/" xr:uid="{12BC5F02-A8C4-4096-8D85-848C949E9239}"/>
    <hyperlink ref="AH21" r:id="rId109" display="http://www.brickha.org/hcv.aspx" xr:uid="{78F84805-51BE-44B7-985B-3DE8BEE34604}"/>
    <hyperlink ref="AH32" r:id="rId110" display="http://www.brickha.org/pbv.aspx" xr:uid="{525AB022-D86C-49BD-A970-F9EAE6149C37}"/>
    <hyperlink ref="AH98" r:id="rId111" display="http://ltrap.org/" xr:uid="{EC3CAC71-96AB-4B88-8E25-8E707F6ED7A2}"/>
    <hyperlink ref="AH10" r:id="rId112" display="https://www.apartments.com/bay-ridge-bayville-nj/xcc27gp/" xr:uid="{081131E7-4FA5-46CF-ACC1-651E8A0ADFAB}"/>
    <hyperlink ref="AH27" r:id="rId113" display="https://thearcatlantic.org/" xr:uid="{7E46997F-A0B0-4A0F-8C35-6DEBD7676D20}"/>
    <hyperlink ref="AH28" r:id="rId114" display="http://www.brickha.org/" xr:uid="{AE8C8624-7389-4A46-88CB-D7D5036CBA56}"/>
    <hyperlink ref="AH33" r:id="rId115" display="http://www.brickha.org/" xr:uid="{34148D97-0A0E-4308-9B49-12B3E0458DDB}"/>
    <hyperlink ref="AH45" r:id="rId116" display="https://www.waltersgroupapartments.com/communities/affordable-senior/cornerstone-at-toms-river/" xr:uid="{17CA0475-06E5-4994-882A-8BCB466BEF54}"/>
    <hyperlink ref="AH52" r:id="rId117" display="https://www.pennrose.com/apartments/new-jersey/hopes-crossing/" xr:uid="{DF36CC0D-D425-432C-A80D-E54AD419F5E2}"/>
    <hyperlink ref="AH54" r:id="rId118" display="https://www.therichmangroup.com/" xr:uid="{FF758A33-B4EF-4860-9292-2209D9339B0B}"/>
    <hyperlink ref="AH59" r:id="rId119" display="https://www.preferredbehavioral.org/" xr:uid="{18E66C50-1317-44EF-81EA-B12DF62CA8D0}"/>
    <hyperlink ref="AH70" r:id="rId120" display="https://www.caringinc.net/" xr:uid="{C70AC40F-2341-445A-B907-A665CDDE0B5F}"/>
    <hyperlink ref="AH95" r:id="rId121" display="http://www.springoakforkedriver.com/" xr:uid="{5059C083-9A51-4D6A-AD30-3DB9906A25C1}"/>
    <hyperlink ref="AH122" r:id="rId122" display="https://springpointsl.org/contact/" xr:uid="{E2408E17-6C2C-4ED9-828E-D85DA882F42D}"/>
    <hyperlink ref="AH126" r:id="rId123" display="https://springpointsl.org/" xr:uid="{F8DE7C2A-E022-4F91-8B8A-4F4AFFEC3D8C}"/>
    <hyperlink ref="AH154" r:id="rId124" display="https://www.waltersgroupapartments.com/communities/affordable-family/stafford-park/" xr:uid="{49DC7ABC-9A0A-487E-8BEF-E5463A4B2614}"/>
    <hyperlink ref="AH173" r:id="rId125" display="https://brightharbor.org/" xr:uid="{35E3C6BD-57B9-4570-9AE7-632B5BFC4E15}"/>
    <hyperlink ref="AH12" r:id="rId126" display="http://www.twp.berkeley.nj.us/" xr:uid="{703E01B0-CB13-4324-8604-21E978792A7B}"/>
    <hyperlink ref="AH110" r:id="rId127" display="https://oceaninc.org/" xr:uid="{2D399D8D-1F38-45BC-8EF5-06776E5BB688}"/>
    <hyperlink ref="AF112" r:id="rId128" display="https://oceaninc.org/" xr:uid="{AD3BD2DD-3ED2-499B-8CF5-C8BC5F542079}"/>
  </hyperlinks>
  <pageMargins left="0.7" right="0.7" top="0.75" bottom="0.75" header="0.3" footer="0.3"/>
  <pageSetup scale="33" fitToHeight="5" orientation="landscape" verticalDpi="0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61" t="s">
        <v>161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OCEAN COUNTY 2022</vt:lpstr>
      <vt:lpstr>Census locator</vt:lpstr>
      <vt:lpstr>'OCEAN COUNTY 2022'!Print_Area</vt:lpstr>
      <vt:lpstr>'OCEAN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Gross, Benjamin C</cp:lastModifiedBy>
  <cp:lastPrinted>2022-02-02T19:14:18Z</cp:lastPrinted>
  <dcterms:created xsi:type="dcterms:W3CDTF">2022-01-13T15:22:03Z</dcterms:created>
  <dcterms:modified xsi:type="dcterms:W3CDTF">2023-02-26T23:38:23Z</dcterms:modified>
</cp:coreProperties>
</file>