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S:\Codes Docs\Guide to Affordable Hsg website tables\2022 tables\excel tables\"/>
    </mc:Choice>
  </mc:AlternateContent>
  <xr:revisionPtr revIDLastSave="0" documentId="13_ncr:1_{7589A304-C4B1-4F53-B0C9-2F8651CF1124}" xr6:coauthVersionLast="47" xr6:coauthVersionMax="47" xr10:uidLastSave="{00000000-0000-0000-0000-000000000000}"/>
  <bookViews>
    <workbookView xWindow="690" yWindow="2880" windowWidth="21600" windowHeight="11385" xr2:uid="{F4C0807E-FF86-44D2-8965-0F9D93751DBD}"/>
  </bookViews>
  <sheets>
    <sheet name="SUSSEX COUNTY" sheetId="1" r:id="rId1"/>
    <sheet name="Census locator" sheetId="2" r:id="rId2"/>
  </sheets>
  <definedNames>
    <definedName name="_xlnm.Print_Area" localSheetId="0">'SUSSEX COUNTY'!$A$5:$AJ$111</definedName>
    <definedName name="_xlnm.Print_Titles" localSheetId="0">'SUSSEX COUNTY'!$1:$4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L111" i="1" l="1"/>
  <c r="AL110" i="1"/>
  <c r="AL108" i="1"/>
  <c r="AL107" i="1"/>
  <c r="AL106" i="1"/>
  <c r="AL104" i="1"/>
  <c r="AL103" i="1"/>
  <c r="AL102" i="1"/>
  <c r="AL101" i="1"/>
  <c r="AL99" i="1"/>
  <c r="AL98" i="1"/>
  <c r="AL97" i="1"/>
  <c r="AL95" i="1"/>
  <c r="AL94" i="1"/>
  <c r="AL93" i="1"/>
  <c r="AL92" i="1"/>
  <c r="AL91" i="1"/>
  <c r="AL90" i="1"/>
  <c r="AL89" i="1"/>
  <c r="AL88" i="1"/>
  <c r="AL87" i="1"/>
  <c r="AL86" i="1"/>
  <c r="AL85" i="1"/>
  <c r="AL84" i="1"/>
  <c r="AL83" i="1"/>
  <c r="AL82" i="1"/>
  <c r="AL81" i="1"/>
  <c r="AL80" i="1"/>
  <c r="AL79" i="1"/>
  <c r="X79" i="1"/>
  <c r="AL78" i="1"/>
  <c r="AL76" i="1"/>
  <c r="AL74" i="1"/>
  <c r="X74" i="1"/>
  <c r="AL72" i="1"/>
  <c r="AL71" i="1"/>
  <c r="AL70" i="1"/>
  <c r="AL69" i="1"/>
  <c r="AL68" i="1"/>
  <c r="AL67" i="1"/>
  <c r="AL66" i="1"/>
  <c r="AL65" i="1"/>
  <c r="AL64" i="1"/>
  <c r="AL63" i="1"/>
  <c r="AL62" i="1"/>
  <c r="AL60" i="1"/>
  <c r="AL59" i="1"/>
  <c r="AL57" i="1"/>
  <c r="AL56" i="1"/>
  <c r="AL55" i="1"/>
  <c r="AL54" i="1"/>
  <c r="AL52" i="1"/>
  <c r="AL51" i="1"/>
  <c r="AL49" i="1"/>
  <c r="AL48" i="1"/>
  <c r="AL47" i="1"/>
  <c r="X47" i="1"/>
  <c r="AL46" i="1"/>
  <c r="AL45" i="1"/>
  <c r="AL43" i="1"/>
  <c r="X43" i="1"/>
  <c r="AL42" i="1"/>
  <c r="AL40" i="1"/>
  <c r="AL38" i="1"/>
  <c r="AL37" i="1"/>
  <c r="AL35" i="1"/>
  <c r="AL34" i="1"/>
  <c r="AL33" i="1"/>
  <c r="X33" i="1"/>
  <c r="AL32" i="1"/>
  <c r="AL30" i="1"/>
  <c r="AL29" i="1"/>
  <c r="AL28" i="1"/>
  <c r="AL27" i="1"/>
  <c r="AL26" i="1"/>
  <c r="AL25" i="1"/>
  <c r="AL24" i="1"/>
  <c r="AL22" i="1"/>
  <c r="AL21" i="1"/>
  <c r="X21" i="1"/>
  <c r="AL20" i="1"/>
  <c r="AL19" i="1"/>
  <c r="AL18" i="1"/>
  <c r="AL17" i="1"/>
  <c r="AL16" i="1"/>
  <c r="AL15" i="1"/>
  <c r="AL14" i="1"/>
  <c r="AL13" i="1"/>
  <c r="AL11" i="1"/>
  <c r="AL10" i="1"/>
  <c r="AL8" i="1"/>
  <c r="AL6" i="1"/>
</calcChain>
</file>

<file path=xl/sharedStrings.xml><?xml version="1.0" encoding="utf-8"?>
<sst xmlns="http://schemas.openxmlformats.org/spreadsheetml/2006/main" count="1701" uniqueCount="482">
  <si>
    <t>seq</t>
  </si>
  <si>
    <t>ltd</t>
  </si>
  <si>
    <t>source</t>
  </si>
  <si>
    <t>notes</t>
  </si>
  <si>
    <t>proj_no</t>
  </si>
  <si>
    <t>development / aka</t>
  </si>
  <si>
    <t>aka</t>
  </si>
  <si>
    <t>street</t>
  </si>
  <si>
    <t>street_2</t>
  </si>
  <si>
    <t>municipality</t>
  </si>
  <si>
    <t>muni_2</t>
  </si>
  <si>
    <t>county</t>
  </si>
  <si>
    <t>comu</t>
  </si>
  <si>
    <t>comu_2</t>
  </si>
  <si>
    <t>zip</t>
  </si>
  <si>
    <t>type</t>
  </si>
  <si>
    <t>tenure</t>
  </si>
  <si>
    <t>units</t>
  </si>
  <si>
    <t>property</t>
  </si>
  <si>
    <t>agent</t>
  </si>
  <si>
    <t>agent address</t>
  </si>
  <si>
    <t>ph_srce</t>
  </si>
  <si>
    <t>area</t>
  </si>
  <si>
    <t>phone</t>
  </si>
  <si>
    <t>area_2</t>
  </si>
  <si>
    <t>phone_2</t>
  </si>
  <si>
    <t>website</t>
  </si>
  <si>
    <t>program</t>
  </si>
  <si>
    <t>date</t>
  </si>
  <si>
    <t>o</t>
  </si>
  <si>
    <t>ST</t>
  </si>
  <si>
    <t>HUD</t>
  </si>
  <si>
    <t>intentional blank</t>
  </si>
  <si>
    <t>Mercer</t>
  </si>
  <si>
    <t>NJ</t>
  </si>
  <si>
    <t>special</t>
  </si>
  <si>
    <t>rent</t>
  </si>
  <si>
    <t>(609)</t>
  </si>
  <si>
    <t>Section 202 / MtL</t>
  </si>
  <si>
    <t>MtL</t>
  </si>
  <si>
    <t>web</t>
  </si>
  <si>
    <t>family</t>
  </si>
  <si>
    <t>(732)</t>
  </si>
  <si>
    <t>whte_pgs</t>
  </si>
  <si>
    <t>age</t>
  </si>
  <si>
    <t>HMFA</t>
  </si>
  <si>
    <t>Section 202</t>
  </si>
  <si>
    <t>HMFA / tax credit</t>
  </si>
  <si>
    <t>Trenton</t>
  </si>
  <si>
    <t>PHA</t>
  </si>
  <si>
    <t>08650</t>
  </si>
  <si>
    <t>Public Housing</t>
  </si>
  <si>
    <t>No Section 8 vouchers</t>
  </si>
  <si>
    <t>1111</t>
  </si>
  <si>
    <t>NJ912</t>
  </si>
  <si>
    <t>NJ Department of Community Affairs / DCA</t>
  </si>
  <si>
    <t>PO Box 051</t>
  </si>
  <si>
    <t>08625</t>
  </si>
  <si>
    <t>22,193 Section 8 vouchers</t>
  </si>
  <si>
    <t>101 S Broad St, Trenton 08625</t>
  </si>
  <si>
    <t>292-4080</t>
  </si>
  <si>
    <t>NJ Department of Community Affairs</t>
  </si>
  <si>
    <t>278-7400</t>
  </si>
  <si>
    <t>DCA</t>
  </si>
  <si>
    <t>NJ902</t>
  </si>
  <si>
    <t>NJ Housing &amp; Mortgage Finance Agency  / HMFA</t>
  </si>
  <si>
    <t>New Jersey Housing and Mortgage Finance Agency (nj.gov)</t>
  </si>
  <si>
    <t>proj_no_2</t>
  </si>
  <si>
    <t>Census Reporter</t>
  </si>
  <si>
    <t>sale</t>
  </si>
  <si>
    <t>1249 South River Rd, ste 301, Cranbury 08512</t>
  </si>
  <si>
    <t>664-2769</t>
  </si>
  <si>
    <t>Locations - CGP&amp;H (affordablehomesnewjersey.com)</t>
  </si>
  <si>
    <t>(908)</t>
  </si>
  <si>
    <t>(973)</t>
  </si>
  <si>
    <t>HMFA / Section 8 / MtL</t>
  </si>
  <si>
    <t>Habitat for Humanity</t>
  </si>
  <si>
    <t>Community Grants, Planning &amp; Housing (CGP&amp;H)</t>
  </si>
  <si>
    <t>Franklin Township</t>
  </si>
  <si>
    <t>(201)</t>
  </si>
  <si>
    <t>Community Options Inc</t>
  </si>
  <si>
    <t>16 Farber Rd, Princeton 08540</t>
  </si>
  <si>
    <t>951-9900</t>
  </si>
  <si>
    <t>Community Options, Inc. (comop.org)</t>
  </si>
  <si>
    <t>Willowglen Academy of NJ / Phoenix Properties</t>
  </si>
  <si>
    <t>8 Wilson Dr, Sparta 07871</t>
  </si>
  <si>
    <t>579-3758</t>
  </si>
  <si>
    <t>(800)</t>
  </si>
  <si>
    <t>ARC group home</t>
  </si>
  <si>
    <t>MtL / HOME</t>
  </si>
  <si>
    <t>Community Options Inc group home</t>
  </si>
  <si>
    <t>SUSSEX COUNTY</t>
  </si>
  <si>
    <t>Pals House group home</t>
  </si>
  <si>
    <t>Andover Township</t>
  </si>
  <si>
    <t>Sussex</t>
  </si>
  <si>
    <t>1902</t>
  </si>
  <si>
    <t>07860</t>
  </si>
  <si>
    <t>Prime Care Inc</t>
  </si>
  <si>
    <t>200 American Rd, Morris Plains 07950</t>
  </si>
  <si>
    <t>287-0643</t>
  </si>
  <si>
    <t>At Home Medical | At Home Medical</t>
  </si>
  <si>
    <t>Sussex County ARC group home</t>
  </si>
  <si>
    <t>Branchville Borough</t>
  </si>
  <si>
    <t>1903</t>
  </si>
  <si>
    <t>07826</t>
  </si>
  <si>
    <t>Sussex County ARC / SCARC</t>
  </si>
  <si>
    <t>11 Rte 206, ste 100, Augusta 07822</t>
  </si>
  <si>
    <t>383-7442</t>
  </si>
  <si>
    <t>927-2600</t>
  </si>
  <si>
    <t>Working With Individuals with Developmental Disabilities | SCARC</t>
  </si>
  <si>
    <t>Byram Township housing rehab program</t>
  </si>
  <si>
    <t>Byram Township</t>
  </si>
  <si>
    <t>Stanhope</t>
  </si>
  <si>
    <t>1904</t>
  </si>
  <si>
    <t>07874</t>
  </si>
  <si>
    <t>Byram Township housing rehab</t>
  </si>
  <si>
    <t>10 Mansfield Dr, Stanhope 07874</t>
  </si>
  <si>
    <t>347-2500</t>
  </si>
  <si>
    <t>Byram Township | Home (byramtwp.org)</t>
  </si>
  <si>
    <t>New Bridge Inc group home</t>
  </si>
  <si>
    <t>New Bridges Inc</t>
  </si>
  <si>
    <t>70 Sparta Av, Sparta 07871</t>
  </si>
  <si>
    <t>726-0697</t>
  </si>
  <si>
    <t>Counseling, Addiction, Housing Services Morris, Bergen, Passaic CountiesCounseling, Psychiatric, Housing, Senior and Youth Services for Morris, Sussex and Passaic Counties New Jersey (newbridge.org)</t>
  </si>
  <si>
    <t>3 Phillips Rd</t>
  </si>
  <si>
    <t>Frankford</t>
  </si>
  <si>
    <t>Branchville</t>
  </si>
  <si>
    <t>1905</t>
  </si>
  <si>
    <t>Brancville Manor</t>
  </si>
  <si>
    <t>100 Jericho Quad, ste 142, Jericho NY 11753</t>
  </si>
  <si>
    <t>948-8884</t>
  </si>
  <si>
    <t>538-2703</t>
  </si>
  <si>
    <t>Assisted Living in Branchville | Bentley Assisted Living (bentleyatbranchville.com)</t>
  </si>
  <si>
    <t>Frankford Center 1 &amp; 2</t>
  </si>
  <si>
    <t>Frankford Township</t>
  </si>
  <si>
    <t>151 US Hwy 206, Augusta 07822</t>
  </si>
  <si>
    <t>948-5566</t>
  </si>
  <si>
    <t>Frankford Township, New Jersey</t>
  </si>
  <si>
    <t>Frankford Township housing rehab</t>
  </si>
  <si>
    <t>07871</t>
  </si>
  <si>
    <t xml:space="preserve">Frankford Two-Family </t>
  </si>
  <si>
    <t>block 46; lot 3</t>
  </si>
  <si>
    <t>07822</t>
  </si>
  <si>
    <t>Knoll Properties Senior Apts / Knoll Heights Village in Sparta</t>
  </si>
  <si>
    <t>Knoll View</t>
  </si>
  <si>
    <t>39 Trapasso Dr</t>
  </si>
  <si>
    <t>Sparta</t>
  </si>
  <si>
    <t>Sparta Ecumenical Council</t>
  </si>
  <si>
    <t>39 Trapasso Dr, Sparta  07871</t>
  </si>
  <si>
    <t>729-4311</t>
  </si>
  <si>
    <t>APPLICATION | Knoll Communities</t>
  </si>
  <si>
    <t>HMFA / MtL</t>
  </si>
  <si>
    <t>Nora group home</t>
  </si>
  <si>
    <t>Plainsview group home</t>
  </si>
  <si>
    <t>delete</t>
  </si>
  <si>
    <t>SCIOTO Properties group home</t>
  </si>
  <si>
    <t>Sussex County ARC group homes 1 &amp; 2</t>
  </si>
  <si>
    <t>ARC group homes 1 &amp; 2</t>
  </si>
  <si>
    <t>Residential | Residential Services | SCARC</t>
  </si>
  <si>
    <t>Willowglen group homes</t>
  </si>
  <si>
    <t>Community Hope group home</t>
  </si>
  <si>
    <t>Franklin Borough</t>
  </si>
  <si>
    <t>1906</t>
  </si>
  <si>
    <t>Community Hope Inc</t>
  </si>
  <si>
    <t>959 Rte 46 East, ste 402, Parsippany 07054</t>
  </si>
  <si>
    <t>463-9600</t>
  </si>
  <si>
    <t>539-2313</t>
  </si>
  <si>
    <t>Community Hope Contact and Address Information (communityhope-nj.org)</t>
  </si>
  <si>
    <t>NJ39Q021002</t>
  </si>
  <si>
    <t>Community Hope Inc group home</t>
  </si>
  <si>
    <t>07416</t>
  </si>
  <si>
    <t>959 Rte 46 E, ste 402, Parsippany 07054</t>
  </si>
  <si>
    <t>2265-0221</t>
  </si>
  <si>
    <t>Community Hope - Restoring Hope and Changing Lives Since 1985 (communityhope-nj.org)</t>
  </si>
  <si>
    <t>LD</t>
  </si>
  <si>
    <t>NJ39R000006</t>
  </si>
  <si>
    <t>Concetta Towers Senior Apts</t>
  </si>
  <si>
    <t>75 Catlin Rd</t>
  </si>
  <si>
    <t>209-2808</t>
  </si>
  <si>
    <t>Concetta Towers Ltd</t>
  </si>
  <si>
    <t>Preferred Bus Mgt, Inc</t>
  </si>
  <si>
    <t>yellow</t>
  </si>
  <si>
    <t>329-0414</t>
  </si>
  <si>
    <t>USDA / Section 8 / MtL</t>
  </si>
  <si>
    <t>Franklin Borough adaptive reuse program</t>
  </si>
  <si>
    <t>46 Main St, Franklin 07416</t>
  </si>
  <si>
    <t>827-9280</t>
  </si>
  <si>
    <t>Home (franklinborough.org)</t>
  </si>
  <si>
    <t>Franklin Borough housing rehab</t>
  </si>
  <si>
    <t>NP</t>
  </si>
  <si>
    <t>HFA01420</t>
  </si>
  <si>
    <t>Franklin Senior Hsg</t>
  </si>
  <si>
    <t>1 Mill St</t>
  </si>
  <si>
    <t>Franklin Senior Housing</t>
  </si>
  <si>
    <t>Branca Properties Inc</t>
  </si>
  <si>
    <t>375 Murray Hill Pkwy, East Rutherford 07073</t>
  </si>
  <si>
    <t>823-6395</t>
  </si>
  <si>
    <t>Franklin Senior Apts</t>
  </si>
  <si>
    <t>438-4994</t>
  </si>
  <si>
    <t>Franklin House Senior Apartments | Location (franklin-house.net)</t>
  </si>
  <si>
    <t>Sunrise House</t>
  </si>
  <si>
    <t>Sunrise House Foundation</t>
  </si>
  <si>
    <t>47 Main St, Franklin 07416</t>
  </si>
  <si>
    <t>827-5489</t>
  </si>
  <si>
    <t>383-6300</t>
  </si>
  <si>
    <t>Detox, Alcohol &amp; Drug Rehab in New Jersey | Sunrise House</t>
  </si>
  <si>
    <t>Rte 94 affordable dwelling</t>
  </si>
  <si>
    <t>Fredon Township</t>
  </si>
  <si>
    <t>1907</t>
  </si>
  <si>
    <t>443 Rte 94, Fredon 07860</t>
  </si>
  <si>
    <t>383-7025</t>
  </si>
  <si>
    <t>Fredon, NJ | (fredonnj.gov)</t>
  </si>
  <si>
    <t>SCIOTO Properties group homes / Willowglen Academy</t>
  </si>
  <si>
    <t>SCIOTO Properties LLC group homes / fka Willowglen Academy</t>
  </si>
  <si>
    <t>SCIOTO Properties LLC</t>
  </si>
  <si>
    <t>4145 Powel Rd, Powell, OH 43065</t>
  </si>
  <si>
    <t>579-3700</t>
  </si>
  <si>
    <t>930-2892</t>
  </si>
  <si>
    <t>Home - Scioto</t>
  </si>
  <si>
    <t>Skylands group home for autism</t>
  </si>
  <si>
    <t>Skylands Center for Autism</t>
  </si>
  <si>
    <t>Serber Bldg, bldg 3, Seber Rd, Hackettstown 07840</t>
  </si>
  <si>
    <t>691-2797</t>
  </si>
  <si>
    <t>Skylands Center</t>
  </si>
  <si>
    <t>Center for Humanistic Change of NJ group home</t>
  </si>
  <si>
    <t>Green Township</t>
  </si>
  <si>
    <t>1908</t>
  </si>
  <si>
    <t>07879</t>
  </si>
  <si>
    <t>Center for Humanistic of NJ Inc</t>
  </si>
  <si>
    <t>12 US Hwy 206, Stanhope 07874</t>
  </si>
  <si>
    <t>691-3488</t>
  </si>
  <si>
    <t>Center for Humanistic Change of New Jersey, Inc. | Stanhope, NJ (chcnj.org)</t>
  </si>
  <si>
    <t>Green Township housing rehab</t>
  </si>
  <si>
    <t>150 Kennedy Rd, PO B 65, Tranquility 07879</t>
  </si>
  <si>
    <t>852-9333</t>
  </si>
  <si>
    <t>RURAL &amp; SCENIC TOWNSHIP OF GREEN - Township of Green (greentwp.com)</t>
  </si>
  <si>
    <t>Hamburg Borough</t>
  </si>
  <si>
    <t>1909</t>
  </si>
  <si>
    <t>07419</t>
  </si>
  <si>
    <t>SCIOTO Properties LLC group home / fka Willowglen Academy</t>
  </si>
  <si>
    <t>Hampton Township</t>
  </si>
  <si>
    <t>1910</t>
  </si>
  <si>
    <t>Hardyston Township housing rehab</t>
  </si>
  <si>
    <t>Hardyston</t>
  </si>
  <si>
    <t>1911</t>
  </si>
  <si>
    <t>Hardyston Township</t>
  </si>
  <si>
    <t>149 Wheatsworth Rd, ste A, Hardyston, 07419</t>
  </si>
  <si>
    <t>823-7020</t>
  </si>
  <si>
    <t>Hardyston Township, New Jersey</t>
  </si>
  <si>
    <t>Mountain Ridge at Susses</t>
  </si>
  <si>
    <t>Ridgefield Rd</t>
  </si>
  <si>
    <t>SEED Corp group home</t>
  </si>
  <si>
    <t>Hopatcong</t>
  </si>
  <si>
    <t>1912</t>
  </si>
  <si>
    <t>07843</t>
  </si>
  <si>
    <t>Hopotcong housing rehab</t>
  </si>
  <si>
    <t>Hopatcong Borough</t>
  </si>
  <si>
    <t>111 River Styx Rd, Hopatcong 07843</t>
  </si>
  <si>
    <t>720-1200</t>
  </si>
  <si>
    <t>Official Website of the Borough of Hopatcong, NJ</t>
  </si>
  <si>
    <t>NJ39Q091003</t>
  </si>
  <si>
    <t>Advance Housing group home</t>
  </si>
  <si>
    <t>031HD162</t>
  </si>
  <si>
    <t>Lafayette</t>
  </si>
  <si>
    <t>1913</t>
  </si>
  <si>
    <t>07848</t>
  </si>
  <si>
    <t>Advance Housing Inc</t>
  </si>
  <si>
    <t>100 Hollister Rd, Teterboro 07608</t>
  </si>
  <si>
    <t>489-9140</t>
  </si>
  <si>
    <t>940-8882</t>
  </si>
  <si>
    <t>Advance Housing – Hope starts with all of us…</t>
  </si>
  <si>
    <t>Sussex County ARC group homes</t>
  </si>
  <si>
    <t>Willowglen Academy group home</t>
  </si>
  <si>
    <t>570-5117</t>
  </si>
  <si>
    <t>Montague housing rehab</t>
  </si>
  <si>
    <t>Montague</t>
  </si>
  <si>
    <t>1914</t>
  </si>
  <si>
    <t>07827</t>
  </si>
  <si>
    <t>Montague Township</t>
  </si>
  <si>
    <t>277 Clove Rd, Montague 07827</t>
  </si>
  <si>
    <t>293-7300</t>
  </si>
  <si>
    <t>Montague Township, NJ - Home (montaguenj.org)</t>
  </si>
  <si>
    <t>NJ076</t>
  </si>
  <si>
    <t>32 Liberty St</t>
  </si>
  <si>
    <t>suite 1</t>
  </si>
  <si>
    <t>Newton</t>
  </si>
  <si>
    <t>1915</t>
  </si>
  <si>
    <t>Newtwon Housing Authority</t>
  </si>
  <si>
    <t>383-5191</t>
  </si>
  <si>
    <t>Newton Housing Authority</t>
  </si>
  <si>
    <t>Birth Haven shelter for young mothers</t>
  </si>
  <si>
    <t>4 Academy St</t>
  </si>
  <si>
    <t>Birth Haven shelter</t>
  </si>
  <si>
    <t>Birth Haven Inc</t>
  </si>
  <si>
    <t>4 Academy St, Newton 07860</t>
  </si>
  <si>
    <t>wthe_pgs</t>
  </si>
  <si>
    <t>(983)</t>
  </si>
  <si>
    <t>579-7979</t>
  </si>
  <si>
    <t>Birth Haven – Birth Haven, Shelter and Hope for Young Mothers</t>
  </si>
  <si>
    <t>Bristol Glen assisted living / United Methodist Communities at Bristol Glen</t>
  </si>
  <si>
    <t>200 Bristol Glen Dr</t>
  </si>
  <si>
    <t>Bristol Glen</t>
  </si>
  <si>
    <t>200 Bristol Glen Dr, Newton 07860</t>
  </si>
  <si>
    <t>300-5788</t>
  </si>
  <si>
    <t>Independent (CCRC) &amp; Assisted Living in Sussex County NJ – Bristol Glen (umcommunities.org)</t>
  </si>
  <si>
    <t>Brookside Terrace / Millwater</t>
  </si>
  <si>
    <t>33 Mill St</t>
  </si>
  <si>
    <t>2-54 Brookside Ct</t>
  </si>
  <si>
    <t>Radiant Prop Mgt, Newark, NJ</t>
  </si>
  <si>
    <t>691 Elizabeth Av, ste 2, Newark, NJ 07122</t>
  </si>
  <si>
    <t>383-6080</t>
  </si>
  <si>
    <t>282-1100</t>
  </si>
  <si>
    <t>Home - Radiant Property Management LLC</t>
  </si>
  <si>
    <t>HMFA / Section 236</t>
  </si>
  <si>
    <t>Clayton Square</t>
  </si>
  <si>
    <t>100 Sparta Av</t>
  </si>
  <si>
    <t>NJ076000001</t>
  </si>
  <si>
    <t>Liberty Towers</t>
  </si>
  <si>
    <t>Liberty Twrs / Newton Housing Authority</t>
  </si>
  <si>
    <t>Apply Now – Newton Housing Authority</t>
  </si>
  <si>
    <t>Merriam Gateway Apts</t>
  </si>
  <si>
    <t>69 &amp; 75 Sparta Av</t>
  </si>
  <si>
    <t>300-5081</t>
  </si>
  <si>
    <t>Newton housing rehab</t>
  </si>
  <si>
    <t>Newton Town</t>
  </si>
  <si>
    <t>39 Trinity St, Newton 07860</t>
  </si>
  <si>
    <t>383-3521</t>
  </si>
  <si>
    <t>Newton, NJ - Official Website | Official Website (newtontownhall.com)</t>
  </si>
  <si>
    <t>Newton Town Centre</t>
  </si>
  <si>
    <t>225 Spring St</t>
  </si>
  <si>
    <t>Progressive Health special needs housing</t>
  </si>
  <si>
    <t>NJ39Q061004</t>
  </si>
  <si>
    <t>031HD151</t>
  </si>
  <si>
    <t>Sussex County ARC</t>
  </si>
  <si>
    <t xml:space="preserve">Ogdensburg Borough housing rehab </t>
  </si>
  <si>
    <t>Park Ridge, Saddle River,  &amp; Vernon RCAs</t>
  </si>
  <si>
    <t>Ogdensburg</t>
  </si>
  <si>
    <t>1916</t>
  </si>
  <si>
    <t>07439</t>
  </si>
  <si>
    <t>Ogdensburg Borough</t>
  </si>
  <si>
    <t>14 Highland Av, Ogdensburg 07439</t>
  </si>
  <si>
    <t>827-3444</t>
  </si>
  <si>
    <t>Borough of Ogdensburg – County of Sussex, NJ (ogdensburgnj.org)</t>
  </si>
  <si>
    <t>Sandyston Township housing rehab</t>
  </si>
  <si>
    <t>Sandyston</t>
  </si>
  <si>
    <t>1917</t>
  </si>
  <si>
    <t>Sandtyston Township</t>
  </si>
  <si>
    <t>133 County Rte 645, Sandyston 07826</t>
  </si>
  <si>
    <t>948-0783</t>
  </si>
  <si>
    <t>sandyston_township - Page: 1 of 9 (sandystontownship.com)</t>
  </si>
  <si>
    <t>12 Woodport</t>
  </si>
  <si>
    <t>1918</t>
  </si>
  <si>
    <t>www.affordablehomesnewjersey.com/all-opportunities/developments/?did=a0J1N00001hNzDAUA0</t>
  </si>
  <si>
    <t>Advance Housing group homes 1-5</t>
  </si>
  <si>
    <t>Advance Housing group  homes 1 - 5</t>
  </si>
  <si>
    <t>100 Holloster Rd, Teterboro 07608</t>
  </si>
  <si>
    <t>498-9140</t>
  </si>
  <si>
    <t>Harder project</t>
  </si>
  <si>
    <t>Sparta Township</t>
  </si>
  <si>
    <t>65 Main St, Sparta 07871</t>
  </si>
  <si>
    <t>729-4493</t>
  </si>
  <si>
    <t>Home - Sparta Township New Jersey (spartanj.org)</t>
  </si>
  <si>
    <t>HFA02501</t>
  </si>
  <si>
    <t>Juliet House / substance abuse hsg</t>
  </si>
  <si>
    <t>special needs</t>
  </si>
  <si>
    <t>New Bridge (substance abuse) Services</t>
  </si>
  <si>
    <t>839-2520</t>
  </si>
  <si>
    <t>NJ39H085013</t>
  </si>
  <si>
    <t>HFA00644</t>
  </si>
  <si>
    <t>Sparta assisted living</t>
  </si>
  <si>
    <t>Knoll Heights Village</t>
  </si>
  <si>
    <t>Sparta Ecumenical Senior Hsg Corp</t>
  </si>
  <si>
    <t>12 Meadow Brook Terrace, Sparta 07871</t>
  </si>
  <si>
    <t>HFA01148</t>
  </si>
  <si>
    <t>8 Knoll Rd</t>
  </si>
  <si>
    <t>Knoll View Corp / Sparta Ecun Counsel Sr Cit Hsg</t>
  </si>
  <si>
    <t>39 Trapasso Dr, Sparta 07871</t>
  </si>
  <si>
    <t>Linos Gate</t>
  </si>
  <si>
    <t>120 Main St</t>
  </si>
  <si>
    <t>Point at Sparta</t>
  </si>
  <si>
    <t>101 Main St</t>
  </si>
  <si>
    <t>Residences at North Village</t>
  </si>
  <si>
    <t>Round Top townhouses at Sparta</t>
  </si>
  <si>
    <t>Woodport Rd</t>
  </si>
  <si>
    <t>Housing Partnership</t>
  </si>
  <si>
    <t>2 E Blackwell St, Dover 07801</t>
  </si>
  <si>
    <t>659-9222</t>
  </si>
  <si>
    <t>Home - Housing Partnership | Bringing you home. Keeping you home. (housingpartnershipnj.org)</t>
  </si>
  <si>
    <t>Sparta affordable sales</t>
  </si>
  <si>
    <t>Sparta housing rehab</t>
  </si>
  <si>
    <t>Sparta Meadows condominiums</t>
  </si>
  <si>
    <t>Primrose Ln</t>
  </si>
  <si>
    <t>Sparta Village townhouses</t>
  </si>
  <si>
    <t>41 Main St</t>
  </si>
  <si>
    <t>Twins Apts at Main St / Sparta Twins Holdings LTD / Twins on Main</t>
  </si>
  <si>
    <t>104-6 Main St</t>
  </si>
  <si>
    <t>FM Ferrari Investment Company</t>
  </si>
  <si>
    <t>414 Eagle Rock Av, ste 208, West Orange 07052</t>
  </si>
  <si>
    <t>729-9573</t>
  </si>
  <si>
    <t>731-4700</t>
  </si>
  <si>
    <t>Wallace House</t>
  </si>
  <si>
    <t>Catholic Charities</t>
  </si>
  <si>
    <t>1 Catholic Charities Way, Oak Ridge 07438</t>
  </si>
  <si>
    <t>726-3470</t>
  </si>
  <si>
    <t>406-1100</t>
  </si>
  <si>
    <t>Department for Persons with Disabilities - Catholic Charities, Diocese of Paterson - Clifton, New Jersey (ccpaterson.org)</t>
  </si>
  <si>
    <t>153 Brooklyn Rd</t>
  </si>
  <si>
    <t>1919</t>
  </si>
  <si>
    <t>Stanhope housing rehab</t>
  </si>
  <si>
    <t>Stanhope Borough</t>
  </si>
  <si>
    <t>77 Main St, Stanhope 07874</t>
  </si>
  <si>
    <t>347-0159</t>
  </si>
  <si>
    <t>Stillwater</t>
  </si>
  <si>
    <t>1920</t>
  </si>
  <si>
    <t>Stillwater Township</t>
  </si>
  <si>
    <t>964 Stillwater Rd, Newton 07860</t>
  </si>
  <si>
    <t>383-9484</t>
  </si>
  <si>
    <t>Stillwater Township New Jersey - A Clean Community - Official Website (stillwatertownshipnj.com)</t>
  </si>
  <si>
    <t>Mission of Katies House for disable adults</t>
  </si>
  <si>
    <t xml:space="preserve">special </t>
  </si>
  <si>
    <t>Mission of Katies House</t>
  </si>
  <si>
    <t>PO Box 96, Newton 07860</t>
  </si>
  <si>
    <t>948-4737</t>
  </si>
  <si>
    <t>Katie's House, Inc. Newton, NJ (katieshouse.org)</t>
  </si>
  <si>
    <t>Stillwater Township housing rehab</t>
  </si>
  <si>
    <t>NJ39Q011009</t>
  </si>
  <si>
    <t>Sussex Borough</t>
  </si>
  <si>
    <t>1921</t>
  </si>
  <si>
    <t>07461</t>
  </si>
  <si>
    <t>USDA</t>
  </si>
  <si>
    <t>Hillside Manor</t>
  </si>
  <si>
    <t>53 Unionville Av</t>
  </si>
  <si>
    <t>Hillside Manor Apts</t>
  </si>
  <si>
    <t>Sussex Retirement Assoc</t>
  </si>
  <si>
    <t>usda</t>
  </si>
  <si>
    <t>383-3313</t>
  </si>
  <si>
    <t>383-3317</t>
  </si>
  <si>
    <t>Wilson Hall / Sussex Senior Apts / Wilson Manor</t>
  </si>
  <si>
    <t>1 Wilson Rd</t>
  </si>
  <si>
    <t>Northwest NJ Community Action / NORWESCAP</t>
  </si>
  <si>
    <t>350 Marshall St, Phillipsburg 08865</t>
  </si>
  <si>
    <t>454-7000</t>
  </si>
  <si>
    <t>567-1221</t>
  </si>
  <si>
    <t>Norwescap - Creating Opportunities. Changing Lives.</t>
  </si>
  <si>
    <t>Vernon</t>
  </si>
  <si>
    <t>1922</t>
  </si>
  <si>
    <t>07462</t>
  </si>
  <si>
    <t>Vernon Township housing rehab</t>
  </si>
  <si>
    <t>Vernon Township</t>
  </si>
  <si>
    <t>21 Church St, Vernon 07462</t>
  </si>
  <si>
    <t>764-4055</t>
  </si>
  <si>
    <t>Vernon Township: Welcome! (vernontwp.com)</t>
  </si>
  <si>
    <t>Andover</t>
  </si>
  <si>
    <t>Brancville</t>
  </si>
  <si>
    <t>Byram</t>
  </si>
  <si>
    <t>Green  Township</t>
  </si>
  <si>
    <t>Hamburgh</t>
  </si>
  <si>
    <t>Hampton</t>
  </si>
  <si>
    <t>Hopotcong</t>
  </si>
  <si>
    <t xml:space="preserve">Bentley assisted living / Branchville Manor / EverMay </t>
  </si>
  <si>
    <t>EverMay at Branchville</t>
  </si>
  <si>
    <t>031HD132</t>
  </si>
  <si>
    <t>special, 4 du</t>
  </si>
  <si>
    <t>Sandy M Mayer Corp; special 4 du</t>
  </si>
  <si>
    <t>LITC #0755</t>
  </si>
  <si>
    <t>Millwater, family, 222 du</t>
  </si>
  <si>
    <t>031059NI</t>
  </si>
  <si>
    <t>HFA00331</t>
  </si>
  <si>
    <t>Knoll Heights Village  / Sparta asstisted livng</t>
  </si>
  <si>
    <t>031HD130</t>
  </si>
  <si>
    <t>NJ Guide to Affordable Housing 2022</t>
  </si>
  <si>
    <t>x</t>
  </si>
  <si>
    <t>637 S Clinton Av, Trenton 08650</t>
  </si>
  <si>
    <t>PO Box 18550</t>
  </si>
  <si>
    <t>32 Liberty St, Newton 07860</t>
  </si>
  <si>
    <t>Juliet</t>
  </si>
  <si>
    <t>Twins on Main</t>
  </si>
  <si>
    <t>Borough of Stanhope NJ - Official Website</t>
  </si>
  <si>
    <t>Sussex County Habitat For Humanity (sussexcountyhfh.org)</t>
  </si>
  <si>
    <t>82 Mount View St, Newton 07860</t>
  </si>
  <si>
    <t>940-0503</t>
  </si>
  <si>
    <t>Sussex County Habitat for Humanity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</si>
</sst>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b/>
      <sz val="12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color indexed="8"/>
      <name val="Arial"/>
      <family val="2"/>
    </font>
    <font>
      <sz val="11"/>
      <color rgb="FF0070C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0"/>
      <name val="Arial"/>
      <family val="2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indexed="8"/>
      <name val="Calibri"/>
      <family val="2"/>
      <scheme val="minor"/>
    </font>
    <font>
      <u/>
      <sz val="11"/>
      <color indexed="12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theme="0" tint="-4.9989318521683403E-2"/>
      </left>
      <right style="thin">
        <color theme="0" tint="-4.9989318521683403E-2"/>
      </right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theme="0" tint="-4.9989318521683403E-2"/>
      </left>
      <right style="thin">
        <color theme="0" tint="-4.9989318521683403E-2"/>
      </right>
      <top/>
      <bottom style="double">
        <color indexed="64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double">
        <color indexed="64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/>
      <bottom style="thin">
        <color theme="0" tint="-4.9989318521683403E-2"/>
      </bottom>
      <diagonal/>
    </border>
    <border>
      <left style="thin">
        <color theme="0" tint="-4.9989318521683403E-2"/>
      </left>
      <right/>
      <top/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double">
        <color indexed="64"/>
      </bottom>
      <diagonal/>
    </border>
    <border>
      <left style="thin">
        <color theme="0" tint="-4.9989318521683403E-2"/>
      </left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/>
      <top style="thin">
        <color theme="0" tint="-4.9989318521683403E-2"/>
      </top>
      <bottom style="double">
        <color indexed="64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/>
      <diagonal/>
    </border>
  </borders>
  <cellStyleXfs count="4">
    <xf numFmtId="0" fontId="0" fillId="0" borderId="0"/>
    <xf numFmtId="0" fontId="7" fillId="0" borderId="0"/>
    <xf numFmtId="0" fontId="12" fillId="0" borderId="0" applyNumberFormat="0" applyFill="0" applyBorder="0" applyAlignment="0" applyProtection="0"/>
    <xf numFmtId="0" fontId="4" fillId="0" borderId="0"/>
  </cellStyleXfs>
  <cellXfs count="118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3" fillId="0" borderId="2" xfId="0" applyFont="1" applyBorder="1" applyAlignment="1">
      <alignment horizontal="center"/>
    </xf>
    <xf numFmtId="0" fontId="3" fillId="0" borderId="2" xfId="0" applyFont="1" applyBorder="1" applyAlignment="1">
      <alignment horizontal="left"/>
    </xf>
    <xf numFmtId="0" fontId="3" fillId="0" borderId="2" xfId="0" applyFont="1" applyBorder="1"/>
    <xf numFmtId="49" fontId="3" fillId="0" borderId="2" xfId="0" applyNumberFormat="1" applyFont="1" applyBorder="1" applyAlignment="1">
      <alignment horizontal="center"/>
    </xf>
    <xf numFmtId="1" fontId="3" fillId="0" borderId="2" xfId="0" applyNumberFormat="1" applyFont="1" applyBorder="1" applyAlignment="1">
      <alignment horizontal="center"/>
    </xf>
    <xf numFmtId="49" fontId="3" fillId="0" borderId="2" xfId="0" applyNumberFormat="1" applyFont="1" applyBorder="1"/>
    <xf numFmtId="0" fontId="3" fillId="0" borderId="2" xfId="0" applyFont="1" applyBorder="1" applyAlignment="1">
      <alignment horizontal="right"/>
    </xf>
    <xf numFmtId="49" fontId="3" fillId="0" borderId="2" xfId="0" applyNumberFormat="1" applyFont="1" applyBorder="1" applyAlignment="1">
      <alignment horizontal="left"/>
    </xf>
    <xf numFmtId="0" fontId="0" fillId="0" borderId="1" xfId="0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5" fillId="0" borderId="0" xfId="0" applyFont="1"/>
    <xf numFmtId="0" fontId="6" fillId="0" borderId="2" xfId="0" applyFont="1" applyBorder="1"/>
    <xf numFmtId="0" fontId="0" fillId="0" borderId="0" xfId="0" applyAlignment="1"/>
    <xf numFmtId="0" fontId="3" fillId="0" borderId="2" xfId="0" applyFont="1" applyBorder="1" applyAlignment="1"/>
    <xf numFmtId="0" fontId="2" fillId="0" borderId="4" xfId="0" applyFont="1" applyBorder="1" applyAlignment="1">
      <alignment horizontal="center"/>
    </xf>
    <xf numFmtId="0" fontId="2" fillId="0" borderId="4" xfId="0" applyFont="1" applyBorder="1" applyAlignment="1">
      <alignment horizontal="left"/>
    </xf>
    <xf numFmtId="49" fontId="2" fillId="0" borderId="4" xfId="0" applyNumberFormat="1" applyFont="1" applyBorder="1" applyAlignment="1">
      <alignment horizontal="center"/>
    </xf>
    <xf numFmtId="1" fontId="2" fillId="0" borderId="4" xfId="0" applyNumberFormat="1" applyFont="1" applyBorder="1" applyAlignment="1">
      <alignment horizontal="right"/>
    </xf>
    <xf numFmtId="49" fontId="2" fillId="0" borderId="4" xfId="0" applyNumberFormat="1" applyFont="1" applyBorder="1" applyAlignment="1">
      <alignment horizontal="left"/>
    </xf>
    <xf numFmtId="0" fontId="14" fillId="0" borderId="4" xfId="2" applyFont="1" applyBorder="1" applyAlignment="1" applyProtection="1"/>
    <xf numFmtId="0" fontId="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10" fillId="0" borderId="4" xfId="0" applyFont="1" applyBorder="1" applyAlignment="1">
      <alignment horizontal="right"/>
    </xf>
    <xf numFmtId="0" fontId="12" fillId="0" borderId="4" xfId="2" applyBorder="1" applyAlignment="1" applyProtection="1"/>
    <xf numFmtId="49" fontId="3" fillId="0" borderId="4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14" fontId="3" fillId="0" borderId="4" xfId="0" applyNumberFormat="1" applyFont="1" applyBorder="1" applyAlignment="1">
      <alignment horizontal="center"/>
    </xf>
    <xf numFmtId="0" fontId="2" fillId="0" borderId="4" xfId="0" quotePrefix="1" applyFont="1" applyBorder="1" applyAlignment="1">
      <alignment horizontal="right"/>
    </xf>
    <xf numFmtId="0" fontId="14" fillId="0" borderId="4" xfId="2" applyFont="1" applyFill="1" applyBorder="1" applyAlignment="1" applyProtection="1"/>
    <xf numFmtId="0" fontId="2" fillId="0" borderId="4" xfId="0" applyFont="1" applyBorder="1" applyAlignment="1"/>
    <xf numFmtId="0" fontId="13" fillId="0" borderId="4" xfId="3" applyFont="1" applyBorder="1" applyAlignment="1"/>
    <xf numFmtId="49" fontId="2" fillId="0" borderId="4" xfId="0" applyNumberFormat="1" applyFont="1" applyBorder="1" applyAlignment="1"/>
    <xf numFmtId="49" fontId="13" fillId="0" borderId="4" xfId="3" applyNumberFormat="1" applyFont="1" applyBorder="1" applyAlignment="1">
      <alignment horizontal="left"/>
    </xf>
    <xf numFmtId="1" fontId="2" fillId="0" borderId="4" xfId="0" applyNumberFormat="1" applyFont="1" applyBorder="1" applyAlignment="1"/>
    <xf numFmtId="49" fontId="13" fillId="0" borderId="4" xfId="3" applyNumberFormat="1" applyFont="1" applyBorder="1" applyAlignment="1"/>
    <xf numFmtId="49" fontId="13" fillId="0" borderId="4" xfId="3" applyNumberFormat="1" applyFont="1" applyBorder="1" applyAlignment="1">
      <alignment horizontal="center"/>
    </xf>
    <xf numFmtId="49" fontId="2" fillId="0" borderId="4" xfId="0" quotePrefix="1" applyNumberFormat="1" applyFont="1" applyBorder="1" applyAlignment="1"/>
    <xf numFmtId="0" fontId="3" fillId="0" borderId="4" xfId="0" applyFont="1" applyBorder="1" applyAlignment="1"/>
    <xf numFmtId="49" fontId="3" fillId="0" borderId="4" xfId="0" applyNumberFormat="1" applyFont="1" applyBorder="1" applyAlignment="1"/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left"/>
    </xf>
    <xf numFmtId="0" fontId="3" fillId="0" borderId="5" xfId="0" applyFont="1" applyBorder="1" applyAlignment="1">
      <alignment horizontal="center"/>
    </xf>
    <xf numFmtId="0" fontId="12" fillId="0" borderId="5" xfId="2" applyBorder="1" applyAlignment="1" applyProtection="1"/>
    <xf numFmtId="49" fontId="3" fillId="0" borderId="5" xfId="0" applyNumberFormat="1" applyFont="1" applyBorder="1" applyAlignment="1">
      <alignment horizontal="center"/>
    </xf>
    <xf numFmtId="49" fontId="13" fillId="0" borderId="5" xfId="3" applyNumberFormat="1" applyFont="1" applyBorder="1" applyAlignment="1">
      <alignment horizontal="center"/>
    </xf>
    <xf numFmtId="14" fontId="3" fillId="0" borderId="5" xfId="0" applyNumberFormat="1" applyFont="1" applyBorder="1" applyAlignment="1">
      <alignment horizontal="center"/>
    </xf>
    <xf numFmtId="0" fontId="2" fillId="0" borderId="6" xfId="0" applyFont="1" applyBorder="1" applyAlignment="1">
      <alignment horizontal="right"/>
    </xf>
    <xf numFmtId="0" fontId="3" fillId="0" borderId="9" xfId="0" applyFont="1" applyBorder="1" applyAlignment="1">
      <alignment horizontal="right"/>
    </xf>
    <xf numFmtId="0" fontId="12" fillId="0" borderId="0" xfId="2"/>
    <xf numFmtId="0" fontId="16" fillId="0" borderId="5" xfId="2" applyFont="1" applyBorder="1" applyAlignment="1" applyProtection="1">
      <alignment horizontal="left"/>
    </xf>
    <xf numFmtId="0" fontId="2" fillId="0" borderId="8" xfId="0" applyFont="1" applyBorder="1" applyAlignment="1">
      <alignment horizontal="center"/>
    </xf>
    <xf numFmtId="0" fontId="2" fillId="0" borderId="8" xfId="0" applyFont="1" applyBorder="1" applyAlignment="1">
      <alignment horizontal="left"/>
    </xf>
    <xf numFmtId="0" fontId="3" fillId="0" borderId="8" xfId="0" applyFont="1" applyBorder="1" applyAlignment="1">
      <alignment horizontal="center"/>
    </xf>
    <xf numFmtId="49" fontId="3" fillId="0" borderId="8" xfId="0" applyNumberFormat="1" applyFont="1" applyBorder="1" applyAlignment="1">
      <alignment horizontal="center"/>
    </xf>
    <xf numFmtId="14" fontId="3" fillId="0" borderId="8" xfId="0" applyNumberFormat="1" applyFont="1" applyBorder="1" applyAlignment="1">
      <alignment horizontal="center"/>
    </xf>
    <xf numFmtId="0" fontId="2" fillId="0" borderId="8" xfId="0" applyFont="1" applyBorder="1" applyAlignment="1">
      <alignment horizontal="right"/>
    </xf>
    <xf numFmtId="0" fontId="3" fillId="0" borderId="5" xfId="0" applyFont="1" applyBorder="1" applyAlignment="1"/>
    <xf numFmtId="0" fontId="3" fillId="0" borderId="8" xfId="0" applyFont="1" applyBorder="1" applyAlignment="1"/>
    <xf numFmtId="0" fontId="11" fillId="0" borderId="5" xfId="0" applyFont="1" applyBorder="1" applyAlignment="1"/>
    <xf numFmtId="0" fontId="2" fillId="0" borderId="5" xfId="0" applyFont="1" applyBorder="1" applyAlignment="1"/>
    <xf numFmtId="0" fontId="15" fillId="0" borderId="5" xfId="3" applyFont="1" applyBorder="1" applyAlignment="1"/>
    <xf numFmtId="49" fontId="15" fillId="2" borderId="5" xfId="3" applyNumberFormat="1" applyFont="1" applyFill="1" applyBorder="1" applyAlignment="1">
      <alignment horizontal="center"/>
    </xf>
    <xf numFmtId="49" fontId="3" fillId="0" borderId="5" xfId="0" applyNumberFormat="1" applyFont="1" applyBorder="1" applyAlignment="1"/>
    <xf numFmtId="49" fontId="11" fillId="0" borderId="5" xfId="0" applyNumberFormat="1" applyFont="1" applyBorder="1" applyAlignment="1"/>
    <xf numFmtId="0" fontId="0" fillId="0" borderId="7" xfId="0" applyBorder="1" applyAlignment="1"/>
    <xf numFmtId="0" fontId="2" fillId="0" borderId="8" xfId="0" applyFont="1" applyBorder="1" applyAlignment="1"/>
    <xf numFmtId="49" fontId="3" fillId="0" borderId="8" xfId="0" applyNumberFormat="1" applyFont="1" applyBorder="1" applyAlignment="1"/>
    <xf numFmtId="0" fontId="13" fillId="0" borderId="4" xfId="3" applyFont="1" applyBorder="1" applyAlignment="1">
      <alignment horizontal="center"/>
    </xf>
    <xf numFmtId="0" fontId="8" fillId="0" borderId="10" xfId="0" applyFont="1" applyBorder="1" applyAlignment="1"/>
    <xf numFmtId="0" fontId="9" fillId="0" borderId="6" xfId="0" applyFont="1" applyBorder="1" applyAlignment="1"/>
    <xf numFmtId="0" fontId="9" fillId="0" borderId="11" xfId="0" applyFont="1" applyBorder="1" applyAlignment="1"/>
    <xf numFmtId="49" fontId="13" fillId="0" borderId="8" xfId="3" applyNumberFormat="1" applyFont="1" applyBorder="1" applyAlignment="1">
      <alignment horizontal="center"/>
    </xf>
    <xf numFmtId="49" fontId="10" fillId="0" borderId="4" xfId="0" applyNumberFormat="1" applyFont="1" applyBorder="1" applyAlignment="1">
      <alignment horizontal="center"/>
    </xf>
    <xf numFmtId="0" fontId="9" fillId="0" borderId="8" xfId="0" applyFont="1" applyBorder="1" applyAlignment="1"/>
    <xf numFmtId="0" fontId="11" fillId="0" borderId="8" xfId="0" applyFont="1" applyBorder="1" applyAlignment="1"/>
    <xf numFmtId="0" fontId="16" fillId="0" borderId="8" xfId="2" applyFont="1" applyBorder="1" applyAlignment="1" applyProtection="1">
      <alignment horizontal="left"/>
    </xf>
    <xf numFmtId="0" fontId="15" fillId="0" borderId="8" xfId="3" applyFont="1" applyBorder="1" applyAlignment="1"/>
    <xf numFmtId="49" fontId="15" fillId="2" borderId="8" xfId="3" applyNumberFormat="1" applyFont="1" applyFill="1" applyBorder="1" applyAlignment="1">
      <alignment horizontal="center"/>
    </xf>
    <xf numFmtId="49" fontId="11" fillId="0" borderId="8" xfId="0" applyNumberFormat="1" applyFont="1" applyBorder="1" applyAlignment="1"/>
    <xf numFmtId="0" fontId="12" fillId="0" borderId="8" xfId="2" applyBorder="1" applyAlignment="1"/>
    <xf numFmtId="0" fontId="12" fillId="0" borderId="8" xfId="2" applyBorder="1" applyAlignment="1" applyProtection="1"/>
    <xf numFmtId="0" fontId="0" fillId="0" borderId="0" xfId="0" applyBorder="1" applyAlignment="1">
      <alignment horizontal="center"/>
    </xf>
    <xf numFmtId="0" fontId="3" fillId="0" borderId="0" xfId="0" applyFont="1" applyBorder="1" applyAlignment="1">
      <alignment horizontal="right"/>
    </xf>
    <xf numFmtId="0" fontId="2" fillId="0" borderId="12" xfId="0" applyFont="1" applyBorder="1" applyAlignment="1">
      <alignment horizontal="center"/>
    </xf>
    <xf numFmtId="0" fontId="2" fillId="0" borderId="12" xfId="0" applyFont="1" applyBorder="1" applyAlignment="1">
      <alignment horizontal="left"/>
    </xf>
    <xf numFmtId="0" fontId="3" fillId="0" borderId="12" xfId="0" applyFont="1" applyBorder="1" applyAlignment="1"/>
    <xf numFmtId="0" fontId="11" fillId="0" borderId="12" xfId="0" applyFont="1" applyBorder="1" applyAlignment="1"/>
    <xf numFmtId="0" fontId="2" fillId="0" borderId="12" xfId="0" applyFont="1" applyBorder="1" applyAlignment="1"/>
    <xf numFmtId="0" fontId="16" fillId="0" borderId="12" xfId="2" applyFont="1" applyBorder="1" applyAlignment="1" applyProtection="1">
      <alignment horizontal="left"/>
    </xf>
    <xf numFmtId="0" fontId="15" fillId="0" borderId="12" xfId="3" applyFont="1" applyBorder="1" applyAlignment="1"/>
    <xf numFmtId="49" fontId="3" fillId="0" borderId="12" xfId="0" applyNumberFormat="1" applyFont="1" applyBorder="1" applyAlignment="1">
      <alignment horizontal="center"/>
    </xf>
    <xf numFmtId="49" fontId="15" fillId="2" borderId="12" xfId="3" applyNumberFormat="1" applyFont="1" applyFill="1" applyBorder="1" applyAlignment="1">
      <alignment horizontal="center"/>
    </xf>
    <xf numFmtId="49" fontId="13" fillId="0" borderId="12" xfId="3" applyNumberFormat="1" applyFont="1" applyBorder="1" applyAlignment="1">
      <alignment horizontal="center"/>
    </xf>
    <xf numFmtId="49" fontId="3" fillId="0" borderId="12" xfId="0" applyNumberFormat="1" applyFont="1" applyBorder="1" applyAlignment="1"/>
    <xf numFmtId="0" fontId="3" fillId="0" borderId="12" xfId="0" applyFont="1" applyBorder="1" applyAlignment="1">
      <alignment horizontal="center"/>
    </xf>
    <xf numFmtId="49" fontId="11" fillId="0" borderId="12" xfId="0" applyNumberFormat="1" applyFont="1" applyBorder="1" applyAlignment="1"/>
    <xf numFmtId="0" fontId="12" fillId="0" borderId="12" xfId="2" applyBorder="1" applyAlignment="1"/>
    <xf numFmtId="0" fontId="12" fillId="0" borderId="12" xfId="2" applyBorder="1" applyAlignment="1" applyProtection="1"/>
    <xf numFmtId="0" fontId="2" fillId="0" borderId="0" xfId="0" applyFont="1" applyBorder="1" applyAlignment="1">
      <alignment horizontal="right"/>
    </xf>
    <xf numFmtId="0" fontId="10" fillId="0" borderId="4" xfId="0" applyFont="1" applyBorder="1" applyAlignment="1">
      <alignment horizontal="center"/>
    </xf>
    <xf numFmtId="0" fontId="10" fillId="0" borderId="4" xfId="0" applyFont="1" applyBorder="1" applyAlignment="1">
      <alignment horizontal="left"/>
    </xf>
    <xf numFmtId="1" fontId="10" fillId="0" borderId="4" xfId="0" applyNumberFormat="1" applyFont="1" applyBorder="1" applyAlignment="1">
      <alignment horizontal="center"/>
    </xf>
    <xf numFmtId="49" fontId="10" fillId="0" borderId="4" xfId="0" applyNumberFormat="1" applyFont="1" applyBorder="1" applyAlignment="1">
      <alignment horizontal="left"/>
    </xf>
    <xf numFmtId="14" fontId="10" fillId="0" borderId="4" xfId="0" applyNumberFormat="1" applyFont="1" applyBorder="1" applyAlignment="1" applyProtection="1">
      <alignment horizontal="center"/>
      <protection locked="0"/>
    </xf>
    <xf numFmtId="0" fontId="10" fillId="0" borderId="4" xfId="0" applyFont="1" applyBorder="1" applyAlignment="1"/>
    <xf numFmtId="49" fontId="10" fillId="0" borderId="4" xfId="0" applyNumberFormat="1" applyFont="1" applyBorder="1" applyAlignment="1"/>
    <xf numFmtId="0" fontId="9" fillId="0" borderId="12" xfId="0" applyFont="1" applyBorder="1" applyAlignment="1"/>
    <xf numFmtId="14" fontId="3" fillId="0" borderId="12" xfId="0" applyNumberFormat="1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8" xfId="0" applyBorder="1" applyAlignment="1">
      <alignment horizontal="center"/>
    </xf>
    <xf numFmtId="49" fontId="11" fillId="0" borderId="4" xfId="0" applyNumberFormat="1" applyFont="1" applyBorder="1"/>
    <xf numFmtId="0" fontId="2" fillId="0" borderId="0" xfId="0" applyFont="1" applyAlignment="1">
      <alignment horizontal="center"/>
    </xf>
  </cellXfs>
  <cellStyles count="4">
    <cellStyle name="Hyperlink" xfId="2" builtinId="8"/>
    <cellStyle name="Normal" xfId="0" builtinId="0"/>
    <cellStyle name="Normal 5" xfId="1" xr:uid="{CA4395AA-E2EC-4C78-A0D0-CB9D013EFA85}"/>
    <cellStyle name="Normal_Sheet1" xfId="3" xr:uid="{41117100-953A-4B8C-B8B2-7B8CF589219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advancehousing.org/" TargetMode="External"/><Relationship Id="rId18" Type="http://schemas.openxmlformats.org/officeDocument/2006/relationships/hyperlink" Target="https://chcnj.org/" TargetMode="External"/><Relationship Id="rId26" Type="http://schemas.openxmlformats.org/officeDocument/2006/relationships/hyperlink" Target="https://www.franklinborough.org/" TargetMode="External"/><Relationship Id="rId39" Type="http://schemas.openxmlformats.org/officeDocument/2006/relationships/hyperlink" Target="http://sandystontownship.com/" TargetMode="External"/><Relationship Id="rId21" Type="http://schemas.openxmlformats.org/officeDocument/2006/relationships/hyperlink" Target="https://www.frankfordtownship.org/" TargetMode="External"/><Relationship Id="rId34" Type="http://schemas.openxmlformats.org/officeDocument/2006/relationships/hyperlink" Target="https://newbridge.org/" TargetMode="External"/><Relationship Id="rId42" Type="http://schemas.openxmlformats.org/officeDocument/2006/relationships/hyperlink" Target="https://spartanj.org/" TargetMode="External"/><Relationship Id="rId47" Type="http://schemas.openxmlformats.org/officeDocument/2006/relationships/hyperlink" Target="https://www.scarc.org/services/over-21-services/residential/" TargetMode="External"/><Relationship Id="rId50" Type="http://schemas.openxmlformats.org/officeDocument/2006/relationships/hyperlink" Target="https://www.housingpartnershipnj.org/" TargetMode="External"/><Relationship Id="rId55" Type="http://schemas.openxmlformats.org/officeDocument/2006/relationships/hyperlink" Target="https://newtonhousingauthority.com/apply-now/" TargetMode="External"/><Relationship Id="rId7" Type="http://schemas.openxmlformats.org/officeDocument/2006/relationships/hyperlink" Target="https://www.affordablehomesnewjersey.com/all-opportunities/developments/?did=a0J3m00001j4Wv4EAE" TargetMode="External"/><Relationship Id="rId2" Type="http://schemas.openxmlformats.org/officeDocument/2006/relationships/hyperlink" Target="https://www.nj.gov/dca/hmfa/" TargetMode="External"/><Relationship Id="rId16" Type="http://schemas.openxmlformats.org/officeDocument/2006/relationships/hyperlink" Target="https://bristolglen.umcommunities.org/" TargetMode="External"/><Relationship Id="rId29" Type="http://schemas.openxmlformats.org/officeDocument/2006/relationships/hyperlink" Target="http://www.hardyston.com/" TargetMode="External"/><Relationship Id="rId11" Type="http://schemas.openxmlformats.org/officeDocument/2006/relationships/hyperlink" Target="http://www.athomemedical.org/" TargetMode="External"/><Relationship Id="rId24" Type="http://schemas.openxmlformats.org/officeDocument/2006/relationships/hyperlink" Target="https://www.frankfordtownship.org/" TargetMode="External"/><Relationship Id="rId32" Type="http://schemas.openxmlformats.org/officeDocument/2006/relationships/hyperlink" Target="http://www.katieshouse.org/" TargetMode="External"/><Relationship Id="rId37" Type="http://schemas.openxmlformats.org/officeDocument/2006/relationships/hyperlink" Target="https://norwescap.org/" TargetMode="External"/><Relationship Id="rId40" Type="http://schemas.openxmlformats.org/officeDocument/2006/relationships/hyperlink" Target="https://www.scioto.com/" TargetMode="External"/><Relationship Id="rId45" Type="http://schemas.openxmlformats.org/officeDocument/2006/relationships/hyperlink" Target="https://stillwatertownshipnj.com/" TargetMode="External"/><Relationship Id="rId53" Type="http://schemas.openxmlformats.org/officeDocument/2006/relationships/hyperlink" Target="https://www.communityhope-nj.org/" TargetMode="External"/><Relationship Id="rId58" Type="http://schemas.openxmlformats.org/officeDocument/2006/relationships/hyperlink" Target="http://www.radiantprop.com/" TargetMode="External"/><Relationship Id="rId5" Type="http://schemas.openxmlformats.org/officeDocument/2006/relationships/hyperlink" Target="https://www.affordablehomesnewjersey.com/all-opportunities/developments/?did=a0J3m00001kqZ8HEAU" TargetMode="External"/><Relationship Id="rId61" Type="http://schemas.openxmlformats.org/officeDocument/2006/relationships/hyperlink" Target="http://sussexcountyhfh.org/" TargetMode="External"/><Relationship Id="rId19" Type="http://schemas.openxmlformats.org/officeDocument/2006/relationships/hyperlink" Target="https://www.comop.org/" TargetMode="External"/><Relationship Id="rId14" Type="http://schemas.openxmlformats.org/officeDocument/2006/relationships/hyperlink" Target="https://birthhaven.org/" TargetMode="External"/><Relationship Id="rId22" Type="http://schemas.openxmlformats.org/officeDocument/2006/relationships/hyperlink" Target="https://www.frankfordtownship.org/" TargetMode="External"/><Relationship Id="rId27" Type="http://schemas.openxmlformats.org/officeDocument/2006/relationships/hyperlink" Target="https://www.fredonnj.gov/" TargetMode="External"/><Relationship Id="rId30" Type="http://schemas.openxmlformats.org/officeDocument/2006/relationships/hyperlink" Target="http://www.hardyston.com/" TargetMode="External"/><Relationship Id="rId35" Type="http://schemas.openxmlformats.org/officeDocument/2006/relationships/hyperlink" Target="http://www.newtontownhall.com/" TargetMode="External"/><Relationship Id="rId43" Type="http://schemas.openxmlformats.org/officeDocument/2006/relationships/hyperlink" Target="https://spartanj.org/" TargetMode="External"/><Relationship Id="rId48" Type="http://schemas.openxmlformats.org/officeDocument/2006/relationships/hyperlink" Target="https://www.scarc.org/services/over-21-services/residential/" TargetMode="External"/><Relationship Id="rId56" Type="http://schemas.openxmlformats.org/officeDocument/2006/relationships/hyperlink" Target="https://www.communityhope-nj.org/contact-us/" TargetMode="External"/><Relationship Id="rId8" Type="http://schemas.openxmlformats.org/officeDocument/2006/relationships/hyperlink" Target="https://www.affordablehomesnewjersey.com/all-opportunities/developments/?did=a0J1N00001hNzCWUA0" TargetMode="External"/><Relationship Id="rId51" Type="http://schemas.openxmlformats.org/officeDocument/2006/relationships/hyperlink" Target="http://www.vernontwp.com/" TargetMode="External"/><Relationship Id="rId3" Type="http://schemas.openxmlformats.org/officeDocument/2006/relationships/hyperlink" Target="https://www.knollcommunities.org/application" TargetMode="External"/><Relationship Id="rId12" Type="http://schemas.openxmlformats.org/officeDocument/2006/relationships/hyperlink" Target="https://www.scarc.org/" TargetMode="External"/><Relationship Id="rId17" Type="http://schemas.openxmlformats.org/officeDocument/2006/relationships/hyperlink" Target="https://www.byramtwp.org/" TargetMode="External"/><Relationship Id="rId25" Type="http://schemas.openxmlformats.org/officeDocument/2006/relationships/hyperlink" Target="https://www.franklinborough.org/" TargetMode="External"/><Relationship Id="rId33" Type="http://schemas.openxmlformats.org/officeDocument/2006/relationships/hyperlink" Target="http://www.montaguenj.org/" TargetMode="External"/><Relationship Id="rId38" Type="http://schemas.openxmlformats.org/officeDocument/2006/relationships/hyperlink" Target="http://www.ogdensburgnj.org/" TargetMode="External"/><Relationship Id="rId46" Type="http://schemas.openxmlformats.org/officeDocument/2006/relationships/hyperlink" Target="https://sunrisehouse.com/" TargetMode="External"/><Relationship Id="rId59" Type="http://schemas.openxmlformats.org/officeDocument/2006/relationships/hyperlink" Target="https://stanhopenj.gov/" TargetMode="External"/><Relationship Id="rId20" Type="http://schemas.openxmlformats.org/officeDocument/2006/relationships/hyperlink" Target="https://www.frankfordtownship.org/" TargetMode="External"/><Relationship Id="rId41" Type="http://schemas.openxmlformats.org/officeDocument/2006/relationships/hyperlink" Target="https://www.skylandscenter.org/" TargetMode="External"/><Relationship Id="rId54" Type="http://schemas.openxmlformats.org/officeDocument/2006/relationships/hyperlink" Target="https://newtonhousingauthority.com/" TargetMode="External"/><Relationship Id="rId62" Type="http://schemas.openxmlformats.org/officeDocument/2006/relationships/printerSettings" Target="../printerSettings/printerSettings1.bin"/><Relationship Id="rId1" Type="http://schemas.openxmlformats.org/officeDocument/2006/relationships/hyperlink" Target="https://www.nj.gov/dca/divisions/dhcr/offices/section8hcv.html" TargetMode="External"/><Relationship Id="rId6" Type="http://schemas.openxmlformats.org/officeDocument/2006/relationships/hyperlink" Target="https://www.affordablehomesnewjersey.com/all-opportunities/developments/?did=a0J3m00001j4Wv4EAE" TargetMode="External"/><Relationship Id="rId15" Type="http://schemas.openxmlformats.org/officeDocument/2006/relationships/hyperlink" Target="https://bentleyatbranchville.com/" TargetMode="External"/><Relationship Id="rId23" Type="http://schemas.openxmlformats.org/officeDocument/2006/relationships/hyperlink" Target="https://www.frankfordtownship.org/" TargetMode="External"/><Relationship Id="rId28" Type="http://schemas.openxmlformats.org/officeDocument/2006/relationships/hyperlink" Target="http://www.greentwp.com/" TargetMode="External"/><Relationship Id="rId36" Type="http://schemas.openxmlformats.org/officeDocument/2006/relationships/hyperlink" Target="http://www.newtontownhall.com/" TargetMode="External"/><Relationship Id="rId49" Type="http://schemas.openxmlformats.org/officeDocument/2006/relationships/hyperlink" Target="https://www.scarc.org/services/over-21-services/residential/" TargetMode="External"/><Relationship Id="rId57" Type="http://schemas.openxmlformats.org/officeDocument/2006/relationships/hyperlink" Target="https://www.franklin-house.net/location.html" TargetMode="External"/><Relationship Id="rId10" Type="http://schemas.openxmlformats.org/officeDocument/2006/relationships/hyperlink" Target="https://www.affordablehomesnewjersey.com/all-opportunities/developments/?did=a0J1N00001hNzCWUA0" TargetMode="External"/><Relationship Id="rId31" Type="http://schemas.openxmlformats.org/officeDocument/2006/relationships/hyperlink" Target="https://hopatcong.org/" TargetMode="External"/><Relationship Id="rId44" Type="http://schemas.openxmlformats.org/officeDocument/2006/relationships/hyperlink" Target="https://spartanj.org/" TargetMode="External"/><Relationship Id="rId52" Type="http://schemas.openxmlformats.org/officeDocument/2006/relationships/hyperlink" Target="https://www.ccpaterson.org/dpd" TargetMode="External"/><Relationship Id="rId60" Type="http://schemas.openxmlformats.org/officeDocument/2006/relationships/hyperlink" Target="http://sussexcountyhfh.org/" TargetMode="External"/><Relationship Id="rId4" Type="http://schemas.openxmlformats.org/officeDocument/2006/relationships/hyperlink" Target="http://www.affordablehomesnewjersey.com/all-opportunities/developments/?did=a0J1N00001hNzDAUA0" TargetMode="External"/><Relationship Id="rId9" Type="http://schemas.openxmlformats.org/officeDocument/2006/relationships/hyperlink" Target="https://www.affordablehomesnewjersey.com/all-opportunities/developments/?did=a0J1N00001hNzCWUA0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censusreporter.org/locat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44468-CAA3-41AE-B357-FF43EC88BB03}">
  <sheetPr>
    <pageSetUpPr fitToPage="1"/>
  </sheetPr>
  <dimension ref="A1:AN182"/>
  <sheetViews>
    <sheetView tabSelected="1" workbookViewId="0">
      <pane ySplit="4" topLeftCell="A5" activePane="bottomLeft" state="frozen"/>
      <selection pane="bottomLeft" sqref="A1:XFD1"/>
    </sheetView>
  </sheetViews>
  <sheetFormatPr defaultRowHeight="18.75" x14ac:dyDescent="0.3"/>
  <cols>
    <col min="1" max="1" width="4.7109375" customWidth="1"/>
    <col min="2" max="2" width="6.140625" hidden="1" customWidth="1"/>
    <col min="3" max="3" width="2" style="2" customWidth="1"/>
    <col min="4" max="4" width="10.42578125" bestFit="1" customWidth="1"/>
    <col min="5" max="5" width="20.7109375" style="3" hidden="1" customWidth="1"/>
    <col min="6" max="7" width="20.140625" hidden="1" customWidth="1"/>
    <col min="8" max="8" width="5.140625" style="73" customWidth="1"/>
    <col min="9" max="9" width="54.140625" bestFit="1" customWidth="1"/>
    <col min="10" max="10" width="43.7109375" hidden="1" customWidth="1"/>
    <col min="11" max="11" width="49.5703125" customWidth="1"/>
    <col min="12" max="12" width="9.140625" style="17" hidden="1" customWidth="1"/>
    <col min="13" max="13" width="9.140625" hidden="1" customWidth="1"/>
    <col min="14" max="14" width="25.28515625" hidden="1" customWidth="1"/>
    <col min="15" max="15" width="32.28515625" hidden="1" customWidth="1"/>
    <col min="16" max="16" width="11.85546875" style="2" hidden="1" customWidth="1"/>
    <col min="17" max="17" width="9.140625" hidden="1" customWidth="1"/>
    <col min="18" max="19" width="9.140625" style="3" hidden="1" customWidth="1"/>
    <col min="20" max="21" width="9.140625" hidden="1" customWidth="1"/>
    <col min="22" max="23" width="9.140625" customWidth="1"/>
    <col min="24" max="24" width="14.28515625" style="4" customWidth="1"/>
    <col min="25" max="25" width="6.42578125" style="4" customWidth="1"/>
    <col min="26" max="26" width="0" hidden="1" customWidth="1"/>
    <col min="28" max="28" width="14" customWidth="1"/>
    <col min="29" max="29" width="54.140625" bestFit="1" customWidth="1"/>
    <col min="30" max="30" width="44.85546875" bestFit="1" customWidth="1"/>
    <col min="31" max="31" width="46" bestFit="1" customWidth="1"/>
    <col min="34" max="34" width="26.85546875" style="15" customWidth="1"/>
    <col min="36" max="36" width="21.42578125" style="3" bestFit="1" customWidth="1"/>
    <col min="37" max="38" width="10.7109375" hidden="1" customWidth="1"/>
  </cols>
  <sheetData>
    <row r="1" spans="1:40" ht="18" customHeight="1" x14ac:dyDescent="0.3">
      <c r="A1" s="1" t="s">
        <v>470</v>
      </c>
      <c r="D1" s="2"/>
      <c r="E1" s="13"/>
      <c r="Q1" s="3"/>
      <c r="AD1" s="73" t="s">
        <v>91</v>
      </c>
      <c r="AJ1" s="117"/>
      <c r="AK1" s="3"/>
      <c r="AL1" s="4"/>
    </row>
    <row r="2" spans="1:40" ht="18" customHeight="1" thickBot="1" x14ac:dyDescent="0.35">
      <c r="A2" s="114" t="s">
        <v>29</v>
      </c>
      <c r="B2" s="5" t="s">
        <v>0</v>
      </c>
      <c r="C2" s="6" t="s">
        <v>1</v>
      </c>
      <c r="D2" s="6" t="s">
        <v>2</v>
      </c>
      <c r="E2" s="14" t="s">
        <v>3</v>
      </c>
      <c r="F2" s="7" t="s">
        <v>4</v>
      </c>
      <c r="G2" s="7" t="s">
        <v>67</v>
      </c>
      <c r="H2" s="75"/>
      <c r="I2" s="7" t="s">
        <v>5</v>
      </c>
      <c r="J2" s="7" t="s">
        <v>6</v>
      </c>
      <c r="K2" s="7" t="s">
        <v>7</v>
      </c>
      <c r="L2" s="18" t="s">
        <v>8</v>
      </c>
      <c r="M2" s="7"/>
      <c r="N2" s="7" t="s">
        <v>9</v>
      </c>
      <c r="O2" s="7" t="s">
        <v>10</v>
      </c>
      <c r="P2" s="6" t="s">
        <v>11</v>
      </c>
      <c r="Q2" s="8" t="s">
        <v>12</v>
      </c>
      <c r="R2" s="9" t="s">
        <v>13</v>
      </c>
      <c r="S2" s="5" t="s">
        <v>30</v>
      </c>
      <c r="T2" s="10" t="s">
        <v>14</v>
      </c>
      <c r="U2" s="7"/>
      <c r="V2" s="6" t="s">
        <v>15</v>
      </c>
      <c r="W2" s="6" t="s">
        <v>16</v>
      </c>
      <c r="X2" s="5" t="s">
        <v>17</v>
      </c>
      <c r="Y2" s="5"/>
      <c r="Z2" s="7" t="s">
        <v>21</v>
      </c>
      <c r="AA2" s="12" t="s">
        <v>22</v>
      </c>
      <c r="AB2" s="7" t="s">
        <v>23</v>
      </c>
      <c r="AC2" s="7" t="s">
        <v>18</v>
      </c>
      <c r="AD2" s="7" t="s">
        <v>19</v>
      </c>
      <c r="AE2" s="7" t="s">
        <v>20</v>
      </c>
      <c r="AF2" s="10" t="s">
        <v>24</v>
      </c>
      <c r="AG2" s="7" t="s">
        <v>25</v>
      </c>
      <c r="AH2" s="16" t="s">
        <v>26</v>
      </c>
      <c r="AI2" s="7"/>
      <c r="AJ2" s="5" t="s">
        <v>27</v>
      </c>
      <c r="AK2" s="5" t="s">
        <v>28</v>
      </c>
      <c r="AL2" s="11" t="s">
        <v>0</v>
      </c>
    </row>
    <row r="3" spans="1:40" s="17" customFormat="1" ht="18" customHeight="1" thickTop="1" x14ac:dyDescent="0.3">
      <c r="A3" s="113">
        <v>0.1</v>
      </c>
      <c r="B3" s="44"/>
      <c r="C3" s="45"/>
      <c r="D3" s="45" t="s">
        <v>49</v>
      </c>
      <c r="E3" s="44"/>
      <c r="F3" s="61" t="s">
        <v>54</v>
      </c>
      <c r="G3" s="61"/>
      <c r="H3" s="74"/>
      <c r="I3" s="61" t="s">
        <v>55</v>
      </c>
      <c r="J3" s="63" t="s">
        <v>63</v>
      </c>
      <c r="K3" s="61" t="s">
        <v>59</v>
      </c>
      <c r="L3" s="61" t="s">
        <v>56</v>
      </c>
      <c r="M3" s="64"/>
      <c r="N3" s="61" t="s">
        <v>48</v>
      </c>
      <c r="O3" s="54"/>
      <c r="P3" s="65" t="s">
        <v>33</v>
      </c>
      <c r="Q3" s="48" t="s">
        <v>53</v>
      </c>
      <c r="R3" s="66" t="s">
        <v>53</v>
      </c>
      <c r="S3" s="49" t="s">
        <v>34</v>
      </c>
      <c r="T3" s="67" t="s">
        <v>57</v>
      </c>
      <c r="U3" s="61"/>
      <c r="V3" s="61"/>
      <c r="W3" s="46"/>
      <c r="X3" s="46" t="s">
        <v>58</v>
      </c>
      <c r="Y3" s="46"/>
      <c r="Z3" s="61"/>
      <c r="AA3" s="67" t="s">
        <v>37</v>
      </c>
      <c r="AB3" s="68" t="s">
        <v>60</v>
      </c>
      <c r="AC3" s="64"/>
      <c r="AD3" s="61" t="s">
        <v>63</v>
      </c>
      <c r="AE3" s="61" t="s">
        <v>59</v>
      </c>
      <c r="AF3" s="67"/>
      <c r="AG3" s="61"/>
      <c r="AH3" s="47" t="s">
        <v>61</v>
      </c>
      <c r="AI3" s="47"/>
      <c r="AJ3" s="44"/>
      <c r="AK3" s="50">
        <v>44573</v>
      </c>
      <c r="AL3" s="51"/>
      <c r="AN3" s="69"/>
    </row>
    <row r="4" spans="1:40" s="17" customFormat="1" ht="18" customHeight="1" thickBot="1" x14ac:dyDescent="0.35">
      <c r="A4" s="115">
        <v>0.2</v>
      </c>
      <c r="B4" s="55"/>
      <c r="C4" s="56"/>
      <c r="D4" s="56" t="s">
        <v>49</v>
      </c>
      <c r="E4" s="55"/>
      <c r="F4" s="62" t="s">
        <v>64</v>
      </c>
      <c r="G4" s="62"/>
      <c r="H4" s="78"/>
      <c r="I4" s="62" t="s">
        <v>65</v>
      </c>
      <c r="J4" s="79" t="s">
        <v>45</v>
      </c>
      <c r="K4" s="79" t="s">
        <v>472</v>
      </c>
      <c r="L4" s="62" t="s">
        <v>473</v>
      </c>
      <c r="M4" s="70"/>
      <c r="N4" s="62" t="s">
        <v>48</v>
      </c>
      <c r="O4" s="80"/>
      <c r="P4" s="81" t="s">
        <v>33</v>
      </c>
      <c r="Q4" s="58" t="s">
        <v>53</v>
      </c>
      <c r="R4" s="82" t="s">
        <v>53</v>
      </c>
      <c r="S4" s="76" t="s">
        <v>34</v>
      </c>
      <c r="T4" s="71" t="s">
        <v>50</v>
      </c>
      <c r="U4" s="62"/>
      <c r="V4" s="62"/>
      <c r="W4" s="57"/>
      <c r="X4" s="57" t="s">
        <v>52</v>
      </c>
      <c r="Y4" s="57"/>
      <c r="Z4" s="62"/>
      <c r="AA4" s="83" t="s">
        <v>37</v>
      </c>
      <c r="AB4" s="83" t="s">
        <v>62</v>
      </c>
      <c r="AC4" s="70"/>
      <c r="AD4" s="62" t="s">
        <v>45</v>
      </c>
      <c r="AE4" s="79" t="s">
        <v>472</v>
      </c>
      <c r="AF4" s="71"/>
      <c r="AG4" s="62"/>
      <c r="AH4" s="84" t="s">
        <v>66</v>
      </c>
      <c r="AI4" s="85"/>
      <c r="AJ4" s="55"/>
      <c r="AK4" s="59">
        <v>44573</v>
      </c>
      <c r="AL4" s="60"/>
      <c r="AN4" s="52"/>
    </row>
    <row r="5" spans="1:40" s="17" customFormat="1" ht="18" customHeight="1" thickTop="1" x14ac:dyDescent="0.3">
      <c r="A5" s="86">
        <v>1</v>
      </c>
      <c r="B5" s="88"/>
      <c r="C5" s="89"/>
      <c r="D5" s="89"/>
      <c r="E5" s="88"/>
      <c r="F5" s="90"/>
      <c r="G5" s="90"/>
      <c r="H5" s="111" t="s">
        <v>452</v>
      </c>
      <c r="I5" s="90"/>
      <c r="J5" s="91"/>
      <c r="K5" s="91"/>
      <c r="L5" s="90"/>
      <c r="M5" s="92"/>
      <c r="N5" s="90"/>
      <c r="O5" s="93"/>
      <c r="P5" s="94"/>
      <c r="Q5" s="95"/>
      <c r="R5" s="96"/>
      <c r="S5" s="97"/>
      <c r="T5" s="98"/>
      <c r="U5" s="90"/>
      <c r="V5" s="90"/>
      <c r="W5" s="99"/>
      <c r="X5" s="99"/>
      <c r="Y5" s="99"/>
      <c r="Z5" s="90"/>
      <c r="AA5" s="100"/>
      <c r="AB5" s="100"/>
      <c r="AC5" s="92"/>
      <c r="AD5" s="90"/>
      <c r="AE5" s="91"/>
      <c r="AF5" s="98"/>
      <c r="AG5" s="90"/>
      <c r="AH5" s="101"/>
      <c r="AI5" s="102"/>
      <c r="AJ5" s="88"/>
      <c r="AK5" s="112"/>
      <c r="AL5" s="103"/>
      <c r="AN5" s="87"/>
    </row>
    <row r="6" spans="1:40" ht="18" customHeight="1" x14ac:dyDescent="0.3">
      <c r="A6" s="86">
        <v>2</v>
      </c>
      <c r="B6" s="19">
        <v>92625</v>
      </c>
      <c r="C6" s="34"/>
      <c r="D6" s="20" t="s">
        <v>39</v>
      </c>
      <c r="E6" s="19"/>
      <c r="F6" s="34"/>
      <c r="G6" s="34"/>
      <c r="I6" s="34" t="s">
        <v>92</v>
      </c>
      <c r="J6" s="34"/>
      <c r="K6" s="34" t="s">
        <v>32</v>
      </c>
      <c r="L6" s="34"/>
      <c r="M6" s="34"/>
      <c r="N6" s="34" t="s">
        <v>93</v>
      </c>
      <c r="O6" s="36"/>
      <c r="P6" s="36" t="s">
        <v>94</v>
      </c>
      <c r="Q6" s="21" t="s">
        <v>95</v>
      </c>
      <c r="R6" s="21" t="s">
        <v>95</v>
      </c>
      <c r="S6" s="40" t="s">
        <v>34</v>
      </c>
      <c r="T6" s="36" t="s">
        <v>96</v>
      </c>
      <c r="U6" s="36"/>
      <c r="V6" s="34" t="s">
        <v>35</v>
      </c>
      <c r="W6" s="34" t="s">
        <v>36</v>
      </c>
      <c r="X6" s="34">
        <v>4</v>
      </c>
      <c r="Y6" s="34"/>
      <c r="Z6" s="34" t="s">
        <v>40</v>
      </c>
      <c r="AA6" s="36" t="s">
        <v>74</v>
      </c>
      <c r="AB6" s="34" t="s">
        <v>99</v>
      </c>
      <c r="AC6" s="34" t="s">
        <v>92</v>
      </c>
      <c r="AD6" s="34" t="s">
        <v>97</v>
      </c>
      <c r="AE6" s="34" t="s">
        <v>98</v>
      </c>
      <c r="AF6" s="36" t="s">
        <v>87</v>
      </c>
      <c r="AG6" s="34" t="s">
        <v>99</v>
      </c>
      <c r="AH6" s="24" t="s">
        <v>100</v>
      </c>
      <c r="AI6" s="34"/>
      <c r="AJ6" s="21" t="s">
        <v>39</v>
      </c>
      <c r="AK6" s="26">
        <v>44435</v>
      </c>
      <c r="AL6" s="25">
        <f>B6</f>
        <v>92625</v>
      </c>
    </row>
    <row r="7" spans="1:40" ht="18" customHeight="1" x14ac:dyDescent="0.3">
      <c r="A7" s="86">
        <v>3</v>
      </c>
      <c r="B7" s="19"/>
      <c r="C7" s="34"/>
      <c r="D7" s="20"/>
      <c r="E7" s="19"/>
      <c r="F7" s="34"/>
      <c r="G7" s="34"/>
      <c r="H7" s="73" t="s">
        <v>453</v>
      </c>
      <c r="I7" s="34"/>
      <c r="J7" s="34"/>
      <c r="K7" s="34"/>
      <c r="L7" s="34"/>
      <c r="M7" s="34"/>
      <c r="N7" s="34"/>
      <c r="O7" s="36"/>
      <c r="P7" s="36"/>
      <c r="Q7" s="21"/>
      <c r="R7" s="21"/>
      <c r="S7" s="40"/>
      <c r="T7" s="36"/>
      <c r="U7" s="36"/>
      <c r="V7" s="34"/>
      <c r="W7" s="34"/>
      <c r="X7" s="34"/>
      <c r="Y7" s="34"/>
      <c r="Z7" s="34"/>
      <c r="AA7" s="36"/>
      <c r="AB7" s="34"/>
      <c r="AC7" s="34"/>
      <c r="AD7" s="34"/>
      <c r="AE7" s="34"/>
      <c r="AF7" s="36"/>
      <c r="AG7" s="34"/>
      <c r="AH7" s="24"/>
      <c r="AI7" s="34"/>
      <c r="AJ7" s="21"/>
      <c r="AK7" s="26"/>
      <c r="AL7" s="25"/>
    </row>
    <row r="8" spans="1:40" ht="18" customHeight="1" x14ac:dyDescent="0.3">
      <c r="A8" s="86">
        <v>4</v>
      </c>
      <c r="B8" s="19">
        <v>92626</v>
      </c>
      <c r="C8" s="34"/>
      <c r="D8" s="20" t="s">
        <v>39</v>
      </c>
      <c r="E8" s="19"/>
      <c r="F8" s="34"/>
      <c r="G8" s="34"/>
      <c r="I8" s="34" t="s">
        <v>101</v>
      </c>
      <c r="J8" s="34"/>
      <c r="K8" s="34" t="s">
        <v>32</v>
      </c>
      <c r="L8" s="34"/>
      <c r="M8" s="34"/>
      <c r="N8" s="34" t="s">
        <v>102</v>
      </c>
      <c r="O8" s="36"/>
      <c r="P8" s="36" t="s">
        <v>94</v>
      </c>
      <c r="Q8" s="21" t="s">
        <v>103</v>
      </c>
      <c r="R8" s="21" t="s">
        <v>103</v>
      </c>
      <c r="S8" s="40" t="s">
        <v>34</v>
      </c>
      <c r="T8" s="36" t="s">
        <v>104</v>
      </c>
      <c r="U8" s="36"/>
      <c r="V8" s="34" t="s">
        <v>35</v>
      </c>
      <c r="W8" s="34" t="s">
        <v>36</v>
      </c>
      <c r="X8" s="34">
        <v>5</v>
      </c>
      <c r="Y8" s="34"/>
      <c r="Z8" s="34"/>
      <c r="AA8" s="36" t="s">
        <v>74</v>
      </c>
      <c r="AB8" s="34" t="s">
        <v>107</v>
      </c>
      <c r="AC8" s="34" t="s">
        <v>88</v>
      </c>
      <c r="AD8" s="34" t="s">
        <v>105</v>
      </c>
      <c r="AE8" s="34" t="s">
        <v>106</v>
      </c>
      <c r="AF8" s="36" t="s">
        <v>74</v>
      </c>
      <c r="AG8" s="34" t="s">
        <v>108</v>
      </c>
      <c r="AH8" s="24" t="s">
        <v>109</v>
      </c>
      <c r="AI8" s="34"/>
      <c r="AJ8" s="21" t="s">
        <v>39</v>
      </c>
      <c r="AK8" s="26">
        <v>44435</v>
      </c>
      <c r="AL8" s="25">
        <f>B8</f>
        <v>92626</v>
      </c>
    </row>
    <row r="9" spans="1:40" ht="18" customHeight="1" x14ac:dyDescent="0.3">
      <c r="A9" s="86">
        <v>5</v>
      </c>
      <c r="B9" s="19"/>
      <c r="C9" s="34"/>
      <c r="D9" s="20"/>
      <c r="E9" s="19"/>
      <c r="F9" s="34"/>
      <c r="G9" s="34"/>
      <c r="H9" s="73" t="s">
        <v>454</v>
      </c>
      <c r="I9" s="34"/>
      <c r="J9" s="34"/>
      <c r="K9" s="34"/>
      <c r="L9" s="34"/>
      <c r="M9" s="34"/>
      <c r="N9" s="34"/>
      <c r="O9" s="36"/>
      <c r="P9" s="36"/>
      <c r="Q9" s="21"/>
      <c r="R9" s="21"/>
      <c r="S9" s="40"/>
      <c r="T9" s="36"/>
      <c r="U9" s="36"/>
      <c r="V9" s="34"/>
      <c r="W9" s="34"/>
      <c r="X9" s="34"/>
      <c r="Y9" s="34"/>
      <c r="Z9" s="34"/>
      <c r="AA9" s="36"/>
      <c r="AB9" s="34"/>
      <c r="AC9" s="34"/>
      <c r="AD9" s="34"/>
      <c r="AE9" s="34"/>
      <c r="AF9" s="36"/>
      <c r="AG9" s="34"/>
      <c r="AH9" s="24"/>
      <c r="AI9" s="34"/>
      <c r="AJ9" s="21"/>
      <c r="AK9" s="26"/>
      <c r="AL9" s="25"/>
    </row>
    <row r="10" spans="1:40" ht="18" customHeight="1" x14ac:dyDescent="0.3">
      <c r="A10" s="86">
        <v>6</v>
      </c>
      <c r="B10" s="19">
        <v>92627</v>
      </c>
      <c r="C10" s="34"/>
      <c r="D10" s="20" t="s">
        <v>39</v>
      </c>
      <c r="E10" s="19"/>
      <c r="F10" s="34"/>
      <c r="G10" s="34"/>
      <c r="I10" s="34" t="s">
        <v>110</v>
      </c>
      <c r="J10" s="34"/>
      <c r="K10" s="34"/>
      <c r="L10" s="34"/>
      <c r="M10" s="34"/>
      <c r="N10" s="34" t="s">
        <v>111</v>
      </c>
      <c r="O10" s="36" t="s">
        <v>112</v>
      </c>
      <c r="P10" s="36" t="s">
        <v>94</v>
      </c>
      <c r="Q10" s="21" t="s">
        <v>113</v>
      </c>
      <c r="R10" s="21" t="s">
        <v>113</v>
      </c>
      <c r="S10" s="40" t="s">
        <v>34</v>
      </c>
      <c r="T10" s="36" t="s">
        <v>114</v>
      </c>
      <c r="U10" s="36"/>
      <c r="V10" s="34"/>
      <c r="W10" s="34"/>
      <c r="X10" s="34">
        <v>6</v>
      </c>
      <c r="Y10" s="34"/>
      <c r="Z10" s="34" t="s">
        <v>40</v>
      </c>
      <c r="AA10" s="36" t="s">
        <v>74</v>
      </c>
      <c r="AB10" s="34" t="s">
        <v>117</v>
      </c>
      <c r="AC10" s="34" t="s">
        <v>115</v>
      </c>
      <c r="AD10" s="34" t="s">
        <v>111</v>
      </c>
      <c r="AE10" s="34" t="s">
        <v>116</v>
      </c>
      <c r="AF10" s="36"/>
      <c r="AG10" s="34"/>
      <c r="AH10" s="24" t="s">
        <v>118</v>
      </c>
      <c r="AI10" s="34"/>
      <c r="AJ10" s="21" t="s">
        <v>39</v>
      </c>
      <c r="AK10" s="26">
        <v>44435</v>
      </c>
      <c r="AL10" s="25">
        <f>B10</f>
        <v>92627</v>
      </c>
    </row>
    <row r="11" spans="1:40" ht="18" customHeight="1" x14ac:dyDescent="0.3">
      <c r="A11" s="86">
        <v>7</v>
      </c>
      <c r="B11" s="19">
        <v>92628</v>
      </c>
      <c r="C11" s="34"/>
      <c r="D11" s="20" t="s">
        <v>39</v>
      </c>
      <c r="E11" s="19"/>
      <c r="F11" s="34"/>
      <c r="G11" s="34"/>
      <c r="I11" s="34" t="s">
        <v>119</v>
      </c>
      <c r="J11" s="34"/>
      <c r="K11" s="34" t="s">
        <v>32</v>
      </c>
      <c r="L11" s="34"/>
      <c r="M11" s="34"/>
      <c r="N11" s="34" t="s">
        <v>111</v>
      </c>
      <c r="O11" s="36"/>
      <c r="P11" s="36" t="s">
        <v>94</v>
      </c>
      <c r="Q11" s="21" t="s">
        <v>113</v>
      </c>
      <c r="R11" s="21" t="s">
        <v>113</v>
      </c>
      <c r="S11" s="40" t="s">
        <v>34</v>
      </c>
      <c r="T11" s="36" t="s">
        <v>114</v>
      </c>
      <c r="U11" s="36"/>
      <c r="V11" s="34" t="s">
        <v>35</v>
      </c>
      <c r="W11" s="34" t="s">
        <v>36</v>
      </c>
      <c r="X11" s="34">
        <v>4</v>
      </c>
      <c r="Y11" s="34"/>
      <c r="Z11" s="34" t="s">
        <v>40</v>
      </c>
      <c r="AA11" s="36" t="s">
        <v>74</v>
      </c>
      <c r="AB11" s="34" t="s">
        <v>122</v>
      </c>
      <c r="AC11" s="34" t="s">
        <v>119</v>
      </c>
      <c r="AD11" s="34" t="s">
        <v>120</v>
      </c>
      <c r="AE11" s="34" t="s">
        <v>121</v>
      </c>
      <c r="AF11" s="36"/>
      <c r="AG11" s="34"/>
      <c r="AH11" s="24" t="s">
        <v>123</v>
      </c>
      <c r="AI11" s="34"/>
      <c r="AJ11" s="21" t="s">
        <v>39</v>
      </c>
      <c r="AK11" s="26">
        <v>44435</v>
      </c>
      <c r="AL11" s="25">
        <f>B11</f>
        <v>92628</v>
      </c>
    </row>
    <row r="12" spans="1:40" ht="18" customHeight="1" x14ac:dyDescent="0.3">
      <c r="A12" s="86">
        <v>8</v>
      </c>
      <c r="B12" s="19"/>
      <c r="C12" s="34"/>
      <c r="D12" s="20"/>
      <c r="E12" s="19"/>
      <c r="F12" s="34"/>
      <c r="G12" s="34"/>
      <c r="H12" s="73" t="s">
        <v>125</v>
      </c>
      <c r="I12" s="34"/>
      <c r="J12" s="34"/>
      <c r="K12" s="34"/>
      <c r="L12" s="34"/>
      <c r="M12" s="34"/>
      <c r="N12" s="34"/>
      <c r="O12" s="36"/>
      <c r="P12" s="36"/>
      <c r="Q12" s="21"/>
      <c r="R12" s="21"/>
      <c r="S12" s="40"/>
      <c r="T12" s="36"/>
      <c r="U12" s="36"/>
      <c r="V12" s="34"/>
      <c r="W12" s="34"/>
      <c r="X12" s="34"/>
      <c r="Y12" s="34"/>
      <c r="Z12" s="34"/>
      <c r="AA12" s="36"/>
      <c r="AB12" s="34"/>
      <c r="AC12" s="34"/>
      <c r="AD12" s="34"/>
      <c r="AE12" s="34"/>
      <c r="AF12" s="36"/>
      <c r="AG12" s="34"/>
      <c r="AH12" s="24"/>
      <c r="AI12" s="34"/>
      <c r="AJ12" s="21"/>
      <c r="AK12" s="26"/>
      <c r="AL12" s="25"/>
    </row>
    <row r="13" spans="1:40" ht="18" customHeight="1" x14ac:dyDescent="0.3">
      <c r="A13" s="86">
        <v>9</v>
      </c>
      <c r="B13" s="19">
        <v>92629</v>
      </c>
      <c r="C13" s="34"/>
      <c r="D13" s="20" t="s">
        <v>39</v>
      </c>
      <c r="E13" s="19"/>
      <c r="F13" s="34"/>
      <c r="G13" s="34"/>
      <c r="I13" s="34" t="s">
        <v>459</v>
      </c>
      <c r="J13" s="34" t="s">
        <v>460</v>
      </c>
      <c r="K13" s="34" t="s">
        <v>124</v>
      </c>
      <c r="L13" s="34"/>
      <c r="M13" s="34"/>
      <c r="N13" s="34" t="s">
        <v>125</v>
      </c>
      <c r="O13" s="36" t="s">
        <v>126</v>
      </c>
      <c r="P13" s="36" t="s">
        <v>94</v>
      </c>
      <c r="Q13" s="21" t="s">
        <v>127</v>
      </c>
      <c r="R13" s="21" t="s">
        <v>127</v>
      </c>
      <c r="S13" s="40" t="s">
        <v>34</v>
      </c>
      <c r="T13" s="36" t="s">
        <v>104</v>
      </c>
      <c r="U13" s="36"/>
      <c r="V13" s="34" t="s">
        <v>44</v>
      </c>
      <c r="W13" s="34" t="s">
        <v>36</v>
      </c>
      <c r="X13" s="34">
        <v>10</v>
      </c>
      <c r="Y13" s="34"/>
      <c r="Z13" s="34" t="s">
        <v>40</v>
      </c>
      <c r="AA13" s="36" t="s">
        <v>74</v>
      </c>
      <c r="AB13" s="34" t="s">
        <v>130</v>
      </c>
      <c r="AC13" s="34" t="s">
        <v>128</v>
      </c>
      <c r="AD13" s="34"/>
      <c r="AE13" s="34" t="s">
        <v>129</v>
      </c>
      <c r="AF13" s="36" t="s">
        <v>74</v>
      </c>
      <c r="AG13" s="34" t="s">
        <v>131</v>
      </c>
      <c r="AH13" s="24" t="s">
        <v>132</v>
      </c>
      <c r="AI13" s="34"/>
      <c r="AJ13" s="21" t="s">
        <v>39</v>
      </c>
      <c r="AK13" s="26">
        <v>44435</v>
      </c>
      <c r="AL13" s="25">
        <f t="shared" ref="AL13:AL22" si="0">B13</f>
        <v>92629</v>
      </c>
    </row>
    <row r="14" spans="1:40" ht="18" customHeight="1" x14ac:dyDescent="0.3">
      <c r="A14" s="86">
        <v>10</v>
      </c>
      <c r="B14" s="19">
        <v>92630</v>
      </c>
      <c r="C14" s="34"/>
      <c r="D14" s="20" t="s">
        <v>39</v>
      </c>
      <c r="E14" s="19"/>
      <c r="F14" s="34"/>
      <c r="G14" s="34"/>
      <c r="I14" s="34" t="s">
        <v>133</v>
      </c>
      <c r="J14" s="34"/>
      <c r="K14" s="34"/>
      <c r="L14" s="34"/>
      <c r="M14" s="34"/>
      <c r="N14" s="34" t="s">
        <v>125</v>
      </c>
      <c r="O14" s="36"/>
      <c r="P14" s="36" t="s">
        <v>94</v>
      </c>
      <c r="Q14" s="21" t="s">
        <v>127</v>
      </c>
      <c r="R14" s="21" t="s">
        <v>127</v>
      </c>
      <c r="S14" s="40" t="s">
        <v>34</v>
      </c>
      <c r="T14" s="36"/>
      <c r="U14" s="36"/>
      <c r="V14" s="34"/>
      <c r="W14" s="34"/>
      <c r="X14" s="34"/>
      <c r="Y14" s="34"/>
      <c r="Z14" s="34"/>
      <c r="AA14" s="36" t="s">
        <v>74</v>
      </c>
      <c r="AB14" s="34" t="s">
        <v>136</v>
      </c>
      <c r="AC14" s="34" t="s">
        <v>133</v>
      </c>
      <c r="AD14" s="34" t="s">
        <v>134</v>
      </c>
      <c r="AE14" s="34" t="s">
        <v>135</v>
      </c>
      <c r="AF14" s="36"/>
      <c r="AG14" s="34"/>
      <c r="AH14" s="24" t="s">
        <v>137</v>
      </c>
      <c r="AI14" s="34"/>
      <c r="AJ14" s="21" t="s">
        <v>39</v>
      </c>
      <c r="AK14" s="26">
        <v>44435</v>
      </c>
      <c r="AL14" s="25">
        <f t="shared" si="0"/>
        <v>92630</v>
      </c>
    </row>
    <row r="15" spans="1:40" ht="18" customHeight="1" x14ac:dyDescent="0.3">
      <c r="A15" s="86">
        <v>11</v>
      </c>
      <c r="B15" s="19">
        <v>92631</v>
      </c>
      <c r="C15" s="34"/>
      <c r="D15" s="20" t="s">
        <v>39</v>
      </c>
      <c r="E15" s="19"/>
      <c r="F15" s="34"/>
      <c r="G15" s="34"/>
      <c r="I15" s="34" t="s">
        <v>138</v>
      </c>
      <c r="J15" s="34"/>
      <c r="K15" s="34"/>
      <c r="L15" s="34"/>
      <c r="M15" s="34"/>
      <c r="N15" s="34" t="s">
        <v>125</v>
      </c>
      <c r="O15" s="36"/>
      <c r="P15" s="36" t="s">
        <v>94</v>
      </c>
      <c r="Q15" s="21" t="s">
        <v>127</v>
      </c>
      <c r="R15" s="21" t="s">
        <v>127</v>
      </c>
      <c r="S15" s="40" t="s">
        <v>34</v>
      </c>
      <c r="T15" s="36" t="s">
        <v>139</v>
      </c>
      <c r="U15" s="36"/>
      <c r="V15" s="34"/>
      <c r="W15" s="34"/>
      <c r="X15" s="34">
        <v>1</v>
      </c>
      <c r="Y15" s="34"/>
      <c r="Z15" s="34"/>
      <c r="AA15" s="36" t="s">
        <v>74</v>
      </c>
      <c r="AB15" s="34" t="s">
        <v>136</v>
      </c>
      <c r="AC15" s="34" t="s">
        <v>138</v>
      </c>
      <c r="AD15" s="34" t="s">
        <v>134</v>
      </c>
      <c r="AE15" s="34" t="s">
        <v>135</v>
      </c>
      <c r="AF15" s="36"/>
      <c r="AG15" s="34"/>
      <c r="AH15" s="24" t="s">
        <v>137</v>
      </c>
      <c r="AI15" s="34"/>
      <c r="AJ15" s="21" t="s">
        <v>39</v>
      </c>
      <c r="AK15" s="26">
        <v>44435</v>
      </c>
      <c r="AL15" s="25">
        <f t="shared" si="0"/>
        <v>92631</v>
      </c>
    </row>
    <row r="16" spans="1:40" ht="18" customHeight="1" x14ac:dyDescent="0.3">
      <c r="A16" s="86">
        <v>12</v>
      </c>
      <c r="B16" s="19">
        <v>92632</v>
      </c>
      <c r="C16" s="34"/>
      <c r="D16" s="20" t="s">
        <v>39</v>
      </c>
      <c r="E16" s="19"/>
      <c r="F16" s="34"/>
      <c r="G16" s="34"/>
      <c r="I16" s="34" t="s">
        <v>140</v>
      </c>
      <c r="J16" s="34" t="s">
        <v>141</v>
      </c>
      <c r="K16" s="34" t="s">
        <v>32</v>
      </c>
      <c r="L16" s="34"/>
      <c r="M16" s="34"/>
      <c r="N16" s="34" t="s">
        <v>125</v>
      </c>
      <c r="O16" s="36"/>
      <c r="P16" s="36" t="s">
        <v>94</v>
      </c>
      <c r="Q16" s="21" t="s">
        <v>127</v>
      </c>
      <c r="R16" s="21" t="s">
        <v>127</v>
      </c>
      <c r="S16" s="40" t="s">
        <v>34</v>
      </c>
      <c r="T16" s="36" t="s">
        <v>142</v>
      </c>
      <c r="U16" s="36"/>
      <c r="V16" s="34" t="s">
        <v>41</v>
      </c>
      <c r="W16" s="34" t="s">
        <v>36</v>
      </c>
      <c r="X16" s="34">
        <v>2</v>
      </c>
      <c r="Y16" s="34"/>
      <c r="Z16" s="34"/>
      <c r="AA16" s="36" t="s">
        <v>74</v>
      </c>
      <c r="AB16" s="34" t="s">
        <v>136</v>
      </c>
      <c r="AC16" s="34" t="s">
        <v>140</v>
      </c>
      <c r="AD16" s="34" t="s">
        <v>134</v>
      </c>
      <c r="AE16" s="34" t="s">
        <v>135</v>
      </c>
      <c r="AF16" s="36"/>
      <c r="AG16" s="34"/>
      <c r="AH16" s="24" t="s">
        <v>137</v>
      </c>
      <c r="AI16" s="34"/>
      <c r="AJ16" s="21" t="s">
        <v>39</v>
      </c>
      <c r="AK16" s="26">
        <v>44435</v>
      </c>
      <c r="AL16" s="25">
        <f t="shared" si="0"/>
        <v>92632</v>
      </c>
    </row>
    <row r="17" spans="1:38" ht="18" customHeight="1" x14ac:dyDescent="0.3">
      <c r="A17" s="86">
        <v>13</v>
      </c>
      <c r="B17" s="19">
        <v>92633</v>
      </c>
      <c r="C17" s="34"/>
      <c r="D17" s="20" t="s">
        <v>39</v>
      </c>
      <c r="E17" s="19"/>
      <c r="F17" s="34"/>
      <c r="G17" s="34"/>
      <c r="I17" s="34" t="s">
        <v>143</v>
      </c>
      <c r="J17" s="34" t="s">
        <v>144</v>
      </c>
      <c r="K17" s="34"/>
      <c r="L17" s="34" t="s">
        <v>145</v>
      </c>
      <c r="M17" s="34"/>
      <c r="N17" s="34" t="s">
        <v>125</v>
      </c>
      <c r="O17" s="36" t="s">
        <v>146</v>
      </c>
      <c r="P17" s="36" t="s">
        <v>94</v>
      </c>
      <c r="Q17" s="21" t="s">
        <v>127</v>
      </c>
      <c r="R17" s="21" t="s">
        <v>127</v>
      </c>
      <c r="S17" s="40" t="s">
        <v>34</v>
      </c>
      <c r="T17" s="36" t="s">
        <v>139</v>
      </c>
      <c r="U17" s="36"/>
      <c r="V17" s="34" t="s">
        <v>44</v>
      </c>
      <c r="W17" s="34" t="s">
        <v>36</v>
      </c>
      <c r="X17" s="34">
        <v>10</v>
      </c>
      <c r="Y17" s="34"/>
      <c r="Z17" s="34"/>
      <c r="AA17" s="36" t="s">
        <v>74</v>
      </c>
      <c r="AB17" s="34" t="s">
        <v>149</v>
      </c>
      <c r="AC17" s="34" t="s">
        <v>143</v>
      </c>
      <c r="AD17" s="34" t="s">
        <v>147</v>
      </c>
      <c r="AE17" s="34" t="s">
        <v>148</v>
      </c>
      <c r="AF17" s="36"/>
      <c r="AG17" s="34"/>
      <c r="AH17" s="24" t="s">
        <v>150</v>
      </c>
      <c r="AI17" s="34"/>
      <c r="AJ17" s="21" t="s">
        <v>151</v>
      </c>
      <c r="AK17" s="26">
        <v>44435</v>
      </c>
      <c r="AL17" s="25">
        <f t="shared" si="0"/>
        <v>92633</v>
      </c>
    </row>
    <row r="18" spans="1:38" ht="18" customHeight="1" x14ac:dyDescent="0.3">
      <c r="A18" s="86">
        <v>14</v>
      </c>
      <c r="B18" s="19">
        <v>92634</v>
      </c>
      <c r="C18" s="34"/>
      <c r="D18" s="20" t="s">
        <v>39</v>
      </c>
      <c r="E18" s="19"/>
      <c r="F18" s="34"/>
      <c r="G18" s="34"/>
      <c r="I18" s="34" t="s">
        <v>152</v>
      </c>
      <c r="J18" s="34"/>
      <c r="K18" s="34"/>
      <c r="L18" s="34"/>
      <c r="M18" s="34"/>
      <c r="N18" s="34" t="s">
        <v>125</v>
      </c>
      <c r="O18" s="36"/>
      <c r="P18" s="36" t="s">
        <v>94</v>
      </c>
      <c r="Q18" s="21" t="s">
        <v>127</v>
      </c>
      <c r="R18" s="21" t="s">
        <v>127</v>
      </c>
      <c r="S18" s="40" t="s">
        <v>34</v>
      </c>
      <c r="T18" s="36" t="s">
        <v>142</v>
      </c>
      <c r="U18" s="36"/>
      <c r="V18" s="34" t="s">
        <v>35</v>
      </c>
      <c r="W18" s="34" t="s">
        <v>36</v>
      </c>
      <c r="X18" s="34">
        <v>3</v>
      </c>
      <c r="Y18" s="34"/>
      <c r="Z18" s="34"/>
      <c r="AA18" s="36" t="s">
        <v>74</v>
      </c>
      <c r="AB18" s="34" t="s">
        <v>136</v>
      </c>
      <c r="AC18" s="34" t="s">
        <v>152</v>
      </c>
      <c r="AD18" s="34" t="s">
        <v>134</v>
      </c>
      <c r="AE18" s="34" t="s">
        <v>135</v>
      </c>
      <c r="AF18" s="36"/>
      <c r="AG18" s="34"/>
      <c r="AH18" s="24" t="s">
        <v>137</v>
      </c>
      <c r="AI18" s="34"/>
      <c r="AJ18" s="21" t="s">
        <v>39</v>
      </c>
      <c r="AK18" s="26">
        <v>44435</v>
      </c>
      <c r="AL18" s="25">
        <f t="shared" si="0"/>
        <v>92634</v>
      </c>
    </row>
    <row r="19" spans="1:38" ht="18" customHeight="1" x14ac:dyDescent="0.3">
      <c r="A19" s="86">
        <v>15</v>
      </c>
      <c r="B19" s="19">
        <v>92635</v>
      </c>
      <c r="C19" s="34"/>
      <c r="D19" s="20" t="s">
        <v>39</v>
      </c>
      <c r="E19" s="19"/>
      <c r="F19" s="34"/>
      <c r="G19" s="34"/>
      <c r="I19" s="34" t="s">
        <v>153</v>
      </c>
      <c r="J19" s="34"/>
      <c r="K19" s="34"/>
      <c r="L19" s="34"/>
      <c r="M19" s="34"/>
      <c r="N19" s="34" t="s">
        <v>125</v>
      </c>
      <c r="O19" s="36"/>
      <c r="P19" s="36" t="s">
        <v>94</v>
      </c>
      <c r="Q19" s="21" t="s">
        <v>127</v>
      </c>
      <c r="R19" s="21" t="s">
        <v>127</v>
      </c>
      <c r="S19" s="40" t="s">
        <v>34</v>
      </c>
      <c r="T19" s="36" t="s">
        <v>142</v>
      </c>
      <c r="U19" s="36"/>
      <c r="V19" s="34" t="s">
        <v>35</v>
      </c>
      <c r="W19" s="34" t="s">
        <v>36</v>
      </c>
      <c r="X19" s="34">
        <v>5</v>
      </c>
      <c r="Y19" s="34"/>
      <c r="Z19" s="34"/>
      <c r="AA19" s="36" t="s">
        <v>74</v>
      </c>
      <c r="AB19" s="34" t="s">
        <v>136</v>
      </c>
      <c r="AC19" s="34" t="s">
        <v>153</v>
      </c>
      <c r="AD19" s="34" t="s">
        <v>134</v>
      </c>
      <c r="AE19" s="34" t="s">
        <v>135</v>
      </c>
      <c r="AF19" s="36"/>
      <c r="AG19" s="34"/>
      <c r="AH19" s="24" t="s">
        <v>137</v>
      </c>
      <c r="AI19" s="34"/>
      <c r="AJ19" s="21" t="s">
        <v>39</v>
      </c>
      <c r="AK19" s="19" t="s">
        <v>154</v>
      </c>
      <c r="AL19" s="25">
        <f t="shared" si="0"/>
        <v>92635</v>
      </c>
    </row>
    <row r="20" spans="1:38" ht="18" customHeight="1" x14ac:dyDescent="0.3">
      <c r="A20" s="86">
        <v>16</v>
      </c>
      <c r="B20" s="19">
        <v>92636</v>
      </c>
      <c r="C20" s="34"/>
      <c r="D20" s="20" t="s">
        <v>39</v>
      </c>
      <c r="E20" s="19"/>
      <c r="F20" s="34"/>
      <c r="G20" s="34"/>
      <c r="I20" s="34" t="s">
        <v>155</v>
      </c>
      <c r="J20" s="34"/>
      <c r="K20" s="34" t="s">
        <v>32</v>
      </c>
      <c r="L20" s="34"/>
      <c r="M20" s="34"/>
      <c r="N20" s="34" t="s">
        <v>125</v>
      </c>
      <c r="O20" s="36"/>
      <c r="P20" s="36" t="s">
        <v>94</v>
      </c>
      <c r="Q20" s="21" t="s">
        <v>127</v>
      </c>
      <c r="R20" s="21" t="s">
        <v>127</v>
      </c>
      <c r="S20" s="40" t="s">
        <v>34</v>
      </c>
      <c r="T20" s="36" t="s">
        <v>142</v>
      </c>
      <c r="U20" s="36"/>
      <c r="V20" s="34" t="s">
        <v>35</v>
      </c>
      <c r="W20" s="34" t="s">
        <v>36</v>
      </c>
      <c r="X20" s="34"/>
      <c r="Y20" s="34"/>
      <c r="Z20" s="34"/>
      <c r="AA20" s="36"/>
      <c r="AB20" s="34"/>
      <c r="AC20" s="34"/>
      <c r="AD20" s="34"/>
      <c r="AE20" s="34"/>
      <c r="AF20" s="36"/>
      <c r="AG20" s="34"/>
      <c r="AH20" s="34"/>
      <c r="AI20" s="34"/>
      <c r="AJ20" s="21" t="s">
        <v>39</v>
      </c>
      <c r="AK20" s="26">
        <v>44435</v>
      </c>
      <c r="AL20" s="25">
        <f t="shared" si="0"/>
        <v>92636</v>
      </c>
    </row>
    <row r="21" spans="1:38" ht="18" customHeight="1" x14ac:dyDescent="0.3">
      <c r="A21" s="86">
        <v>17</v>
      </c>
      <c r="B21" s="19">
        <v>92637</v>
      </c>
      <c r="C21" s="34"/>
      <c r="D21" s="20" t="s">
        <v>39</v>
      </c>
      <c r="E21" s="19"/>
      <c r="F21" s="34"/>
      <c r="G21" s="34"/>
      <c r="I21" s="34" t="s">
        <v>156</v>
      </c>
      <c r="J21" s="34"/>
      <c r="K21" s="34" t="s">
        <v>32</v>
      </c>
      <c r="L21" s="34"/>
      <c r="M21" s="34"/>
      <c r="N21" s="34" t="s">
        <v>125</v>
      </c>
      <c r="O21" s="36"/>
      <c r="P21" s="36" t="s">
        <v>94</v>
      </c>
      <c r="Q21" s="21" t="s">
        <v>127</v>
      </c>
      <c r="R21" s="21" t="s">
        <v>127</v>
      </c>
      <c r="S21" s="40" t="s">
        <v>34</v>
      </c>
      <c r="T21" s="36" t="s">
        <v>142</v>
      </c>
      <c r="U21" s="36"/>
      <c r="V21" s="34" t="s">
        <v>35</v>
      </c>
      <c r="W21" s="34" t="s">
        <v>36</v>
      </c>
      <c r="X21" s="34">
        <f>10+3</f>
        <v>13</v>
      </c>
      <c r="Y21" s="34"/>
      <c r="Z21" s="34"/>
      <c r="AA21" s="36" t="s">
        <v>74</v>
      </c>
      <c r="AB21" s="34" t="s">
        <v>107</v>
      </c>
      <c r="AC21" s="34" t="s">
        <v>157</v>
      </c>
      <c r="AD21" s="34" t="s">
        <v>105</v>
      </c>
      <c r="AE21" s="34" t="s">
        <v>106</v>
      </c>
      <c r="AF21" s="36" t="s">
        <v>74</v>
      </c>
      <c r="AG21" s="34" t="s">
        <v>108</v>
      </c>
      <c r="AH21" s="24" t="s">
        <v>158</v>
      </c>
      <c r="AI21" s="34"/>
      <c r="AJ21" s="21" t="s">
        <v>39</v>
      </c>
      <c r="AK21" s="26">
        <v>44435</v>
      </c>
      <c r="AL21" s="25">
        <f t="shared" si="0"/>
        <v>92637</v>
      </c>
    </row>
    <row r="22" spans="1:38" ht="18" customHeight="1" x14ac:dyDescent="0.3">
      <c r="A22" s="86">
        <v>18</v>
      </c>
      <c r="B22" s="19">
        <v>92638</v>
      </c>
      <c r="C22" s="34"/>
      <c r="D22" s="20" t="s">
        <v>39</v>
      </c>
      <c r="E22" s="19"/>
      <c r="F22" s="34"/>
      <c r="G22" s="34"/>
      <c r="I22" s="34" t="s">
        <v>159</v>
      </c>
      <c r="J22" s="34"/>
      <c r="K22" s="34" t="s">
        <v>32</v>
      </c>
      <c r="L22" s="34"/>
      <c r="M22" s="34"/>
      <c r="N22" s="34" t="s">
        <v>125</v>
      </c>
      <c r="O22" s="36"/>
      <c r="P22" s="36" t="s">
        <v>94</v>
      </c>
      <c r="Q22" s="21" t="s">
        <v>127</v>
      </c>
      <c r="R22" s="21" t="s">
        <v>127</v>
      </c>
      <c r="S22" s="40" t="s">
        <v>34</v>
      </c>
      <c r="T22" s="36" t="s">
        <v>142</v>
      </c>
      <c r="U22" s="36"/>
      <c r="V22" s="34" t="s">
        <v>35</v>
      </c>
      <c r="W22" s="34" t="s">
        <v>36</v>
      </c>
      <c r="X22" s="34">
        <v>5</v>
      </c>
      <c r="Y22" s="34"/>
      <c r="Z22" s="34"/>
      <c r="AA22" s="36" t="s">
        <v>74</v>
      </c>
      <c r="AB22" s="34" t="s">
        <v>86</v>
      </c>
      <c r="AC22" s="34" t="s">
        <v>159</v>
      </c>
      <c r="AD22" s="34" t="s">
        <v>84</v>
      </c>
      <c r="AE22" s="34" t="s">
        <v>85</v>
      </c>
      <c r="AF22" s="36"/>
      <c r="AG22" s="34"/>
      <c r="AH22" s="34"/>
      <c r="AI22" s="34"/>
      <c r="AJ22" s="21" t="s">
        <v>39</v>
      </c>
      <c r="AK22" s="26">
        <v>44435</v>
      </c>
      <c r="AL22" s="25">
        <f t="shared" si="0"/>
        <v>92638</v>
      </c>
    </row>
    <row r="23" spans="1:38" ht="18" customHeight="1" x14ac:dyDescent="0.3">
      <c r="A23" s="86">
        <v>19</v>
      </c>
      <c r="B23" s="19"/>
      <c r="C23" s="34"/>
      <c r="D23" s="20"/>
      <c r="E23" s="19"/>
      <c r="F23" s="34"/>
      <c r="G23" s="34"/>
      <c r="H23" s="73" t="s">
        <v>161</v>
      </c>
      <c r="I23" s="34"/>
      <c r="J23" s="34"/>
      <c r="K23" s="34"/>
      <c r="L23" s="34"/>
      <c r="M23" s="34"/>
      <c r="N23" s="34"/>
      <c r="O23" s="36"/>
      <c r="P23" s="36"/>
      <c r="Q23" s="21"/>
      <c r="R23" s="21"/>
      <c r="S23" s="40"/>
      <c r="T23" s="36"/>
      <c r="U23" s="36"/>
      <c r="V23" s="34"/>
      <c r="W23" s="34"/>
      <c r="X23" s="34"/>
      <c r="Y23" s="34"/>
      <c r="Z23" s="34"/>
      <c r="AA23" s="36"/>
      <c r="AB23" s="34"/>
      <c r="AC23" s="34"/>
      <c r="AD23" s="34"/>
      <c r="AE23" s="34"/>
      <c r="AF23" s="36"/>
      <c r="AG23" s="34"/>
      <c r="AH23" s="34"/>
      <c r="AI23" s="34"/>
      <c r="AJ23" s="21"/>
      <c r="AK23" s="26"/>
      <c r="AL23" s="25"/>
    </row>
    <row r="24" spans="1:38" ht="18" customHeight="1" x14ac:dyDescent="0.3">
      <c r="A24" s="86">
        <v>20</v>
      </c>
      <c r="B24" s="19">
        <v>30606</v>
      </c>
      <c r="C24" s="34"/>
      <c r="D24" s="20" t="s">
        <v>31</v>
      </c>
      <c r="E24" s="19"/>
      <c r="F24" s="35" t="s">
        <v>168</v>
      </c>
      <c r="G24" s="36" t="s">
        <v>461</v>
      </c>
      <c r="I24" s="34" t="s">
        <v>169</v>
      </c>
      <c r="J24" s="34" t="s">
        <v>463</v>
      </c>
      <c r="K24" s="35" t="s">
        <v>32</v>
      </c>
      <c r="L24" s="34"/>
      <c r="M24" s="34"/>
      <c r="N24" s="35" t="s">
        <v>161</v>
      </c>
      <c r="O24" s="35"/>
      <c r="P24" s="36" t="s">
        <v>94</v>
      </c>
      <c r="Q24" s="40" t="s">
        <v>162</v>
      </c>
      <c r="R24" s="19">
        <v>1906</v>
      </c>
      <c r="S24" s="40" t="s">
        <v>34</v>
      </c>
      <c r="T24" s="39" t="s">
        <v>170</v>
      </c>
      <c r="U24" s="39"/>
      <c r="V24" s="39" t="s">
        <v>35</v>
      </c>
      <c r="W24" s="36" t="s">
        <v>36</v>
      </c>
      <c r="X24" s="22">
        <v>4</v>
      </c>
      <c r="Y24" s="22"/>
      <c r="Z24" s="34" t="s">
        <v>43</v>
      </c>
      <c r="AA24" s="36" t="s">
        <v>74</v>
      </c>
      <c r="AB24" s="34" t="s">
        <v>165</v>
      </c>
      <c r="AC24" s="34" t="s">
        <v>160</v>
      </c>
      <c r="AD24" s="34" t="s">
        <v>163</v>
      </c>
      <c r="AE24" s="34" t="s">
        <v>164</v>
      </c>
      <c r="AF24" s="36" t="s">
        <v>74</v>
      </c>
      <c r="AG24" s="34" t="s">
        <v>166</v>
      </c>
      <c r="AH24" s="24" t="s">
        <v>167</v>
      </c>
      <c r="AI24" s="34"/>
      <c r="AJ24" s="19" t="s">
        <v>38</v>
      </c>
      <c r="AK24" s="26">
        <v>44438</v>
      </c>
      <c r="AL24" s="25">
        <f t="shared" ref="AL24:AL30" si="1">B24</f>
        <v>30606</v>
      </c>
    </row>
    <row r="25" spans="1:38" ht="18" customHeight="1" x14ac:dyDescent="0.3">
      <c r="A25" s="86">
        <v>21</v>
      </c>
      <c r="B25" s="19">
        <v>30607</v>
      </c>
      <c r="C25" s="34" t="s">
        <v>174</v>
      </c>
      <c r="D25" s="20" t="s">
        <v>31</v>
      </c>
      <c r="E25" s="19"/>
      <c r="F25" s="35" t="s">
        <v>175</v>
      </c>
      <c r="G25" s="72"/>
      <c r="I25" s="35" t="s">
        <v>176</v>
      </c>
      <c r="J25" s="35"/>
      <c r="K25" s="35" t="s">
        <v>177</v>
      </c>
      <c r="L25" s="35"/>
      <c r="M25" s="34"/>
      <c r="N25" s="35" t="s">
        <v>161</v>
      </c>
      <c r="O25" s="35"/>
      <c r="P25" s="36" t="s">
        <v>94</v>
      </c>
      <c r="Q25" s="40" t="s">
        <v>162</v>
      </c>
      <c r="R25" s="19">
        <v>1906</v>
      </c>
      <c r="S25" s="40" t="s">
        <v>34</v>
      </c>
      <c r="T25" s="39" t="s">
        <v>170</v>
      </c>
      <c r="U25" s="39"/>
      <c r="V25" s="39" t="s">
        <v>44</v>
      </c>
      <c r="W25" s="36" t="s">
        <v>36</v>
      </c>
      <c r="X25" s="22">
        <v>40</v>
      </c>
      <c r="Y25" s="22"/>
      <c r="Z25" s="34" t="s">
        <v>181</v>
      </c>
      <c r="AA25" s="23" t="s">
        <v>42</v>
      </c>
      <c r="AB25" s="34" t="s">
        <v>178</v>
      </c>
      <c r="AC25" s="38" t="s">
        <v>176</v>
      </c>
      <c r="AD25" s="34" t="s">
        <v>179</v>
      </c>
      <c r="AE25" s="34" t="s">
        <v>180</v>
      </c>
      <c r="AF25" s="36" t="s">
        <v>79</v>
      </c>
      <c r="AG25" s="34" t="s">
        <v>182</v>
      </c>
      <c r="AH25" s="34"/>
      <c r="AI25" s="34"/>
      <c r="AJ25" s="19" t="s">
        <v>183</v>
      </c>
      <c r="AK25" s="26">
        <v>44438</v>
      </c>
      <c r="AL25" s="25">
        <f t="shared" si="1"/>
        <v>30607</v>
      </c>
    </row>
    <row r="26" spans="1:38" ht="18" customHeight="1" x14ac:dyDescent="0.3">
      <c r="A26" s="86">
        <v>22</v>
      </c>
      <c r="B26" s="19">
        <v>92641</v>
      </c>
      <c r="C26" s="34"/>
      <c r="D26" s="20" t="s">
        <v>39</v>
      </c>
      <c r="E26" s="19"/>
      <c r="F26" s="34"/>
      <c r="G26" s="34"/>
      <c r="I26" s="34" t="s">
        <v>184</v>
      </c>
      <c r="J26" s="34"/>
      <c r="K26" s="34"/>
      <c r="L26" s="34"/>
      <c r="M26" s="34"/>
      <c r="N26" s="34" t="s">
        <v>161</v>
      </c>
      <c r="O26" s="36"/>
      <c r="P26" s="36" t="s">
        <v>94</v>
      </c>
      <c r="Q26" s="21" t="s">
        <v>162</v>
      </c>
      <c r="R26" s="19">
        <v>1906</v>
      </c>
      <c r="S26" s="40" t="s">
        <v>34</v>
      </c>
      <c r="T26" s="36" t="s">
        <v>170</v>
      </c>
      <c r="U26" s="36"/>
      <c r="V26" s="34"/>
      <c r="W26" s="34"/>
      <c r="X26" s="34">
        <v>21</v>
      </c>
      <c r="Y26" s="34"/>
      <c r="Z26" s="34" t="s">
        <v>40</v>
      </c>
      <c r="AA26" s="36" t="s">
        <v>74</v>
      </c>
      <c r="AB26" s="34" t="s">
        <v>186</v>
      </c>
      <c r="AC26" s="34" t="s">
        <v>184</v>
      </c>
      <c r="AD26" s="34" t="s">
        <v>161</v>
      </c>
      <c r="AE26" s="34" t="s">
        <v>185</v>
      </c>
      <c r="AF26" s="36"/>
      <c r="AG26" s="34"/>
      <c r="AH26" s="24" t="s">
        <v>187</v>
      </c>
      <c r="AI26" s="34"/>
      <c r="AJ26" s="21" t="s">
        <v>39</v>
      </c>
      <c r="AK26" s="26">
        <v>44438</v>
      </c>
      <c r="AL26" s="25">
        <f t="shared" si="1"/>
        <v>92641</v>
      </c>
    </row>
    <row r="27" spans="1:38" ht="18" customHeight="1" x14ac:dyDescent="0.3">
      <c r="A27" s="86">
        <v>23</v>
      </c>
      <c r="B27" s="19">
        <v>92642</v>
      </c>
      <c r="C27" s="34"/>
      <c r="D27" s="20" t="s">
        <v>39</v>
      </c>
      <c r="E27" s="19"/>
      <c r="F27" s="34"/>
      <c r="G27" s="34"/>
      <c r="I27" s="34" t="s">
        <v>188</v>
      </c>
      <c r="J27" s="34"/>
      <c r="K27" s="34"/>
      <c r="L27" s="34"/>
      <c r="M27" s="34"/>
      <c r="N27" s="34" t="s">
        <v>161</v>
      </c>
      <c r="O27" s="36"/>
      <c r="P27" s="36" t="s">
        <v>94</v>
      </c>
      <c r="Q27" s="21" t="s">
        <v>162</v>
      </c>
      <c r="R27" s="19">
        <v>1906</v>
      </c>
      <c r="S27" s="40" t="s">
        <v>34</v>
      </c>
      <c r="T27" s="36" t="s">
        <v>170</v>
      </c>
      <c r="U27" s="36"/>
      <c r="V27" s="34"/>
      <c r="W27" s="34"/>
      <c r="X27" s="34">
        <v>15</v>
      </c>
      <c r="Y27" s="34"/>
      <c r="Z27" s="34" t="s">
        <v>40</v>
      </c>
      <c r="AA27" s="36" t="s">
        <v>74</v>
      </c>
      <c r="AB27" s="34" t="s">
        <v>186</v>
      </c>
      <c r="AC27" s="34" t="s">
        <v>188</v>
      </c>
      <c r="AD27" s="34" t="s">
        <v>161</v>
      </c>
      <c r="AE27" s="34" t="s">
        <v>185</v>
      </c>
      <c r="AF27" s="36"/>
      <c r="AG27" s="34"/>
      <c r="AH27" s="24" t="s">
        <v>187</v>
      </c>
      <c r="AI27" s="34"/>
      <c r="AJ27" s="21" t="s">
        <v>39</v>
      </c>
      <c r="AK27" s="26">
        <v>44438</v>
      </c>
      <c r="AL27" s="25">
        <f t="shared" si="1"/>
        <v>92642</v>
      </c>
    </row>
    <row r="28" spans="1:38" ht="18" customHeight="1" x14ac:dyDescent="0.3">
      <c r="A28" s="86">
        <v>24</v>
      </c>
      <c r="B28" s="19">
        <v>40482</v>
      </c>
      <c r="C28" s="36" t="s">
        <v>189</v>
      </c>
      <c r="D28" s="20" t="s">
        <v>45</v>
      </c>
      <c r="E28" s="19"/>
      <c r="F28" s="34" t="s">
        <v>190</v>
      </c>
      <c r="G28" s="34" t="s">
        <v>464</v>
      </c>
      <c r="I28" s="38" t="s">
        <v>197</v>
      </c>
      <c r="J28" s="34" t="s">
        <v>191</v>
      </c>
      <c r="K28" s="34" t="s">
        <v>192</v>
      </c>
      <c r="L28" s="34"/>
      <c r="M28" s="34"/>
      <c r="N28" s="34" t="s">
        <v>161</v>
      </c>
      <c r="O28" s="34"/>
      <c r="P28" s="36" t="s">
        <v>94</v>
      </c>
      <c r="Q28" s="21" t="s">
        <v>162</v>
      </c>
      <c r="R28" s="19">
        <v>1906</v>
      </c>
      <c r="S28" s="40" t="s">
        <v>34</v>
      </c>
      <c r="T28" s="36" t="s">
        <v>170</v>
      </c>
      <c r="U28" s="34"/>
      <c r="V28" s="34" t="s">
        <v>44</v>
      </c>
      <c r="W28" s="34" t="s">
        <v>36</v>
      </c>
      <c r="X28" s="34">
        <v>94</v>
      </c>
      <c r="Y28" s="34"/>
      <c r="Z28" s="34"/>
      <c r="AA28" s="36" t="s">
        <v>74</v>
      </c>
      <c r="AB28" s="34" t="s">
        <v>196</v>
      </c>
      <c r="AC28" s="34" t="s">
        <v>193</v>
      </c>
      <c r="AD28" s="34" t="s">
        <v>194</v>
      </c>
      <c r="AE28" s="34" t="s">
        <v>195</v>
      </c>
      <c r="AF28" s="23" t="s">
        <v>79</v>
      </c>
      <c r="AG28" s="23" t="s">
        <v>198</v>
      </c>
      <c r="AH28" s="24" t="s">
        <v>199</v>
      </c>
      <c r="AI28" s="24"/>
      <c r="AJ28" s="19" t="s">
        <v>47</v>
      </c>
      <c r="AK28" s="26">
        <v>44438</v>
      </c>
      <c r="AL28" s="27">
        <f t="shared" si="1"/>
        <v>40482</v>
      </c>
    </row>
    <row r="29" spans="1:38" ht="18" customHeight="1" x14ac:dyDescent="0.3">
      <c r="A29" s="86">
        <v>25</v>
      </c>
      <c r="B29" s="19">
        <v>92643</v>
      </c>
      <c r="C29" s="34"/>
      <c r="D29" s="20" t="s">
        <v>39</v>
      </c>
      <c r="E29" s="19"/>
      <c r="F29" s="34"/>
      <c r="G29" s="34"/>
      <c r="I29" s="34" t="s">
        <v>200</v>
      </c>
      <c r="J29" s="34"/>
      <c r="K29" s="34" t="s">
        <v>32</v>
      </c>
      <c r="L29" s="34"/>
      <c r="M29" s="34"/>
      <c r="N29" s="34" t="s">
        <v>161</v>
      </c>
      <c r="O29" s="36"/>
      <c r="P29" s="36" t="s">
        <v>94</v>
      </c>
      <c r="Q29" s="21" t="s">
        <v>162</v>
      </c>
      <c r="R29" s="19">
        <v>1906</v>
      </c>
      <c r="S29" s="40" t="s">
        <v>34</v>
      </c>
      <c r="T29" s="36" t="s">
        <v>170</v>
      </c>
      <c r="U29" s="36"/>
      <c r="V29" s="34" t="s">
        <v>35</v>
      </c>
      <c r="W29" s="34" t="s">
        <v>36</v>
      </c>
      <c r="X29" s="34">
        <v>12</v>
      </c>
      <c r="Y29" s="34"/>
      <c r="Z29" s="34" t="s">
        <v>43</v>
      </c>
      <c r="AA29" s="36" t="s">
        <v>74</v>
      </c>
      <c r="AB29" s="34" t="s">
        <v>203</v>
      </c>
      <c r="AC29" s="34" t="s">
        <v>200</v>
      </c>
      <c r="AD29" s="34" t="s">
        <v>201</v>
      </c>
      <c r="AE29" s="34" t="s">
        <v>202</v>
      </c>
      <c r="AF29" s="36" t="s">
        <v>74</v>
      </c>
      <c r="AG29" s="34" t="s">
        <v>204</v>
      </c>
      <c r="AH29" s="24" t="s">
        <v>205</v>
      </c>
      <c r="AI29" s="34"/>
      <c r="AJ29" s="21" t="s">
        <v>39</v>
      </c>
      <c r="AK29" s="26">
        <v>44438</v>
      </c>
      <c r="AL29" s="25">
        <f t="shared" si="1"/>
        <v>92643</v>
      </c>
    </row>
    <row r="30" spans="1:38" ht="18" customHeight="1" x14ac:dyDescent="0.3">
      <c r="A30" s="86">
        <v>26</v>
      </c>
      <c r="B30" s="19">
        <v>92644</v>
      </c>
      <c r="C30" s="34"/>
      <c r="D30" s="20" t="s">
        <v>39</v>
      </c>
      <c r="E30" s="19"/>
      <c r="F30" s="34"/>
      <c r="G30" s="34"/>
      <c r="I30" s="34" t="s">
        <v>101</v>
      </c>
      <c r="J30" s="34"/>
      <c r="K30" s="34" t="s">
        <v>32</v>
      </c>
      <c r="L30" s="34"/>
      <c r="M30" s="34"/>
      <c r="N30" s="34" t="s">
        <v>161</v>
      </c>
      <c r="O30" s="36"/>
      <c r="P30" s="36" t="s">
        <v>94</v>
      </c>
      <c r="Q30" s="21" t="s">
        <v>162</v>
      </c>
      <c r="R30" s="19">
        <v>1906</v>
      </c>
      <c r="S30" s="40" t="s">
        <v>34</v>
      </c>
      <c r="T30" s="36" t="s">
        <v>170</v>
      </c>
      <c r="U30" s="36"/>
      <c r="V30" s="34" t="s">
        <v>35</v>
      </c>
      <c r="W30" s="34" t="s">
        <v>36</v>
      </c>
      <c r="X30" s="34">
        <v>5</v>
      </c>
      <c r="Y30" s="34"/>
      <c r="Z30" s="34"/>
      <c r="AA30" s="36" t="s">
        <v>74</v>
      </c>
      <c r="AB30" s="34" t="s">
        <v>107</v>
      </c>
      <c r="AC30" s="34" t="s">
        <v>88</v>
      </c>
      <c r="AD30" s="34" t="s">
        <v>105</v>
      </c>
      <c r="AE30" s="34" t="s">
        <v>106</v>
      </c>
      <c r="AF30" s="36" t="s">
        <v>74</v>
      </c>
      <c r="AG30" s="34" t="s">
        <v>108</v>
      </c>
      <c r="AH30" s="24" t="s">
        <v>158</v>
      </c>
      <c r="AI30" s="34"/>
      <c r="AJ30" s="21" t="s">
        <v>39</v>
      </c>
      <c r="AK30" s="26">
        <v>44438</v>
      </c>
      <c r="AL30" s="25">
        <f t="shared" si="1"/>
        <v>92644</v>
      </c>
    </row>
    <row r="31" spans="1:38" ht="18" customHeight="1" x14ac:dyDescent="0.3">
      <c r="A31" s="86">
        <v>27</v>
      </c>
      <c r="B31" s="19"/>
      <c r="C31" s="34"/>
      <c r="D31" s="20"/>
      <c r="E31" s="19"/>
      <c r="F31" s="34"/>
      <c r="G31" s="34"/>
      <c r="H31" s="73" t="s">
        <v>78</v>
      </c>
      <c r="I31" s="34"/>
      <c r="J31" s="34"/>
      <c r="K31" s="34"/>
      <c r="L31" s="34"/>
      <c r="M31" s="34"/>
      <c r="N31" s="34"/>
      <c r="O31" s="36"/>
      <c r="P31" s="36"/>
      <c r="Q31" s="21"/>
      <c r="R31" s="21"/>
      <c r="S31" s="40"/>
      <c r="T31" s="36"/>
      <c r="U31" s="36"/>
      <c r="V31" s="34"/>
      <c r="W31" s="34"/>
      <c r="X31" s="34"/>
      <c r="Y31" s="34"/>
      <c r="Z31" s="34"/>
      <c r="AA31" s="36"/>
      <c r="AB31" s="34"/>
      <c r="AC31" s="34"/>
      <c r="AD31" s="34"/>
      <c r="AE31" s="34"/>
      <c r="AF31" s="36"/>
      <c r="AG31" s="34"/>
      <c r="AH31" s="24"/>
      <c r="AI31" s="34"/>
      <c r="AJ31" s="21"/>
      <c r="AK31" s="26"/>
      <c r="AL31" s="25"/>
    </row>
    <row r="32" spans="1:38" ht="18" customHeight="1" x14ac:dyDescent="0.3">
      <c r="A32" s="86">
        <v>28</v>
      </c>
      <c r="B32" s="19">
        <v>92645</v>
      </c>
      <c r="C32" s="34"/>
      <c r="D32" s="20" t="s">
        <v>39</v>
      </c>
      <c r="E32" s="19"/>
      <c r="F32" s="34"/>
      <c r="G32" s="34"/>
      <c r="I32" s="34" t="s">
        <v>206</v>
      </c>
      <c r="J32" s="34"/>
      <c r="K32" s="34"/>
      <c r="L32" s="34"/>
      <c r="M32" s="34"/>
      <c r="N32" s="34" t="s">
        <v>207</v>
      </c>
      <c r="O32" s="36"/>
      <c r="P32" s="36" t="s">
        <v>94</v>
      </c>
      <c r="Q32" s="21" t="s">
        <v>208</v>
      </c>
      <c r="R32" s="21" t="s">
        <v>208</v>
      </c>
      <c r="S32" s="40" t="s">
        <v>34</v>
      </c>
      <c r="T32" s="36" t="s">
        <v>96</v>
      </c>
      <c r="U32" s="36"/>
      <c r="V32" s="34" t="s">
        <v>41</v>
      </c>
      <c r="W32" s="34"/>
      <c r="X32" s="34">
        <v>1</v>
      </c>
      <c r="Y32" s="34"/>
      <c r="Z32" s="34" t="s">
        <v>40</v>
      </c>
      <c r="AA32" s="36" t="s">
        <v>74</v>
      </c>
      <c r="AB32" s="34" t="s">
        <v>210</v>
      </c>
      <c r="AC32" s="34" t="s">
        <v>206</v>
      </c>
      <c r="AD32" s="34" t="s">
        <v>207</v>
      </c>
      <c r="AE32" s="34" t="s">
        <v>209</v>
      </c>
      <c r="AF32" s="36"/>
      <c r="AG32" s="34"/>
      <c r="AH32" s="24" t="s">
        <v>211</v>
      </c>
      <c r="AI32" s="34"/>
      <c r="AJ32" s="21" t="s">
        <v>39</v>
      </c>
      <c r="AK32" s="26">
        <v>44411</v>
      </c>
      <c r="AL32" s="25">
        <f>B32</f>
        <v>92645</v>
      </c>
    </row>
    <row r="33" spans="1:38" ht="18" customHeight="1" x14ac:dyDescent="0.3">
      <c r="A33" s="86">
        <v>29</v>
      </c>
      <c r="B33" s="19">
        <v>92646</v>
      </c>
      <c r="C33" s="34"/>
      <c r="D33" s="20" t="s">
        <v>39</v>
      </c>
      <c r="E33" s="19"/>
      <c r="F33" s="34"/>
      <c r="G33" s="34"/>
      <c r="I33" s="34" t="s">
        <v>212</v>
      </c>
      <c r="J33" s="34"/>
      <c r="K33" s="34" t="s">
        <v>32</v>
      </c>
      <c r="L33" s="34"/>
      <c r="M33" s="34"/>
      <c r="N33" s="34" t="s">
        <v>207</v>
      </c>
      <c r="O33" s="36"/>
      <c r="P33" s="36" t="s">
        <v>94</v>
      </c>
      <c r="Q33" s="21" t="s">
        <v>208</v>
      </c>
      <c r="R33" s="21" t="s">
        <v>208</v>
      </c>
      <c r="S33" s="40" t="s">
        <v>34</v>
      </c>
      <c r="T33" s="36" t="s">
        <v>96</v>
      </c>
      <c r="U33" s="36"/>
      <c r="V33" s="34" t="s">
        <v>35</v>
      </c>
      <c r="W33" s="34" t="s">
        <v>36</v>
      </c>
      <c r="X33" s="34">
        <f>5+3</f>
        <v>8</v>
      </c>
      <c r="Y33" s="34"/>
      <c r="Z33" s="34" t="s">
        <v>43</v>
      </c>
      <c r="AA33" s="36" t="s">
        <v>74</v>
      </c>
      <c r="AB33" s="34" t="s">
        <v>216</v>
      </c>
      <c r="AC33" s="34" t="s">
        <v>213</v>
      </c>
      <c r="AD33" s="34" t="s">
        <v>214</v>
      </c>
      <c r="AE33" s="34" t="s">
        <v>215</v>
      </c>
      <c r="AF33" s="36" t="s">
        <v>87</v>
      </c>
      <c r="AG33" s="34" t="s">
        <v>217</v>
      </c>
      <c r="AH33" s="24" t="s">
        <v>218</v>
      </c>
      <c r="AI33" s="34"/>
      <c r="AJ33" s="21" t="s">
        <v>39</v>
      </c>
      <c r="AK33" s="26">
        <v>44438</v>
      </c>
      <c r="AL33" s="25">
        <f>B33</f>
        <v>92646</v>
      </c>
    </row>
    <row r="34" spans="1:38" ht="18" customHeight="1" x14ac:dyDescent="0.3">
      <c r="A34" s="86">
        <v>30</v>
      </c>
      <c r="B34" s="19">
        <v>92647</v>
      </c>
      <c r="C34" s="34"/>
      <c r="D34" s="20" t="s">
        <v>39</v>
      </c>
      <c r="E34" s="19"/>
      <c r="F34" s="34"/>
      <c r="G34" s="34"/>
      <c r="I34" s="34" t="s">
        <v>219</v>
      </c>
      <c r="J34" s="34"/>
      <c r="K34" s="34" t="s">
        <v>32</v>
      </c>
      <c r="L34" s="34"/>
      <c r="M34" s="34"/>
      <c r="N34" s="34" t="s">
        <v>207</v>
      </c>
      <c r="O34" s="36"/>
      <c r="P34" s="36" t="s">
        <v>94</v>
      </c>
      <c r="Q34" s="21" t="s">
        <v>208</v>
      </c>
      <c r="R34" s="21" t="s">
        <v>208</v>
      </c>
      <c r="S34" s="40" t="s">
        <v>34</v>
      </c>
      <c r="T34" s="36" t="s">
        <v>96</v>
      </c>
      <c r="U34" s="36"/>
      <c r="V34" s="34" t="s">
        <v>35</v>
      </c>
      <c r="W34" s="34" t="s">
        <v>36</v>
      </c>
      <c r="X34" s="34">
        <v>4</v>
      </c>
      <c r="Y34" s="34"/>
      <c r="Z34" s="34" t="s">
        <v>43</v>
      </c>
      <c r="AA34" s="36" t="s">
        <v>74</v>
      </c>
      <c r="AB34" s="34" t="s">
        <v>222</v>
      </c>
      <c r="AC34" s="34" t="s">
        <v>219</v>
      </c>
      <c r="AD34" s="34" t="s">
        <v>220</v>
      </c>
      <c r="AE34" s="34" t="s">
        <v>221</v>
      </c>
      <c r="AF34" s="36"/>
      <c r="AG34" s="34"/>
      <c r="AH34" s="24" t="s">
        <v>223</v>
      </c>
      <c r="AI34" s="34"/>
      <c r="AJ34" s="21" t="s">
        <v>39</v>
      </c>
      <c r="AK34" s="26">
        <v>44438</v>
      </c>
      <c r="AL34" s="25">
        <f>B34</f>
        <v>92647</v>
      </c>
    </row>
    <row r="35" spans="1:38" ht="18" customHeight="1" x14ac:dyDescent="0.3">
      <c r="A35" s="86">
        <v>31</v>
      </c>
      <c r="B35" s="19">
        <v>92648</v>
      </c>
      <c r="C35" s="34"/>
      <c r="D35" s="20" t="s">
        <v>39</v>
      </c>
      <c r="E35" s="19"/>
      <c r="F35" s="34"/>
      <c r="G35" s="34"/>
      <c r="I35" s="34" t="s">
        <v>101</v>
      </c>
      <c r="J35" s="34"/>
      <c r="K35" s="34" t="s">
        <v>32</v>
      </c>
      <c r="L35" s="34"/>
      <c r="M35" s="34"/>
      <c r="N35" s="34" t="s">
        <v>207</v>
      </c>
      <c r="O35" s="36"/>
      <c r="P35" s="36" t="s">
        <v>94</v>
      </c>
      <c r="Q35" s="21" t="s">
        <v>208</v>
      </c>
      <c r="R35" s="21" t="s">
        <v>208</v>
      </c>
      <c r="S35" s="40" t="s">
        <v>34</v>
      </c>
      <c r="T35" s="36" t="s">
        <v>96</v>
      </c>
      <c r="U35" s="36"/>
      <c r="V35" s="34" t="s">
        <v>35</v>
      </c>
      <c r="W35" s="34" t="s">
        <v>36</v>
      </c>
      <c r="X35" s="34">
        <v>6</v>
      </c>
      <c r="Y35" s="34"/>
      <c r="Z35" s="34"/>
      <c r="AA35" s="36" t="s">
        <v>74</v>
      </c>
      <c r="AB35" s="34" t="s">
        <v>107</v>
      </c>
      <c r="AC35" s="34" t="s">
        <v>88</v>
      </c>
      <c r="AD35" s="34" t="s">
        <v>105</v>
      </c>
      <c r="AE35" s="34" t="s">
        <v>106</v>
      </c>
      <c r="AF35" s="36" t="s">
        <v>74</v>
      </c>
      <c r="AG35" s="34" t="s">
        <v>108</v>
      </c>
      <c r="AH35" s="24" t="s">
        <v>158</v>
      </c>
      <c r="AI35" s="34"/>
      <c r="AJ35" s="21" t="s">
        <v>39</v>
      </c>
      <c r="AK35" s="26">
        <v>44438</v>
      </c>
      <c r="AL35" s="25">
        <f>B35</f>
        <v>92648</v>
      </c>
    </row>
    <row r="36" spans="1:38" ht="18" customHeight="1" x14ac:dyDescent="0.3">
      <c r="A36" s="86">
        <v>32</v>
      </c>
      <c r="B36" s="19"/>
      <c r="C36" s="34"/>
      <c r="D36" s="20"/>
      <c r="E36" s="19"/>
      <c r="F36" s="34"/>
      <c r="G36" s="34"/>
      <c r="H36" s="73" t="s">
        <v>455</v>
      </c>
      <c r="I36" s="34"/>
      <c r="J36" s="34"/>
      <c r="K36" s="34"/>
      <c r="L36" s="34"/>
      <c r="M36" s="34"/>
      <c r="N36" s="34"/>
      <c r="O36" s="36"/>
      <c r="P36" s="36"/>
      <c r="Q36" s="21"/>
      <c r="R36" s="21"/>
      <c r="S36" s="40"/>
      <c r="T36" s="36"/>
      <c r="U36" s="36"/>
      <c r="V36" s="34"/>
      <c r="W36" s="34"/>
      <c r="X36" s="34"/>
      <c r="Y36" s="34"/>
      <c r="Z36" s="34"/>
      <c r="AA36" s="36"/>
      <c r="AB36" s="34"/>
      <c r="AC36" s="34"/>
      <c r="AD36" s="34"/>
      <c r="AE36" s="34"/>
      <c r="AF36" s="36"/>
      <c r="AG36" s="34"/>
      <c r="AH36" s="24"/>
      <c r="AI36" s="34"/>
      <c r="AJ36" s="21"/>
      <c r="AK36" s="26"/>
      <c r="AL36" s="25"/>
    </row>
    <row r="37" spans="1:38" ht="18" customHeight="1" x14ac:dyDescent="0.3">
      <c r="A37" s="86">
        <v>33</v>
      </c>
      <c r="B37" s="19">
        <v>92649</v>
      </c>
      <c r="C37" s="34"/>
      <c r="D37" s="20" t="s">
        <v>39</v>
      </c>
      <c r="E37" s="19"/>
      <c r="F37" s="34"/>
      <c r="G37" s="34"/>
      <c r="I37" s="34" t="s">
        <v>224</v>
      </c>
      <c r="J37" s="34"/>
      <c r="K37" s="34" t="s">
        <v>32</v>
      </c>
      <c r="L37" s="34"/>
      <c r="M37" s="34"/>
      <c r="N37" s="34" t="s">
        <v>225</v>
      </c>
      <c r="O37" s="36"/>
      <c r="P37" s="36" t="s">
        <v>94</v>
      </c>
      <c r="Q37" s="21" t="s">
        <v>226</v>
      </c>
      <c r="R37" s="21" t="s">
        <v>226</v>
      </c>
      <c r="S37" s="40" t="s">
        <v>34</v>
      </c>
      <c r="T37" s="36" t="s">
        <v>227</v>
      </c>
      <c r="U37" s="36"/>
      <c r="V37" s="34" t="s">
        <v>35</v>
      </c>
      <c r="W37" s="34" t="s">
        <v>36</v>
      </c>
      <c r="X37" s="34">
        <v>3</v>
      </c>
      <c r="Y37" s="34"/>
      <c r="Z37" s="34" t="s">
        <v>40</v>
      </c>
      <c r="AA37" s="36" t="s">
        <v>74</v>
      </c>
      <c r="AB37" s="34" t="s">
        <v>230</v>
      </c>
      <c r="AC37" s="34" t="s">
        <v>224</v>
      </c>
      <c r="AD37" s="34" t="s">
        <v>228</v>
      </c>
      <c r="AE37" s="34" t="s">
        <v>229</v>
      </c>
      <c r="AF37" s="36"/>
      <c r="AG37" s="34"/>
      <c r="AH37" s="24" t="s">
        <v>231</v>
      </c>
      <c r="AI37" s="34"/>
      <c r="AJ37" s="21" t="s">
        <v>39</v>
      </c>
      <c r="AK37" s="26">
        <v>44438</v>
      </c>
      <c r="AL37" s="25">
        <f>B37</f>
        <v>92649</v>
      </c>
    </row>
    <row r="38" spans="1:38" ht="18" customHeight="1" x14ac:dyDescent="0.3">
      <c r="A38" s="86">
        <v>34</v>
      </c>
      <c r="B38" s="19">
        <v>92650</v>
      </c>
      <c r="C38" s="34"/>
      <c r="D38" s="20" t="s">
        <v>39</v>
      </c>
      <c r="E38" s="19"/>
      <c r="F38" s="34"/>
      <c r="G38" s="34"/>
      <c r="I38" s="34" t="s">
        <v>232</v>
      </c>
      <c r="J38" s="34"/>
      <c r="K38" s="34"/>
      <c r="L38" s="34"/>
      <c r="M38" s="34"/>
      <c r="N38" s="34" t="s">
        <v>225</v>
      </c>
      <c r="O38" s="36"/>
      <c r="P38" s="36" t="s">
        <v>94</v>
      </c>
      <c r="Q38" s="21" t="s">
        <v>226</v>
      </c>
      <c r="R38" s="21" t="s">
        <v>226</v>
      </c>
      <c r="S38" s="40" t="s">
        <v>34</v>
      </c>
      <c r="T38" s="36" t="s">
        <v>227</v>
      </c>
      <c r="U38" s="36"/>
      <c r="V38" s="34"/>
      <c r="W38" s="34"/>
      <c r="X38" s="34">
        <v>9</v>
      </c>
      <c r="Y38" s="34"/>
      <c r="Z38" s="34" t="s">
        <v>40</v>
      </c>
      <c r="AA38" s="36" t="s">
        <v>73</v>
      </c>
      <c r="AB38" s="34" t="s">
        <v>234</v>
      </c>
      <c r="AC38" s="34" t="s">
        <v>232</v>
      </c>
      <c r="AD38" s="34" t="s">
        <v>225</v>
      </c>
      <c r="AE38" s="34" t="s">
        <v>233</v>
      </c>
      <c r="AF38" s="36" t="s">
        <v>73</v>
      </c>
      <c r="AG38" s="34" t="s">
        <v>234</v>
      </c>
      <c r="AH38" s="24" t="s">
        <v>235</v>
      </c>
      <c r="AI38" s="34"/>
      <c r="AJ38" s="21" t="s">
        <v>39</v>
      </c>
      <c r="AK38" s="26">
        <v>44438</v>
      </c>
      <c r="AL38" s="25">
        <f>B38</f>
        <v>92650</v>
      </c>
    </row>
    <row r="39" spans="1:38" ht="18" customHeight="1" x14ac:dyDescent="0.3">
      <c r="A39" s="86">
        <v>35</v>
      </c>
      <c r="B39" s="19"/>
      <c r="C39" s="34"/>
      <c r="D39" s="20"/>
      <c r="E39" s="19"/>
      <c r="F39" s="34"/>
      <c r="G39" s="34"/>
      <c r="H39" s="73" t="s">
        <v>456</v>
      </c>
      <c r="I39" s="34"/>
      <c r="J39" s="34"/>
      <c r="K39" s="34"/>
      <c r="L39" s="34"/>
      <c r="M39" s="34"/>
      <c r="N39" s="34"/>
      <c r="O39" s="36"/>
      <c r="P39" s="36"/>
      <c r="Q39" s="21"/>
      <c r="R39" s="21"/>
      <c r="S39" s="40"/>
      <c r="T39" s="36"/>
      <c r="U39" s="36"/>
      <c r="V39" s="34"/>
      <c r="W39" s="34"/>
      <c r="X39" s="34"/>
      <c r="Y39" s="34"/>
      <c r="Z39" s="34"/>
      <c r="AA39" s="36"/>
      <c r="AB39" s="34"/>
      <c r="AC39" s="34"/>
      <c r="AD39" s="34"/>
      <c r="AE39" s="34"/>
      <c r="AF39" s="36"/>
      <c r="AG39" s="34"/>
      <c r="AH39" s="24"/>
      <c r="AI39" s="34"/>
      <c r="AJ39" s="21"/>
      <c r="AK39" s="26"/>
      <c r="AL39" s="25"/>
    </row>
    <row r="40" spans="1:38" ht="18" customHeight="1" x14ac:dyDescent="0.3">
      <c r="A40" s="86">
        <v>36</v>
      </c>
      <c r="B40" s="19">
        <v>92651</v>
      </c>
      <c r="C40" s="34"/>
      <c r="D40" s="20" t="s">
        <v>39</v>
      </c>
      <c r="E40" s="19"/>
      <c r="F40" s="34"/>
      <c r="G40" s="34"/>
      <c r="I40" s="34" t="s">
        <v>212</v>
      </c>
      <c r="J40" s="34"/>
      <c r="K40" s="34" t="s">
        <v>32</v>
      </c>
      <c r="L40" s="34"/>
      <c r="M40" s="34"/>
      <c r="N40" s="34" t="s">
        <v>236</v>
      </c>
      <c r="O40" s="36"/>
      <c r="P40" s="36" t="s">
        <v>94</v>
      </c>
      <c r="Q40" s="21" t="s">
        <v>237</v>
      </c>
      <c r="R40" s="21" t="s">
        <v>237</v>
      </c>
      <c r="S40" s="40" t="s">
        <v>34</v>
      </c>
      <c r="T40" s="36" t="s">
        <v>238</v>
      </c>
      <c r="U40" s="36"/>
      <c r="V40" s="34" t="s">
        <v>35</v>
      </c>
      <c r="W40" s="34" t="s">
        <v>36</v>
      </c>
      <c r="X40" s="34">
        <v>4</v>
      </c>
      <c r="Y40" s="34"/>
      <c r="Z40" s="34" t="s">
        <v>43</v>
      </c>
      <c r="AA40" s="36" t="s">
        <v>74</v>
      </c>
      <c r="AB40" s="34" t="s">
        <v>216</v>
      </c>
      <c r="AC40" s="34" t="s">
        <v>239</v>
      </c>
      <c r="AD40" s="34" t="s">
        <v>214</v>
      </c>
      <c r="AE40" s="34" t="s">
        <v>215</v>
      </c>
      <c r="AF40" s="36" t="s">
        <v>87</v>
      </c>
      <c r="AG40" s="34" t="s">
        <v>217</v>
      </c>
      <c r="AH40" s="24" t="s">
        <v>218</v>
      </c>
      <c r="AI40" s="34"/>
      <c r="AJ40" s="21" t="s">
        <v>39</v>
      </c>
      <c r="AK40" s="26">
        <v>44438</v>
      </c>
      <c r="AL40" s="25">
        <f>B40</f>
        <v>92651</v>
      </c>
    </row>
    <row r="41" spans="1:38" ht="18" customHeight="1" x14ac:dyDescent="0.3">
      <c r="A41" s="86">
        <v>37</v>
      </c>
      <c r="B41" s="19"/>
      <c r="C41" s="34"/>
      <c r="D41" s="20"/>
      <c r="E41" s="19"/>
      <c r="F41" s="34"/>
      <c r="G41" s="34"/>
      <c r="H41" s="73" t="s">
        <v>457</v>
      </c>
      <c r="I41" s="34"/>
      <c r="J41" s="34"/>
      <c r="K41" s="34"/>
      <c r="L41" s="34"/>
      <c r="M41" s="34"/>
      <c r="N41" s="34"/>
      <c r="O41" s="36"/>
      <c r="P41" s="36"/>
      <c r="Q41" s="21"/>
      <c r="R41" s="21"/>
      <c r="S41" s="40"/>
      <c r="T41" s="36"/>
      <c r="U41" s="36"/>
      <c r="V41" s="34"/>
      <c r="W41" s="34"/>
      <c r="X41" s="34"/>
      <c r="Y41" s="34"/>
      <c r="Z41" s="34"/>
      <c r="AA41" s="36"/>
      <c r="AB41" s="34"/>
      <c r="AC41" s="34"/>
      <c r="AD41" s="34"/>
      <c r="AE41" s="34"/>
      <c r="AF41" s="36"/>
      <c r="AG41" s="34"/>
      <c r="AH41" s="24"/>
      <c r="AI41" s="34"/>
      <c r="AJ41" s="21"/>
      <c r="AK41" s="26"/>
      <c r="AL41" s="25"/>
    </row>
    <row r="42" spans="1:38" ht="18" customHeight="1" x14ac:dyDescent="0.3">
      <c r="A42" s="86">
        <v>38</v>
      </c>
      <c r="B42" s="19">
        <v>92652</v>
      </c>
      <c r="C42" s="34"/>
      <c r="D42" s="20" t="s">
        <v>39</v>
      </c>
      <c r="E42" s="19"/>
      <c r="F42" s="34"/>
      <c r="G42" s="34"/>
      <c r="I42" s="34" t="s">
        <v>224</v>
      </c>
      <c r="J42" s="34"/>
      <c r="K42" s="34" t="s">
        <v>32</v>
      </c>
      <c r="L42" s="34"/>
      <c r="M42" s="34"/>
      <c r="N42" s="34" t="s">
        <v>240</v>
      </c>
      <c r="O42" s="36"/>
      <c r="P42" s="36" t="s">
        <v>94</v>
      </c>
      <c r="Q42" s="21" t="s">
        <v>241</v>
      </c>
      <c r="R42" s="21" t="s">
        <v>241</v>
      </c>
      <c r="S42" s="40" t="s">
        <v>34</v>
      </c>
      <c r="T42" s="36" t="s">
        <v>96</v>
      </c>
      <c r="U42" s="36"/>
      <c r="V42" s="34" t="s">
        <v>35</v>
      </c>
      <c r="W42" s="34" t="s">
        <v>36</v>
      </c>
      <c r="X42" s="34">
        <v>3</v>
      </c>
      <c r="Y42" s="34"/>
      <c r="Z42" s="34" t="s">
        <v>40</v>
      </c>
      <c r="AA42" s="36" t="s">
        <v>74</v>
      </c>
      <c r="AB42" s="34" t="s">
        <v>230</v>
      </c>
      <c r="AC42" s="34" t="s">
        <v>224</v>
      </c>
      <c r="AD42" s="34" t="s">
        <v>228</v>
      </c>
      <c r="AE42" s="34" t="s">
        <v>229</v>
      </c>
      <c r="AF42" s="36"/>
      <c r="AG42" s="34"/>
      <c r="AH42" s="24" t="s">
        <v>231</v>
      </c>
      <c r="AI42" s="34"/>
      <c r="AJ42" s="21" t="s">
        <v>39</v>
      </c>
      <c r="AK42" s="26">
        <v>44438</v>
      </c>
      <c r="AL42" s="25">
        <f>B42</f>
        <v>92652</v>
      </c>
    </row>
    <row r="43" spans="1:38" ht="18" customHeight="1" x14ac:dyDescent="0.3">
      <c r="A43" s="86">
        <v>39</v>
      </c>
      <c r="B43" s="19">
        <v>92653</v>
      </c>
      <c r="C43" s="34"/>
      <c r="D43" s="20" t="s">
        <v>39</v>
      </c>
      <c r="E43" s="19"/>
      <c r="F43" s="34"/>
      <c r="G43" s="34"/>
      <c r="I43" s="34" t="s">
        <v>156</v>
      </c>
      <c r="J43" s="34"/>
      <c r="K43" s="34" t="s">
        <v>32</v>
      </c>
      <c r="L43" s="34"/>
      <c r="M43" s="34"/>
      <c r="N43" s="34" t="s">
        <v>240</v>
      </c>
      <c r="O43" s="36"/>
      <c r="P43" s="36" t="s">
        <v>94</v>
      </c>
      <c r="Q43" s="21" t="s">
        <v>241</v>
      </c>
      <c r="R43" s="21" t="s">
        <v>241</v>
      </c>
      <c r="S43" s="40" t="s">
        <v>34</v>
      </c>
      <c r="T43" s="36" t="s">
        <v>96</v>
      </c>
      <c r="U43" s="36"/>
      <c r="V43" s="34" t="s">
        <v>35</v>
      </c>
      <c r="W43" s="34" t="s">
        <v>36</v>
      </c>
      <c r="X43" s="34">
        <f>3+3+3</f>
        <v>9</v>
      </c>
      <c r="Y43" s="34"/>
      <c r="Z43" s="34"/>
      <c r="AA43" s="36" t="s">
        <v>74</v>
      </c>
      <c r="AB43" s="34" t="s">
        <v>107</v>
      </c>
      <c r="AC43" s="34" t="s">
        <v>157</v>
      </c>
      <c r="AD43" s="34" t="s">
        <v>105</v>
      </c>
      <c r="AE43" s="34" t="s">
        <v>106</v>
      </c>
      <c r="AF43" s="36" t="s">
        <v>74</v>
      </c>
      <c r="AG43" s="34" t="s">
        <v>108</v>
      </c>
      <c r="AH43" s="24" t="s">
        <v>158</v>
      </c>
      <c r="AI43" s="34"/>
      <c r="AJ43" s="21" t="s">
        <v>39</v>
      </c>
      <c r="AK43" s="26">
        <v>44438</v>
      </c>
      <c r="AL43" s="25">
        <f>B43</f>
        <v>92653</v>
      </c>
    </row>
    <row r="44" spans="1:38" ht="18" customHeight="1" x14ac:dyDescent="0.3">
      <c r="A44" s="86">
        <v>40</v>
      </c>
      <c r="B44" s="19"/>
      <c r="C44" s="34"/>
      <c r="D44" s="20"/>
      <c r="E44" s="19"/>
      <c r="F44" s="34"/>
      <c r="G44" s="34"/>
      <c r="H44" s="73" t="s">
        <v>243</v>
      </c>
      <c r="I44" s="34"/>
      <c r="J44" s="34"/>
      <c r="K44" s="34"/>
      <c r="L44" s="34"/>
      <c r="M44" s="34"/>
      <c r="N44" s="34"/>
      <c r="O44" s="36"/>
      <c r="P44" s="36"/>
      <c r="Q44" s="21"/>
      <c r="R44" s="21"/>
      <c r="S44" s="40"/>
      <c r="T44" s="36"/>
      <c r="U44" s="36"/>
      <c r="V44" s="34"/>
      <c r="W44" s="34"/>
      <c r="X44" s="34"/>
      <c r="Y44" s="34"/>
      <c r="Z44" s="34"/>
      <c r="AA44" s="36"/>
      <c r="AB44" s="34"/>
      <c r="AC44" s="34"/>
      <c r="AD44" s="34"/>
      <c r="AE44" s="34"/>
      <c r="AF44" s="36"/>
      <c r="AG44" s="34"/>
      <c r="AH44" s="24"/>
      <c r="AI44" s="34"/>
      <c r="AJ44" s="21"/>
      <c r="AK44" s="26"/>
      <c r="AL44" s="25"/>
    </row>
    <row r="45" spans="1:38" ht="18" customHeight="1" x14ac:dyDescent="0.3">
      <c r="A45" s="86">
        <v>41</v>
      </c>
      <c r="B45" s="19">
        <v>92654</v>
      </c>
      <c r="C45" s="34"/>
      <c r="D45" s="20" t="s">
        <v>39</v>
      </c>
      <c r="E45" s="19"/>
      <c r="F45" s="34"/>
      <c r="G45" s="34"/>
      <c r="I45" s="34" t="s">
        <v>242</v>
      </c>
      <c r="J45" s="34"/>
      <c r="K45" s="34"/>
      <c r="L45" s="34"/>
      <c r="M45" s="34"/>
      <c r="N45" s="34" t="s">
        <v>243</v>
      </c>
      <c r="O45" s="36"/>
      <c r="P45" s="36" t="s">
        <v>94</v>
      </c>
      <c r="Q45" s="21" t="s">
        <v>244</v>
      </c>
      <c r="R45" s="21" t="s">
        <v>244</v>
      </c>
      <c r="S45" s="40" t="s">
        <v>34</v>
      </c>
      <c r="T45" s="36" t="s">
        <v>238</v>
      </c>
      <c r="U45" s="36"/>
      <c r="V45" s="34"/>
      <c r="W45" s="34"/>
      <c r="X45" s="34">
        <v>10</v>
      </c>
      <c r="Y45" s="34"/>
      <c r="Z45" s="34" t="s">
        <v>40</v>
      </c>
      <c r="AA45" s="36" t="s">
        <v>74</v>
      </c>
      <c r="AB45" s="34" t="s">
        <v>247</v>
      </c>
      <c r="AC45" s="34" t="s">
        <v>242</v>
      </c>
      <c r="AD45" s="34" t="s">
        <v>245</v>
      </c>
      <c r="AE45" s="34" t="s">
        <v>246</v>
      </c>
      <c r="AF45" s="36"/>
      <c r="AG45" s="34"/>
      <c r="AH45" s="24" t="s">
        <v>248</v>
      </c>
      <c r="AI45" s="34"/>
      <c r="AJ45" s="21" t="s">
        <v>39</v>
      </c>
      <c r="AK45" s="26">
        <v>44438</v>
      </c>
      <c r="AL45" s="25">
        <f>B45</f>
        <v>92654</v>
      </c>
    </row>
    <row r="46" spans="1:38" ht="18" customHeight="1" x14ac:dyDescent="0.3">
      <c r="A46" s="86">
        <v>42</v>
      </c>
      <c r="B46" s="19">
        <v>92655</v>
      </c>
      <c r="C46" s="34"/>
      <c r="D46" s="20" t="s">
        <v>39</v>
      </c>
      <c r="E46" s="19"/>
      <c r="F46" s="34"/>
      <c r="G46" s="34"/>
      <c r="I46" s="34" t="s">
        <v>249</v>
      </c>
      <c r="J46" s="34"/>
      <c r="K46" s="34" t="s">
        <v>250</v>
      </c>
      <c r="L46" s="34"/>
      <c r="M46" s="34"/>
      <c r="N46" s="34" t="s">
        <v>243</v>
      </c>
      <c r="O46" s="36"/>
      <c r="P46" s="36" t="s">
        <v>94</v>
      </c>
      <c r="Q46" s="21" t="s">
        <v>244</v>
      </c>
      <c r="R46" s="21" t="s">
        <v>244</v>
      </c>
      <c r="S46" s="40" t="s">
        <v>34</v>
      </c>
      <c r="T46" s="36" t="s">
        <v>238</v>
      </c>
      <c r="U46" s="36"/>
      <c r="V46" s="34" t="s">
        <v>41</v>
      </c>
      <c r="W46" s="34" t="s">
        <v>36</v>
      </c>
      <c r="X46" s="34">
        <v>24</v>
      </c>
      <c r="Y46" s="34"/>
      <c r="Z46" s="34"/>
      <c r="AA46" s="36" t="s">
        <v>37</v>
      </c>
      <c r="AB46" s="34" t="s">
        <v>71</v>
      </c>
      <c r="AC46" s="34" t="s">
        <v>249</v>
      </c>
      <c r="AD46" s="34" t="s">
        <v>77</v>
      </c>
      <c r="AE46" s="34" t="s">
        <v>70</v>
      </c>
      <c r="AF46" s="36"/>
      <c r="AG46" s="34"/>
      <c r="AH46" s="24" t="s">
        <v>72</v>
      </c>
      <c r="AI46" s="34"/>
      <c r="AJ46" s="21" t="s">
        <v>39</v>
      </c>
      <c r="AK46" s="26">
        <v>44456</v>
      </c>
      <c r="AL46" s="25">
        <f>B46</f>
        <v>92655</v>
      </c>
    </row>
    <row r="47" spans="1:38" ht="18" customHeight="1" x14ac:dyDescent="0.3">
      <c r="A47" s="86">
        <v>43</v>
      </c>
      <c r="B47" s="19">
        <v>92656</v>
      </c>
      <c r="C47" s="34"/>
      <c r="D47" s="20" t="s">
        <v>39</v>
      </c>
      <c r="E47" s="19"/>
      <c r="F47" s="34"/>
      <c r="G47" s="34"/>
      <c r="I47" s="34" t="s">
        <v>212</v>
      </c>
      <c r="J47" s="34"/>
      <c r="K47" s="34" t="s">
        <v>32</v>
      </c>
      <c r="L47" s="34"/>
      <c r="M47" s="34"/>
      <c r="N47" s="34" t="s">
        <v>243</v>
      </c>
      <c r="O47" s="36"/>
      <c r="P47" s="36" t="s">
        <v>94</v>
      </c>
      <c r="Q47" s="21" t="s">
        <v>244</v>
      </c>
      <c r="R47" s="21" t="s">
        <v>244</v>
      </c>
      <c r="S47" s="40" t="s">
        <v>34</v>
      </c>
      <c r="T47" s="36" t="s">
        <v>238</v>
      </c>
      <c r="U47" s="36"/>
      <c r="V47" s="34" t="s">
        <v>35</v>
      </c>
      <c r="W47" s="34" t="s">
        <v>36</v>
      </c>
      <c r="X47" s="34">
        <f>3+4</f>
        <v>7</v>
      </c>
      <c r="Y47" s="34"/>
      <c r="Z47" s="34" t="s">
        <v>43</v>
      </c>
      <c r="AA47" s="36" t="s">
        <v>74</v>
      </c>
      <c r="AB47" s="34" t="s">
        <v>216</v>
      </c>
      <c r="AC47" s="34" t="s">
        <v>239</v>
      </c>
      <c r="AD47" s="34" t="s">
        <v>214</v>
      </c>
      <c r="AE47" s="34" t="s">
        <v>215</v>
      </c>
      <c r="AF47" s="36" t="s">
        <v>87</v>
      </c>
      <c r="AG47" s="34" t="s">
        <v>217</v>
      </c>
      <c r="AH47" s="24" t="s">
        <v>218</v>
      </c>
      <c r="AI47" s="34"/>
      <c r="AJ47" s="21" t="s">
        <v>39</v>
      </c>
      <c r="AK47" s="26">
        <v>44438</v>
      </c>
      <c r="AL47" s="25">
        <f>B47</f>
        <v>92656</v>
      </c>
    </row>
    <row r="48" spans="1:38" ht="18" customHeight="1" x14ac:dyDescent="0.3">
      <c r="A48" s="86">
        <v>44</v>
      </c>
      <c r="B48" s="19">
        <v>92657</v>
      </c>
      <c r="C48" s="34"/>
      <c r="D48" s="20" t="s">
        <v>39</v>
      </c>
      <c r="E48" s="19"/>
      <c r="F48" s="34"/>
      <c r="G48" s="34"/>
      <c r="I48" s="34" t="s">
        <v>251</v>
      </c>
      <c r="J48" s="34"/>
      <c r="K48" s="34" t="s">
        <v>32</v>
      </c>
      <c r="L48" s="34"/>
      <c r="M48" s="34"/>
      <c r="N48" s="34" t="s">
        <v>243</v>
      </c>
      <c r="O48" s="36"/>
      <c r="P48" s="36" t="s">
        <v>94</v>
      </c>
      <c r="Q48" s="21" t="s">
        <v>244</v>
      </c>
      <c r="R48" s="21" t="s">
        <v>244</v>
      </c>
      <c r="S48" s="40" t="s">
        <v>34</v>
      </c>
      <c r="T48" s="36" t="s">
        <v>238</v>
      </c>
      <c r="U48" s="36"/>
      <c r="V48" s="34" t="s">
        <v>35</v>
      </c>
      <c r="W48" s="34" t="s">
        <v>36</v>
      </c>
      <c r="X48" s="34">
        <v>4</v>
      </c>
      <c r="Y48" s="34"/>
      <c r="Z48" s="34" t="s">
        <v>40</v>
      </c>
      <c r="AA48" s="36" t="s">
        <v>74</v>
      </c>
      <c r="AB48" s="34" t="s">
        <v>247</v>
      </c>
      <c r="AC48" s="34" t="s">
        <v>251</v>
      </c>
      <c r="AD48" s="34" t="s">
        <v>245</v>
      </c>
      <c r="AE48" s="34" t="s">
        <v>246</v>
      </c>
      <c r="AF48" s="36"/>
      <c r="AG48" s="34"/>
      <c r="AH48" s="24" t="s">
        <v>248</v>
      </c>
      <c r="AI48" s="34"/>
      <c r="AJ48" s="21" t="s">
        <v>39</v>
      </c>
      <c r="AK48" s="26">
        <v>44438</v>
      </c>
      <c r="AL48" s="25">
        <f>B48</f>
        <v>92657</v>
      </c>
    </row>
    <row r="49" spans="1:38" ht="18" customHeight="1" x14ac:dyDescent="0.3">
      <c r="A49" s="86">
        <v>45</v>
      </c>
      <c r="B49" s="19">
        <v>92658</v>
      </c>
      <c r="C49" s="34"/>
      <c r="D49" s="20" t="s">
        <v>39</v>
      </c>
      <c r="E49" s="19"/>
      <c r="F49" s="34"/>
      <c r="G49" s="34"/>
      <c r="I49" s="34" t="s">
        <v>101</v>
      </c>
      <c r="J49" s="34"/>
      <c r="K49" s="34" t="s">
        <v>32</v>
      </c>
      <c r="L49" s="34"/>
      <c r="M49" s="34"/>
      <c r="N49" s="34" t="s">
        <v>243</v>
      </c>
      <c r="O49" s="36"/>
      <c r="P49" s="36" t="s">
        <v>94</v>
      </c>
      <c r="Q49" s="21" t="s">
        <v>244</v>
      </c>
      <c r="R49" s="21" t="s">
        <v>244</v>
      </c>
      <c r="S49" s="40" t="s">
        <v>34</v>
      </c>
      <c r="T49" s="36" t="s">
        <v>238</v>
      </c>
      <c r="U49" s="36"/>
      <c r="V49" s="34" t="s">
        <v>35</v>
      </c>
      <c r="W49" s="34" t="s">
        <v>36</v>
      </c>
      <c r="X49" s="34">
        <v>3</v>
      </c>
      <c r="Y49" s="34"/>
      <c r="Z49" s="34"/>
      <c r="AA49" s="36" t="s">
        <v>74</v>
      </c>
      <c r="AB49" s="34" t="s">
        <v>107</v>
      </c>
      <c r="AC49" s="34" t="s">
        <v>88</v>
      </c>
      <c r="AD49" s="34" t="s">
        <v>105</v>
      </c>
      <c r="AE49" s="34" t="s">
        <v>106</v>
      </c>
      <c r="AF49" s="36" t="s">
        <v>74</v>
      </c>
      <c r="AG49" s="34" t="s">
        <v>108</v>
      </c>
      <c r="AH49" s="24" t="s">
        <v>158</v>
      </c>
      <c r="AI49" s="34"/>
      <c r="AJ49" s="21" t="s">
        <v>39</v>
      </c>
      <c r="AK49" s="26">
        <v>44438</v>
      </c>
      <c r="AL49" s="25">
        <f>B49</f>
        <v>92658</v>
      </c>
    </row>
    <row r="50" spans="1:38" ht="18" customHeight="1" x14ac:dyDescent="0.3">
      <c r="A50" s="86">
        <v>46</v>
      </c>
      <c r="B50" s="19"/>
      <c r="C50" s="34"/>
      <c r="D50" s="20"/>
      <c r="E50" s="19"/>
      <c r="F50" s="34"/>
      <c r="G50" s="34"/>
      <c r="H50" s="73" t="s">
        <v>458</v>
      </c>
      <c r="I50" s="34"/>
      <c r="J50" s="34"/>
      <c r="K50" s="34"/>
      <c r="L50" s="34"/>
      <c r="M50" s="34"/>
      <c r="N50" s="34"/>
      <c r="O50" s="36"/>
      <c r="P50" s="36"/>
      <c r="Q50" s="21"/>
      <c r="R50" s="21"/>
      <c r="S50" s="40"/>
      <c r="T50" s="36"/>
      <c r="U50" s="36"/>
      <c r="V50" s="34"/>
      <c r="W50" s="34"/>
      <c r="X50" s="34"/>
      <c r="Y50" s="34"/>
      <c r="Z50" s="34"/>
      <c r="AA50" s="36"/>
      <c r="AB50" s="34"/>
      <c r="AC50" s="34"/>
      <c r="AD50" s="34"/>
      <c r="AE50" s="34"/>
      <c r="AF50" s="36"/>
      <c r="AG50" s="34"/>
      <c r="AH50" s="24"/>
      <c r="AI50" s="34"/>
      <c r="AJ50" s="21"/>
      <c r="AK50" s="26"/>
      <c r="AL50" s="25"/>
    </row>
    <row r="51" spans="1:38" ht="18" customHeight="1" x14ac:dyDescent="0.3">
      <c r="A51" s="86">
        <v>47</v>
      </c>
      <c r="B51" s="19">
        <v>92659</v>
      </c>
      <c r="C51" s="34"/>
      <c r="D51" s="20" t="s">
        <v>39</v>
      </c>
      <c r="E51" s="19"/>
      <c r="F51" s="34"/>
      <c r="G51" s="34"/>
      <c r="I51" s="34" t="s">
        <v>90</v>
      </c>
      <c r="J51" s="34"/>
      <c r="K51" s="34" t="s">
        <v>32</v>
      </c>
      <c r="L51" s="34"/>
      <c r="M51" s="34"/>
      <c r="N51" s="34" t="s">
        <v>252</v>
      </c>
      <c r="O51" s="36"/>
      <c r="P51" s="36" t="s">
        <v>94</v>
      </c>
      <c r="Q51" s="21" t="s">
        <v>253</v>
      </c>
      <c r="R51" s="21" t="s">
        <v>253</v>
      </c>
      <c r="S51" s="40" t="s">
        <v>34</v>
      </c>
      <c r="T51" s="36" t="s">
        <v>254</v>
      </c>
      <c r="U51" s="36"/>
      <c r="V51" s="34" t="s">
        <v>35</v>
      </c>
      <c r="W51" s="34" t="s">
        <v>36</v>
      </c>
      <c r="X51" s="34">
        <v>4</v>
      </c>
      <c r="Y51" s="34"/>
      <c r="Z51" s="34"/>
      <c r="AA51" s="36" t="s">
        <v>37</v>
      </c>
      <c r="AB51" s="34" t="s">
        <v>82</v>
      </c>
      <c r="AC51" s="34" t="s">
        <v>90</v>
      </c>
      <c r="AD51" s="34" t="s">
        <v>80</v>
      </c>
      <c r="AE51" s="34" t="s">
        <v>81</v>
      </c>
      <c r="AF51" s="36"/>
      <c r="AG51" s="34"/>
      <c r="AH51" s="24" t="s">
        <v>83</v>
      </c>
      <c r="AI51" s="34"/>
      <c r="AJ51" s="19" t="s">
        <v>39</v>
      </c>
      <c r="AK51" s="26">
        <v>44438</v>
      </c>
      <c r="AL51" s="25">
        <f>B51</f>
        <v>92659</v>
      </c>
    </row>
    <row r="52" spans="1:38" ht="18" customHeight="1" x14ac:dyDescent="0.3">
      <c r="A52" s="86">
        <v>48</v>
      </c>
      <c r="B52" s="19">
        <v>92660</v>
      </c>
      <c r="C52" s="34"/>
      <c r="D52" s="20" t="s">
        <v>39</v>
      </c>
      <c r="E52" s="19"/>
      <c r="F52" s="34"/>
      <c r="G52" s="34"/>
      <c r="I52" s="34" t="s">
        <v>255</v>
      </c>
      <c r="J52" s="34"/>
      <c r="K52" s="34"/>
      <c r="L52" s="34"/>
      <c r="M52" s="34"/>
      <c r="N52" s="34" t="s">
        <v>252</v>
      </c>
      <c r="O52" s="36"/>
      <c r="P52" s="36" t="s">
        <v>94</v>
      </c>
      <c r="Q52" s="21" t="s">
        <v>253</v>
      </c>
      <c r="R52" s="21" t="s">
        <v>253</v>
      </c>
      <c r="S52" s="40" t="s">
        <v>34</v>
      </c>
      <c r="T52" s="36" t="s">
        <v>254</v>
      </c>
      <c r="U52" s="36"/>
      <c r="V52" s="34"/>
      <c r="W52" s="34"/>
      <c r="X52" s="34">
        <v>15</v>
      </c>
      <c r="Y52" s="34"/>
      <c r="Z52" s="34" t="s">
        <v>40</v>
      </c>
      <c r="AA52" s="36" t="s">
        <v>74</v>
      </c>
      <c r="AB52" s="34" t="s">
        <v>258</v>
      </c>
      <c r="AC52" s="34" t="s">
        <v>255</v>
      </c>
      <c r="AD52" s="34" t="s">
        <v>256</v>
      </c>
      <c r="AE52" s="34" t="s">
        <v>257</v>
      </c>
      <c r="AF52" s="36"/>
      <c r="AG52" s="34"/>
      <c r="AH52" s="24" t="s">
        <v>259</v>
      </c>
      <c r="AI52" s="34"/>
      <c r="AJ52" s="21" t="s">
        <v>39</v>
      </c>
      <c r="AK52" s="26">
        <v>44438</v>
      </c>
      <c r="AL52" s="25">
        <f>B52</f>
        <v>92660</v>
      </c>
    </row>
    <row r="53" spans="1:38" ht="18" customHeight="1" x14ac:dyDescent="0.3">
      <c r="A53" s="86">
        <v>49</v>
      </c>
      <c r="B53" s="19"/>
      <c r="C53" s="34"/>
      <c r="D53" s="20"/>
      <c r="E53" s="19"/>
      <c r="F53" s="34"/>
      <c r="G53" s="34"/>
      <c r="H53" s="73" t="s">
        <v>263</v>
      </c>
      <c r="I53" s="34"/>
      <c r="J53" s="34"/>
      <c r="K53" s="34"/>
      <c r="L53" s="34"/>
      <c r="M53" s="34"/>
      <c r="N53" s="34"/>
      <c r="O53" s="36"/>
      <c r="P53" s="36"/>
      <c r="Q53" s="21"/>
      <c r="R53" s="21"/>
      <c r="S53" s="40"/>
      <c r="T53" s="36"/>
      <c r="U53" s="36"/>
      <c r="V53" s="34"/>
      <c r="W53" s="34"/>
      <c r="X53" s="34"/>
      <c r="Y53" s="34"/>
      <c r="Z53" s="34"/>
      <c r="AA53" s="36"/>
      <c r="AB53" s="34"/>
      <c r="AC53" s="34"/>
      <c r="AD53" s="34"/>
      <c r="AE53" s="34"/>
      <c r="AF53" s="36"/>
      <c r="AG53" s="34"/>
      <c r="AH53" s="24"/>
      <c r="AI53" s="34"/>
      <c r="AJ53" s="21"/>
      <c r="AK53" s="26"/>
      <c r="AL53" s="25"/>
    </row>
    <row r="54" spans="1:38" ht="18" customHeight="1" x14ac:dyDescent="0.3">
      <c r="A54" s="86">
        <v>50</v>
      </c>
      <c r="B54" s="19">
        <v>30608</v>
      </c>
      <c r="C54" s="34"/>
      <c r="D54" s="20" t="s">
        <v>31</v>
      </c>
      <c r="E54" s="19"/>
      <c r="F54" s="35" t="s">
        <v>260</v>
      </c>
      <c r="G54" s="34" t="s">
        <v>262</v>
      </c>
      <c r="I54" s="35" t="s">
        <v>261</v>
      </c>
      <c r="J54" s="34"/>
      <c r="K54" s="35" t="s">
        <v>32</v>
      </c>
      <c r="L54" s="34"/>
      <c r="M54" s="34"/>
      <c r="N54" s="34" t="s">
        <v>263</v>
      </c>
      <c r="O54" s="35"/>
      <c r="P54" s="36" t="s">
        <v>94</v>
      </c>
      <c r="Q54" s="40" t="s">
        <v>264</v>
      </c>
      <c r="R54" s="40" t="s">
        <v>264</v>
      </c>
      <c r="S54" s="40" t="s">
        <v>34</v>
      </c>
      <c r="T54" s="39" t="s">
        <v>265</v>
      </c>
      <c r="U54" s="39"/>
      <c r="V54" s="39" t="s">
        <v>35</v>
      </c>
      <c r="W54" s="36" t="s">
        <v>36</v>
      </c>
      <c r="X54" s="22">
        <v>10</v>
      </c>
      <c r="Y54" s="22"/>
      <c r="Z54" s="39"/>
      <c r="AA54" s="23" t="s">
        <v>79</v>
      </c>
      <c r="AB54" s="20" t="s">
        <v>268</v>
      </c>
      <c r="AC54" s="38" t="s">
        <v>261</v>
      </c>
      <c r="AD54" s="39" t="s">
        <v>266</v>
      </c>
      <c r="AE54" s="39" t="s">
        <v>267</v>
      </c>
      <c r="AF54" s="37" t="s">
        <v>74</v>
      </c>
      <c r="AG54" s="37" t="s">
        <v>269</v>
      </c>
      <c r="AH54" s="24" t="s">
        <v>270</v>
      </c>
      <c r="AI54" s="24"/>
      <c r="AJ54" s="40" t="s">
        <v>46</v>
      </c>
      <c r="AK54" s="19"/>
      <c r="AL54" s="25">
        <f>B54</f>
        <v>30608</v>
      </c>
    </row>
    <row r="55" spans="1:38" ht="18" customHeight="1" x14ac:dyDescent="0.3">
      <c r="A55" s="86">
        <v>51</v>
      </c>
      <c r="B55" s="19">
        <v>92661</v>
      </c>
      <c r="C55" s="34"/>
      <c r="D55" s="20" t="s">
        <v>39</v>
      </c>
      <c r="E55" s="19"/>
      <c r="F55" s="34"/>
      <c r="G55" s="34"/>
      <c r="I55" s="34" t="s">
        <v>212</v>
      </c>
      <c r="J55" s="34"/>
      <c r="K55" s="34" t="s">
        <v>32</v>
      </c>
      <c r="L55" s="34"/>
      <c r="M55" s="34"/>
      <c r="N55" s="34" t="s">
        <v>263</v>
      </c>
      <c r="O55" s="36"/>
      <c r="P55" s="36" t="s">
        <v>94</v>
      </c>
      <c r="Q55" s="21" t="s">
        <v>264</v>
      </c>
      <c r="R55" s="40" t="s">
        <v>264</v>
      </c>
      <c r="S55" s="40" t="s">
        <v>34</v>
      </c>
      <c r="T55" s="36" t="s">
        <v>265</v>
      </c>
      <c r="U55" s="36"/>
      <c r="V55" s="34" t="s">
        <v>35</v>
      </c>
      <c r="W55" s="34" t="s">
        <v>36</v>
      </c>
      <c r="X55" s="34">
        <v>4</v>
      </c>
      <c r="Y55" s="34"/>
      <c r="Z55" s="34" t="s">
        <v>43</v>
      </c>
      <c r="AA55" s="36" t="s">
        <v>74</v>
      </c>
      <c r="AB55" s="34" t="s">
        <v>216</v>
      </c>
      <c r="AC55" s="34" t="s">
        <v>239</v>
      </c>
      <c r="AD55" s="34" t="s">
        <v>214</v>
      </c>
      <c r="AE55" s="34" t="s">
        <v>215</v>
      </c>
      <c r="AF55" s="36" t="s">
        <v>87</v>
      </c>
      <c r="AG55" s="34" t="s">
        <v>217</v>
      </c>
      <c r="AH55" s="24" t="s">
        <v>218</v>
      </c>
      <c r="AI55" s="34"/>
      <c r="AJ55" s="21" t="s">
        <v>39</v>
      </c>
      <c r="AK55" s="26">
        <v>44438</v>
      </c>
      <c r="AL55" s="25">
        <f>B55</f>
        <v>92661</v>
      </c>
    </row>
    <row r="56" spans="1:38" ht="18" customHeight="1" x14ac:dyDescent="0.3">
      <c r="A56" s="86">
        <v>52</v>
      </c>
      <c r="B56" s="19">
        <v>92662</v>
      </c>
      <c r="C56" s="34"/>
      <c r="D56" s="20" t="s">
        <v>39</v>
      </c>
      <c r="E56" s="19"/>
      <c r="F56" s="34"/>
      <c r="G56" s="34"/>
      <c r="I56" s="34" t="s">
        <v>271</v>
      </c>
      <c r="J56" s="34"/>
      <c r="K56" s="34" t="s">
        <v>32</v>
      </c>
      <c r="L56" s="34"/>
      <c r="M56" s="34"/>
      <c r="N56" s="34" t="s">
        <v>263</v>
      </c>
      <c r="O56" s="36"/>
      <c r="P56" s="36" t="s">
        <v>94</v>
      </c>
      <c r="Q56" s="21" t="s">
        <v>264</v>
      </c>
      <c r="R56" s="40" t="s">
        <v>264</v>
      </c>
      <c r="S56" s="40" t="s">
        <v>34</v>
      </c>
      <c r="T56" s="36" t="s">
        <v>265</v>
      </c>
      <c r="U56" s="36"/>
      <c r="V56" s="34" t="s">
        <v>35</v>
      </c>
      <c r="W56" s="34" t="s">
        <v>36</v>
      </c>
      <c r="X56" s="34">
        <v>3</v>
      </c>
      <c r="Y56" s="34"/>
      <c r="Z56" s="34"/>
      <c r="AA56" s="36" t="s">
        <v>74</v>
      </c>
      <c r="AB56" s="34" t="s">
        <v>107</v>
      </c>
      <c r="AC56" s="34" t="s">
        <v>88</v>
      </c>
      <c r="AD56" s="34" t="s">
        <v>105</v>
      </c>
      <c r="AE56" s="34" t="s">
        <v>106</v>
      </c>
      <c r="AF56" s="36" t="s">
        <v>74</v>
      </c>
      <c r="AG56" s="34" t="s">
        <v>108</v>
      </c>
      <c r="AH56" s="24" t="s">
        <v>158</v>
      </c>
      <c r="AI56" s="34"/>
      <c r="AJ56" s="21" t="s">
        <v>39</v>
      </c>
      <c r="AK56" s="26">
        <v>44438</v>
      </c>
      <c r="AL56" s="25">
        <f>B56</f>
        <v>92662</v>
      </c>
    </row>
    <row r="57" spans="1:38" ht="18" customHeight="1" x14ac:dyDescent="0.3">
      <c r="A57" s="86">
        <v>53</v>
      </c>
      <c r="B57" s="19">
        <v>92663</v>
      </c>
      <c r="C57" s="34"/>
      <c r="D57" s="20" t="s">
        <v>39</v>
      </c>
      <c r="E57" s="19"/>
      <c r="F57" s="34"/>
      <c r="G57" s="34"/>
      <c r="I57" s="34" t="s">
        <v>272</v>
      </c>
      <c r="J57" s="34"/>
      <c r="K57" s="34" t="s">
        <v>32</v>
      </c>
      <c r="L57" s="34"/>
      <c r="M57" s="34"/>
      <c r="N57" s="34" t="s">
        <v>263</v>
      </c>
      <c r="O57" s="36"/>
      <c r="P57" s="36" t="s">
        <v>94</v>
      </c>
      <c r="Q57" s="21" t="s">
        <v>264</v>
      </c>
      <c r="R57" s="40" t="s">
        <v>264</v>
      </c>
      <c r="S57" s="40" t="s">
        <v>34</v>
      </c>
      <c r="T57" s="36" t="s">
        <v>265</v>
      </c>
      <c r="U57" s="36"/>
      <c r="V57" s="34" t="s">
        <v>35</v>
      </c>
      <c r="W57" s="34" t="s">
        <v>36</v>
      </c>
      <c r="X57" s="34">
        <v>3</v>
      </c>
      <c r="Y57" s="34"/>
      <c r="Z57" s="34"/>
      <c r="AA57" s="36" t="s">
        <v>74</v>
      </c>
      <c r="AB57" s="34" t="s">
        <v>273</v>
      </c>
      <c r="AC57" s="34" t="s">
        <v>272</v>
      </c>
      <c r="AD57" s="34" t="s">
        <v>84</v>
      </c>
      <c r="AE57" s="34" t="s">
        <v>85</v>
      </c>
      <c r="AF57" s="36"/>
      <c r="AG57" s="34"/>
      <c r="AH57" s="34"/>
      <c r="AI57" s="34"/>
      <c r="AJ57" s="21" t="s">
        <v>39</v>
      </c>
      <c r="AK57" s="26">
        <v>44438</v>
      </c>
      <c r="AL57" s="25">
        <f>B57</f>
        <v>92663</v>
      </c>
    </row>
    <row r="58" spans="1:38" ht="18" customHeight="1" x14ac:dyDescent="0.3">
      <c r="A58" s="86">
        <v>54</v>
      </c>
      <c r="B58" s="19"/>
      <c r="C58" s="34"/>
      <c r="D58" s="20"/>
      <c r="E58" s="19"/>
      <c r="F58" s="34"/>
      <c r="G58" s="34"/>
      <c r="H58" s="73" t="s">
        <v>275</v>
      </c>
      <c r="I58" s="34"/>
      <c r="J58" s="34"/>
      <c r="K58" s="34"/>
      <c r="L58" s="34"/>
      <c r="M58" s="34"/>
      <c r="N58" s="34"/>
      <c r="O58" s="36"/>
      <c r="P58" s="36"/>
      <c r="Q58" s="21"/>
      <c r="R58" s="21"/>
      <c r="S58" s="40"/>
      <c r="T58" s="36"/>
      <c r="U58" s="36"/>
      <c r="V58" s="34"/>
      <c r="W58" s="34"/>
      <c r="X58" s="34"/>
      <c r="Y58" s="34"/>
      <c r="Z58" s="34"/>
      <c r="AA58" s="36"/>
      <c r="AB58" s="34"/>
      <c r="AC58" s="34"/>
      <c r="AD58" s="34"/>
      <c r="AE58" s="34"/>
      <c r="AF58" s="36"/>
      <c r="AG58" s="34"/>
      <c r="AH58" s="34"/>
      <c r="AI58" s="34"/>
      <c r="AJ58" s="21"/>
      <c r="AK58" s="26"/>
      <c r="AL58" s="25"/>
    </row>
    <row r="59" spans="1:38" ht="18" customHeight="1" x14ac:dyDescent="0.3">
      <c r="A59" s="86">
        <v>55</v>
      </c>
      <c r="B59" s="19">
        <v>92664</v>
      </c>
      <c r="C59" s="34"/>
      <c r="D59" s="20" t="s">
        <v>39</v>
      </c>
      <c r="E59" s="19"/>
      <c r="F59" s="34"/>
      <c r="G59" s="34"/>
      <c r="I59" s="34" t="s">
        <v>274</v>
      </c>
      <c r="J59" s="34"/>
      <c r="K59" s="34"/>
      <c r="L59" s="34"/>
      <c r="M59" s="34"/>
      <c r="N59" s="34" t="s">
        <v>275</v>
      </c>
      <c r="O59" s="36"/>
      <c r="P59" s="36" t="s">
        <v>94</v>
      </c>
      <c r="Q59" s="21" t="s">
        <v>276</v>
      </c>
      <c r="R59" s="21" t="s">
        <v>276</v>
      </c>
      <c r="S59" s="40" t="s">
        <v>34</v>
      </c>
      <c r="T59" s="36" t="s">
        <v>277</v>
      </c>
      <c r="U59" s="36"/>
      <c r="V59" s="34"/>
      <c r="W59" s="34"/>
      <c r="X59" s="34">
        <v>24</v>
      </c>
      <c r="Y59" s="34"/>
      <c r="Z59" s="34" t="s">
        <v>40</v>
      </c>
      <c r="AA59" s="36" t="s">
        <v>74</v>
      </c>
      <c r="AB59" s="34" t="s">
        <v>280</v>
      </c>
      <c r="AC59" s="34" t="s">
        <v>274</v>
      </c>
      <c r="AD59" s="34" t="s">
        <v>278</v>
      </c>
      <c r="AE59" s="34" t="s">
        <v>279</v>
      </c>
      <c r="AF59" s="36"/>
      <c r="AG59" s="34"/>
      <c r="AH59" s="24" t="s">
        <v>281</v>
      </c>
      <c r="AI59" s="34"/>
      <c r="AJ59" s="21" t="s">
        <v>39</v>
      </c>
      <c r="AK59" s="26">
        <v>44438</v>
      </c>
      <c r="AL59" s="25">
        <f>B59</f>
        <v>92664</v>
      </c>
    </row>
    <row r="60" spans="1:38" ht="18" customHeight="1" x14ac:dyDescent="0.3">
      <c r="A60" s="86">
        <v>56</v>
      </c>
      <c r="B60" s="19">
        <v>92665</v>
      </c>
      <c r="C60" s="34"/>
      <c r="D60" s="20" t="s">
        <v>39</v>
      </c>
      <c r="E60" s="19"/>
      <c r="F60" s="34"/>
      <c r="G60" s="34"/>
      <c r="I60" s="34" t="s">
        <v>272</v>
      </c>
      <c r="J60" s="34"/>
      <c r="K60" s="34" t="s">
        <v>32</v>
      </c>
      <c r="L60" s="34"/>
      <c r="M60" s="34"/>
      <c r="N60" s="34" t="s">
        <v>275</v>
      </c>
      <c r="O60" s="36"/>
      <c r="P60" s="36" t="s">
        <v>94</v>
      </c>
      <c r="Q60" s="21" t="s">
        <v>276</v>
      </c>
      <c r="R60" s="21" t="s">
        <v>276</v>
      </c>
      <c r="S60" s="40" t="s">
        <v>34</v>
      </c>
      <c r="T60" s="36" t="s">
        <v>277</v>
      </c>
      <c r="U60" s="36"/>
      <c r="V60" s="34" t="s">
        <v>35</v>
      </c>
      <c r="W60" s="34" t="s">
        <v>36</v>
      </c>
      <c r="X60" s="34">
        <v>4</v>
      </c>
      <c r="Y60" s="34"/>
      <c r="Z60" s="34" t="s">
        <v>43</v>
      </c>
      <c r="AA60" s="36" t="s">
        <v>74</v>
      </c>
      <c r="AB60" s="34" t="s">
        <v>216</v>
      </c>
      <c r="AC60" s="34" t="s">
        <v>272</v>
      </c>
      <c r="AD60" s="34" t="s">
        <v>84</v>
      </c>
      <c r="AE60" s="34" t="s">
        <v>85</v>
      </c>
      <c r="AF60" s="36"/>
      <c r="AG60" s="34"/>
      <c r="AH60" s="34"/>
      <c r="AI60" s="34"/>
      <c r="AJ60" s="21" t="s">
        <v>39</v>
      </c>
      <c r="AK60" s="26">
        <v>44438</v>
      </c>
      <c r="AL60" s="25">
        <f>B60</f>
        <v>92665</v>
      </c>
    </row>
    <row r="61" spans="1:38" ht="18" customHeight="1" x14ac:dyDescent="0.3">
      <c r="A61" s="86">
        <v>57</v>
      </c>
      <c r="B61" s="19"/>
      <c r="C61" s="34"/>
      <c r="D61" s="20"/>
      <c r="E61" s="19"/>
      <c r="F61" s="34"/>
      <c r="G61" s="34"/>
      <c r="H61" s="73" t="s">
        <v>324</v>
      </c>
      <c r="I61" s="34"/>
      <c r="J61" s="34"/>
      <c r="K61" s="34"/>
      <c r="L61" s="34"/>
      <c r="M61" s="34"/>
      <c r="N61" s="34"/>
      <c r="O61" s="36"/>
      <c r="P61" s="36"/>
      <c r="Q61" s="21"/>
      <c r="R61" s="21"/>
      <c r="S61" s="40"/>
      <c r="T61" s="36"/>
      <c r="U61" s="36"/>
      <c r="V61" s="34"/>
      <c r="W61" s="34"/>
      <c r="X61" s="34"/>
      <c r="Y61" s="34"/>
      <c r="Z61" s="34"/>
      <c r="AA61" s="36"/>
      <c r="AB61" s="34"/>
      <c r="AC61" s="34"/>
      <c r="AD61" s="34"/>
      <c r="AE61" s="34"/>
      <c r="AF61" s="36"/>
      <c r="AG61" s="34"/>
      <c r="AH61" s="34"/>
      <c r="AI61" s="34"/>
      <c r="AJ61" s="21"/>
      <c r="AK61" s="26"/>
      <c r="AL61" s="25"/>
    </row>
    <row r="62" spans="1:38" ht="18" customHeight="1" x14ac:dyDescent="0.3">
      <c r="A62" s="86">
        <v>58</v>
      </c>
      <c r="B62" s="19">
        <v>10491</v>
      </c>
      <c r="C62" s="19"/>
      <c r="D62" s="20" t="s">
        <v>49</v>
      </c>
      <c r="E62" s="19"/>
      <c r="F62" s="42" t="s">
        <v>282</v>
      </c>
      <c r="G62" s="30"/>
      <c r="I62" s="42" t="s">
        <v>289</v>
      </c>
      <c r="J62" s="28"/>
      <c r="K62" s="42" t="s">
        <v>283</v>
      </c>
      <c r="L62" s="42" t="s">
        <v>284</v>
      </c>
      <c r="M62" s="34"/>
      <c r="N62" s="42" t="s">
        <v>285</v>
      </c>
      <c r="O62" s="28"/>
      <c r="P62" s="42" t="s">
        <v>94</v>
      </c>
      <c r="Q62" s="29" t="s">
        <v>286</v>
      </c>
      <c r="R62" s="30">
        <v>1915</v>
      </c>
      <c r="S62" s="40" t="s">
        <v>34</v>
      </c>
      <c r="T62" s="43" t="s">
        <v>96</v>
      </c>
      <c r="U62" s="42"/>
      <c r="V62" s="42"/>
      <c r="W62" s="42"/>
      <c r="X62" s="30" t="s">
        <v>52</v>
      </c>
      <c r="Y62" s="30"/>
      <c r="Z62" s="42"/>
      <c r="AA62" s="43" t="s">
        <v>74</v>
      </c>
      <c r="AB62" s="42" t="s">
        <v>288</v>
      </c>
      <c r="AC62" s="34"/>
      <c r="AD62" s="42" t="s">
        <v>287</v>
      </c>
      <c r="AE62" s="42" t="s">
        <v>474</v>
      </c>
      <c r="AF62" s="116" t="s">
        <v>74</v>
      </c>
      <c r="AG62" s="116" t="s">
        <v>288</v>
      </c>
      <c r="AH62" s="28" t="s">
        <v>289</v>
      </c>
      <c r="AI62" s="28"/>
      <c r="AJ62" s="30" t="s">
        <v>51</v>
      </c>
      <c r="AK62" s="31">
        <v>44573</v>
      </c>
      <c r="AL62" s="25">
        <f t="shared" ref="AL62:AL72" si="2">B62</f>
        <v>10491</v>
      </c>
    </row>
    <row r="63" spans="1:38" ht="18" customHeight="1" x14ac:dyDescent="0.3">
      <c r="A63" s="86">
        <v>59</v>
      </c>
      <c r="B63" s="19">
        <v>92666</v>
      </c>
      <c r="C63" s="34"/>
      <c r="D63" s="20" t="s">
        <v>39</v>
      </c>
      <c r="E63" s="19"/>
      <c r="F63" s="34"/>
      <c r="G63" s="34"/>
      <c r="I63" s="34" t="s">
        <v>290</v>
      </c>
      <c r="J63" s="34"/>
      <c r="K63" s="34" t="s">
        <v>291</v>
      </c>
      <c r="L63" s="34" t="s">
        <v>291</v>
      </c>
      <c r="M63" s="34"/>
      <c r="N63" s="34" t="s">
        <v>285</v>
      </c>
      <c r="O63" s="36"/>
      <c r="P63" s="36" t="s">
        <v>94</v>
      </c>
      <c r="Q63" s="21" t="s">
        <v>286</v>
      </c>
      <c r="R63" s="19">
        <v>1915</v>
      </c>
      <c r="S63" s="40" t="s">
        <v>34</v>
      </c>
      <c r="T63" s="36" t="s">
        <v>96</v>
      </c>
      <c r="U63" s="36"/>
      <c r="V63" s="34" t="s">
        <v>35</v>
      </c>
      <c r="W63" s="34" t="s">
        <v>36</v>
      </c>
      <c r="X63" s="34">
        <v>6</v>
      </c>
      <c r="Y63" s="34"/>
      <c r="Z63" s="34" t="s">
        <v>295</v>
      </c>
      <c r="AA63" s="36" t="s">
        <v>296</v>
      </c>
      <c r="AB63" s="34" t="s">
        <v>297</v>
      </c>
      <c r="AC63" s="34" t="s">
        <v>292</v>
      </c>
      <c r="AD63" s="34" t="s">
        <v>293</v>
      </c>
      <c r="AE63" s="34" t="s">
        <v>294</v>
      </c>
      <c r="AF63" s="36"/>
      <c r="AG63" s="34"/>
      <c r="AH63" s="24" t="s">
        <v>298</v>
      </c>
      <c r="AI63" s="34"/>
      <c r="AJ63" s="19" t="s">
        <v>39</v>
      </c>
      <c r="AK63" s="26">
        <v>44438</v>
      </c>
      <c r="AL63" s="25">
        <f t="shared" si="2"/>
        <v>92666</v>
      </c>
    </row>
    <row r="64" spans="1:38" ht="18" customHeight="1" x14ac:dyDescent="0.3">
      <c r="A64" s="86">
        <v>60</v>
      </c>
      <c r="B64" s="19">
        <v>92667</v>
      </c>
      <c r="C64" s="34"/>
      <c r="D64" s="20" t="s">
        <v>39</v>
      </c>
      <c r="E64" s="19"/>
      <c r="F64" s="34"/>
      <c r="G64" s="34"/>
      <c r="I64" s="34" t="s">
        <v>299</v>
      </c>
      <c r="J64" s="34"/>
      <c r="K64" s="34" t="s">
        <v>300</v>
      </c>
      <c r="L64" s="34"/>
      <c r="M64" s="34"/>
      <c r="N64" s="34" t="s">
        <v>285</v>
      </c>
      <c r="O64" s="36"/>
      <c r="P64" s="36" t="s">
        <v>94</v>
      </c>
      <c r="Q64" s="21" t="s">
        <v>286</v>
      </c>
      <c r="R64" s="19">
        <v>1915</v>
      </c>
      <c r="S64" s="40" t="s">
        <v>34</v>
      </c>
      <c r="T64" s="36" t="s">
        <v>96</v>
      </c>
      <c r="U64" s="36"/>
      <c r="V64" s="34" t="s">
        <v>44</v>
      </c>
      <c r="W64" s="34" t="s">
        <v>36</v>
      </c>
      <c r="X64" s="34">
        <v>6</v>
      </c>
      <c r="Y64" s="34"/>
      <c r="Z64" s="34" t="s">
        <v>40</v>
      </c>
      <c r="AA64" s="36" t="s">
        <v>74</v>
      </c>
      <c r="AB64" s="34" t="s">
        <v>303</v>
      </c>
      <c r="AC64" s="34" t="s">
        <v>301</v>
      </c>
      <c r="AD64" s="34" t="s">
        <v>301</v>
      </c>
      <c r="AE64" s="34" t="s">
        <v>302</v>
      </c>
      <c r="AF64" s="36"/>
      <c r="AG64" s="34"/>
      <c r="AH64" s="24" t="s">
        <v>304</v>
      </c>
      <c r="AI64" s="34"/>
      <c r="AJ64" s="21" t="s">
        <v>39</v>
      </c>
      <c r="AK64" s="26">
        <v>44438</v>
      </c>
      <c r="AL64" s="25">
        <f t="shared" si="2"/>
        <v>92667</v>
      </c>
    </row>
    <row r="65" spans="1:38" ht="18" customHeight="1" x14ac:dyDescent="0.3">
      <c r="A65" s="86">
        <v>61</v>
      </c>
      <c r="B65" s="19">
        <v>40483</v>
      </c>
      <c r="C65" s="36" t="s">
        <v>174</v>
      </c>
      <c r="D65" s="20" t="s">
        <v>45</v>
      </c>
      <c r="E65" s="19"/>
      <c r="F65" s="34" t="s">
        <v>467</v>
      </c>
      <c r="G65" s="34" t="s">
        <v>466</v>
      </c>
      <c r="I65" s="34" t="s">
        <v>305</v>
      </c>
      <c r="J65" s="34" t="s">
        <v>465</v>
      </c>
      <c r="K65" s="34" t="s">
        <v>306</v>
      </c>
      <c r="L65" s="34" t="s">
        <v>307</v>
      </c>
      <c r="M65" s="34"/>
      <c r="N65" s="34" t="s">
        <v>285</v>
      </c>
      <c r="O65" s="34"/>
      <c r="P65" s="36" t="s">
        <v>94</v>
      </c>
      <c r="Q65" s="21" t="s">
        <v>286</v>
      </c>
      <c r="R65" s="19">
        <v>1915</v>
      </c>
      <c r="S65" s="40" t="s">
        <v>34</v>
      </c>
      <c r="T65" s="36" t="s">
        <v>96</v>
      </c>
      <c r="U65" s="34"/>
      <c r="V65" s="34" t="s">
        <v>41</v>
      </c>
      <c r="W65" s="34" t="s">
        <v>36</v>
      </c>
      <c r="X65" s="34">
        <v>222</v>
      </c>
      <c r="Y65" s="34"/>
      <c r="Z65" s="34"/>
      <c r="AA65" s="23" t="s">
        <v>74</v>
      </c>
      <c r="AB65" s="20" t="s">
        <v>310</v>
      </c>
      <c r="AC65" s="38" t="s">
        <v>305</v>
      </c>
      <c r="AD65" s="34" t="s">
        <v>308</v>
      </c>
      <c r="AE65" s="34" t="s">
        <v>309</v>
      </c>
      <c r="AF65" s="23" t="s">
        <v>74</v>
      </c>
      <c r="AG65" s="23" t="s">
        <v>311</v>
      </c>
      <c r="AH65" s="24" t="s">
        <v>312</v>
      </c>
      <c r="AI65" s="24"/>
      <c r="AJ65" s="19" t="s">
        <v>313</v>
      </c>
      <c r="AK65" s="26">
        <v>44438</v>
      </c>
      <c r="AL65" s="27">
        <f t="shared" si="2"/>
        <v>40483</v>
      </c>
    </row>
    <row r="66" spans="1:38" ht="18" customHeight="1" x14ac:dyDescent="0.3">
      <c r="A66" s="86">
        <v>62</v>
      </c>
      <c r="B66" s="19">
        <v>92668</v>
      </c>
      <c r="C66" s="34"/>
      <c r="D66" s="20" t="s">
        <v>39</v>
      </c>
      <c r="E66" s="19"/>
      <c r="F66" s="34"/>
      <c r="G66" s="34"/>
      <c r="I66" s="34" t="s">
        <v>314</v>
      </c>
      <c r="J66" s="34"/>
      <c r="K66" s="34" t="s">
        <v>315</v>
      </c>
      <c r="L66" s="34"/>
      <c r="M66" s="34"/>
      <c r="N66" s="34" t="s">
        <v>285</v>
      </c>
      <c r="O66" s="36"/>
      <c r="P66" s="36" t="s">
        <v>94</v>
      </c>
      <c r="Q66" s="21" t="s">
        <v>286</v>
      </c>
      <c r="R66" s="19">
        <v>1915</v>
      </c>
      <c r="S66" s="40" t="s">
        <v>34</v>
      </c>
      <c r="T66" s="36" t="s">
        <v>96</v>
      </c>
      <c r="U66" s="36"/>
      <c r="V66" s="34" t="s">
        <v>41</v>
      </c>
      <c r="W66" s="34" t="s">
        <v>36</v>
      </c>
      <c r="X66" s="34">
        <v>6</v>
      </c>
      <c r="Y66" s="34"/>
      <c r="Z66" s="34"/>
      <c r="AA66" s="36" t="s">
        <v>37</v>
      </c>
      <c r="AB66" s="34" t="s">
        <v>71</v>
      </c>
      <c r="AC66" s="34" t="s">
        <v>314</v>
      </c>
      <c r="AD66" s="34" t="s">
        <v>77</v>
      </c>
      <c r="AE66" s="34" t="s">
        <v>70</v>
      </c>
      <c r="AF66" s="36"/>
      <c r="AG66" s="34"/>
      <c r="AH66" s="24" t="s">
        <v>72</v>
      </c>
      <c r="AI66" s="34"/>
      <c r="AJ66" s="21" t="s">
        <v>39</v>
      </c>
      <c r="AK66" s="26">
        <v>44456</v>
      </c>
      <c r="AL66" s="25">
        <f t="shared" si="2"/>
        <v>92668</v>
      </c>
    </row>
    <row r="67" spans="1:38" ht="18" customHeight="1" x14ac:dyDescent="0.3">
      <c r="A67" s="86">
        <v>63</v>
      </c>
      <c r="B67" s="19">
        <v>10492</v>
      </c>
      <c r="C67" s="19"/>
      <c r="D67" s="20" t="s">
        <v>49</v>
      </c>
      <c r="E67" s="19"/>
      <c r="F67" s="34" t="s">
        <v>316</v>
      </c>
      <c r="G67" s="19"/>
      <c r="I67" s="34" t="s">
        <v>317</v>
      </c>
      <c r="J67" s="34"/>
      <c r="K67" s="34" t="s">
        <v>283</v>
      </c>
      <c r="L67" s="34"/>
      <c r="M67" s="34"/>
      <c r="N67" s="34" t="s">
        <v>285</v>
      </c>
      <c r="O67" s="34"/>
      <c r="P67" s="36" t="s">
        <v>94</v>
      </c>
      <c r="Q67" s="21" t="s">
        <v>286</v>
      </c>
      <c r="R67" s="19">
        <v>1915</v>
      </c>
      <c r="S67" s="40" t="s">
        <v>34</v>
      </c>
      <c r="T67" s="36" t="s">
        <v>96</v>
      </c>
      <c r="U67" s="34"/>
      <c r="V67" s="34" t="s">
        <v>44</v>
      </c>
      <c r="W67" s="34" t="s">
        <v>36</v>
      </c>
      <c r="X67" s="25">
        <v>80</v>
      </c>
      <c r="Y67" s="19"/>
      <c r="Z67" s="34"/>
      <c r="AA67" s="36" t="s">
        <v>74</v>
      </c>
      <c r="AB67" s="34" t="s">
        <v>288</v>
      </c>
      <c r="AC67" s="34" t="s">
        <v>317</v>
      </c>
      <c r="AD67" s="34" t="s">
        <v>318</v>
      </c>
      <c r="AE67" s="34"/>
      <c r="AF67" s="34"/>
      <c r="AG67" s="34"/>
      <c r="AH67" s="28" t="s">
        <v>319</v>
      </c>
      <c r="AI67" s="28"/>
      <c r="AJ67" s="19" t="s">
        <v>51</v>
      </c>
      <c r="AK67" s="26">
        <v>44159</v>
      </c>
      <c r="AL67" s="25">
        <f t="shared" si="2"/>
        <v>10492</v>
      </c>
    </row>
    <row r="68" spans="1:38" ht="18" customHeight="1" x14ac:dyDescent="0.3">
      <c r="A68" s="86">
        <v>64</v>
      </c>
      <c r="B68" s="19">
        <v>92669</v>
      </c>
      <c r="C68" s="34"/>
      <c r="D68" s="20" t="s">
        <v>39</v>
      </c>
      <c r="E68" s="19"/>
      <c r="F68" s="34"/>
      <c r="G68" s="34"/>
      <c r="I68" s="34" t="s">
        <v>320</v>
      </c>
      <c r="J68" s="34"/>
      <c r="K68" s="34" t="s">
        <v>321</v>
      </c>
      <c r="L68" s="34"/>
      <c r="M68" s="34"/>
      <c r="N68" s="34" t="s">
        <v>285</v>
      </c>
      <c r="O68" s="36"/>
      <c r="P68" s="36" t="s">
        <v>94</v>
      </c>
      <c r="Q68" s="21" t="s">
        <v>286</v>
      </c>
      <c r="R68" s="19">
        <v>1915</v>
      </c>
      <c r="S68" s="40" t="s">
        <v>34</v>
      </c>
      <c r="T68" s="36" t="s">
        <v>96</v>
      </c>
      <c r="U68" s="36"/>
      <c r="V68" s="34" t="s">
        <v>41</v>
      </c>
      <c r="W68" s="34" t="s">
        <v>36</v>
      </c>
      <c r="X68" s="34">
        <v>6</v>
      </c>
      <c r="Y68" s="34"/>
      <c r="Z68" s="34" t="s">
        <v>40</v>
      </c>
      <c r="AA68" s="36" t="s">
        <v>74</v>
      </c>
      <c r="AB68" s="34" t="s">
        <v>322</v>
      </c>
      <c r="AC68" s="34" t="s">
        <v>320</v>
      </c>
      <c r="AD68" s="34"/>
      <c r="AE68" s="34"/>
      <c r="AF68" s="36"/>
      <c r="AG68" s="34"/>
      <c r="AH68" s="34"/>
      <c r="AI68" s="34"/>
      <c r="AJ68" s="21" t="s">
        <v>39</v>
      </c>
      <c r="AK68" s="26">
        <v>44438</v>
      </c>
      <c r="AL68" s="25">
        <f t="shared" si="2"/>
        <v>92669</v>
      </c>
    </row>
    <row r="69" spans="1:38" ht="18" customHeight="1" x14ac:dyDescent="0.3">
      <c r="A69" s="86">
        <v>65</v>
      </c>
      <c r="B69" s="19">
        <v>92670</v>
      </c>
      <c r="C69" s="34"/>
      <c r="D69" s="20" t="s">
        <v>39</v>
      </c>
      <c r="E69" s="19"/>
      <c r="F69" s="34"/>
      <c r="G69" s="34"/>
      <c r="I69" s="34" t="s">
        <v>323</v>
      </c>
      <c r="J69" s="34"/>
      <c r="K69" s="34"/>
      <c r="L69" s="34"/>
      <c r="M69" s="34"/>
      <c r="N69" s="34" t="s">
        <v>285</v>
      </c>
      <c r="O69" s="36"/>
      <c r="P69" s="36" t="s">
        <v>94</v>
      </c>
      <c r="Q69" s="21" t="s">
        <v>286</v>
      </c>
      <c r="R69" s="19">
        <v>1915</v>
      </c>
      <c r="S69" s="40" t="s">
        <v>34</v>
      </c>
      <c r="T69" s="36" t="s">
        <v>96</v>
      </c>
      <c r="U69" s="36"/>
      <c r="V69" s="34"/>
      <c r="W69" s="34"/>
      <c r="X69" s="34">
        <v>21</v>
      </c>
      <c r="Y69" s="34"/>
      <c r="Z69" s="34" t="s">
        <v>40</v>
      </c>
      <c r="AA69" s="36" t="s">
        <v>74</v>
      </c>
      <c r="AB69" s="34" t="s">
        <v>326</v>
      </c>
      <c r="AC69" s="34" t="s">
        <v>323</v>
      </c>
      <c r="AD69" s="34" t="s">
        <v>324</v>
      </c>
      <c r="AE69" s="34" t="s">
        <v>325</v>
      </c>
      <c r="AF69" s="36"/>
      <c r="AG69" s="34"/>
      <c r="AH69" s="24" t="s">
        <v>327</v>
      </c>
      <c r="AI69" s="34"/>
      <c r="AJ69" s="21" t="s">
        <v>39</v>
      </c>
      <c r="AK69" s="26">
        <v>44438</v>
      </c>
      <c r="AL69" s="25">
        <f t="shared" si="2"/>
        <v>92670</v>
      </c>
    </row>
    <row r="70" spans="1:38" ht="18" customHeight="1" x14ac:dyDescent="0.3">
      <c r="A70" s="86">
        <v>66</v>
      </c>
      <c r="B70" s="19">
        <v>92671</v>
      </c>
      <c r="C70" s="34"/>
      <c r="D70" s="20" t="s">
        <v>39</v>
      </c>
      <c r="E70" s="19"/>
      <c r="F70" s="34"/>
      <c r="G70" s="34"/>
      <c r="I70" s="34" t="s">
        <v>328</v>
      </c>
      <c r="J70" s="34"/>
      <c r="K70" s="34" t="s">
        <v>329</v>
      </c>
      <c r="L70" s="34"/>
      <c r="M70" s="34"/>
      <c r="N70" s="34" t="s">
        <v>285</v>
      </c>
      <c r="O70" s="36"/>
      <c r="P70" s="36" t="s">
        <v>94</v>
      </c>
      <c r="Q70" s="21" t="s">
        <v>286</v>
      </c>
      <c r="R70" s="19">
        <v>1915</v>
      </c>
      <c r="S70" s="40" t="s">
        <v>34</v>
      </c>
      <c r="T70" s="36" t="s">
        <v>96</v>
      </c>
      <c r="U70" s="36"/>
      <c r="V70" s="34" t="s">
        <v>41</v>
      </c>
      <c r="W70" s="34" t="s">
        <v>36</v>
      </c>
      <c r="X70" s="34">
        <v>65</v>
      </c>
      <c r="Y70" s="34"/>
      <c r="Z70" s="34"/>
      <c r="AA70" s="36" t="s">
        <v>37</v>
      </c>
      <c r="AB70" s="34" t="s">
        <v>71</v>
      </c>
      <c r="AC70" s="34" t="s">
        <v>328</v>
      </c>
      <c r="AD70" s="34" t="s">
        <v>77</v>
      </c>
      <c r="AE70" s="34" t="s">
        <v>70</v>
      </c>
      <c r="AF70" s="36"/>
      <c r="AG70" s="34"/>
      <c r="AH70" s="24" t="s">
        <v>72</v>
      </c>
      <c r="AI70" s="34"/>
      <c r="AJ70" s="21" t="s">
        <v>39</v>
      </c>
      <c r="AK70" s="26">
        <v>44456</v>
      </c>
      <c r="AL70" s="25">
        <f t="shared" si="2"/>
        <v>92671</v>
      </c>
    </row>
    <row r="71" spans="1:38" ht="18" customHeight="1" x14ac:dyDescent="0.3">
      <c r="A71" s="86">
        <v>67</v>
      </c>
      <c r="B71" s="19">
        <v>92672</v>
      </c>
      <c r="C71" s="34"/>
      <c r="D71" s="20" t="s">
        <v>39</v>
      </c>
      <c r="E71" s="19"/>
      <c r="F71" s="34"/>
      <c r="G71" s="34"/>
      <c r="I71" s="34" t="s">
        <v>330</v>
      </c>
      <c r="J71" s="34"/>
      <c r="K71" s="34" t="s">
        <v>32</v>
      </c>
      <c r="L71" s="34"/>
      <c r="M71" s="34"/>
      <c r="N71" s="34" t="s">
        <v>285</v>
      </c>
      <c r="O71" s="36"/>
      <c r="P71" s="36" t="s">
        <v>94</v>
      </c>
      <c r="Q71" s="21" t="s">
        <v>286</v>
      </c>
      <c r="R71" s="19">
        <v>1915</v>
      </c>
      <c r="S71" s="40" t="s">
        <v>34</v>
      </c>
      <c r="T71" s="36" t="s">
        <v>96</v>
      </c>
      <c r="U71" s="36"/>
      <c r="V71" s="34" t="s">
        <v>35</v>
      </c>
      <c r="W71" s="34" t="s">
        <v>36</v>
      </c>
      <c r="X71" s="34">
        <v>4</v>
      </c>
      <c r="Y71" s="34"/>
      <c r="Z71" s="34" t="s">
        <v>40</v>
      </c>
      <c r="AA71" s="36" t="s">
        <v>74</v>
      </c>
      <c r="AB71" s="34" t="s">
        <v>326</v>
      </c>
      <c r="AC71" s="34" t="s">
        <v>330</v>
      </c>
      <c r="AD71" s="34" t="s">
        <v>324</v>
      </c>
      <c r="AE71" s="34" t="s">
        <v>325</v>
      </c>
      <c r="AF71" s="36"/>
      <c r="AG71" s="34"/>
      <c r="AH71" s="24" t="s">
        <v>327</v>
      </c>
      <c r="AI71" s="34"/>
      <c r="AJ71" s="21" t="s">
        <v>39</v>
      </c>
      <c r="AK71" s="26">
        <v>44438</v>
      </c>
      <c r="AL71" s="25">
        <f t="shared" si="2"/>
        <v>92672</v>
      </c>
    </row>
    <row r="72" spans="1:38" ht="18" customHeight="1" x14ac:dyDescent="0.3">
      <c r="A72" s="86">
        <v>68</v>
      </c>
      <c r="B72" s="19">
        <v>30610</v>
      </c>
      <c r="C72" s="34"/>
      <c r="D72" s="20" t="s">
        <v>31</v>
      </c>
      <c r="E72" s="19"/>
      <c r="F72" s="35" t="s">
        <v>331</v>
      </c>
      <c r="G72" s="34" t="s">
        <v>332</v>
      </c>
      <c r="I72" s="35" t="s">
        <v>101</v>
      </c>
      <c r="J72" s="34"/>
      <c r="K72" s="35" t="s">
        <v>32</v>
      </c>
      <c r="L72" s="34"/>
      <c r="M72" s="34"/>
      <c r="N72" s="34" t="s">
        <v>285</v>
      </c>
      <c r="O72" s="35"/>
      <c r="P72" s="36" t="s">
        <v>94</v>
      </c>
      <c r="Q72" s="40" t="s">
        <v>286</v>
      </c>
      <c r="R72" s="19">
        <v>1915</v>
      </c>
      <c r="S72" s="40" t="s">
        <v>34</v>
      </c>
      <c r="T72" s="39" t="s">
        <v>96</v>
      </c>
      <c r="U72" s="39"/>
      <c r="V72" s="39" t="s">
        <v>35</v>
      </c>
      <c r="W72" s="36" t="s">
        <v>36</v>
      </c>
      <c r="X72" s="22">
        <v>10</v>
      </c>
      <c r="Y72" s="22"/>
      <c r="Z72" s="36"/>
      <c r="AA72" s="23" t="s">
        <v>74</v>
      </c>
      <c r="AB72" s="20" t="s">
        <v>107</v>
      </c>
      <c r="AC72" s="38" t="s">
        <v>101</v>
      </c>
      <c r="AD72" s="34" t="s">
        <v>333</v>
      </c>
      <c r="AE72" s="34" t="s">
        <v>106</v>
      </c>
      <c r="AF72" s="36" t="s">
        <v>74</v>
      </c>
      <c r="AG72" s="34" t="s">
        <v>108</v>
      </c>
      <c r="AH72" s="24" t="s">
        <v>158</v>
      </c>
      <c r="AI72" s="24"/>
      <c r="AJ72" s="40" t="s">
        <v>38</v>
      </c>
      <c r="AK72" s="26">
        <v>44438</v>
      </c>
      <c r="AL72" s="25">
        <f t="shared" si="2"/>
        <v>30610</v>
      </c>
    </row>
    <row r="73" spans="1:38" ht="18" customHeight="1" x14ac:dyDescent="0.3">
      <c r="A73" s="86">
        <v>69</v>
      </c>
      <c r="B73" s="19"/>
      <c r="C73" s="34"/>
      <c r="D73" s="20"/>
      <c r="E73" s="19"/>
      <c r="F73" s="34"/>
      <c r="G73" s="34"/>
      <c r="H73" s="73" t="s">
        <v>336</v>
      </c>
      <c r="I73" s="34"/>
      <c r="J73" s="34"/>
      <c r="K73" s="34"/>
      <c r="L73" s="34"/>
      <c r="M73" s="34"/>
      <c r="N73" s="34"/>
      <c r="O73" s="36"/>
      <c r="P73" s="36"/>
      <c r="Q73" s="21"/>
      <c r="R73" s="21"/>
      <c r="S73" s="40"/>
      <c r="T73" s="36"/>
      <c r="U73" s="36"/>
      <c r="V73" s="34"/>
      <c r="W73" s="34"/>
      <c r="X73" s="34"/>
      <c r="Y73" s="34"/>
      <c r="Z73" s="34"/>
      <c r="AA73" s="36"/>
      <c r="AB73" s="34"/>
      <c r="AC73" s="34"/>
      <c r="AD73" s="34"/>
      <c r="AE73" s="34"/>
      <c r="AF73" s="36"/>
      <c r="AG73" s="34"/>
      <c r="AH73" s="24"/>
      <c r="AI73" s="34"/>
      <c r="AJ73" s="21"/>
      <c r="AK73" s="26"/>
      <c r="AL73" s="25"/>
    </row>
    <row r="74" spans="1:38" ht="18" customHeight="1" x14ac:dyDescent="0.3">
      <c r="A74" s="86">
        <v>70</v>
      </c>
      <c r="B74" s="19">
        <v>92674</v>
      </c>
      <c r="C74" s="34"/>
      <c r="D74" s="20" t="s">
        <v>39</v>
      </c>
      <c r="E74" s="19"/>
      <c r="F74" s="34"/>
      <c r="G74" s="34"/>
      <c r="I74" s="34" t="s">
        <v>334</v>
      </c>
      <c r="J74" s="34" t="s">
        <v>335</v>
      </c>
      <c r="K74" s="34"/>
      <c r="L74" s="34"/>
      <c r="M74" s="34"/>
      <c r="N74" s="34" t="s">
        <v>336</v>
      </c>
      <c r="O74" s="36"/>
      <c r="P74" s="36" t="s">
        <v>94</v>
      </c>
      <c r="Q74" s="21" t="s">
        <v>337</v>
      </c>
      <c r="R74" s="21" t="s">
        <v>337</v>
      </c>
      <c r="S74" s="40" t="s">
        <v>34</v>
      </c>
      <c r="T74" s="36" t="s">
        <v>338</v>
      </c>
      <c r="U74" s="36"/>
      <c r="V74" s="34"/>
      <c r="W74" s="34"/>
      <c r="X74" s="34">
        <f>12+22+29</f>
        <v>63</v>
      </c>
      <c r="Y74" s="34"/>
      <c r="Z74" s="34" t="s">
        <v>40</v>
      </c>
      <c r="AA74" s="36" t="s">
        <v>74</v>
      </c>
      <c r="AB74" s="34" t="s">
        <v>341</v>
      </c>
      <c r="AC74" s="34" t="s">
        <v>334</v>
      </c>
      <c r="AD74" s="34" t="s">
        <v>339</v>
      </c>
      <c r="AE74" s="34" t="s">
        <v>340</v>
      </c>
      <c r="AF74" s="36" t="s">
        <v>74</v>
      </c>
      <c r="AG74" s="34" t="s">
        <v>341</v>
      </c>
      <c r="AH74" s="24" t="s">
        <v>342</v>
      </c>
      <c r="AI74" s="34"/>
      <c r="AJ74" s="21" t="s">
        <v>39</v>
      </c>
      <c r="AK74" s="26">
        <v>44438</v>
      </c>
      <c r="AL74" s="25">
        <f>B74</f>
        <v>92674</v>
      </c>
    </row>
    <row r="75" spans="1:38" ht="18" customHeight="1" x14ac:dyDescent="0.3">
      <c r="A75" s="86">
        <v>71</v>
      </c>
      <c r="B75" s="19"/>
      <c r="C75" s="34"/>
      <c r="D75" s="20"/>
      <c r="E75" s="19"/>
      <c r="F75" s="34"/>
      <c r="G75" s="34"/>
      <c r="H75" s="73" t="s">
        <v>344</v>
      </c>
      <c r="I75" s="34"/>
      <c r="J75" s="34"/>
      <c r="K75" s="34"/>
      <c r="L75" s="34"/>
      <c r="M75" s="34"/>
      <c r="N75" s="34"/>
      <c r="O75" s="36"/>
      <c r="P75" s="36"/>
      <c r="Q75" s="21"/>
      <c r="R75" s="21"/>
      <c r="S75" s="40"/>
      <c r="T75" s="36"/>
      <c r="U75" s="36"/>
      <c r="V75" s="34"/>
      <c r="W75" s="34"/>
      <c r="X75" s="34"/>
      <c r="Y75" s="34"/>
      <c r="Z75" s="34"/>
      <c r="AA75" s="36"/>
      <c r="AB75" s="34"/>
      <c r="AC75" s="34"/>
      <c r="AD75" s="34"/>
      <c r="AE75" s="34"/>
      <c r="AF75" s="36"/>
      <c r="AG75" s="34"/>
      <c r="AH75" s="24"/>
      <c r="AI75" s="34"/>
      <c r="AJ75" s="21"/>
      <c r="AK75" s="26"/>
      <c r="AL75" s="25"/>
    </row>
    <row r="76" spans="1:38" ht="18" customHeight="1" x14ac:dyDescent="0.3">
      <c r="A76" s="86">
        <v>72</v>
      </c>
      <c r="B76" s="19">
        <v>92675</v>
      </c>
      <c r="C76" s="34"/>
      <c r="D76" s="20" t="s">
        <v>39</v>
      </c>
      <c r="E76" s="19"/>
      <c r="F76" s="34"/>
      <c r="G76" s="34"/>
      <c r="I76" s="34" t="s">
        <v>343</v>
      </c>
      <c r="J76" s="34"/>
      <c r="K76" s="34"/>
      <c r="L76" s="34"/>
      <c r="M76" s="34"/>
      <c r="N76" s="34" t="s">
        <v>344</v>
      </c>
      <c r="O76" s="36"/>
      <c r="P76" s="36" t="s">
        <v>94</v>
      </c>
      <c r="Q76" s="21" t="s">
        <v>345</v>
      </c>
      <c r="R76" s="21" t="s">
        <v>345</v>
      </c>
      <c r="S76" s="40" t="s">
        <v>34</v>
      </c>
      <c r="T76" s="36" t="s">
        <v>104</v>
      </c>
      <c r="U76" s="36"/>
      <c r="V76" s="34"/>
      <c r="W76" s="34"/>
      <c r="X76" s="34">
        <v>9</v>
      </c>
      <c r="Y76" s="34"/>
      <c r="Z76" s="34" t="s">
        <v>40</v>
      </c>
      <c r="AA76" s="36" t="s">
        <v>74</v>
      </c>
      <c r="AB76" s="34" t="s">
        <v>348</v>
      </c>
      <c r="AC76" s="34" t="s">
        <v>343</v>
      </c>
      <c r="AD76" s="34" t="s">
        <v>346</v>
      </c>
      <c r="AE76" s="34" t="s">
        <v>347</v>
      </c>
      <c r="AF76" s="36" t="s">
        <v>74</v>
      </c>
      <c r="AG76" s="34" t="s">
        <v>348</v>
      </c>
      <c r="AH76" s="24" t="s">
        <v>349</v>
      </c>
      <c r="AI76" s="34"/>
      <c r="AJ76" s="21" t="s">
        <v>39</v>
      </c>
      <c r="AK76" s="26">
        <v>44438</v>
      </c>
      <c r="AL76" s="25">
        <f>B76</f>
        <v>92675</v>
      </c>
    </row>
    <row r="77" spans="1:38" ht="18" customHeight="1" x14ac:dyDescent="0.3">
      <c r="A77" s="86">
        <v>73</v>
      </c>
      <c r="B77" s="19"/>
      <c r="C77" s="34"/>
      <c r="D77" s="20"/>
      <c r="E77" s="19"/>
      <c r="F77" s="34"/>
      <c r="G77" s="34"/>
      <c r="H77" s="73" t="s">
        <v>146</v>
      </c>
      <c r="I77" s="34"/>
      <c r="J77" s="34"/>
      <c r="K77" s="34"/>
      <c r="L77" s="34"/>
      <c r="M77" s="34"/>
      <c r="N77" s="34"/>
      <c r="O77" s="36"/>
      <c r="P77" s="36"/>
      <c r="Q77" s="21"/>
      <c r="R77" s="21"/>
      <c r="S77" s="40"/>
      <c r="T77" s="36"/>
      <c r="U77" s="36"/>
      <c r="V77" s="34"/>
      <c r="W77" s="34"/>
      <c r="X77" s="34"/>
      <c r="Y77" s="34"/>
      <c r="Z77" s="34"/>
      <c r="AA77" s="36"/>
      <c r="AB77" s="34"/>
      <c r="AC77" s="34"/>
      <c r="AD77" s="34"/>
      <c r="AE77" s="34"/>
      <c r="AF77" s="36"/>
      <c r="AG77" s="34"/>
      <c r="AH77" s="24"/>
      <c r="AI77" s="34"/>
      <c r="AJ77" s="21"/>
      <c r="AK77" s="26"/>
      <c r="AL77" s="25"/>
    </row>
    <row r="78" spans="1:38" ht="18" customHeight="1" x14ac:dyDescent="0.3">
      <c r="A78" s="86">
        <v>74</v>
      </c>
      <c r="B78" s="19">
        <v>92676</v>
      </c>
      <c r="C78" s="34"/>
      <c r="D78" s="20" t="s">
        <v>39</v>
      </c>
      <c r="E78" s="19"/>
      <c r="F78" s="34"/>
      <c r="G78" s="34"/>
      <c r="I78" s="34" t="s">
        <v>350</v>
      </c>
      <c r="J78" s="34"/>
      <c r="K78" s="34" t="s">
        <v>350</v>
      </c>
      <c r="L78" s="34"/>
      <c r="M78" s="34"/>
      <c r="N78" s="34" t="s">
        <v>146</v>
      </c>
      <c r="O78" s="36"/>
      <c r="P78" s="36" t="s">
        <v>94</v>
      </c>
      <c r="Q78" s="21" t="s">
        <v>351</v>
      </c>
      <c r="R78" s="21" t="s">
        <v>351</v>
      </c>
      <c r="S78" s="40" t="s">
        <v>34</v>
      </c>
      <c r="T78" s="36" t="s">
        <v>139</v>
      </c>
      <c r="U78" s="36"/>
      <c r="V78" s="34" t="s">
        <v>41</v>
      </c>
      <c r="W78" s="34" t="s">
        <v>36</v>
      </c>
      <c r="X78" s="34">
        <v>2</v>
      </c>
      <c r="Y78" s="34"/>
      <c r="Z78" s="34"/>
      <c r="AA78" s="36" t="s">
        <v>37</v>
      </c>
      <c r="AB78" s="34" t="s">
        <v>71</v>
      </c>
      <c r="AC78" s="34" t="s">
        <v>350</v>
      </c>
      <c r="AD78" s="34" t="s">
        <v>77</v>
      </c>
      <c r="AE78" s="34" t="s">
        <v>70</v>
      </c>
      <c r="AF78" s="36"/>
      <c r="AG78" s="34"/>
      <c r="AH78" s="33" t="s">
        <v>352</v>
      </c>
      <c r="AI78" s="34"/>
      <c r="AJ78" s="21" t="s">
        <v>39</v>
      </c>
      <c r="AK78" s="26">
        <v>44455</v>
      </c>
      <c r="AL78" s="25">
        <f t="shared" ref="AL78:AL95" si="3">B78</f>
        <v>92676</v>
      </c>
    </row>
    <row r="79" spans="1:38" ht="18" customHeight="1" x14ac:dyDescent="0.3">
      <c r="A79" s="86">
        <v>75</v>
      </c>
      <c r="B79" s="19">
        <v>92677</v>
      </c>
      <c r="C79" s="34"/>
      <c r="D79" s="20" t="s">
        <v>39</v>
      </c>
      <c r="E79" s="19"/>
      <c r="F79" s="34"/>
      <c r="G79" s="34"/>
      <c r="I79" s="34" t="s">
        <v>353</v>
      </c>
      <c r="J79" s="34"/>
      <c r="K79" s="34" t="s">
        <v>32</v>
      </c>
      <c r="L79" s="34"/>
      <c r="M79" s="34"/>
      <c r="N79" s="34" t="s">
        <v>146</v>
      </c>
      <c r="O79" s="36"/>
      <c r="P79" s="36" t="s">
        <v>94</v>
      </c>
      <c r="Q79" s="21" t="s">
        <v>351</v>
      </c>
      <c r="R79" s="21" t="s">
        <v>351</v>
      </c>
      <c r="S79" s="40" t="s">
        <v>34</v>
      </c>
      <c r="T79" s="36" t="s">
        <v>139</v>
      </c>
      <c r="U79" s="36"/>
      <c r="V79" s="34" t="s">
        <v>35</v>
      </c>
      <c r="W79" s="34" t="s">
        <v>36</v>
      </c>
      <c r="X79" s="34">
        <f>5*3</f>
        <v>15</v>
      </c>
      <c r="Y79" s="34"/>
      <c r="Z79" s="34"/>
      <c r="AA79" s="36" t="s">
        <v>79</v>
      </c>
      <c r="AB79" s="34" t="s">
        <v>356</v>
      </c>
      <c r="AC79" s="34" t="s">
        <v>354</v>
      </c>
      <c r="AD79" s="34" t="s">
        <v>266</v>
      </c>
      <c r="AE79" s="34" t="s">
        <v>355</v>
      </c>
      <c r="AF79" s="36"/>
      <c r="AG79" s="34"/>
      <c r="AH79" s="24" t="s">
        <v>270</v>
      </c>
      <c r="AI79" s="34"/>
      <c r="AJ79" s="19" t="s">
        <v>39</v>
      </c>
      <c r="AK79" s="26">
        <v>44438</v>
      </c>
      <c r="AL79" s="25">
        <f t="shared" si="3"/>
        <v>92677</v>
      </c>
    </row>
    <row r="80" spans="1:38" ht="18" customHeight="1" x14ac:dyDescent="0.3">
      <c r="A80" s="86">
        <v>76</v>
      </c>
      <c r="B80" s="19">
        <v>92678</v>
      </c>
      <c r="C80" s="34"/>
      <c r="D80" s="20" t="s">
        <v>39</v>
      </c>
      <c r="E80" s="19"/>
      <c r="F80" s="34"/>
      <c r="G80" s="34"/>
      <c r="I80" s="34" t="s">
        <v>224</v>
      </c>
      <c r="J80" s="34"/>
      <c r="K80" s="34" t="s">
        <v>32</v>
      </c>
      <c r="L80" s="34"/>
      <c r="M80" s="34"/>
      <c r="N80" s="34" t="s">
        <v>146</v>
      </c>
      <c r="O80" s="36"/>
      <c r="P80" s="36" t="s">
        <v>94</v>
      </c>
      <c r="Q80" s="21" t="s">
        <v>351</v>
      </c>
      <c r="R80" s="21" t="s">
        <v>351</v>
      </c>
      <c r="S80" s="40" t="s">
        <v>34</v>
      </c>
      <c r="T80" s="36" t="s">
        <v>139</v>
      </c>
      <c r="U80" s="36"/>
      <c r="V80" s="34" t="s">
        <v>35</v>
      </c>
      <c r="W80" s="34" t="s">
        <v>36</v>
      </c>
      <c r="X80" s="34">
        <v>5</v>
      </c>
      <c r="Y80" s="34"/>
      <c r="Z80" s="34"/>
      <c r="AA80" s="36" t="s">
        <v>74</v>
      </c>
      <c r="AB80" s="34" t="s">
        <v>230</v>
      </c>
      <c r="AC80" s="34" t="s">
        <v>224</v>
      </c>
      <c r="AD80" s="34" t="s">
        <v>228</v>
      </c>
      <c r="AE80" s="34" t="s">
        <v>229</v>
      </c>
      <c r="AF80" s="36" t="s">
        <v>74</v>
      </c>
      <c r="AG80" s="34" t="s">
        <v>230</v>
      </c>
      <c r="AH80" s="24" t="s">
        <v>231</v>
      </c>
      <c r="AI80" s="34"/>
      <c r="AJ80" s="19" t="s">
        <v>39</v>
      </c>
      <c r="AK80" s="26">
        <v>44438</v>
      </c>
      <c r="AL80" s="25">
        <f t="shared" si="3"/>
        <v>92678</v>
      </c>
    </row>
    <row r="81" spans="1:38" ht="18" customHeight="1" x14ac:dyDescent="0.3">
      <c r="A81" s="86">
        <v>77</v>
      </c>
      <c r="B81" s="19">
        <v>92679</v>
      </c>
      <c r="C81" s="34"/>
      <c r="D81" s="20" t="s">
        <v>39</v>
      </c>
      <c r="E81" s="19"/>
      <c r="F81" s="34"/>
      <c r="G81" s="34"/>
      <c r="I81" s="34" t="s">
        <v>357</v>
      </c>
      <c r="J81" s="34"/>
      <c r="K81" s="34"/>
      <c r="L81" s="34"/>
      <c r="M81" s="34"/>
      <c r="N81" s="34" t="s">
        <v>146</v>
      </c>
      <c r="O81" s="36"/>
      <c r="P81" s="36" t="s">
        <v>94</v>
      </c>
      <c r="Q81" s="21" t="s">
        <v>351</v>
      </c>
      <c r="R81" s="21" t="s">
        <v>351</v>
      </c>
      <c r="S81" s="40" t="s">
        <v>34</v>
      </c>
      <c r="T81" s="36" t="s">
        <v>139</v>
      </c>
      <c r="U81" s="36"/>
      <c r="V81" s="34"/>
      <c r="W81" s="34"/>
      <c r="X81" s="34">
        <v>2</v>
      </c>
      <c r="Y81" s="34"/>
      <c r="Z81" s="34" t="s">
        <v>40</v>
      </c>
      <c r="AA81" s="36" t="s">
        <v>74</v>
      </c>
      <c r="AB81" s="34" t="s">
        <v>360</v>
      </c>
      <c r="AC81" s="34" t="s">
        <v>357</v>
      </c>
      <c r="AD81" s="34" t="s">
        <v>358</v>
      </c>
      <c r="AE81" s="34" t="s">
        <v>359</v>
      </c>
      <c r="AF81" s="36" t="s">
        <v>74</v>
      </c>
      <c r="AG81" s="34" t="s">
        <v>360</v>
      </c>
      <c r="AH81" s="24" t="s">
        <v>361</v>
      </c>
      <c r="AI81" s="34"/>
      <c r="AJ81" s="21" t="s">
        <v>39</v>
      </c>
      <c r="AK81" s="26">
        <v>44438</v>
      </c>
      <c r="AL81" s="25">
        <f t="shared" si="3"/>
        <v>92679</v>
      </c>
    </row>
    <row r="82" spans="1:38" ht="18" customHeight="1" x14ac:dyDescent="0.3">
      <c r="A82" s="86">
        <v>78</v>
      </c>
      <c r="B82" s="19">
        <v>40484</v>
      </c>
      <c r="C82" s="36" t="s">
        <v>189</v>
      </c>
      <c r="D82" s="20" t="s">
        <v>45</v>
      </c>
      <c r="E82" s="19"/>
      <c r="F82" s="34" t="s">
        <v>362</v>
      </c>
      <c r="G82" s="34"/>
      <c r="I82" s="34" t="s">
        <v>363</v>
      </c>
      <c r="J82" s="34"/>
      <c r="K82" s="34" t="s">
        <v>32</v>
      </c>
      <c r="L82" s="34"/>
      <c r="M82" s="34"/>
      <c r="N82" s="34" t="s">
        <v>146</v>
      </c>
      <c r="O82" s="34"/>
      <c r="P82" s="36" t="s">
        <v>94</v>
      </c>
      <c r="Q82" s="21" t="s">
        <v>351</v>
      </c>
      <c r="R82" s="19">
        <v>1918</v>
      </c>
      <c r="S82" s="40" t="s">
        <v>34</v>
      </c>
      <c r="T82" s="36" t="s">
        <v>139</v>
      </c>
      <c r="U82" s="34"/>
      <c r="V82" s="34" t="s">
        <v>364</v>
      </c>
      <c r="W82" s="34" t="s">
        <v>36</v>
      </c>
      <c r="X82" s="34">
        <v>11</v>
      </c>
      <c r="Y82" s="34"/>
      <c r="Z82" s="34"/>
      <c r="AA82" s="36" t="s">
        <v>74</v>
      </c>
      <c r="AB82" s="34" t="s">
        <v>366</v>
      </c>
      <c r="AC82" s="34" t="s">
        <v>475</v>
      </c>
      <c r="AD82" s="34" t="s">
        <v>365</v>
      </c>
      <c r="AE82" s="34"/>
      <c r="AF82" s="36"/>
      <c r="AG82" s="34"/>
      <c r="AH82" s="34"/>
      <c r="AI82" s="34"/>
      <c r="AJ82" s="19" t="s">
        <v>151</v>
      </c>
      <c r="AK82" s="26">
        <v>43251</v>
      </c>
      <c r="AL82" s="27">
        <f t="shared" si="3"/>
        <v>40484</v>
      </c>
    </row>
    <row r="83" spans="1:38" ht="18" customHeight="1" x14ac:dyDescent="0.3">
      <c r="A83" s="86">
        <v>79</v>
      </c>
      <c r="B83" s="19">
        <v>40485</v>
      </c>
      <c r="C83" s="36" t="s">
        <v>189</v>
      </c>
      <c r="D83" s="20" t="s">
        <v>45</v>
      </c>
      <c r="E83" s="19"/>
      <c r="F83" s="34" t="s">
        <v>368</v>
      </c>
      <c r="G83" s="35" t="s">
        <v>367</v>
      </c>
      <c r="I83" s="34" t="s">
        <v>468</v>
      </c>
      <c r="J83" s="34" t="s">
        <v>369</v>
      </c>
      <c r="K83" s="34" t="s">
        <v>145</v>
      </c>
      <c r="L83" s="34"/>
      <c r="M83" s="34"/>
      <c r="N83" s="34" t="s">
        <v>146</v>
      </c>
      <c r="O83" s="34"/>
      <c r="P83" s="36" t="s">
        <v>94</v>
      </c>
      <c r="Q83" s="21" t="s">
        <v>351</v>
      </c>
      <c r="R83" s="21" t="s">
        <v>351</v>
      </c>
      <c r="S83" s="40" t="s">
        <v>34</v>
      </c>
      <c r="T83" s="36" t="s">
        <v>139</v>
      </c>
      <c r="U83" s="34"/>
      <c r="V83" s="34" t="s">
        <v>44</v>
      </c>
      <c r="W83" s="34" t="s">
        <v>36</v>
      </c>
      <c r="X83" s="34">
        <v>150</v>
      </c>
      <c r="Y83" s="34"/>
      <c r="Z83" s="34"/>
      <c r="AA83" s="36" t="s">
        <v>74</v>
      </c>
      <c r="AB83" s="34" t="s">
        <v>149</v>
      </c>
      <c r="AC83" s="34" t="s">
        <v>370</v>
      </c>
      <c r="AD83" s="34" t="s">
        <v>371</v>
      </c>
      <c r="AE83" s="34" t="s">
        <v>372</v>
      </c>
      <c r="AF83" s="36"/>
      <c r="AG83" s="34"/>
      <c r="AH83" s="34"/>
      <c r="AI83" s="34"/>
      <c r="AJ83" s="19" t="s">
        <v>75</v>
      </c>
      <c r="AK83" s="26">
        <v>44438</v>
      </c>
      <c r="AL83" s="27">
        <f t="shared" si="3"/>
        <v>40485</v>
      </c>
    </row>
    <row r="84" spans="1:38" ht="18" customHeight="1" x14ac:dyDescent="0.3">
      <c r="A84" s="86">
        <v>80</v>
      </c>
      <c r="B84" s="19">
        <v>40486</v>
      </c>
      <c r="C84" s="36" t="s">
        <v>189</v>
      </c>
      <c r="D84" s="20" t="s">
        <v>45</v>
      </c>
      <c r="E84" s="19"/>
      <c r="F84" s="34" t="s">
        <v>373</v>
      </c>
      <c r="G84" s="34"/>
      <c r="I84" s="34" t="s">
        <v>144</v>
      </c>
      <c r="J84" s="34"/>
      <c r="K84" s="34" t="s">
        <v>374</v>
      </c>
      <c r="L84" s="34"/>
      <c r="M84" s="34"/>
      <c r="N84" s="34" t="s">
        <v>146</v>
      </c>
      <c r="O84" s="34"/>
      <c r="P84" s="36" t="s">
        <v>94</v>
      </c>
      <c r="Q84" s="21" t="s">
        <v>351</v>
      </c>
      <c r="R84" s="21" t="s">
        <v>351</v>
      </c>
      <c r="S84" s="40" t="s">
        <v>34</v>
      </c>
      <c r="T84" s="36" t="s">
        <v>139</v>
      </c>
      <c r="U84" s="34"/>
      <c r="V84" s="34" t="s">
        <v>44</v>
      </c>
      <c r="W84" s="34" t="s">
        <v>36</v>
      </c>
      <c r="X84" s="34">
        <v>32</v>
      </c>
      <c r="Y84" s="34"/>
      <c r="Z84" s="34"/>
      <c r="AA84" s="36" t="s">
        <v>74</v>
      </c>
      <c r="AB84" s="34" t="s">
        <v>149</v>
      </c>
      <c r="AC84" s="34" t="s">
        <v>144</v>
      </c>
      <c r="AD84" s="34" t="s">
        <v>375</v>
      </c>
      <c r="AE84" s="34" t="s">
        <v>376</v>
      </c>
      <c r="AF84" s="36"/>
      <c r="AG84" s="34"/>
      <c r="AH84" s="34"/>
      <c r="AI84" s="34"/>
      <c r="AJ84" s="19" t="s">
        <v>75</v>
      </c>
      <c r="AK84" s="26">
        <v>44438</v>
      </c>
      <c r="AL84" s="27">
        <f t="shared" si="3"/>
        <v>40486</v>
      </c>
    </row>
    <row r="85" spans="1:38" ht="18" customHeight="1" x14ac:dyDescent="0.3">
      <c r="A85" s="86">
        <v>81</v>
      </c>
      <c r="B85" s="19">
        <v>92681</v>
      </c>
      <c r="C85" s="34"/>
      <c r="D85" s="20" t="s">
        <v>39</v>
      </c>
      <c r="E85" s="19"/>
      <c r="F85" s="34"/>
      <c r="G85" s="34"/>
      <c r="I85" s="34" t="s">
        <v>377</v>
      </c>
      <c r="J85" s="34"/>
      <c r="K85" s="34" t="s">
        <v>378</v>
      </c>
      <c r="L85" s="34"/>
      <c r="M85" s="34"/>
      <c r="N85" s="34" t="s">
        <v>146</v>
      </c>
      <c r="O85" s="36"/>
      <c r="P85" s="36" t="s">
        <v>94</v>
      </c>
      <c r="Q85" s="21" t="s">
        <v>351</v>
      </c>
      <c r="R85" s="21" t="s">
        <v>351</v>
      </c>
      <c r="S85" s="40" t="s">
        <v>34</v>
      </c>
      <c r="T85" s="36" t="s">
        <v>139</v>
      </c>
      <c r="U85" s="36"/>
      <c r="V85" s="34" t="s">
        <v>41</v>
      </c>
      <c r="W85" s="34" t="s">
        <v>36</v>
      </c>
      <c r="X85" s="34">
        <v>2</v>
      </c>
      <c r="Y85" s="34"/>
      <c r="Z85" s="34"/>
      <c r="AA85" s="36" t="s">
        <v>37</v>
      </c>
      <c r="AB85" s="34" t="s">
        <v>71</v>
      </c>
      <c r="AC85" s="34" t="s">
        <v>377</v>
      </c>
      <c r="AD85" s="34" t="s">
        <v>77</v>
      </c>
      <c r="AE85" s="34" t="s">
        <v>70</v>
      </c>
      <c r="AF85" s="36"/>
      <c r="AG85" s="34"/>
      <c r="AH85" s="24" t="s">
        <v>72</v>
      </c>
      <c r="AI85" s="34"/>
      <c r="AJ85" s="21" t="s">
        <v>39</v>
      </c>
      <c r="AK85" s="26">
        <v>44456</v>
      </c>
      <c r="AL85" s="25">
        <f t="shared" si="3"/>
        <v>92681</v>
      </c>
    </row>
    <row r="86" spans="1:38" ht="18" customHeight="1" x14ac:dyDescent="0.3">
      <c r="A86" s="86">
        <v>82</v>
      </c>
      <c r="B86" s="19">
        <v>92682</v>
      </c>
      <c r="C86" s="34"/>
      <c r="D86" s="20" t="s">
        <v>39</v>
      </c>
      <c r="E86" s="19"/>
      <c r="F86" s="34"/>
      <c r="G86" s="34"/>
      <c r="I86" s="34" t="s">
        <v>379</v>
      </c>
      <c r="J86" s="34"/>
      <c r="K86" s="34" t="s">
        <v>380</v>
      </c>
      <c r="L86" s="34"/>
      <c r="M86" s="34"/>
      <c r="N86" s="34" t="s">
        <v>146</v>
      </c>
      <c r="O86" s="36"/>
      <c r="P86" s="36" t="s">
        <v>94</v>
      </c>
      <c r="Q86" s="21" t="s">
        <v>351</v>
      </c>
      <c r="R86" s="21" t="s">
        <v>351</v>
      </c>
      <c r="S86" s="40" t="s">
        <v>34</v>
      </c>
      <c r="T86" s="36" t="s">
        <v>139</v>
      </c>
      <c r="U86" s="36"/>
      <c r="V86" s="34" t="s">
        <v>41</v>
      </c>
      <c r="W86" s="34" t="s">
        <v>36</v>
      </c>
      <c r="X86" s="34">
        <v>4</v>
      </c>
      <c r="Y86" s="34"/>
      <c r="Z86" s="34"/>
      <c r="AA86" s="36" t="s">
        <v>37</v>
      </c>
      <c r="AB86" s="34" t="s">
        <v>71</v>
      </c>
      <c r="AC86" s="34" t="s">
        <v>379</v>
      </c>
      <c r="AD86" s="34" t="s">
        <v>77</v>
      </c>
      <c r="AE86" s="34" t="s">
        <v>70</v>
      </c>
      <c r="AF86" s="36"/>
      <c r="AG86" s="34"/>
      <c r="AH86" s="24" t="s">
        <v>72</v>
      </c>
      <c r="AI86" s="34"/>
      <c r="AJ86" s="21" t="s">
        <v>39</v>
      </c>
      <c r="AK86" s="26">
        <v>44456</v>
      </c>
      <c r="AL86" s="25">
        <f t="shared" si="3"/>
        <v>92682</v>
      </c>
    </row>
    <row r="87" spans="1:38" ht="18" customHeight="1" x14ac:dyDescent="0.3">
      <c r="A87" s="86">
        <v>83</v>
      </c>
      <c r="B87" s="19">
        <v>92683</v>
      </c>
      <c r="C87" s="34"/>
      <c r="D87" s="20" t="s">
        <v>39</v>
      </c>
      <c r="E87" s="19"/>
      <c r="F87" s="34"/>
      <c r="G87" s="34"/>
      <c r="I87" s="34" t="s">
        <v>381</v>
      </c>
      <c r="J87" s="34"/>
      <c r="K87" s="34"/>
      <c r="L87" s="34"/>
      <c r="M87" s="34"/>
      <c r="N87" s="34" t="s">
        <v>146</v>
      </c>
      <c r="O87" s="36"/>
      <c r="P87" s="36" t="s">
        <v>94</v>
      </c>
      <c r="Q87" s="21" t="s">
        <v>351</v>
      </c>
      <c r="R87" s="21" t="s">
        <v>351</v>
      </c>
      <c r="S87" s="40" t="s">
        <v>34</v>
      </c>
      <c r="T87" s="36" t="s">
        <v>139</v>
      </c>
      <c r="U87" s="36"/>
      <c r="V87" s="34" t="s">
        <v>41</v>
      </c>
      <c r="W87" s="34" t="s">
        <v>36</v>
      </c>
      <c r="X87" s="34">
        <v>27</v>
      </c>
      <c r="Y87" s="34"/>
      <c r="Z87" s="34"/>
      <c r="AA87" s="36" t="s">
        <v>37</v>
      </c>
      <c r="AB87" s="34" t="s">
        <v>71</v>
      </c>
      <c r="AC87" s="34" t="s">
        <v>381</v>
      </c>
      <c r="AD87" s="34" t="s">
        <v>77</v>
      </c>
      <c r="AE87" s="34" t="s">
        <v>70</v>
      </c>
      <c r="AF87" s="36"/>
      <c r="AG87" s="34"/>
      <c r="AH87" s="24" t="s">
        <v>72</v>
      </c>
      <c r="AI87" s="34"/>
      <c r="AJ87" s="21" t="s">
        <v>39</v>
      </c>
      <c r="AK87" s="26">
        <v>44456</v>
      </c>
      <c r="AL87" s="25">
        <f t="shared" si="3"/>
        <v>92683</v>
      </c>
    </row>
    <row r="88" spans="1:38" ht="18" customHeight="1" x14ac:dyDescent="0.3">
      <c r="A88" s="86">
        <v>84</v>
      </c>
      <c r="B88" s="19">
        <v>92684</v>
      </c>
      <c r="C88" s="34"/>
      <c r="D88" s="20" t="s">
        <v>39</v>
      </c>
      <c r="E88" s="19"/>
      <c r="F88" s="34"/>
      <c r="G88" s="34"/>
      <c r="I88" s="34" t="s">
        <v>382</v>
      </c>
      <c r="J88" s="34"/>
      <c r="K88" s="34" t="s">
        <v>383</v>
      </c>
      <c r="L88" s="34"/>
      <c r="M88" s="34"/>
      <c r="N88" s="34" t="s">
        <v>146</v>
      </c>
      <c r="O88" s="36"/>
      <c r="P88" s="36" t="s">
        <v>94</v>
      </c>
      <c r="Q88" s="21" t="s">
        <v>351</v>
      </c>
      <c r="R88" s="21" t="s">
        <v>351</v>
      </c>
      <c r="S88" s="40" t="s">
        <v>34</v>
      </c>
      <c r="T88" s="36" t="s">
        <v>139</v>
      </c>
      <c r="U88" s="36"/>
      <c r="V88" s="34" t="s">
        <v>41</v>
      </c>
      <c r="W88" s="34" t="s">
        <v>69</v>
      </c>
      <c r="X88" s="34">
        <v>24</v>
      </c>
      <c r="Y88" s="34"/>
      <c r="Z88" s="34" t="s">
        <v>40</v>
      </c>
      <c r="AA88" s="36" t="s">
        <v>74</v>
      </c>
      <c r="AB88" s="34" t="s">
        <v>386</v>
      </c>
      <c r="AC88" s="34" t="s">
        <v>382</v>
      </c>
      <c r="AD88" s="34" t="s">
        <v>384</v>
      </c>
      <c r="AE88" s="34" t="s">
        <v>385</v>
      </c>
      <c r="AF88" s="36"/>
      <c r="AG88" s="34"/>
      <c r="AH88" s="24" t="s">
        <v>387</v>
      </c>
      <c r="AI88" s="34"/>
      <c r="AJ88" s="21" t="s">
        <v>39</v>
      </c>
      <c r="AK88" s="26">
        <v>44438</v>
      </c>
      <c r="AL88" s="25">
        <f t="shared" si="3"/>
        <v>92684</v>
      </c>
    </row>
    <row r="89" spans="1:38" ht="18" customHeight="1" x14ac:dyDescent="0.3">
      <c r="A89" s="86">
        <v>85</v>
      </c>
      <c r="B89" s="19">
        <v>92685</v>
      </c>
      <c r="C89" s="34"/>
      <c r="D89" s="20" t="s">
        <v>39</v>
      </c>
      <c r="E89" s="19"/>
      <c r="F89" s="34"/>
      <c r="G89" s="34"/>
      <c r="I89" s="34" t="s">
        <v>388</v>
      </c>
      <c r="J89" s="34"/>
      <c r="K89" s="34"/>
      <c r="L89" s="34"/>
      <c r="M89" s="34"/>
      <c r="N89" s="34" t="s">
        <v>146</v>
      </c>
      <c r="O89" s="36"/>
      <c r="P89" s="36" t="s">
        <v>94</v>
      </c>
      <c r="Q89" s="21" t="s">
        <v>351</v>
      </c>
      <c r="R89" s="21" t="s">
        <v>351</v>
      </c>
      <c r="S89" s="40" t="s">
        <v>34</v>
      </c>
      <c r="T89" s="36" t="s">
        <v>139</v>
      </c>
      <c r="U89" s="36"/>
      <c r="V89" s="34" t="s">
        <v>41</v>
      </c>
      <c r="W89" s="34" t="s">
        <v>69</v>
      </c>
      <c r="X89" s="34">
        <v>32</v>
      </c>
      <c r="Y89" s="34"/>
      <c r="Z89" s="34" t="s">
        <v>40</v>
      </c>
      <c r="AA89" s="36" t="s">
        <v>74</v>
      </c>
      <c r="AB89" s="34" t="s">
        <v>360</v>
      </c>
      <c r="AC89" s="34" t="s">
        <v>388</v>
      </c>
      <c r="AD89" s="34" t="s">
        <v>358</v>
      </c>
      <c r="AE89" s="34" t="s">
        <v>359</v>
      </c>
      <c r="AF89" s="36" t="s">
        <v>74</v>
      </c>
      <c r="AG89" s="34" t="s">
        <v>360</v>
      </c>
      <c r="AH89" s="24" t="s">
        <v>361</v>
      </c>
      <c r="AI89" s="34"/>
      <c r="AJ89" s="21" t="s">
        <v>39</v>
      </c>
      <c r="AK89" s="26">
        <v>44456</v>
      </c>
      <c r="AL89" s="25">
        <f t="shared" si="3"/>
        <v>92685</v>
      </c>
    </row>
    <row r="90" spans="1:38" ht="18" customHeight="1" x14ac:dyDescent="0.3">
      <c r="A90" s="86">
        <v>86</v>
      </c>
      <c r="B90" s="19">
        <v>92686</v>
      </c>
      <c r="C90" s="34"/>
      <c r="D90" s="20" t="s">
        <v>39</v>
      </c>
      <c r="E90" s="19"/>
      <c r="F90" s="34"/>
      <c r="G90" s="34"/>
      <c r="I90" s="34" t="s">
        <v>389</v>
      </c>
      <c r="J90" s="34"/>
      <c r="K90" s="34"/>
      <c r="L90" s="34"/>
      <c r="M90" s="34"/>
      <c r="N90" s="34" t="s">
        <v>146</v>
      </c>
      <c r="O90" s="36"/>
      <c r="P90" s="36" t="s">
        <v>94</v>
      </c>
      <c r="Q90" s="21" t="s">
        <v>351</v>
      </c>
      <c r="R90" s="21" t="s">
        <v>351</v>
      </c>
      <c r="S90" s="40" t="s">
        <v>34</v>
      </c>
      <c r="T90" s="36" t="s">
        <v>139</v>
      </c>
      <c r="U90" s="36"/>
      <c r="V90" s="34"/>
      <c r="W90" s="34"/>
      <c r="X90" s="34">
        <v>28</v>
      </c>
      <c r="Y90" s="34"/>
      <c r="Z90" s="34" t="s">
        <v>40</v>
      </c>
      <c r="AA90" s="36" t="s">
        <v>74</v>
      </c>
      <c r="AB90" s="34" t="s">
        <v>360</v>
      </c>
      <c r="AC90" s="34" t="s">
        <v>389</v>
      </c>
      <c r="AD90" s="34" t="s">
        <v>358</v>
      </c>
      <c r="AE90" s="34" t="s">
        <v>359</v>
      </c>
      <c r="AF90" s="36" t="s">
        <v>74</v>
      </c>
      <c r="AG90" s="34" t="s">
        <v>360</v>
      </c>
      <c r="AH90" s="24" t="s">
        <v>361</v>
      </c>
      <c r="AI90" s="34"/>
      <c r="AJ90" s="21" t="s">
        <v>39</v>
      </c>
      <c r="AK90" s="26">
        <v>44438</v>
      </c>
      <c r="AL90" s="25">
        <f t="shared" si="3"/>
        <v>92686</v>
      </c>
    </row>
    <row r="91" spans="1:38" ht="18" customHeight="1" x14ac:dyDescent="0.3">
      <c r="A91" s="86">
        <v>87</v>
      </c>
      <c r="B91" s="19">
        <v>92687</v>
      </c>
      <c r="C91" s="34"/>
      <c r="D91" s="20" t="s">
        <v>39</v>
      </c>
      <c r="E91" s="19"/>
      <c r="F91" s="34"/>
      <c r="G91" s="34"/>
      <c r="I91" s="34" t="s">
        <v>390</v>
      </c>
      <c r="J91" s="34"/>
      <c r="K91" s="34" t="s">
        <v>391</v>
      </c>
      <c r="L91" s="34"/>
      <c r="M91" s="34"/>
      <c r="N91" s="34" t="s">
        <v>146</v>
      </c>
      <c r="O91" s="36"/>
      <c r="P91" s="36" t="s">
        <v>94</v>
      </c>
      <c r="Q91" s="21" t="s">
        <v>351</v>
      </c>
      <c r="R91" s="21" t="s">
        <v>351</v>
      </c>
      <c r="S91" s="40" t="s">
        <v>34</v>
      </c>
      <c r="T91" s="36" t="s">
        <v>139</v>
      </c>
      <c r="U91" s="36"/>
      <c r="V91" s="34"/>
      <c r="W91" s="34"/>
      <c r="X91" s="34">
        <v>8</v>
      </c>
      <c r="Y91" s="34"/>
      <c r="Z91" s="34" t="s">
        <v>40</v>
      </c>
      <c r="AA91" s="36" t="s">
        <v>74</v>
      </c>
      <c r="AB91" s="34" t="s">
        <v>386</v>
      </c>
      <c r="AC91" s="34" t="s">
        <v>390</v>
      </c>
      <c r="AD91" s="34" t="s">
        <v>384</v>
      </c>
      <c r="AE91" s="34" t="s">
        <v>385</v>
      </c>
      <c r="AF91" s="36"/>
      <c r="AG91" s="34"/>
      <c r="AH91" s="24" t="s">
        <v>387</v>
      </c>
      <c r="AI91" s="34"/>
      <c r="AJ91" s="21" t="s">
        <v>39</v>
      </c>
      <c r="AK91" s="26">
        <v>44438</v>
      </c>
      <c r="AL91" s="25">
        <f t="shared" si="3"/>
        <v>92687</v>
      </c>
    </row>
    <row r="92" spans="1:38" ht="18" customHeight="1" x14ac:dyDescent="0.3">
      <c r="A92" s="86">
        <v>88</v>
      </c>
      <c r="B92" s="19">
        <v>92688</v>
      </c>
      <c r="C92" s="34"/>
      <c r="D92" s="20" t="s">
        <v>39</v>
      </c>
      <c r="E92" s="19"/>
      <c r="F92" s="34"/>
      <c r="G92" s="34"/>
      <c r="I92" s="34" t="s">
        <v>392</v>
      </c>
      <c r="J92" s="34"/>
      <c r="K92" s="34" t="s">
        <v>393</v>
      </c>
      <c r="L92" s="34"/>
      <c r="M92" s="34"/>
      <c r="N92" s="34" t="s">
        <v>146</v>
      </c>
      <c r="O92" s="36"/>
      <c r="P92" s="36" t="s">
        <v>94</v>
      </c>
      <c r="Q92" s="21" t="s">
        <v>351</v>
      </c>
      <c r="R92" s="21" t="s">
        <v>351</v>
      </c>
      <c r="S92" s="40" t="s">
        <v>34</v>
      </c>
      <c r="T92" s="36" t="s">
        <v>139</v>
      </c>
      <c r="U92" s="36"/>
      <c r="V92" s="34" t="s">
        <v>41</v>
      </c>
      <c r="W92" s="34" t="s">
        <v>69</v>
      </c>
      <c r="X92" s="34">
        <v>3</v>
      </c>
      <c r="Y92" s="34"/>
      <c r="Z92" s="34" t="s">
        <v>40</v>
      </c>
      <c r="AA92" s="36" t="s">
        <v>74</v>
      </c>
      <c r="AB92" s="34" t="s">
        <v>386</v>
      </c>
      <c r="AC92" s="34" t="s">
        <v>392</v>
      </c>
      <c r="AD92" s="34" t="s">
        <v>384</v>
      </c>
      <c r="AE92" s="34" t="s">
        <v>385</v>
      </c>
      <c r="AF92" s="36"/>
      <c r="AG92" s="34"/>
      <c r="AH92" s="24" t="s">
        <v>387</v>
      </c>
      <c r="AI92" s="34"/>
      <c r="AJ92" s="21" t="s">
        <v>39</v>
      </c>
      <c r="AK92" s="26">
        <v>44438</v>
      </c>
      <c r="AL92" s="25">
        <f t="shared" si="3"/>
        <v>92688</v>
      </c>
    </row>
    <row r="93" spans="1:38" ht="18" customHeight="1" x14ac:dyDescent="0.3">
      <c r="A93" s="86">
        <v>89</v>
      </c>
      <c r="B93" s="19">
        <v>92689</v>
      </c>
      <c r="C93" s="34"/>
      <c r="D93" s="20" t="s">
        <v>39</v>
      </c>
      <c r="E93" s="19"/>
      <c r="F93" s="34"/>
      <c r="G93" s="34"/>
      <c r="I93" s="34" t="s">
        <v>101</v>
      </c>
      <c r="J93" s="34"/>
      <c r="K93" s="34" t="s">
        <v>32</v>
      </c>
      <c r="L93" s="34"/>
      <c r="M93" s="34"/>
      <c r="N93" s="34" t="s">
        <v>146</v>
      </c>
      <c r="O93" s="36"/>
      <c r="P93" s="36" t="s">
        <v>94</v>
      </c>
      <c r="Q93" s="21" t="s">
        <v>351</v>
      </c>
      <c r="R93" s="21" t="s">
        <v>351</v>
      </c>
      <c r="S93" s="40" t="s">
        <v>34</v>
      </c>
      <c r="T93" s="36" t="s">
        <v>139</v>
      </c>
      <c r="U93" s="36"/>
      <c r="V93" s="34" t="s">
        <v>35</v>
      </c>
      <c r="W93" s="34" t="s">
        <v>36</v>
      </c>
      <c r="X93" s="34">
        <v>5</v>
      </c>
      <c r="Y93" s="34"/>
      <c r="Z93" s="34"/>
      <c r="AA93" s="36" t="s">
        <v>74</v>
      </c>
      <c r="AB93" s="34" t="s">
        <v>107</v>
      </c>
      <c r="AC93" s="34" t="s">
        <v>88</v>
      </c>
      <c r="AD93" s="34" t="s">
        <v>105</v>
      </c>
      <c r="AE93" s="34" t="s">
        <v>106</v>
      </c>
      <c r="AF93" s="36" t="s">
        <v>74</v>
      </c>
      <c r="AG93" s="34" t="s">
        <v>108</v>
      </c>
      <c r="AH93" s="24" t="s">
        <v>158</v>
      </c>
      <c r="AI93" s="34"/>
      <c r="AJ93" s="21" t="s">
        <v>39</v>
      </c>
      <c r="AK93" s="26">
        <v>44438</v>
      </c>
      <c r="AL93" s="25">
        <f t="shared" si="3"/>
        <v>92689</v>
      </c>
    </row>
    <row r="94" spans="1:38" ht="18" customHeight="1" x14ac:dyDescent="0.3">
      <c r="A94" s="86">
        <v>90</v>
      </c>
      <c r="B94" s="19">
        <v>92690</v>
      </c>
      <c r="C94" s="34"/>
      <c r="D94" s="20" t="s">
        <v>39</v>
      </c>
      <c r="E94" s="19"/>
      <c r="F94" s="34"/>
      <c r="G94" s="34"/>
      <c r="I94" s="34" t="s">
        <v>394</v>
      </c>
      <c r="J94" s="34"/>
      <c r="K94" s="34" t="s">
        <v>395</v>
      </c>
      <c r="L94" s="34" t="s">
        <v>380</v>
      </c>
      <c r="M94" s="34"/>
      <c r="N94" s="34" t="s">
        <v>146</v>
      </c>
      <c r="O94" s="36"/>
      <c r="P94" s="36" t="s">
        <v>94</v>
      </c>
      <c r="Q94" s="21" t="s">
        <v>351</v>
      </c>
      <c r="R94" s="21" t="s">
        <v>351</v>
      </c>
      <c r="S94" s="40" t="s">
        <v>34</v>
      </c>
      <c r="T94" s="36" t="s">
        <v>139</v>
      </c>
      <c r="U94" s="36"/>
      <c r="V94" s="34" t="s">
        <v>41</v>
      </c>
      <c r="W94" s="34" t="s">
        <v>36</v>
      </c>
      <c r="X94" s="34">
        <v>20</v>
      </c>
      <c r="Y94" s="34"/>
      <c r="Z94" s="34" t="s">
        <v>40</v>
      </c>
      <c r="AA94" s="36" t="s">
        <v>74</v>
      </c>
      <c r="AB94" s="34" t="s">
        <v>398</v>
      </c>
      <c r="AC94" s="34" t="s">
        <v>476</v>
      </c>
      <c r="AD94" s="34" t="s">
        <v>396</v>
      </c>
      <c r="AE94" s="34" t="s">
        <v>397</v>
      </c>
      <c r="AF94" s="36" t="s">
        <v>74</v>
      </c>
      <c r="AG94" s="34" t="s">
        <v>399</v>
      </c>
      <c r="AH94" s="24"/>
      <c r="AI94" s="34"/>
      <c r="AJ94" s="21" t="s">
        <v>39</v>
      </c>
      <c r="AK94" s="26">
        <v>44438</v>
      </c>
      <c r="AL94" s="25">
        <f t="shared" si="3"/>
        <v>92690</v>
      </c>
    </row>
    <row r="95" spans="1:38" ht="18" customHeight="1" x14ac:dyDescent="0.3">
      <c r="A95" s="86">
        <v>91</v>
      </c>
      <c r="B95" s="19">
        <v>92691</v>
      </c>
      <c r="C95" s="34"/>
      <c r="D95" s="20" t="s">
        <v>39</v>
      </c>
      <c r="E95" s="19"/>
      <c r="F95" s="34"/>
      <c r="G95" s="34"/>
      <c r="I95" s="34" t="s">
        <v>400</v>
      </c>
      <c r="J95" s="34"/>
      <c r="K95" s="34" t="s">
        <v>32</v>
      </c>
      <c r="L95" s="34"/>
      <c r="M95" s="34"/>
      <c r="N95" s="34" t="s">
        <v>146</v>
      </c>
      <c r="O95" s="36"/>
      <c r="P95" s="36" t="s">
        <v>94</v>
      </c>
      <c r="Q95" s="21" t="s">
        <v>351</v>
      </c>
      <c r="R95" s="21" t="s">
        <v>351</v>
      </c>
      <c r="S95" s="40" t="s">
        <v>34</v>
      </c>
      <c r="T95" s="36" t="s">
        <v>139</v>
      </c>
      <c r="U95" s="36"/>
      <c r="V95" s="34" t="s">
        <v>35</v>
      </c>
      <c r="W95" s="34" t="s">
        <v>36</v>
      </c>
      <c r="X95" s="34">
        <v>5</v>
      </c>
      <c r="Y95" s="34"/>
      <c r="Z95" s="34" t="s">
        <v>40</v>
      </c>
      <c r="AA95" s="36" t="s">
        <v>74</v>
      </c>
      <c r="AB95" s="34" t="s">
        <v>403</v>
      </c>
      <c r="AC95" s="34" t="s">
        <v>400</v>
      </c>
      <c r="AD95" s="34" t="s">
        <v>401</v>
      </c>
      <c r="AE95" s="34" t="s">
        <v>402</v>
      </c>
      <c r="AF95" s="36" t="s">
        <v>74</v>
      </c>
      <c r="AG95" s="34" t="s">
        <v>404</v>
      </c>
      <c r="AH95" s="24" t="s">
        <v>405</v>
      </c>
      <c r="AI95" s="34"/>
      <c r="AJ95" s="21" t="s">
        <v>39</v>
      </c>
      <c r="AK95" s="19"/>
      <c r="AL95" s="25">
        <f t="shared" si="3"/>
        <v>92691</v>
      </c>
    </row>
    <row r="96" spans="1:38" ht="18" customHeight="1" x14ac:dyDescent="0.3">
      <c r="A96" s="86">
        <v>92</v>
      </c>
      <c r="B96" s="19"/>
      <c r="C96" s="34"/>
      <c r="D96" s="20"/>
      <c r="E96" s="19"/>
      <c r="F96" s="34"/>
      <c r="G96" s="34"/>
      <c r="H96" s="73" t="s">
        <v>112</v>
      </c>
      <c r="I96" s="34"/>
      <c r="J96" s="34"/>
      <c r="K96" s="34"/>
      <c r="L96" s="34"/>
      <c r="M96" s="34"/>
      <c r="N96" s="34"/>
      <c r="O96" s="36"/>
      <c r="P96" s="36"/>
      <c r="Q96" s="21"/>
      <c r="R96" s="21"/>
      <c r="S96" s="40"/>
      <c r="T96" s="36"/>
      <c r="U96" s="36"/>
      <c r="V96" s="34"/>
      <c r="W96" s="34"/>
      <c r="X96" s="34"/>
      <c r="Y96" s="34"/>
      <c r="Z96" s="34"/>
      <c r="AA96" s="36"/>
      <c r="AB96" s="34"/>
      <c r="AC96" s="34"/>
      <c r="AD96" s="34"/>
      <c r="AE96" s="34"/>
      <c r="AF96" s="36"/>
      <c r="AG96" s="34"/>
      <c r="AH96" s="24"/>
      <c r="AI96" s="34"/>
      <c r="AJ96" s="21"/>
      <c r="AK96" s="19"/>
      <c r="AL96" s="25"/>
    </row>
    <row r="97" spans="1:38" ht="18" customHeight="1" x14ac:dyDescent="0.3">
      <c r="A97" s="86">
        <v>93</v>
      </c>
      <c r="B97" s="19">
        <v>92692</v>
      </c>
      <c r="C97" s="34"/>
      <c r="D97" s="20" t="s">
        <v>39</v>
      </c>
      <c r="E97" s="19"/>
      <c r="F97" s="34"/>
      <c r="G97" s="34"/>
      <c r="I97" s="34" t="s">
        <v>76</v>
      </c>
      <c r="J97" s="34"/>
      <c r="K97" s="34" t="s">
        <v>406</v>
      </c>
      <c r="L97" s="34"/>
      <c r="M97" s="34"/>
      <c r="N97" s="34" t="s">
        <v>112</v>
      </c>
      <c r="O97" s="36"/>
      <c r="P97" s="36" t="s">
        <v>94</v>
      </c>
      <c r="Q97" s="21" t="s">
        <v>407</v>
      </c>
      <c r="R97" s="21" t="s">
        <v>407</v>
      </c>
      <c r="S97" s="40" t="s">
        <v>34</v>
      </c>
      <c r="T97" s="36" t="s">
        <v>114</v>
      </c>
      <c r="U97" s="36"/>
      <c r="V97" s="34"/>
      <c r="W97" s="34"/>
      <c r="X97" s="34">
        <v>4</v>
      </c>
      <c r="Y97" s="34"/>
      <c r="Z97" s="34" t="s">
        <v>40</v>
      </c>
      <c r="AA97" s="36" t="s">
        <v>74</v>
      </c>
      <c r="AB97" s="34" t="s">
        <v>480</v>
      </c>
      <c r="AC97" s="34" t="s">
        <v>76</v>
      </c>
      <c r="AD97" s="34" t="s">
        <v>481</v>
      </c>
      <c r="AE97" s="34" t="s">
        <v>479</v>
      </c>
      <c r="AF97" s="36" t="s">
        <v>74</v>
      </c>
      <c r="AG97" s="34" t="s">
        <v>480</v>
      </c>
      <c r="AH97" s="53" t="s">
        <v>478</v>
      </c>
      <c r="AI97" s="34"/>
      <c r="AJ97" s="21" t="s">
        <v>39</v>
      </c>
      <c r="AK97" s="26">
        <v>44438</v>
      </c>
      <c r="AL97" s="25">
        <f>B97</f>
        <v>92692</v>
      </c>
    </row>
    <row r="98" spans="1:38" ht="18" customHeight="1" x14ac:dyDescent="0.3">
      <c r="A98" s="86">
        <v>94</v>
      </c>
      <c r="B98" s="19">
        <v>92693</v>
      </c>
      <c r="C98" s="34"/>
      <c r="D98" s="20" t="s">
        <v>39</v>
      </c>
      <c r="E98" s="19"/>
      <c r="F98" s="34"/>
      <c r="G98" s="34"/>
      <c r="I98" s="34" t="s">
        <v>408</v>
      </c>
      <c r="J98" s="34"/>
      <c r="K98" s="34"/>
      <c r="L98" s="34"/>
      <c r="M98" s="34"/>
      <c r="N98" s="34" t="s">
        <v>112</v>
      </c>
      <c r="O98" s="36"/>
      <c r="P98" s="36" t="s">
        <v>94</v>
      </c>
      <c r="Q98" s="21" t="s">
        <v>407</v>
      </c>
      <c r="R98" s="21" t="s">
        <v>407</v>
      </c>
      <c r="S98" s="40" t="s">
        <v>34</v>
      </c>
      <c r="T98" s="36" t="s">
        <v>114</v>
      </c>
      <c r="U98" s="36"/>
      <c r="V98" s="34"/>
      <c r="W98" s="34"/>
      <c r="X98" s="34">
        <v>3</v>
      </c>
      <c r="Y98" s="34"/>
      <c r="Z98" s="34" t="s">
        <v>40</v>
      </c>
      <c r="AA98" s="36" t="s">
        <v>74</v>
      </c>
      <c r="AB98" s="34" t="s">
        <v>411</v>
      </c>
      <c r="AC98" s="34" t="s">
        <v>408</v>
      </c>
      <c r="AD98" s="34" t="s">
        <v>409</v>
      </c>
      <c r="AE98" s="34" t="s">
        <v>410</v>
      </c>
      <c r="AF98" s="36" t="s">
        <v>74</v>
      </c>
      <c r="AG98" s="34" t="s">
        <v>411</v>
      </c>
      <c r="AH98" s="53" t="s">
        <v>477</v>
      </c>
      <c r="AI98" s="34"/>
      <c r="AJ98" s="21" t="s">
        <v>39</v>
      </c>
      <c r="AK98" s="26">
        <v>44438</v>
      </c>
      <c r="AL98" s="25">
        <f>B98</f>
        <v>92693</v>
      </c>
    </row>
    <row r="99" spans="1:38" ht="18" customHeight="1" x14ac:dyDescent="0.3">
      <c r="A99" s="86">
        <v>95</v>
      </c>
      <c r="B99" s="19">
        <v>92694</v>
      </c>
      <c r="C99" s="34"/>
      <c r="D99" s="20" t="s">
        <v>39</v>
      </c>
      <c r="E99" s="19"/>
      <c r="F99" s="34"/>
      <c r="G99" s="34"/>
      <c r="I99" s="34" t="s">
        <v>156</v>
      </c>
      <c r="J99" s="34"/>
      <c r="K99" s="34" t="s">
        <v>32</v>
      </c>
      <c r="L99" s="34"/>
      <c r="M99" s="34"/>
      <c r="N99" s="34" t="s">
        <v>112</v>
      </c>
      <c r="O99" s="36"/>
      <c r="P99" s="36" t="s">
        <v>94</v>
      </c>
      <c r="Q99" s="21" t="s">
        <v>407</v>
      </c>
      <c r="R99" s="21" t="s">
        <v>407</v>
      </c>
      <c r="S99" s="40" t="s">
        <v>34</v>
      </c>
      <c r="T99" s="36" t="s">
        <v>114</v>
      </c>
      <c r="U99" s="36"/>
      <c r="V99" s="34" t="s">
        <v>35</v>
      </c>
      <c r="W99" s="34" t="s">
        <v>36</v>
      </c>
      <c r="X99" s="34">
        <v>8</v>
      </c>
      <c r="Y99" s="34"/>
      <c r="Z99" s="34"/>
      <c r="AA99" s="36" t="s">
        <v>74</v>
      </c>
      <c r="AB99" s="34" t="s">
        <v>107</v>
      </c>
      <c r="AC99" s="34" t="s">
        <v>157</v>
      </c>
      <c r="AD99" s="34" t="s">
        <v>105</v>
      </c>
      <c r="AE99" s="34" t="s">
        <v>106</v>
      </c>
      <c r="AF99" s="36" t="s">
        <v>74</v>
      </c>
      <c r="AG99" s="34" t="s">
        <v>108</v>
      </c>
      <c r="AH99" s="24" t="s">
        <v>158</v>
      </c>
      <c r="AI99" s="34"/>
      <c r="AJ99" s="21" t="s">
        <v>39</v>
      </c>
      <c r="AK99" s="26">
        <v>44438</v>
      </c>
      <c r="AL99" s="25">
        <f>B99</f>
        <v>92694</v>
      </c>
    </row>
    <row r="100" spans="1:38" ht="18" customHeight="1" x14ac:dyDescent="0.3">
      <c r="A100" s="86">
        <v>96</v>
      </c>
      <c r="B100" s="19"/>
      <c r="C100" s="34"/>
      <c r="D100" s="20"/>
      <c r="E100" s="19"/>
      <c r="F100" s="34"/>
      <c r="G100" s="34"/>
      <c r="H100" s="73" t="s">
        <v>412</v>
      </c>
      <c r="I100" s="34"/>
      <c r="J100" s="34"/>
      <c r="K100" s="34"/>
      <c r="L100" s="34"/>
      <c r="M100" s="34"/>
      <c r="N100" s="34"/>
      <c r="O100" s="36"/>
      <c r="P100" s="36"/>
      <c r="Q100" s="21"/>
      <c r="R100" s="21"/>
      <c r="S100" s="40"/>
      <c r="T100" s="36"/>
      <c r="U100" s="36"/>
      <c r="V100" s="34"/>
      <c r="W100" s="34"/>
      <c r="X100" s="34"/>
      <c r="Y100" s="34"/>
      <c r="Z100" s="34"/>
      <c r="AA100" s="36"/>
      <c r="AB100" s="34"/>
      <c r="AC100" s="34"/>
      <c r="AD100" s="34"/>
      <c r="AE100" s="34"/>
      <c r="AF100" s="36"/>
      <c r="AG100" s="34"/>
      <c r="AH100" s="24"/>
      <c r="AI100" s="34"/>
      <c r="AJ100" s="21"/>
      <c r="AK100" s="26"/>
      <c r="AL100" s="25"/>
    </row>
    <row r="101" spans="1:38" ht="18" customHeight="1" x14ac:dyDescent="0.3">
      <c r="A101" s="86">
        <v>97</v>
      </c>
      <c r="B101" s="19">
        <v>92695</v>
      </c>
      <c r="C101" s="34"/>
      <c r="D101" s="20" t="s">
        <v>39</v>
      </c>
      <c r="E101" s="19"/>
      <c r="F101" s="34"/>
      <c r="G101" s="34"/>
      <c r="I101" s="34" t="s">
        <v>76</v>
      </c>
      <c r="J101" s="34"/>
      <c r="K101" s="34"/>
      <c r="L101" s="34"/>
      <c r="M101" s="34"/>
      <c r="N101" s="34" t="s">
        <v>412</v>
      </c>
      <c r="O101" s="36"/>
      <c r="P101" s="36" t="s">
        <v>94</v>
      </c>
      <c r="Q101" s="21" t="s">
        <v>413</v>
      </c>
      <c r="R101" s="21" t="s">
        <v>413</v>
      </c>
      <c r="S101" s="40" t="s">
        <v>34</v>
      </c>
      <c r="T101" s="36" t="s">
        <v>96</v>
      </c>
      <c r="U101" s="36"/>
      <c r="V101" s="34"/>
      <c r="W101" s="34"/>
      <c r="X101" s="34">
        <v>1</v>
      </c>
      <c r="Y101" s="34"/>
      <c r="Z101" s="34" t="s">
        <v>40</v>
      </c>
      <c r="AA101" s="36" t="s">
        <v>74</v>
      </c>
      <c r="AB101" s="34" t="s">
        <v>416</v>
      </c>
      <c r="AC101" s="34" t="s">
        <v>76</v>
      </c>
      <c r="AD101" s="34" t="s">
        <v>481</v>
      </c>
      <c r="AE101" s="34" t="s">
        <v>479</v>
      </c>
      <c r="AF101" s="36" t="s">
        <v>74</v>
      </c>
      <c r="AG101" s="34" t="s">
        <v>480</v>
      </c>
      <c r="AH101" s="53" t="s">
        <v>478</v>
      </c>
      <c r="AI101" s="34"/>
      <c r="AJ101" s="21" t="s">
        <v>39</v>
      </c>
      <c r="AK101" s="26">
        <v>44438</v>
      </c>
      <c r="AL101" s="25">
        <f>B101</f>
        <v>92695</v>
      </c>
    </row>
    <row r="102" spans="1:38" ht="18" customHeight="1" x14ac:dyDescent="0.3">
      <c r="A102" s="86">
        <v>98</v>
      </c>
      <c r="B102" s="19">
        <v>92696</v>
      </c>
      <c r="C102" s="34"/>
      <c r="D102" s="20" t="s">
        <v>39</v>
      </c>
      <c r="E102" s="19"/>
      <c r="F102" s="34"/>
      <c r="G102" s="34"/>
      <c r="I102" s="34" t="s">
        <v>418</v>
      </c>
      <c r="J102" s="34"/>
      <c r="K102" s="34" t="s">
        <v>32</v>
      </c>
      <c r="L102" s="34"/>
      <c r="M102" s="34"/>
      <c r="N102" s="34" t="s">
        <v>412</v>
      </c>
      <c r="O102" s="36" t="s">
        <v>285</v>
      </c>
      <c r="P102" s="36" t="s">
        <v>94</v>
      </c>
      <c r="Q102" s="21" t="s">
        <v>413</v>
      </c>
      <c r="R102" s="21" t="s">
        <v>413</v>
      </c>
      <c r="S102" s="40" t="s">
        <v>34</v>
      </c>
      <c r="T102" s="36" t="s">
        <v>96</v>
      </c>
      <c r="U102" s="36"/>
      <c r="V102" s="34" t="s">
        <v>419</v>
      </c>
      <c r="W102" s="34" t="s">
        <v>36</v>
      </c>
      <c r="X102" s="34">
        <v>5</v>
      </c>
      <c r="Y102" s="34"/>
      <c r="Z102" s="34"/>
      <c r="AA102" s="36" t="s">
        <v>74</v>
      </c>
      <c r="AB102" s="34" t="s">
        <v>422</v>
      </c>
      <c r="AC102" s="34" t="s">
        <v>418</v>
      </c>
      <c r="AD102" s="34" t="s">
        <v>420</v>
      </c>
      <c r="AE102" s="34" t="s">
        <v>421</v>
      </c>
      <c r="AF102" s="36" t="s">
        <v>74</v>
      </c>
      <c r="AG102" s="34" t="s">
        <v>422</v>
      </c>
      <c r="AH102" s="24" t="s">
        <v>423</v>
      </c>
      <c r="AI102" s="34"/>
      <c r="AJ102" s="21" t="s">
        <v>39</v>
      </c>
      <c r="AK102" s="26">
        <v>44438</v>
      </c>
      <c r="AL102" s="25">
        <f>B102</f>
        <v>92696</v>
      </c>
    </row>
    <row r="103" spans="1:38" ht="18" customHeight="1" x14ac:dyDescent="0.3">
      <c r="A103" s="86">
        <v>99</v>
      </c>
      <c r="B103" s="19">
        <v>92697</v>
      </c>
      <c r="C103" s="34"/>
      <c r="D103" s="20" t="s">
        <v>39</v>
      </c>
      <c r="E103" s="19"/>
      <c r="F103" s="34"/>
      <c r="G103" s="34"/>
      <c r="I103" s="34" t="s">
        <v>424</v>
      </c>
      <c r="J103" s="34"/>
      <c r="K103" s="34"/>
      <c r="L103" s="34"/>
      <c r="M103" s="34"/>
      <c r="N103" s="34" t="s">
        <v>412</v>
      </c>
      <c r="O103" s="36"/>
      <c r="P103" s="36" t="s">
        <v>94</v>
      </c>
      <c r="Q103" s="21" t="s">
        <v>413</v>
      </c>
      <c r="R103" s="21" t="s">
        <v>413</v>
      </c>
      <c r="S103" s="40" t="s">
        <v>34</v>
      </c>
      <c r="T103" s="36" t="s">
        <v>96</v>
      </c>
      <c r="U103" s="36"/>
      <c r="V103" s="34"/>
      <c r="W103" s="34"/>
      <c r="X103" s="34">
        <v>25</v>
      </c>
      <c r="Y103" s="34"/>
      <c r="Z103" s="34" t="s">
        <v>40</v>
      </c>
      <c r="AA103" s="36" t="s">
        <v>74</v>
      </c>
      <c r="AB103" s="34" t="s">
        <v>416</v>
      </c>
      <c r="AC103" s="34" t="s">
        <v>424</v>
      </c>
      <c r="AD103" s="34" t="s">
        <v>414</v>
      </c>
      <c r="AE103" s="34" t="s">
        <v>415</v>
      </c>
      <c r="AF103" s="36" t="s">
        <v>74</v>
      </c>
      <c r="AG103" s="34" t="s">
        <v>416</v>
      </c>
      <c r="AH103" s="24" t="s">
        <v>417</v>
      </c>
      <c r="AI103" s="34"/>
      <c r="AJ103" s="21" t="s">
        <v>39</v>
      </c>
      <c r="AK103" s="26">
        <v>44438</v>
      </c>
      <c r="AL103" s="25">
        <f>B103</f>
        <v>92697</v>
      </c>
    </row>
    <row r="104" spans="1:38" ht="18" customHeight="1" x14ac:dyDescent="0.3">
      <c r="A104" s="86">
        <v>100</v>
      </c>
      <c r="B104" s="19">
        <v>92698</v>
      </c>
      <c r="C104" s="34"/>
      <c r="D104" s="20" t="s">
        <v>39</v>
      </c>
      <c r="E104" s="19"/>
      <c r="F104" s="34"/>
      <c r="G104" s="34"/>
      <c r="I104" s="34" t="s">
        <v>101</v>
      </c>
      <c r="J104" s="34"/>
      <c r="K104" s="34" t="s">
        <v>32</v>
      </c>
      <c r="L104" s="34"/>
      <c r="M104" s="34"/>
      <c r="N104" s="34" t="s">
        <v>412</v>
      </c>
      <c r="O104" s="36"/>
      <c r="P104" s="36" t="s">
        <v>94</v>
      </c>
      <c r="Q104" s="21" t="s">
        <v>413</v>
      </c>
      <c r="R104" s="21" t="s">
        <v>413</v>
      </c>
      <c r="S104" s="40" t="s">
        <v>34</v>
      </c>
      <c r="T104" s="36" t="s">
        <v>96</v>
      </c>
      <c r="U104" s="36"/>
      <c r="V104" s="34" t="s">
        <v>419</v>
      </c>
      <c r="W104" s="34" t="s">
        <v>36</v>
      </c>
      <c r="X104" s="34">
        <v>5</v>
      </c>
      <c r="Y104" s="34"/>
      <c r="Z104" s="34"/>
      <c r="AA104" s="36" t="s">
        <v>74</v>
      </c>
      <c r="AB104" s="34" t="s">
        <v>107</v>
      </c>
      <c r="AC104" s="34" t="s">
        <v>88</v>
      </c>
      <c r="AD104" s="34" t="s">
        <v>105</v>
      </c>
      <c r="AE104" s="34" t="s">
        <v>106</v>
      </c>
      <c r="AF104" s="36" t="s">
        <v>74</v>
      </c>
      <c r="AG104" s="34" t="s">
        <v>108</v>
      </c>
      <c r="AH104" s="24" t="s">
        <v>158</v>
      </c>
      <c r="AI104" s="34"/>
      <c r="AJ104" s="21" t="s">
        <v>39</v>
      </c>
      <c r="AK104" s="26">
        <v>44438</v>
      </c>
      <c r="AL104" s="25">
        <f>B104</f>
        <v>92698</v>
      </c>
    </row>
    <row r="105" spans="1:38" ht="18" customHeight="1" x14ac:dyDescent="0.3">
      <c r="A105" s="86">
        <v>101</v>
      </c>
      <c r="B105" s="19"/>
      <c r="C105" s="34"/>
      <c r="D105" s="20"/>
      <c r="E105" s="19"/>
      <c r="F105" s="34"/>
      <c r="G105" s="34"/>
      <c r="H105" s="73" t="s">
        <v>426</v>
      </c>
      <c r="I105" s="34"/>
      <c r="J105" s="34"/>
      <c r="K105" s="34"/>
      <c r="L105" s="34"/>
      <c r="M105" s="34"/>
      <c r="N105" s="34"/>
      <c r="O105" s="36"/>
      <c r="P105" s="36"/>
      <c r="Q105" s="21"/>
      <c r="R105" s="21"/>
      <c r="S105" s="40"/>
      <c r="T105" s="36"/>
      <c r="U105" s="36"/>
      <c r="V105" s="34"/>
      <c r="W105" s="34"/>
      <c r="X105" s="34"/>
      <c r="Y105" s="34"/>
      <c r="Z105" s="34"/>
      <c r="AA105" s="36"/>
      <c r="AB105" s="34"/>
      <c r="AC105" s="34"/>
      <c r="AD105" s="34"/>
      <c r="AE105" s="34"/>
      <c r="AF105" s="36"/>
      <c r="AG105" s="34"/>
      <c r="AH105" s="24"/>
      <c r="AI105" s="34"/>
      <c r="AJ105" s="21"/>
      <c r="AK105" s="26"/>
      <c r="AL105" s="25"/>
    </row>
    <row r="106" spans="1:38" ht="18" customHeight="1" x14ac:dyDescent="0.3">
      <c r="A106" s="86">
        <v>102</v>
      </c>
      <c r="B106" s="19">
        <v>30612</v>
      </c>
      <c r="C106" s="34"/>
      <c r="D106" s="20" t="s">
        <v>31</v>
      </c>
      <c r="E106" s="19"/>
      <c r="F106" s="35" t="s">
        <v>425</v>
      </c>
      <c r="G106" s="36" t="s">
        <v>469</v>
      </c>
      <c r="I106" s="34" t="s">
        <v>169</v>
      </c>
      <c r="J106" s="36" t="s">
        <v>462</v>
      </c>
      <c r="K106" s="35" t="s">
        <v>32</v>
      </c>
      <c r="L106" s="34"/>
      <c r="M106" s="34"/>
      <c r="N106" s="35" t="s">
        <v>426</v>
      </c>
      <c r="O106" s="35"/>
      <c r="P106" s="36" t="s">
        <v>94</v>
      </c>
      <c r="Q106" s="21" t="s">
        <v>427</v>
      </c>
      <c r="R106" s="106">
        <v>1921</v>
      </c>
      <c r="S106" s="40" t="s">
        <v>34</v>
      </c>
      <c r="T106" s="36" t="s">
        <v>428</v>
      </c>
      <c r="U106" s="36"/>
      <c r="V106" s="36" t="s">
        <v>35</v>
      </c>
      <c r="W106" s="36" t="s">
        <v>36</v>
      </c>
      <c r="X106" s="22">
        <v>4</v>
      </c>
      <c r="Y106" s="22"/>
      <c r="Z106" s="36"/>
      <c r="AA106" s="23" t="s">
        <v>74</v>
      </c>
      <c r="AB106" s="20" t="s">
        <v>165</v>
      </c>
      <c r="AC106" s="38" t="s">
        <v>169</v>
      </c>
      <c r="AD106" s="38" t="s">
        <v>163</v>
      </c>
      <c r="AE106" s="36" t="s">
        <v>171</v>
      </c>
      <c r="AF106" s="23" t="s">
        <v>74</v>
      </c>
      <c r="AG106" s="23" t="s">
        <v>172</v>
      </c>
      <c r="AH106" s="24" t="s">
        <v>173</v>
      </c>
      <c r="AI106" s="24"/>
      <c r="AJ106" s="40" t="s">
        <v>46</v>
      </c>
      <c r="AK106" s="19"/>
      <c r="AL106" s="25">
        <f>B106</f>
        <v>30612</v>
      </c>
    </row>
    <row r="107" spans="1:38" ht="18" customHeight="1" x14ac:dyDescent="0.3">
      <c r="A107" s="86">
        <v>103</v>
      </c>
      <c r="B107" s="104">
        <v>50066</v>
      </c>
      <c r="C107" s="105"/>
      <c r="D107" s="105" t="s">
        <v>429</v>
      </c>
      <c r="E107" s="104"/>
      <c r="F107" s="109"/>
      <c r="G107" s="109"/>
      <c r="I107" s="109" t="s">
        <v>430</v>
      </c>
      <c r="J107" s="109"/>
      <c r="K107" s="109" t="s">
        <v>431</v>
      </c>
      <c r="L107" s="109"/>
      <c r="M107" s="109"/>
      <c r="N107" s="109" t="s">
        <v>426</v>
      </c>
      <c r="O107" s="109"/>
      <c r="P107" s="36" t="s">
        <v>94</v>
      </c>
      <c r="Q107" s="77" t="s">
        <v>427</v>
      </c>
      <c r="R107" s="106">
        <v>1921</v>
      </c>
      <c r="S107" s="40" t="s">
        <v>34</v>
      </c>
      <c r="T107" s="110" t="s">
        <v>428</v>
      </c>
      <c r="U107" s="109"/>
      <c r="V107" s="105" t="s">
        <v>44</v>
      </c>
      <c r="W107" s="105" t="s">
        <v>36</v>
      </c>
      <c r="X107" s="109">
        <v>8</v>
      </c>
      <c r="Y107" s="109"/>
      <c r="Z107" s="109" t="s">
        <v>434</v>
      </c>
      <c r="AA107" s="107" t="s">
        <v>74</v>
      </c>
      <c r="AB107" s="109" t="s">
        <v>435</v>
      </c>
      <c r="AC107" s="109" t="s">
        <v>432</v>
      </c>
      <c r="AD107" s="109" t="s">
        <v>433</v>
      </c>
      <c r="AE107" s="109"/>
      <c r="AF107" s="107" t="s">
        <v>74</v>
      </c>
      <c r="AG107" s="109" t="s">
        <v>436</v>
      </c>
      <c r="AH107" s="109"/>
      <c r="AI107" s="109"/>
      <c r="AJ107" s="104" t="s">
        <v>429</v>
      </c>
      <c r="AK107" s="108">
        <v>44235</v>
      </c>
      <c r="AL107" s="27">
        <f>B107</f>
        <v>50066</v>
      </c>
    </row>
    <row r="108" spans="1:38" ht="18" customHeight="1" x14ac:dyDescent="0.3">
      <c r="A108" s="86">
        <v>104</v>
      </c>
      <c r="B108" s="19">
        <v>92699</v>
      </c>
      <c r="C108" s="34"/>
      <c r="D108" s="20" t="s">
        <v>39</v>
      </c>
      <c r="E108" s="19"/>
      <c r="F108" s="34"/>
      <c r="G108" s="34"/>
      <c r="I108" s="34" t="s">
        <v>437</v>
      </c>
      <c r="J108" s="34"/>
      <c r="K108" s="34" t="s">
        <v>438</v>
      </c>
      <c r="L108" s="34"/>
      <c r="M108" s="34"/>
      <c r="N108" s="34" t="s">
        <v>426</v>
      </c>
      <c r="O108" s="41"/>
      <c r="P108" s="36" t="s">
        <v>94</v>
      </c>
      <c r="Q108" s="21" t="s">
        <v>427</v>
      </c>
      <c r="R108" s="106">
        <v>1921</v>
      </c>
      <c r="S108" s="40" t="s">
        <v>34</v>
      </c>
      <c r="T108" s="36" t="s">
        <v>428</v>
      </c>
      <c r="U108" s="36"/>
      <c r="V108" s="34" t="s">
        <v>44</v>
      </c>
      <c r="W108" s="34" t="s">
        <v>36</v>
      </c>
      <c r="X108" s="32">
        <v>11</v>
      </c>
      <c r="Y108" s="32"/>
      <c r="Z108" s="36" t="s">
        <v>43</v>
      </c>
      <c r="AA108" s="23" t="s">
        <v>73</v>
      </c>
      <c r="AB108" s="23" t="s">
        <v>441</v>
      </c>
      <c r="AC108" s="34" t="s">
        <v>437</v>
      </c>
      <c r="AD108" s="34" t="s">
        <v>439</v>
      </c>
      <c r="AE108" s="34" t="s">
        <v>440</v>
      </c>
      <c r="AF108" s="23" t="s">
        <v>79</v>
      </c>
      <c r="AG108" s="23" t="s">
        <v>442</v>
      </c>
      <c r="AH108" s="24" t="s">
        <v>443</v>
      </c>
      <c r="AI108" s="34"/>
      <c r="AJ108" s="19" t="s">
        <v>89</v>
      </c>
      <c r="AK108" s="26">
        <v>44438</v>
      </c>
      <c r="AL108" s="25">
        <f>B108</f>
        <v>92699</v>
      </c>
    </row>
    <row r="109" spans="1:38" ht="18" customHeight="1" x14ac:dyDescent="0.3">
      <c r="A109" s="86">
        <v>105</v>
      </c>
      <c r="B109" s="19"/>
      <c r="C109" s="34"/>
      <c r="D109" s="20"/>
      <c r="E109" s="19"/>
      <c r="F109" s="34"/>
      <c r="G109" s="34"/>
      <c r="H109" s="73" t="s">
        <v>444</v>
      </c>
      <c r="I109" s="34"/>
      <c r="J109" s="34"/>
      <c r="K109" s="34"/>
      <c r="L109" s="34"/>
      <c r="M109" s="34"/>
      <c r="N109" s="34"/>
      <c r="O109" s="41"/>
      <c r="P109" s="36"/>
      <c r="Q109" s="21"/>
      <c r="R109" s="106"/>
      <c r="S109" s="40"/>
      <c r="T109" s="36"/>
      <c r="U109" s="36"/>
      <c r="V109" s="34"/>
      <c r="W109" s="34"/>
      <c r="X109" s="32"/>
      <c r="Y109" s="32"/>
      <c r="Z109" s="36"/>
      <c r="AA109" s="23"/>
      <c r="AB109" s="23"/>
      <c r="AC109" s="34"/>
      <c r="AD109" s="34"/>
      <c r="AE109" s="34"/>
      <c r="AF109" s="23"/>
      <c r="AG109" s="23"/>
      <c r="AH109" s="24"/>
      <c r="AI109" s="34"/>
      <c r="AJ109" s="19"/>
      <c r="AK109" s="26"/>
      <c r="AL109" s="25"/>
    </row>
    <row r="110" spans="1:38" ht="18" customHeight="1" x14ac:dyDescent="0.3">
      <c r="A110" s="86">
        <v>106</v>
      </c>
      <c r="B110" s="19">
        <v>92700</v>
      </c>
      <c r="C110" s="34"/>
      <c r="D110" s="20" t="s">
        <v>39</v>
      </c>
      <c r="E110" s="19"/>
      <c r="F110" s="34"/>
      <c r="G110" s="34"/>
      <c r="I110" s="34" t="s">
        <v>101</v>
      </c>
      <c r="J110" s="34"/>
      <c r="K110" s="34" t="s">
        <v>32</v>
      </c>
      <c r="L110" s="34"/>
      <c r="M110" s="34"/>
      <c r="N110" s="34" t="s">
        <v>444</v>
      </c>
      <c r="O110" s="36"/>
      <c r="P110" s="36" t="s">
        <v>94</v>
      </c>
      <c r="Q110" s="21" t="s">
        <v>445</v>
      </c>
      <c r="R110" s="106">
        <v>1922</v>
      </c>
      <c r="S110" s="40" t="s">
        <v>34</v>
      </c>
      <c r="T110" s="36" t="s">
        <v>446</v>
      </c>
      <c r="U110" s="36"/>
      <c r="V110" s="34" t="s">
        <v>35</v>
      </c>
      <c r="W110" s="34" t="s">
        <v>36</v>
      </c>
      <c r="X110" s="34">
        <v>3</v>
      </c>
      <c r="Y110" s="34"/>
      <c r="Z110" s="34"/>
      <c r="AA110" s="36" t="s">
        <v>74</v>
      </c>
      <c r="AB110" s="34" t="s">
        <v>107</v>
      </c>
      <c r="AC110" s="34" t="s">
        <v>88</v>
      </c>
      <c r="AD110" s="34" t="s">
        <v>105</v>
      </c>
      <c r="AE110" s="34" t="s">
        <v>106</v>
      </c>
      <c r="AF110" s="36" t="s">
        <v>74</v>
      </c>
      <c r="AG110" s="34" t="s">
        <v>108</v>
      </c>
      <c r="AH110" s="24" t="s">
        <v>158</v>
      </c>
      <c r="AI110" s="34"/>
      <c r="AJ110" s="21" t="s">
        <v>39</v>
      </c>
      <c r="AK110" s="26">
        <v>44438</v>
      </c>
      <c r="AL110" s="25">
        <f>B110</f>
        <v>92700</v>
      </c>
    </row>
    <row r="111" spans="1:38" ht="18" customHeight="1" x14ac:dyDescent="0.3">
      <c r="A111" s="86">
        <v>107</v>
      </c>
      <c r="B111" s="19">
        <v>92701</v>
      </c>
      <c r="C111" s="34"/>
      <c r="D111" s="20" t="s">
        <v>39</v>
      </c>
      <c r="E111" s="19"/>
      <c r="F111" s="34"/>
      <c r="G111" s="34"/>
      <c r="I111" s="34" t="s">
        <v>447</v>
      </c>
      <c r="J111" s="34"/>
      <c r="K111" s="34"/>
      <c r="L111" s="34"/>
      <c r="M111" s="34"/>
      <c r="N111" s="34" t="s">
        <v>444</v>
      </c>
      <c r="O111" s="36"/>
      <c r="P111" s="36" t="s">
        <v>94</v>
      </c>
      <c r="Q111" s="21" t="s">
        <v>445</v>
      </c>
      <c r="R111" s="106">
        <v>1922</v>
      </c>
      <c r="S111" s="40" t="s">
        <v>34</v>
      </c>
      <c r="T111" s="36" t="s">
        <v>446</v>
      </c>
      <c r="U111" s="36"/>
      <c r="V111" s="34"/>
      <c r="W111" s="34"/>
      <c r="X111" s="34">
        <v>3</v>
      </c>
      <c r="Y111" s="34"/>
      <c r="Z111" s="34" t="s">
        <v>40</v>
      </c>
      <c r="AA111" s="36" t="s">
        <v>74</v>
      </c>
      <c r="AB111" s="34" t="s">
        <v>450</v>
      </c>
      <c r="AC111" s="34" t="s">
        <v>447</v>
      </c>
      <c r="AD111" s="34" t="s">
        <v>448</v>
      </c>
      <c r="AE111" s="34" t="s">
        <v>449</v>
      </c>
      <c r="AF111" s="36"/>
      <c r="AG111" s="34"/>
      <c r="AH111" s="24" t="s">
        <v>451</v>
      </c>
      <c r="AI111" s="34"/>
      <c r="AJ111" s="21" t="s">
        <v>39</v>
      </c>
      <c r="AK111" s="26">
        <v>44438</v>
      </c>
      <c r="AL111" s="25">
        <f>B111</f>
        <v>92701</v>
      </c>
    </row>
    <row r="112" spans="1:38" ht="18" customHeight="1" x14ac:dyDescent="0.3">
      <c r="A112" t="s">
        <v>471</v>
      </c>
    </row>
    <row r="113" ht="18" customHeight="1" x14ac:dyDescent="0.3"/>
    <row r="114" ht="18" customHeight="1" x14ac:dyDescent="0.3"/>
    <row r="115" ht="18" customHeight="1" x14ac:dyDescent="0.3"/>
    <row r="116" ht="18" customHeight="1" x14ac:dyDescent="0.3"/>
    <row r="117" ht="18" customHeight="1" x14ac:dyDescent="0.3"/>
    <row r="118" ht="18" customHeight="1" x14ac:dyDescent="0.3"/>
    <row r="119" ht="18" customHeight="1" x14ac:dyDescent="0.3"/>
    <row r="120" ht="18" customHeight="1" x14ac:dyDescent="0.3"/>
    <row r="121" ht="18" customHeight="1" x14ac:dyDescent="0.3"/>
    <row r="122" ht="18" customHeight="1" x14ac:dyDescent="0.3"/>
    <row r="123" ht="18" customHeight="1" x14ac:dyDescent="0.3"/>
    <row r="124" ht="18" customHeight="1" x14ac:dyDescent="0.3"/>
    <row r="125" ht="18" customHeight="1" x14ac:dyDescent="0.3"/>
    <row r="126" ht="18" customHeight="1" x14ac:dyDescent="0.3"/>
    <row r="127" ht="18" customHeight="1" x14ac:dyDescent="0.3"/>
    <row r="128" ht="18" customHeight="1" x14ac:dyDescent="0.3"/>
    <row r="129" ht="18" customHeight="1" x14ac:dyDescent="0.3"/>
    <row r="130" ht="18" customHeight="1" x14ac:dyDescent="0.3"/>
    <row r="131" ht="18" customHeight="1" x14ac:dyDescent="0.3"/>
    <row r="132" ht="18" customHeight="1" x14ac:dyDescent="0.3"/>
    <row r="133" ht="18" customHeight="1" x14ac:dyDescent="0.3"/>
    <row r="134" ht="18" customHeight="1" x14ac:dyDescent="0.3"/>
    <row r="135" ht="18" customHeight="1" x14ac:dyDescent="0.3"/>
    <row r="136" ht="18" customHeight="1" x14ac:dyDescent="0.3"/>
    <row r="137" ht="18" customHeight="1" x14ac:dyDescent="0.3"/>
    <row r="138" ht="18" customHeight="1" x14ac:dyDescent="0.3"/>
    <row r="139" ht="18" customHeight="1" x14ac:dyDescent="0.3"/>
    <row r="140" ht="18" customHeight="1" x14ac:dyDescent="0.3"/>
    <row r="141" ht="18" customHeight="1" x14ac:dyDescent="0.3"/>
    <row r="142" ht="18" customHeight="1" x14ac:dyDescent="0.3"/>
    <row r="143" ht="18" customHeight="1" x14ac:dyDescent="0.3"/>
    <row r="144" ht="18" customHeight="1" x14ac:dyDescent="0.3"/>
    <row r="145" ht="18" customHeight="1" x14ac:dyDescent="0.3"/>
    <row r="146" ht="18" customHeight="1" x14ac:dyDescent="0.3"/>
    <row r="147" ht="18" customHeight="1" x14ac:dyDescent="0.3"/>
    <row r="148" ht="18" customHeight="1" x14ac:dyDescent="0.3"/>
    <row r="149" ht="18" customHeight="1" x14ac:dyDescent="0.3"/>
    <row r="150" ht="18" customHeight="1" x14ac:dyDescent="0.3"/>
    <row r="151" ht="18" customHeight="1" x14ac:dyDescent="0.3"/>
    <row r="152" ht="18" customHeight="1" x14ac:dyDescent="0.3"/>
    <row r="153" ht="18" customHeight="1" x14ac:dyDescent="0.3"/>
    <row r="154" ht="18" customHeight="1" x14ac:dyDescent="0.3"/>
    <row r="155" ht="18" customHeight="1" x14ac:dyDescent="0.3"/>
    <row r="156" ht="18" customHeight="1" x14ac:dyDescent="0.3"/>
    <row r="157" ht="18" customHeight="1" x14ac:dyDescent="0.3"/>
    <row r="158" ht="18" customHeight="1" x14ac:dyDescent="0.3"/>
    <row r="159" ht="18" customHeight="1" x14ac:dyDescent="0.3"/>
    <row r="160" ht="18" customHeight="1" x14ac:dyDescent="0.3"/>
    <row r="161" ht="18" customHeight="1" x14ac:dyDescent="0.3"/>
    <row r="162" ht="18" customHeight="1" x14ac:dyDescent="0.3"/>
    <row r="163" ht="18" customHeight="1" x14ac:dyDescent="0.3"/>
    <row r="164" ht="18" customHeight="1" x14ac:dyDescent="0.3"/>
    <row r="165" ht="18" customHeight="1" x14ac:dyDescent="0.3"/>
    <row r="166" ht="18" customHeight="1" x14ac:dyDescent="0.3"/>
    <row r="167" ht="18" customHeight="1" x14ac:dyDescent="0.3"/>
    <row r="168" ht="18" customHeight="1" x14ac:dyDescent="0.3"/>
    <row r="169" ht="18" customHeight="1" x14ac:dyDescent="0.3"/>
    <row r="170" ht="18" customHeight="1" x14ac:dyDescent="0.3"/>
    <row r="171" ht="18" customHeight="1" x14ac:dyDescent="0.3"/>
    <row r="172" ht="18" customHeight="1" x14ac:dyDescent="0.3"/>
    <row r="173" ht="18" customHeight="1" x14ac:dyDescent="0.3"/>
    <row r="174" ht="18" customHeight="1" x14ac:dyDescent="0.3"/>
    <row r="175" ht="18" customHeight="1" x14ac:dyDescent="0.3"/>
    <row r="176" ht="18" customHeight="1" x14ac:dyDescent="0.3"/>
    <row r="177" ht="18" customHeight="1" x14ac:dyDescent="0.3"/>
    <row r="178" ht="18" customHeight="1" x14ac:dyDescent="0.3"/>
    <row r="179" ht="18" customHeight="1" x14ac:dyDescent="0.3"/>
    <row r="180" ht="18" customHeight="1" x14ac:dyDescent="0.3"/>
    <row r="181" ht="18" customHeight="1" x14ac:dyDescent="0.3"/>
    <row r="182" ht="18" customHeight="1" x14ac:dyDescent="0.3"/>
  </sheetData>
  <sortState xmlns:xlrd2="http://schemas.microsoft.com/office/spreadsheetml/2017/richdata2" ref="A5:AL111">
    <sortCondition ref="A5:A111"/>
  </sortState>
  <hyperlinks>
    <hyperlink ref="AH3" r:id="rId1" display="https://www.nj.gov/dca/divisions/dhcr/offices/section8hcv.html" xr:uid="{3372AE3B-66F8-4A11-A035-CC371BFCC9E8}"/>
    <hyperlink ref="AH4" r:id="rId2" display="https://www.nj.gov/dca/hmfa/" xr:uid="{B13F13BF-9F28-49FF-8448-C0742F06F0AC}"/>
    <hyperlink ref="AH17" r:id="rId3" display="https://www.knollcommunities.org/application" xr:uid="{A86C27DA-7291-4B4C-92DD-CCB057ED916C}"/>
    <hyperlink ref="AH78" r:id="rId4" xr:uid="{4690A4D7-0236-49B3-B058-3F18940F7B47}"/>
    <hyperlink ref="AH46" r:id="rId5" display="https://www.affordablehomesnewjersey.com/all-opportunities/developments/?did=a0J3m00001kqZ8HEAU" xr:uid="{99573059-D721-48DC-B64B-2B92CA99C960}"/>
    <hyperlink ref="AH66" r:id="rId6" display="https://www.affordablehomesnewjersey.com/all-opportunities/developments/?did=a0J3m00001j4Wv4EAE" xr:uid="{4838F7E8-8F92-45FB-8BF3-02448DE80284}"/>
    <hyperlink ref="AH70" r:id="rId7" display="https://www.affordablehomesnewjersey.com/all-opportunities/developments/?did=a0J3m00001j4Wv4EAE" xr:uid="{77CFEAE2-8B56-4F30-AEEA-81C88BE623B6}"/>
    <hyperlink ref="AH85" r:id="rId8" display="https://www.affordablehomesnewjersey.com/all-opportunities/developments/?did=a0J1N00001hNzCWUA0" xr:uid="{0C08F438-A531-4E15-A279-DEB8C3416AC8}"/>
    <hyperlink ref="AH87" r:id="rId9" display="https://www.affordablehomesnewjersey.com/all-opportunities/developments/?did=a0J1N00001hNzCWUA0" xr:uid="{C8DBE476-5F92-45BF-B956-4BCB21EFE6CD}"/>
    <hyperlink ref="AH86" r:id="rId10" display="https://www.affordablehomesnewjersey.com/all-opportunities/developments/?did=a0J1N00001hNzCWUA0" xr:uid="{B2FE00B4-E3A3-4140-A3D8-C130BE04FF74}"/>
    <hyperlink ref="AH6" r:id="rId11" display="http://www.athomemedical.org/" xr:uid="{53BBA34F-FDEC-4555-A23D-C139203EFADB}"/>
    <hyperlink ref="AH8" r:id="rId12" display="https://www.scarc.org/" xr:uid="{08C28BFD-E659-48DC-8831-1D815FB77BB1}"/>
    <hyperlink ref="AH79" r:id="rId13" display="http://advancehousing.org/" xr:uid="{4E8B5A3F-6C15-496B-91A2-26285FBF583E}"/>
    <hyperlink ref="AH63" r:id="rId14" display="https://birthhaven.org/" xr:uid="{75BF46EF-FC2E-42E5-A5A0-49A621DA661C}"/>
    <hyperlink ref="AH13" r:id="rId15" display="https://bentleyatbranchville.com/" xr:uid="{E119109C-76B5-41B5-862F-6982F3B1F685}"/>
    <hyperlink ref="AH64" r:id="rId16" display="https://bristolglen.umcommunities.org/" xr:uid="{0D85B63C-9488-41C1-B759-F643524F4B72}"/>
    <hyperlink ref="AH10" r:id="rId17" display="https://www.byramtwp.org/" xr:uid="{EFC1D48D-82C6-4BEC-8B79-A969664FE46D}"/>
    <hyperlink ref="AH80" r:id="rId18" display="https://chcnj.org/" xr:uid="{2C194BFF-051C-42D7-8526-15B5038462F7}"/>
    <hyperlink ref="AH51" r:id="rId19" display="https://www.comop.org/" xr:uid="{3C500D80-0EA8-49D6-885C-C37E532F2D99}"/>
    <hyperlink ref="AH14" r:id="rId20" display="https://www.frankfordtownship.org/" xr:uid="{F55221B3-AD57-4D3F-8780-EAB67154BA15}"/>
    <hyperlink ref="AH15" r:id="rId21" display="https://www.frankfordtownship.org/" xr:uid="{4DA1EA0D-2A53-48D4-802A-93724E42667C}"/>
    <hyperlink ref="AH18" r:id="rId22" display="https://www.frankfordtownship.org/" xr:uid="{524A063B-0FF9-41A6-9AAA-7BCEF1470B60}"/>
    <hyperlink ref="AH19" r:id="rId23" display="https://www.frankfordtownship.org/" xr:uid="{2D790F6E-CF2D-4CE9-84C3-90F272C578CD}"/>
    <hyperlink ref="AH16" r:id="rId24" display="https://www.frankfordtownship.org/" xr:uid="{5CBADD0A-4FC1-4F86-B4EF-B01DFFCDC206}"/>
    <hyperlink ref="AH26" r:id="rId25" display="https://www.franklinborough.org/" xr:uid="{D83C9D44-EC4B-4CA8-8AE4-82ED9861BDEA}"/>
    <hyperlink ref="AH27" r:id="rId26" display="https://www.franklinborough.org/" xr:uid="{3F0784CE-28A3-4396-BE85-0D2B28FFFB73}"/>
    <hyperlink ref="AH32" r:id="rId27" display="https://www.fredonnj.gov/" xr:uid="{93446040-5920-4866-B678-A27B6598084F}"/>
    <hyperlink ref="AH38" r:id="rId28" display="http://www.greentwp.com/" xr:uid="{1FA50F1C-EF54-483D-8192-D2C8DBA88E0A}"/>
    <hyperlink ref="AH45" r:id="rId29" display="http://www.hardyston.com/" xr:uid="{E884FD78-2DC1-4D60-BAD6-BC101315AFDF}"/>
    <hyperlink ref="AH48" r:id="rId30" display="http://www.hardyston.com/" xr:uid="{94F9AC69-197F-443C-A89D-AC5CEA5C781C}"/>
    <hyperlink ref="AH52" r:id="rId31" display="https://hopatcong.org/" xr:uid="{2344CD9A-1D5D-4126-8062-87ECC1F05BFF}"/>
    <hyperlink ref="AH102" r:id="rId32" display="http://www.katieshouse.org/" xr:uid="{B7E82AB8-4D96-41D8-8604-4A2224DF4FA8}"/>
    <hyperlink ref="AH59" r:id="rId33" display="http://www.montaguenj.org/" xr:uid="{D21AE924-C46C-4BAC-A1F6-36C66B0D3803}"/>
    <hyperlink ref="AH11" r:id="rId34" display="https://newbridge.org/" xr:uid="{074E5D08-E9FC-4536-B22E-6387BB798862}"/>
    <hyperlink ref="AH69" r:id="rId35" display="http://www.newtontownhall.com/" xr:uid="{BDE34226-0772-4D93-85E8-41565A38C330}"/>
    <hyperlink ref="AH71" r:id="rId36" display="http://www.newtontownhall.com/" xr:uid="{3788E7B3-0D09-4CBF-AD41-F1B4F25CCD52}"/>
    <hyperlink ref="AH108" r:id="rId37" display="https://norwescap.org/" xr:uid="{CF298721-DC09-4288-A1BD-F140E33E70BC}"/>
    <hyperlink ref="AH74" r:id="rId38" display="http://www.ogdensburgnj.org/" xr:uid="{04F2FD27-A84A-4585-9391-9EBF6566C113}"/>
    <hyperlink ref="AH76" r:id="rId39" display="http://sandystontownship.com/" xr:uid="{B9B9B6CD-E157-4937-BB6E-A88164745230}"/>
    <hyperlink ref="AH33" r:id="rId40" display="https://www.scioto.com/" xr:uid="{FA64E0A7-E59B-42C1-9158-CA09B96CE388}"/>
    <hyperlink ref="AH34" r:id="rId41" display="https://www.skylandscenter.org/" xr:uid="{B6601AB5-2AF2-42DF-8DF8-74387BC2F63D}"/>
    <hyperlink ref="AH81" r:id="rId42" display="https://spartanj.org/" xr:uid="{CC54099B-6952-4492-87E3-8EC56DDA89E7}"/>
    <hyperlink ref="AH89" r:id="rId43" display="https://spartanj.org/" xr:uid="{378799C2-A784-40A3-9159-71806FA7BF4C}"/>
    <hyperlink ref="AH90" r:id="rId44" display="https://spartanj.org/" xr:uid="{A5D223E8-CA06-4F43-B220-5898098029F5}"/>
    <hyperlink ref="AH103" r:id="rId45" display="https://stillwatertownshipnj.com/" xr:uid="{997EB45E-E937-404A-9570-E61C64F9298B}"/>
    <hyperlink ref="AH29" r:id="rId46" display="https://sunrisehouse.com/" xr:uid="{CAE9F6DF-2CBE-4941-9131-077F1CE6B818}"/>
    <hyperlink ref="AH56" r:id="rId47" display="https://www.scarc.org/services/over-21-services/residential/" xr:uid="{C5FF647D-FDEA-40AF-AC11-63508434BEA0}"/>
    <hyperlink ref="AH21" r:id="rId48" display="https://www.scarc.org/services/over-21-services/residential/" xr:uid="{30791162-AA33-4903-996D-1922AFDB42F6}"/>
    <hyperlink ref="AH110" r:id="rId49" display="https://www.scarc.org/services/over-21-services/residential/" xr:uid="{6E6668B2-2DB5-44D8-9ECA-030B30BE926F}"/>
    <hyperlink ref="AH88" r:id="rId50" display="https://www.housingpartnershipnj.org/" xr:uid="{AE1930D3-CFD6-4307-9DDB-A3B19C44AE2B}"/>
    <hyperlink ref="AH111" r:id="rId51" display="http://www.vernontwp.com/" xr:uid="{9D22AD4D-66FD-4D3A-B02E-5DA2D152E29A}"/>
    <hyperlink ref="AH95" r:id="rId52" display="https://www.ccpaterson.org/dpd" xr:uid="{407E53DE-F97F-4114-986E-CB36828215A1}"/>
    <hyperlink ref="AH106" r:id="rId53" display="https://www.communityhope-nj.org/" xr:uid="{16B36DE3-862C-4481-BBB8-6D4C6D2B7EFD}"/>
    <hyperlink ref="AH62" r:id="rId54" display="https://newtonhousingauthority.com/" xr:uid="{EC2C6A8A-1EE9-4C3E-9D14-709F4F9CC6FA}"/>
    <hyperlink ref="AH67" r:id="rId55" display="https://newtonhousingauthority.com/apply-now/" xr:uid="{64D229C6-FC92-4EEA-91EC-86D08D4F94BF}"/>
    <hyperlink ref="AH24" r:id="rId56" display="https://www.communityhope-nj.org/contact-us/" xr:uid="{96F6EED4-9E9A-42C3-980D-362A9E528857}"/>
    <hyperlink ref="AH28" r:id="rId57" display="https://www.franklin-house.net/location.html" xr:uid="{C74DE63B-7012-4F88-9FC0-654C5B321FE2}"/>
    <hyperlink ref="AH65" r:id="rId58" display="http://www.radiantprop.com/" xr:uid="{6030C141-D019-4F02-A8DB-3E4CE1B526F4}"/>
    <hyperlink ref="AH98" r:id="rId59" display="https://stanhopenj.gov/" xr:uid="{9D1B900D-3AAF-46C7-9B26-B0DDF3877976}"/>
    <hyperlink ref="AH97" r:id="rId60" display="http://sussexcountyhfh.org/" xr:uid="{C3AD13C3-4ABD-4A07-A4CC-9CDC3D20BF6C}"/>
    <hyperlink ref="AH101" r:id="rId61" display="http://sussexcountyhfh.org/" xr:uid="{FBECCD0B-A735-40C8-BDCE-B3983A4F4B8D}"/>
  </hyperlinks>
  <pageMargins left="0.7" right="0.7" top="0.75" bottom="0.75" header="0.3" footer="0.3"/>
  <pageSetup scale="29" fitToHeight="4" orientation="landscape" verticalDpi="0" r:id="rId6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DF167-5802-4494-9ACD-7791E90ED3BA}">
  <dimension ref="E4"/>
  <sheetViews>
    <sheetView workbookViewId="0">
      <selection activeCell="E4" sqref="E4"/>
    </sheetView>
  </sheetViews>
  <sheetFormatPr defaultRowHeight="15" x14ac:dyDescent="0.25"/>
  <sheetData>
    <row r="4" spans="5:5" x14ac:dyDescent="0.25">
      <c r="E4" s="53" t="s">
        <v>68</v>
      </c>
    </row>
  </sheetData>
  <hyperlinks>
    <hyperlink ref="E4" r:id="rId1" display="https://www.censusreporter.org/locate/" xr:uid="{731D3E89-F6F1-48E2-87D5-0468624BAB8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SUSSEX COUNTY</vt:lpstr>
      <vt:lpstr>Census locator</vt:lpstr>
      <vt:lpstr>'SUSSEX COUNTY'!Print_Area</vt:lpstr>
      <vt:lpstr>'SUSSEX COUNTY'!Print_Titles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Lago, John</dc:creator>
  <cp:lastModifiedBy>Lago, John</cp:lastModifiedBy>
  <cp:lastPrinted>2022-02-02T19:55:55Z</cp:lastPrinted>
  <dcterms:created xsi:type="dcterms:W3CDTF">2022-01-13T15:22:03Z</dcterms:created>
  <dcterms:modified xsi:type="dcterms:W3CDTF">2022-02-09T18:47:11Z</dcterms:modified>
</cp:coreProperties>
</file>