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DEP" sheetId="1" r:id="rId1"/>
    <sheet name="ARR" sheetId="2" r:id="rId2"/>
  </sheets>
  <definedNames>
    <definedName localSheetId="0" name="_xlnm.Print_Area">'DEP'!$A$1:$N$470</definedName>
    <definedName localSheetId="1" name="_xlnm.Print_Area">'ARR'!$A$1:$L$470</definedName>
  </definedNames>
</workbook>
</file>

<file path=xl/sharedStrings.xml><?xml version="1.0" encoding="utf-8"?>
<sst xmlns="http://schemas.openxmlformats.org/spreadsheetml/2006/main" count="1311" uniqueCount="1311">
  <si>
    <t>EPTA VIRACOPOS/CAMPINAS - TAKP</t>
  </si>
  <si>
    <t>COORDENAÇÃO DE AVALIAÇÃO OPERACIONAL DA TAKP - TAKP-4</t>
  </si>
  <si>
    <t>Exercício:</t>
  </si>
  <si>
    <t>Situação simulada:</t>
  </si>
  <si>
    <t>PLANEJAMENTO DO EXERCÍCIO - DEP</t>
  </si>
  <si>
    <t>PLANEJAMENTO DO EXERCÍCIO - ARR</t>
  </si>
  <si>
    <t>00:02</t>
  </si>
  <si>
    <t>00:03</t>
  </si>
  <si>
    <t>Nº</t>
  </si>
  <si>
    <t>Operação</t>
  </si>
  <si>
    <t>Identificação</t>
  </si>
  <si>
    <t>Tipo</t>
  </si>
  <si>
    <t>DESTINO</t>
  </si>
  <si>
    <t>Transponder</t>
  </si>
  <si>
    <t> </t>
  </si>
  <si>
    <t>DIF</t>
  </si>
  <si>
    <t>ATIVAÇÃO</t>
  </si>
  <si>
    <t>CLR</t>
  </si>
  <si>
    <t>PUSH</t>
  </si>
  <si>
    <t>TAXI</t>
  </si>
  <si>
    <t>Pos</t>
  </si>
  <si>
    <t>RWY</t>
  </si>
  <si>
    <t>Proced</t>
  </si>
  <si>
    <t>Sqwak</t>
  </si>
  <si>
    <t>FIXO</t>
  </si>
  <si>
    <t>ENTRADA</t>
  </si>
  <si>
    <t>EM VOO</t>
  </si>
  <si>
    <t>ETA</t>
  </si>
  <si>
    <t>DEP</t>
  </si>
  <si>
    <t>AZU4490</t>
  </si>
  <si>
    <t>E195/M</t>
  </si>
  <si>
    <t>SBCY</t>
  </si>
  <si>
    <t>00:05</t>
  </si>
  <si>
    <t>N0457</t>
  </si>
  <si>
    <t>380</t>
  </si>
  <si>
    <t>DCT GERTU UL304 ASTOB UL201 ISLAL</t>
  </si>
  <si>
    <t>DCT GERTU UL304 ASTOB UL201 ISLALDCT LITUS UM775</t>
  </si>
  <si>
    <t>AZU4465</t>
  </si>
  <si>
    <t>SBCF</t>
  </si>
  <si>
    <t>00:10</t>
  </si>
  <si>
    <t>N0432</t>
  </si>
  <si>
    <t>370</t>
  </si>
  <si>
    <t>DCT UTGER UZ23 OPKES</t>
  </si>
  <si>
    <t>AZU5740</t>
  </si>
  <si>
    <t>E190/M</t>
  </si>
  <si>
    <t>AZU4408</t>
  </si>
  <si>
    <t>AT72/M</t>
  </si>
  <si>
    <t>SBJV</t>
  </si>
  <si>
    <t>N0263</t>
  </si>
  <si>
    <t>180</t>
  </si>
  <si>
    <t>TEMAM DCT LUCAS W57 CTB</t>
  </si>
  <si>
    <t>AZU2460</t>
  </si>
  <si>
    <t>SBRJ</t>
  </si>
  <si>
    <t>00:25</t>
  </si>
  <si>
    <t>N0402</t>
  </si>
  <si>
    <t>290</t>
  </si>
  <si>
    <t>DCT DORLU UZ37 VUREP</t>
  </si>
  <si>
    <t>AZU4201</t>
  </si>
  <si>
    <t>AZU4281</t>
  </si>
  <si>
    <t>AZU2594</t>
  </si>
  <si>
    <t>SBMG</t>
  </si>
  <si>
    <t>W47 LON</t>
  </si>
  <si>
    <t>AZU2709</t>
  </si>
  <si>
    <t>A320/M</t>
  </si>
  <si>
    <t>SBFL</t>
  </si>
  <si>
    <t>00:30</t>
  </si>
  <si>
    <t>N0452</t>
  </si>
  <si>
    <t>DCT TEMAM UM792 EDREX</t>
  </si>
  <si>
    <t>AZU2647</t>
  </si>
  <si>
    <t>SBPA</t>
  </si>
  <si>
    <t>00:35</t>
  </si>
  <si>
    <t>DCT TEMAM UM792 CTB UZ13 EKUTI</t>
  </si>
  <si>
    <t>AZU5414</t>
  </si>
  <si>
    <t>SBFI</t>
  </si>
  <si>
    <t>00:40</t>
  </si>
  <si>
    <t>N0442</t>
  </si>
  <si>
    <t>DCT TEMAM UZ73</t>
  </si>
  <si>
    <t>AZU2456</t>
  </si>
  <si>
    <t>AZU4361</t>
  </si>
  <si>
    <t>SBCT</t>
  </si>
  <si>
    <t>N0448</t>
  </si>
  <si>
    <t>300</t>
  </si>
  <si>
    <t>UM792</t>
  </si>
  <si>
    <t>AZU2910</t>
  </si>
  <si>
    <t>SBLO</t>
  </si>
  <si>
    <t>N0264</t>
  </si>
  <si>
    <t>W47</t>
  </si>
  <si>
    <t>ARR</t>
  </si>
  <si>
    <t>AZU4027</t>
  </si>
  <si>
    <t>00:41</t>
  </si>
  <si>
    <t> OBMAV</t>
  </si>
  <si>
    <t>N0394</t>
  </si>
  <si>
    <t>270</t>
  </si>
  <si>
    <t>DCT KOSVO UZ25 OBMAV</t>
  </si>
  <si>
    <t>00:42</t>
  </si>
  <si>
    <t>N0399</t>
  </si>
  <si>
    <t>AZU4380</t>
  </si>
  <si>
    <t>SBRP</t>
  </si>
  <si>
    <t>00:45</t>
  </si>
  <si>
    <t>N0261</t>
  </si>
  <si>
    <t>150</t>
  </si>
  <si>
    <t>DCT GERTU DCT RPR</t>
  </si>
  <si>
    <t>AZU4010</t>
  </si>
  <si>
    <t>SBSR</t>
  </si>
  <si>
    <t>00:50</t>
  </si>
  <si>
    <t>N0260</t>
  </si>
  <si>
    <t>160</t>
  </si>
  <si>
    <t>DCT GERTU DCT AAQ</t>
  </si>
  <si>
    <t>AZU4439</t>
  </si>
  <si>
    <t>SBGL</t>
  </si>
  <si>
    <t>00:53</t>
  </si>
  <si>
    <t> SIMEX</t>
  </si>
  <si>
    <t>N0405</t>
  </si>
  <si>
    <t>DCT SIDUR UZ10 SIMEX</t>
  </si>
  <si>
    <t>AZU4165</t>
  </si>
  <si>
    <t>SBNF</t>
  </si>
  <si>
    <t>N0425</t>
  </si>
  <si>
    <t>330</t>
  </si>
  <si>
    <t>DCT DAGPI UZ25 OBMAV</t>
  </si>
  <si>
    <t>AZU4169</t>
  </si>
  <si>
    <t>AZU2509</t>
  </si>
  <si>
    <t>00:55</t>
  </si>
  <si>
    <t>N0441</t>
  </si>
  <si>
    <t>AZU4126</t>
  </si>
  <si>
    <t>SBGO</t>
  </si>
  <si>
    <t>N0450</t>
  </si>
  <si>
    <t>DCT GERTU UZ25 CORVO UZ46</t>
  </si>
  <si>
    <t>AZU4025</t>
  </si>
  <si>
    <t>SBCG</t>
  </si>
  <si>
    <t>UZ58 EGEVA UM415 DUNCE</t>
  </si>
  <si>
    <t>00:58</t>
  </si>
  <si>
    <t>AZU4038</t>
  </si>
  <si>
    <t>SBVT</t>
  </si>
  <si>
    <t>01:00</t>
  </si>
  <si>
    <t>N0436</t>
  </si>
  <si>
    <t>350</t>
  </si>
  <si>
    <t>DCT DORLU UZ37 CXI UL340 VUPIP</t>
  </si>
  <si>
    <t>DCT DORLU UZ37 CXI UL340 VUPIPUL206 TODET</t>
  </si>
  <si>
    <t>MWM5800</t>
  </si>
  <si>
    <t>B734/M</t>
  </si>
  <si>
    <t>SBEG</t>
  </si>
  <si>
    <t>N0180</t>
  </si>
  <si>
    <t>045</t>
  </si>
  <si>
    <t>DCT 2306S04713W DCT SCB/N0440F310</t>
  </si>
  <si>
    <t>DCT 2306S04713W DCT SCB/N0440F310IFR DCT GERTU/N0436F340 UM417</t>
  </si>
  <si>
    <t>DCT 2306S04713W DCT SCB/N0440F310IFR DCT GERTU/N0436F340 UM417OBGAT UZ21 ISIPA</t>
  </si>
  <si>
    <t>AZU5198</t>
  </si>
  <si>
    <t>N0451</t>
  </si>
  <si>
    <t>01:02</t>
  </si>
  <si>
    <t>AZU4319</t>
  </si>
  <si>
    <t>01:03</t>
  </si>
  <si>
    <t> PUPSI</t>
  </si>
  <si>
    <t>N0258</t>
  </si>
  <si>
    <t>170</t>
  </si>
  <si>
    <t>Z10 PUPSI</t>
  </si>
  <si>
    <t>AZU2422</t>
  </si>
  <si>
    <t>AZU5707</t>
  </si>
  <si>
    <t>SBCA</t>
  </si>
  <si>
    <t>DCT TEMED DCT GEGOB DCT OBMAV</t>
  </si>
  <si>
    <t>AZU5130</t>
  </si>
  <si>
    <t>SBAE</t>
  </si>
  <si>
    <t>01:05</t>
  </si>
  <si>
    <t>RAXEG DCT ANSOK</t>
  </si>
  <si>
    <t>AZU2795</t>
  </si>
  <si>
    <t>AZU4484</t>
  </si>
  <si>
    <t>SBCH</t>
  </si>
  <si>
    <t>N0449</t>
  </si>
  <si>
    <t>360</t>
  </si>
  <si>
    <t>DCT TEMAM UM792 ORANA UL310 ATARI</t>
  </si>
  <si>
    <t>DCT TEMAM UM792 ORANA UL310 ATARIDCT</t>
  </si>
  <si>
    <t>AZU5769</t>
  </si>
  <si>
    <t>01:06</t>
  </si>
  <si>
    <t> ENTIT</t>
  </si>
  <si>
    <t>280</t>
  </si>
  <si>
    <t>DCT MOTMA UZ30 ENTIT</t>
  </si>
  <si>
    <t>AZU5031</t>
  </si>
  <si>
    <t>01:09</t>
  </si>
  <si>
    <t>AZU4187</t>
  </si>
  <si>
    <t>AZU4993</t>
  </si>
  <si>
    <t>E295/M</t>
  </si>
  <si>
    <t>SBBR</t>
  </si>
  <si>
    <t>01:10</t>
  </si>
  <si>
    <t>N0438</t>
  </si>
  <si>
    <t>DCT GERTU UZ25 PABIN</t>
  </si>
  <si>
    <t>AZU4088</t>
  </si>
  <si>
    <t>01:15</t>
  </si>
  <si>
    <t>N0408</t>
  </si>
  <si>
    <t>AZU4110</t>
  </si>
  <si>
    <t>AZU5137</t>
  </si>
  <si>
    <t>N0422</t>
  </si>
  <si>
    <t>DCT GENKO UZ42 ESORU</t>
  </si>
  <si>
    <t>AZU2600</t>
  </si>
  <si>
    <t>01:17</t>
  </si>
  <si>
    <t> GERBO</t>
  </si>
  <si>
    <t>N0439</t>
  </si>
  <si>
    <t>DCT SEKLI UZ31 UDIGI UL795 GERBO</t>
  </si>
  <si>
    <t>DCT SEKLI UZ31 UDIGI UL795 GERBOUZ2 ENTIT</t>
  </si>
  <si>
    <t>AZU4261</t>
  </si>
  <si>
    <t>01:18</t>
  </si>
  <si>
    <t>GLO2004</t>
  </si>
  <si>
    <t>B738/M</t>
  </si>
  <si>
    <t>N0455</t>
  </si>
  <si>
    <t>340</t>
  </si>
  <si>
    <t>SIDUR UZ10 SIMEX</t>
  </si>
  <si>
    <t>GLO1772</t>
  </si>
  <si>
    <t>01:20</t>
  </si>
  <si>
    <t>MAVNI UZ2 ENTIT</t>
  </si>
  <si>
    <t>AZU5502</t>
  </si>
  <si>
    <t>SBRF</t>
  </si>
  <si>
    <t>N0454</t>
  </si>
  <si>
    <t>DCT UTGER UZ23 BHZ UZ16 KOKSU UZ14</t>
  </si>
  <si>
    <t>DCT UTGER UZ23 BHZ UZ16 KOKSU UZ14MOXOD UZ59 ZIPAR</t>
  </si>
  <si>
    <t>B737/M</t>
  </si>
  <si>
    <t>AZU6018</t>
  </si>
  <si>
    <t>01:21</t>
  </si>
  <si>
    <t>MOTMA W57 ENTIT</t>
  </si>
  <si>
    <t>01:25</t>
  </si>
  <si>
    <t>AZU4316</t>
  </si>
  <si>
    <t>N0400</t>
  </si>
  <si>
    <t>AZU4287</t>
  </si>
  <si>
    <t>01:26</t>
  </si>
  <si>
    <t>N0440</t>
  </si>
  <si>
    <t>390</t>
  </si>
  <si>
    <t>DCT PENSO DCT ROLUR UZ25 OBMAV</t>
  </si>
  <si>
    <t>AZU6006</t>
  </si>
  <si>
    <t>01:30</t>
  </si>
  <si>
    <t>N0437</t>
  </si>
  <si>
    <t>AZU2621</t>
  </si>
  <si>
    <t>01:35</t>
  </si>
  <si>
    <t>TAM3885</t>
  </si>
  <si>
    <t>A321/M</t>
  </si>
  <si>
    <t>AZU4114</t>
  </si>
  <si>
    <t>SBTE</t>
  </si>
  <si>
    <t>UZ26 BSI/N0452F370 UZ5</t>
  </si>
  <si>
    <t>AZU5059</t>
  </si>
  <si>
    <t>01:37</t>
  </si>
  <si>
    <t>01:40</t>
  </si>
  <si>
    <t>AZU6984</t>
  </si>
  <si>
    <t>AZU2890</t>
  </si>
  <si>
    <t>01:45</t>
  </si>
  <si>
    <t>AZU4160</t>
  </si>
  <si>
    <t>320</t>
  </si>
  <si>
    <t>AZU6964</t>
  </si>
  <si>
    <t>AZU6019</t>
  </si>
  <si>
    <t>UTGER W45 MAVMO/N0260F190 W45 OPKES</t>
  </si>
  <si>
    <t>AZU4192</t>
  </si>
  <si>
    <t>AZU2414</t>
  </si>
  <si>
    <t>01:51</t>
  </si>
  <si>
    <t>AZU4503</t>
  </si>
  <si>
    <t>SBAU</t>
  </si>
  <si>
    <t>01:55</t>
  </si>
  <si>
    <t>N0259</t>
  </si>
  <si>
    <t>AZU5196</t>
  </si>
  <si>
    <t>SBSV</t>
  </si>
  <si>
    <t>N0453</t>
  </si>
  <si>
    <t>DCT UTGER UZ23 BHZ UZ16 POSMU UZ36</t>
  </si>
  <si>
    <t>DCT UTGER UZ23 BHZ UZ16 POSMU UZ36MUMAS</t>
  </si>
  <si>
    <t>AZU6978</t>
  </si>
  <si>
    <t>SBUL</t>
  </si>
  <si>
    <t>DCT GERTU DCT RPR/N0260F160 Z41</t>
  </si>
  <si>
    <t>AZU4084</t>
  </si>
  <si>
    <t>MWM5802</t>
  </si>
  <si>
    <t>02:00</t>
  </si>
  <si>
    <t>AZU2500</t>
  </si>
  <si>
    <t>SBJU</t>
  </si>
  <si>
    <t>DCT UTGER UZ23 BHZ UZ61</t>
  </si>
  <si>
    <t>DCT UTGER UZ23 BHZ UZ61ANSIX/N0449F390 UZ61 KODVI</t>
  </si>
  <si>
    <t>AZU5282</t>
  </si>
  <si>
    <t>SBMO</t>
  </si>
  <si>
    <t>02:05</t>
  </si>
  <si>
    <t>DCT UTGER UZ23 BHZ UZ16 KOKSU UZ14ELEFA DCT ARU</t>
  </si>
  <si>
    <t>N0463</t>
  </si>
  <si>
    <t>AZU5324</t>
  </si>
  <si>
    <t>SBFZ</t>
  </si>
  <si>
    <t>DCT UTGER UZ23 BHZ UZ61 OBGEL</t>
  </si>
  <si>
    <t>DCT UTGER UZ23 BHZ UZ61 OBGELABUCU</t>
  </si>
  <si>
    <t>AZU2472</t>
  </si>
  <si>
    <t>02:10</t>
  </si>
  <si>
    <t>AZU2450</t>
  </si>
  <si>
    <t>AZU6406</t>
  </si>
  <si>
    <t>02:15</t>
  </si>
  <si>
    <t>DCT GERTU UM417 OBGAT UZ21 ISIPA</t>
  </si>
  <si>
    <t>DCT GERTU UM417 OBGAT UZ21 ISIPADCT</t>
  </si>
  <si>
    <t>AZU4054</t>
  </si>
  <si>
    <t>02:20</t>
  </si>
  <si>
    <t>AZU2672</t>
  </si>
  <si>
    <t>SBVC</t>
  </si>
  <si>
    <t>N0459</t>
  </si>
  <si>
    <t>DCT UTGER UZ23 BHZ UZ61 MUDOL UZ30</t>
  </si>
  <si>
    <t>DCT UTGER UZ23 BHZ UZ61 MUDOL UZ30REMIG DCT MOTBO</t>
  </si>
  <si>
    <t>AZU5188</t>
  </si>
  <si>
    <t>SBJA</t>
  </si>
  <si>
    <t>02:25</t>
  </si>
  <si>
    <t>N0446</t>
  </si>
  <si>
    <t>DCT TEMAM UM792 CTB UZ63 FLN</t>
  </si>
  <si>
    <t>AZU4092</t>
  </si>
  <si>
    <t>AZU4198</t>
  </si>
  <si>
    <t>02:30</t>
  </si>
  <si>
    <t>AZU5298</t>
  </si>
  <si>
    <t>SBPL</t>
  </si>
  <si>
    <t>DCT UTGER UZ23 BHZ UZ61NINSA/N0449F390 UZ61 PTL</t>
  </si>
  <si>
    <t>AZU6946</t>
  </si>
  <si>
    <t>AZU4288</t>
  </si>
  <si>
    <t>02:35</t>
  </si>
  <si>
    <t>AZU4308</t>
  </si>
  <si>
    <t>02:40</t>
  </si>
  <si>
    <t>AZU2786</t>
  </si>
  <si>
    <t>N0430</t>
  </si>
  <si>
    <t>AZU4062</t>
  </si>
  <si>
    <t>02:45</t>
  </si>
  <si>
    <t>AZU4342</t>
  </si>
  <si>
    <t>SBDN</t>
  </si>
  <si>
    <t>RAXEG DCT ANSOK Z14</t>
  </si>
  <si>
    <t>02:50</t>
  </si>
  <si>
    <t>N0470</t>
  </si>
  <si>
    <t>310</t>
  </si>
  <si>
    <t>AZU5342</t>
  </si>
  <si>
    <t>SBRD</t>
  </si>
  <si>
    <t>02:55</t>
  </si>
  <si>
    <t>N0434</t>
  </si>
  <si>
    <t>DCT GERTU UM775 BURLO</t>
  </si>
  <si>
    <t>DCT GERTU UM775 BURLO1654S05430W</t>
  </si>
  <si>
    <t>AZU5060</t>
  </si>
  <si>
    <t>03:21</t>
  </si>
  <si>
    <t>04:30</t>
  </si>
  <si>
    <t>AZU5703</t>
  </si>
  <si>
    <t>07:37</t>
  </si>
  <si>
    <t>UZ22 ASEPO UM411 PUPSI</t>
  </si>
  <si>
    <t>AZU2571</t>
  </si>
  <si>
    <t>07:56</t>
  </si>
  <si>
    <t> CARDO</t>
  </si>
  <si>
    <t>DCT GUEST UZ5 BARKA UZ4 CARDO</t>
  </si>
  <si>
    <t>DCT GUEST UZ5 BARKA UZ4 CARDOUN741 MUKLO/N0427F370 UZ2 ENTIT</t>
  </si>
  <si>
    <t>AZU4098</t>
  </si>
  <si>
    <t>07:57</t>
  </si>
  <si>
    <t> POSMU</t>
  </si>
  <si>
    <t>DCT BLOCK UZ10 PUBAV UZ16 POSMU</t>
  </si>
  <si>
    <t>DCT BLOCK UZ10 PUBAV UZ16 POSMUDCT CNF DCT XOMOD UZ30 ENTIT</t>
  </si>
  <si>
    <t>AZU5343</t>
  </si>
  <si>
    <t>08:06</t>
  </si>
  <si>
    <t> UZ82</t>
  </si>
  <si>
    <t>N0447</t>
  </si>
  <si>
    <t>DCT 1637S05415W DCT DARKI UZ82</t>
  </si>
  <si>
    <t>DCT 1637S05415W DCT DARKI UZ82EDESI UM411 PUPSI</t>
  </si>
  <si>
    <t>AZU5299</t>
  </si>
  <si>
    <t>08:07</t>
  </si>
  <si>
    <t> UN741</t>
  </si>
  <si>
    <t>DCT GEBAX DCT DALMA UN741</t>
  </si>
  <si>
    <t>DCT GEBAX DCT DALMA UN741MUKLO/N0426F370 UZ2 ENTIT</t>
  </si>
  <si>
    <t>AZU5158</t>
  </si>
  <si>
    <t>08:10</t>
  </si>
  <si>
    <t> LUANA</t>
  </si>
  <si>
    <t>DCT NEKET UZ63 PAPAN UZ52 LUANA</t>
  </si>
  <si>
    <t>DCT NEKET UZ63 PAPAN UZ52 LUANAUM411 PUPSI</t>
  </si>
  <si>
    <t>08:12</t>
  </si>
  <si>
    <t>AZU5283</t>
  </si>
  <si>
    <t>08:13</t>
  </si>
  <si>
    <t>N0456</t>
  </si>
  <si>
    <t>DCT ORAGO DCT MOSMU UZ30 ENTIT</t>
  </si>
  <si>
    <t>AZU2891</t>
  </si>
  <si>
    <t>08:15</t>
  </si>
  <si>
    <t>DCT KIDAN UZ59 MOXOD UZ30 ENTIT</t>
  </si>
  <si>
    <t>08:17</t>
  </si>
  <si>
    <t>AZU2847</t>
  </si>
  <si>
    <t>08:50</t>
  </si>
  <si>
    <t>AZU4271</t>
  </si>
  <si>
    <t>TAM3008</t>
  </si>
  <si>
    <t>08:55</t>
  </si>
  <si>
    <t>GERTU UZ25 PABIN</t>
  </si>
  <si>
    <t>08:57</t>
  </si>
  <si>
    <t>AZU4031</t>
  </si>
  <si>
    <t>09:00</t>
  </si>
  <si>
    <t>AZU5215</t>
  </si>
  <si>
    <t>09:10</t>
  </si>
  <si>
    <t>09:12</t>
  </si>
  <si>
    <t>AZU2420</t>
  </si>
  <si>
    <t>09:15</t>
  </si>
  <si>
    <t>AZU2496</t>
  </si>
  <si>
    <t>09:20</t>
  </si>
  <si>
    <t>AZU4039</t>
  </si>
  <si>
    <t>09:24</t>
  </si>
  <si>
    <t>AZU5136</t>
  </si>
  <si>
    <t>09:28</t>
  </si>
  <si>
    <t>09:30</t>
  </si>
  <si>
    <t>AZU4193</t>
  </si>
  <si>
    <t>09:31</t>
  </si>
  <si>
    <t>AZU5325</t>
  </si>
  <si>
    <t>09:33</t>
  </si>
  <si>
    <t> PUREU/N0455F360</t>
  </si>
  <si>
    <t>N0427</t>
  </si>
  <si>
    <t>DCT LOGOX DCT PUREU/N0455F360</t>
  </si>
  <si>
    <t>DCT LOGOX DCT PUREU/N0455F360UN741 ILPUR/N0452F380 UN741</t>
  </si>
  <si>
    <t>AZU4504</t>
  </si>
  <si>
    <t>09:38</t>
  </si>
  <si>
    <t> BRU/N0260F190</t>
  </si>
  <si>
    <t>DCT 2125S05007W DCT BRU/N0260F190</t>
  </si>
  <si>
    <t>DCT 2125S05007W DCT BRU/N0260F190DCT PUPSI</t>
  </si>
  <si>
    <t>AZU2598</t>
  </si>
  <si>
    <t>GLO2005</t>
  </si>
  <si>
    <t>09:40</t>
  </si>
  <si>
    <t>GENKO UZ42 ESORU</t>
  </si>
  <si>
    <t>AZU4097</t>
  </si>
  <si>
    <t>09:41</t>
  </si>
  <si>
    <t>09:42</t>
  </si>
  <si>
    <t>AZU2569</t>
  </si>
  <si>
    <t>09:44</t>
  </si>
  <si>
    <t>N0257</t>
  </si>
  <si>
    <t>DCT LON Z31 ANSOK DCT PUPSI</t>
  </si>
  <si>
    <t>AZU4309</t>
  </si>
  <si>
    <t>09:46</t>
  </si>
  <si>
    <t>N0262</t>
  </si>
  <si>
    <t>DCT RPR DCT PUPSI</t>
  </si>
  <si>
    <t>AZU2425</t>
  </si>
  <si>
    <t>09:51</t>
  </si>
  <si>
    <t>190</t>
  </si>
  <si>
    <t>DCT AKTIT DCT OBLUG DCT PUPSI</t>
  </si>
  <si>
    <t>AZU4409</t>
  </si>
  <si>
    <t>09:52</t>
  </si>
  <si>
    <t>N0271</t>
  </si>
  <si>
    <t>DCT CTB DCT ILSUM Z7 OBMAV</t>
  </si>
  <si>
    <t>09:53</t>
  </si>
  <si>
    <t>AZU2690</t>
  </si>
  <si>
    <t>09:56</t>
  </si>
  <si>
    <t>DCT ATARI DCT BIXIG UZ25 OBMAV</t>
  </si>
  <si>
    <t>09:57</t>
  </si>
  <si>
    <t>AZU2913</t>
  </si>
  <si>
    <t>AZU5754</t>
  </si>
  <si>
    <t>09:59</t>
  </si>
  <si>
    <t>AZU2673</t>
  </si>
  <si>
    <t> MUDOL</t>
  </si>
  <si>
    <t>DCT MOTBO UZ21 UTGIR UZ15 MUDOL</t>
  </si>
  <si>
    <t>DCT MOTBO UZ21 UTGIR UZ15 MUDOLUZ30 ENTIT</t>
  </si>
  <si>
    <t>10:00</t>
  </si>
  <si>
    <t>GLO1771</t>
  </si>
  <si>
    <t>GERTU DCT SELRA UZ25 PABIN</t>
  </si>
  <si>
    <t>10:01</t>
  </si>
  <si>
    <t>DCT LOKAR Z10 PUPSI</t>
  </si>
  <si>
    <t>AZU2917</t>
  </si>
  <si>
    <t>AZU4343</t>
  </si>
  <si>
    <t>10:05</t>
  </si>
  <si>
    <t>Z14 ANSOK DCT PUPSI</t>
  </si>
  <si>
    <t>AZU6407</t>
  </si>
  <si>
    <t>10:06</t>
  </si>
  <si>
    <t> UM417</t>
  </si>
  <si>
    <t>DCT POSTU UL795 TELOS UM417</t>
  </si>
  <si>
    <t> UZ5</t>
  </si>
  <si>
    <t>DCT POSTU UL795 TELOS UM417ASTOB/N0447F380 UZ5</t>
  </si>
  <si>
    <t>AZU2601</t>
  </si>
  <si>
    <t>10:07</t>
  </si>
  <si>
    <t>AZU5131</t>
  </si>
  <si>
    <t>130</t>
  </si>
  <si>
    <t>DCT PUPSI</t>
  </si>
  <si>
    <t>AZU5472</t>
  </si>
  <si>
    <t>SBPS</t>
  </si>
  <si>
    <t>10:10</t>
  </si>
  <si>
    <t>DCT UTGER UZ23 BHZ UZ16</t>
  </si>
  <si>
    <t>AZU5798</t>
  </si>
  <si>
    <t>AZU4441</t>
  </si>
  <si>
    <t>10:11</t>
  </si>
  <si>
    <t>DCT MAVNI UZ2 ENTIT</t>
  </si>
  <si>
    <t>AZU4986</t>
  </si>
  <si>
    <t>10:12</t>
  </si>
  <si>
    <t>10:13</t>
  </si>
  <si>
    <t>AZU5147</t>
  </si>
  <si>
    <t>10:14</t>
  </si>
  <si>
    <t>AZU4241</t>
  </si>
  <si>
    <t>AZU4948</t>
  </si>
  <si>
    <t>10:15</t>
  </si>
  <si>
    <t>AZU4106</t>
  </si>
  <si>
    <t>10:16</t>
  </si>
  <si>
    <t>AZU6979</t>
  </si>
  <si>
    <t>N0393</t>
  </si>
  <si>
    <t>DCT BACON DCT ENTIT</t>
  </si>
  <si>
    <t>AZU4289</t>
  </si>
  <si>
    <t>10:17</t>
  </si>
  <si>
    <t>AZU5189</t>
  </si>
  <si>
    <t>10:20</t>
  </si>
  <si>
    <t> UZ25</t>
  </si>
  <si>
    <t>N0443</t>
  </si>
  <si>
    <t>DCT FLN UZ63 CTB UZ13 KOSVO UZ25</t>
  </si>
  <si>
    <t> UZ25OBMAV</t>
  </si>
  <si>
    <t>DCT FLN UZ63 CTB UZ13 KOSVO UZ25OBMAV</t>
  </si>
  <si>
    <t>10:22</t>
  </si>
  <si>
    <t> RPR/N0261F180</t>
  </si>
  <si>
    <t>DCT KIGUB Z41 RPR/N0261F180</t>
  </si>
  <si>
    <t> RPR/N0261F180PUPSI</t>
  </si>
  <si>
    <t>DCT KIGUB Z41 RPR/N0261F180PUPSI</t>
  </si>
  <si>
    <t>AZU4284</t>
  </si>
  <si>
    <t>10:25</t>
  </si>
  <si>
    <t>AZU4418</t>
  </si>
  <si>
    <t>10:27</t>
  </si>
  <si>
    <t>AZU6973</t>
  </si>
  <si>
    <t>10:30</t>
  </si>
  <si>
    <t>AZU4186</t>
  </si>
  <si>
    <t>AZU6010</t>
  </si>
  <si>
    <t>DCT GERTU UM417 OBGAT/N0436F340</t>
  </si>
  <si>
    <t>DCT GERTU UM417 OBGAT/N0436F340UZ21 ISIPA</t>
  </si>
  <si>
    <t>10:32</t>
  </si>
  <si>
    <t>10:33</t>
  </si>
  <si>
    <t>AZU4004</t>
  </si>
  <si>
    <t>10:35</t>
  </si>
  <si>
    <t>AZU4079</t>
  </si>
  <si>
    <t>10:39</t>
  </si>
  <si>
    <t>N0433</t>
  </si>
  <si>
    <t>DCT SEKMI UL327 SIDUR UZ10 SIMEX</t>
  </si>
  <si>
    <t> SIMEXDCT</t>
  </si>
  <si>
    <t>DCT SEKMI UL327 SIDUR UZ10 SIMEXDCT</t>
  </si>
  <si>
    <t>AZU4140</t>
  </si>
  <si>
    <t>10:40</t>
  </si>
  <si>
    <t>10:44</t>
  </si>
  <si>
    <t>10:45</t>
  </si>
  <si>
    <t>10:56</t>
  </si>
  <si>
    <t>AZU5066</t>
  </si>
  <si>
    <t>11:00</t>
  </si>
  <si>
    <t>AZU4494</t>
  </si>
  <si>
    <t>AZU5450</t>
  </si>
  <si>
    <t>SBCR</t>
  </si>
  <si>
    <t>11:05</t>
  </si>
  <si>
    <t>UZ58 EGEVA UM415 DUNCE UZ63 GRD</t>
  </si>
  <si>
    <t>UZ58 EGEVA UM415 DUNCE UZ63 GRDUZ42 CUB</t>
  </si>
  <si>
    <t>AZU2505</t>
  </si>
  <si>
    <t>AZU4370</t>
  </si>
  <si>
    <t>AZU4063</t>
  </si>
  <si>
    <t>11:10</t>
  </si>
  <si>
    <t>AZU2787</t>
  </si>
  <si>
    <t>AZU4099</t>
  </si>
  <si>
    <t>AZU4076</t>
  </si>
  <si>
    <t>AZU4014</t>
  </si>
  <si>
    <t>AZU4293</t>
  </si>
  <si>
    <t>AZU6916</t>
  </si>
  <si>
    <t>N0458</t>
  </si>
  <si>
    <t>DCT GERTU UZ25 URB</t>
  </si>
  <si>
    <t>AZU4138</t>
  </si>
  <si>
    <t>AZU2602</t>
  </si>
  <si>
    <t>11:12</t>
  </si>
  <si>
    <t>11:15</t>
  </si>
  <si>
    <t>AZU2568</t>
  </si>
  <si>
    <t>AZU2664</t>
  </si>
  <si>
    <t>SBDO</t>
  </si>
  <si>
    <t>RAXEG DCT ANSOK Z14 PRR</t>
  </si>
  <si>
    <t>11:20</t>
  </si>
  <si>
    <t>AZU6914</t>
  </si>
  <si>
    <t>SWLC</t>
  </si>
  <si>
    <t>DCT GERTU DCT AAQ DCT LOKAR Z10</t>
  </si>
  <si>
    <t>DCT GERTU DCT AAQ DCT LOKAR Z10NIGRA DCT 1843S05053W/N0260F135</t>
  </si>
  <si>
    <t>AZU2802</t>
  </si>
  <si>
    <t>N0396</t>
  </si>
  <si>
    <t>200</t>
  </si>
  <si>
    <t>DCT GERTU Z41</t>
  </si>
  <si>
    <t>AZU4450</t>
  </si>
  <si>
    <t>AZU4077</t>
  </si>
  <si>
    <t>11:24</t>
  </si>
  <si>
    <t>AZU4037</t>
  </si>
  <si>
    <t>11:25</t>
  </si>
  <si>
    <t>AZU4300</t>
  </si>
  <si>
    <t>AZU4142</t>
  </si>
  <si>
    <t>AZU4470</t>
  </si>
  <si>
    <t>11:27</t>
  </si>
  <si>
    <t>11:30</t>
  </si>
  <si>
    <t>AZU5280</t>
  </si>
  <si>
    <t>AZU4046</t>
  </si>
  <si>
    <t>AZU4008</t>
  </si>
  <si>
    <t>AZU2912</t>
  </si>
  <si>
    <t>AZU2962</t>
  </si>
  <si>
    <t>11:35</t>
  </si>
  <si>
    <t>AZU2978</t>
  </si>
  <si>
    <t>AZU4253</t>
  </si>
  <si>
    <t>SBPF</t>
  </si>
  <si>
    <t>DCT TEMAM UM792 ORANA UL310 SERGI</t>
  </si>
  <si>
    <t>DCT TEMAM UM792 ORANA UL310 SERGIUN741 LIVIP DCT PFD</t>
  </si>
  <si>
    <t>AZU5460</t>
  </si>
  <si>
    <t>SBCN</t>
  </si>
  <si>
    <t>DCT UKBEV DCT RPR Z41 URB</t>
  </si>
  <si>
    <t>DCT UKBEV DCT RPR Z41 URBULD/N0262F170 DCT CORVO</t>
  </si>
  <si>
    <t>11:39</t>
  </si>
  <si>
    <t>11:40</t>
  </si>
  <si>
    <t>AZU4000</t>
  </si>
  <si>
    <t>AZU4011</t>
  </si>
  <si>
    <t>11:45</t>
  </si>
  <si>
    <t>AZU5780</t>
  </si>
  <si>
    <t>SBPG</t>
  </si>
  <si>
    <t>DCT TEMAM Z5 EVMAT/N0250F125 VFR</t>
  </si>
  <si>
    <t>DCT TEMAM Z5 EVMAT/N0250F125 VFRDCT</t>
  </si>
  <si>
    <t>AZU4080</t>
  </si>
  <si>
    <t>11:50</t>
  </si>
  <si>
    <t>AZU4058</t>
  </si>
  <si>
    <t>AZU4352</t>
  </si>
  <si>
    <t>SBZM</t>
  </si>
  <si>
    <t>DCT UTGER W45 MOMDA W32 KOLTU Z1</t>
  </si>
  <si>
    <t>DCT UTGER W45 MOMDA W32 KOLTU Z1OGMUK DCT 2133S04342W</t>
  </si>
  <si>
    <t>MWM5803</t>
  </si>
  <si>
    <t>11:53</t>
  </si>
  <si>
    <t>11:55</t>
  </si>
  <si>
    <t>AZU6904</t>
  </si>
  <si>
    <t>DCT 2212S04648W/N0259F160</t>
  </si>
  <si>
    <t>DCT 2212S04648W/N0259F160MUKNU</t>
  </si>
  <si>
    <t>AZU4366</t>
  </si>
  <si>
    <t>12:00</t>
  </si>
  <si>
    <t>DCT 2212S04648W/N0260F180</t>
  </si>
  <si>
    <t>DCT 2212S04648W/N0260F180MUKNU</t>
  </si>
  <si>
    <t>AZU5236</t>
  </si>
  <si>
    <t>AZU4466</t>
  </si>
  <si>
    <t>AZU5458</t>
  </si>
  <si>
    <t>AZU4322</t>
  </si>
  <si>
    <t>AZU5704</t>
  </si>
  <si>
    <t>DCT DIONI UL301 USTUL</t>
  </si>
  <si>
    <t>AZU2808</t>
  </si>
  <si>
    <t>12:01</t>
  </si>
  <si>
    <t>AZU4001</t>
  </si>
  <si>
    <t>SBBE</t>
  </si>
  <si>
    <t>12:05</t>
  </si>
  <si>
    <t>DCT GERTU DCT NIMPU UZ26 BEL</t>
  </si>
  <si>
    <t>AZU4364</t>
  </si>
  <si>
    <t>AZU4415</t>
  </si>
  <si>
    <t>AZU4987</t>
  </si>
  <si>
    <t>12:06</t>
  </si>
  <si>
    <t>12:10</t>
  </si>
  <si>
    <t>AZU4500</t>
  </si>
  <si>
    <t>AZU4495</t>
  </si>
  <si>
    <t>12:12</t>
  </si>
  <si>
    <t>12:15</t>
  </si>
  <si>
    <t>AZU2818</t>
  </si>
  <si>
    <t>SBML</t>
  </si>
  <si>
    <t>AZU2548</t>
  </si>
  <si>
    <t>12:17</t>
  </si>
  <si>
    <t>GLO1990</t>
  </si>
  <si>
    <t>12:18</t>
  </si>
  <si>
    <t>12:20</t>
  </si>
  <si>
    <t>AZU4310</t>
  </si>
  <si>
    <t>12:21</t>
  </si>
  <si>
    <t>AZU4082</t>
  </si>
  <si>
    <t>12:25</t>
  </si>
  <si>
    <t>DCT GERTU UZ25 CORVO UZ46 GNV</t>
  </si>
  <si>
    <t>AZU4029</t>
  </si>
  <si>
    <t>12:30</t>
  </si>
  <si>
    <t>AZU4403</t>
  </si>
  <si>
    <t>12:31</t>
  </si>
  <si>
    <t>AZU2714</t>
  </si>
  <si>
    <t>12:35</t>
  </si>
  <si>
    <t>12:37</t>
  </si>
  <si>
    <t>AZU5315</t>
  </si>
  <si>
    <t>12:40</t>
  </si>
  <si>
    <t>RAXEG DCT OBLUG DCT MABGO Z10</t>
  </si>
  <si>
    <t>12:45</t>
  </si>
  <si>
    <t>12:50</t>
  </si>
  <si>
    <t>AZU2514</t>
  </si>
  <si>
    <t>12:55</t>
  </si>
  <si>
    <t>AZU4048</t>
  </si>
  <si>
    <t>13:05</t>
  </si>
  <si>
    <t>GLO1991</t>
  </si>
  <si>
    <t>13:10</t>
  </si>
  <si>
    <t>AZU4005</t>
  </si>
  <si>
    <t>AZU4012</t>
  </si>
  <si>
    <t>13:15</t>
  </si>
  <si>
    <t>AZU4282</t>
  </si>
  <si>
    <t>AZU2635</t>
  </si>
  <si>
    <t>AZU4053</t>
  </si>
  <si>
    <t>13:20</t>
  </si>
  <si>
    <t>AZU2473</t>
  </si>
  <si>
    <t>13:21</t>
  </si>
  <si>
    <t>AZU2646</t>
  </si>
  <si>
    <t>13:25</t>
  </si>
  <si>
    <t>AZU4285</t>
  </si>
  <si>
    <t>13:37</t>
  </si>
  <si>
    <t>AZU4317</t>
  </si>
  <si>
    <t>13:38</t>
  </si>
  <si>
    <t>13:40</t>
  </si>
  <si>
    <t>AZU4166</t>
  </si>
  <si>
    <t>AZU4231</t>
  </si>
  <si>
    <t>13:53</t>
  </si>
  <si>
    <t>GLO1794</t>
  </si>
  <si>
    <t>13:55</t>
  </si>
  <si>
    <t>AZU4028</t>
  </si>
  <si>
    <t>14:03</t>
  </si>
  <si>
    <t>14:08</t>
  </si>
  <si>
    <t>AZU2669</t>
  </si>
  <si>
    <t>14:10</t>
  </si>
  <si>
    <t>AZU5473</t>
  </si>
  <si>
    <t> UZ30</t>
  </si>
  <si>
    <t>UZ16 POSMU DCT CNF DCT XOMOD UZ30</t>
  </si>
  <si>
    <t> UZ30ENTIT</t>
  </si>
  <si>
    <t>UZ16 POSMU DCT CNF DCT XOMOD UZ30ENTIT</t>
  </si>
  <si>
    <t>14:12</t>
  </si>
  <si>
    <t>AZU4033</t>
  </si>
  <si>
    <t>14:20</t>
  </si>
  <si>
    <t>AZU2507</t>
  </si>
  <si>
    <t>14:26</t>
  </si>
  <si>
    <t>AZU2563</t>
  </si>
  <si>
    <t>14:30</t>
  </si>
  <si>
    <t>AZU2423</t>
  </si>
  <si>
    <t>14:31</t>
  </si>
  <si>
    <t>AZU4064</t>
  </si>
  <si>
    <t>14:34</t>
  </si>
  <si>
    <t>AZU5486</t>
  </si>
  <si>
    <t>14:35</t>
  </si>
  <si>
    <t>AZU4208</t>
  </si>
  <si>
    <t>14:36</t>
  </si>
  <si>
    <t>AZU2506</t>
  </si>
  <si>
    <t>DCT MATEL UZ65 LON DCT PUPSI</t>
  </si>
  <si>
    <t>AZU2583</t>
  </si>
  <si>
    <t>14:39</t>
  </si>
  <si>
    <t>14:40</t>
  </si>
  <si>
    <t>AZU6422</t>
  </si>
  <si>
    <t>AZU2827</t>
  </si>
  <si>
    <t>14:42</t>
  </si>
  <si>
    <t>AZU5781</t>
  </si>
  <si>
    <t>14:43</t>
  </si>
  <si>
    <t> Z7</t>
  </si>
  <si>
    <t>N0250</t>
  </si>
  <si>
    <t>135</t>
  </si>
  <si>
    <t>DCT ILSUM/N0258F170 IFR Z7</t>
  </si>
  <si>
    <t>14:44</t>
  </si>
  <si>
    <t>AZU5374</t>
  </si>
  <si>
    <t>14:45</t>
  </si>
  <si>
    <t>GLO1789</t>
  </si>
  <si>
    <t>AZU5500</t>
  </si>
  <si>
    <t>SBPB</t>
  </si>
  <si>
    <t>N0462</t>
  </si>
  <si>
    <t>DCT UTGER UZ23 BHZ DCT CNF UZ4</t>
  </si>
  <si>
    <t>DCT UTGER UZ23 BHZ DCT CNF UZ4BARKA UZ5 PEPER/N0255F115 VFR</t>
  </si>
  <si>
    <t>14:46</t>
  </si>
  <si>
    <t>AZU5401</t>
  </si>
  <si>
    <t>14:50</t>
  </si>
  <si>
    <t>AZU5101</t>
  </si>
  <si>
    <t>AZU2819</t>
  </si>
  <si>
    <t>14:55</t>
  </si>
  <si>
    <t>DCT ANSOK DCT PUPSI</t>
  </si>
  <si>
    <t>AZU4059</t>
  </si>
  <si>
    <t>14:56</t>
  </si>
  <si>
    <t>AZU4139</t>
  </si>
  <si>
    <t>AZU4252</t>
  </si>
  <si>
    <t> AKRIG</t>
  </si>
  <si>
    <t>DCT ISNIL UZ68 DOLDI UM400 AKRIG</t>
  </si>
  <si>
    <t>DCT ISNIL UZ68 DOLDI UM400 AKRIGUZ25 OBMAV</t>
  </si>
  <si>
    <t>14:57</t>
  </si>
  <si>
    <t>AZU4055</t>
  </si>
  <si>
    <t>AZU4367</t>
  </si>
  <si>
    <t>AZU5709</t>
  </si>
  <si>
    <t>14:58</t>
  </si>
  <si>
    <t>15:00</t>
  </si>
  <si>
    <t>AZU2650</t>
  </si>
  <si>
    <t>15:01</t>
  </si>
  <si>
    <t>AZU2655</t>
  </si>
  <si>
    <t>15:02</t>
  </si>
  <si>
    <t>AZU4369</t>
  </si>
  <si>
    <t>15:03</t>
  </si>
  <si>
    <t>N0390</t>
  </si>
  <si>
    <t>DCT 2130S04647W DCT ENTIT</t>
  </si>
  <si>
    <t>AZU5114</t>
  </si>
  <si>
    <t>15:05</t>
  </si>
  <si>
    <t>15:06</t>
  </si>
  <si>
    <t>15:07</t>
  </si>
  <si>
    <t>AZU4313</t>
  </si>
  <si>
    <t>15:08</t>
  </si>
  <si>
    <t>15:10</t>
  </si>
  <si>
    <t>AZU4089</t>
  </si>
  <si>
    <t>15:11</t>
  </si>
  <si>
    <t>15:12</t>
  </si>
  <si>
    <t>AZU4505</t>
  </si>
  <si>
    <t>15:13</t>
  </si>
  <si>
    <t>AZU4384</t>
  </si>
  <si>
    <t>15:15</t>
  </si>
  <si>
    <t>AZU5006</t>
  </si>
  <si>
    <t>15:16</t>
  </si>
  <si>
    <t> W57</t>
  </si>
  <si>
    <t>DCT BBC W32 ILVIV W57</t>
  </si>
  <si>
    <t>AZU6905</t>
  </si>
  <si>
    <t>15:18</t>
  </si>
  <si>
    <t>15:19</t>
  </si>
  <si>
    <t>15:20</t>
  </si>
  <si>
    <t>AZU5461</t>
  </si>
  <si>
    <t> KEXIT</t>
  </si>
  <si>
    <t>DCT MOVTO DCT ULD DCT KEXIT</t>
  </si>
  <si>
    <t>DCT MOVTO DCT ULD DCT KEXITEVTOB Z5 KOLKI Z5 ENTIT</t>
  </si>
  <si>
    <t>15:22</t>
  </si>
  <si>
    <t>15:23</t>
  </si>
  <si>
    <t>AZU4013</t>
  </si>
  <si>
    <t>15:24</t>
  </si>
  <si>
    <t>AZU4197</t>
  </si>
  <si>
    <t>15:25</t>
  </si>
  <si>
    <t>AZU4007</t>
  </si>
  <si>
    <t>AZU4491</t>
  </si>
  <si>
    <t>15:26</t>
  </si>
  <si>
    <t>AZU2466</t>
  </si>
  <si>
    <t>15:27</t>
  </si>
  <si>
    <t>15:28</t>
  </si>
  <si>
    <t>15:29</t>
  </si>
  <si>
    <t>15:31</t>
  </si>
  <si>
    <t>15:33</t>
  </si>
  <si>
    <t>15:35</t>
  </si>
  <si>
    <t>AZU4331</t>
  </si>
  <si>
    <t>15:36</t>
  </si>
  <si>
    <t>AZU6915</t>
  </si>
  <si>
    <t>15:37</t>
  </si>
  <si>
    <t> IFR</t>
  </si>
  <si>
    <t>N0256</t>
  </si>
  <si>
    <t>095</t>
  </si>
  <si>
    <t>DCT 1801S05045W/N0258F170 IFR</t>
  </si>
  <si>
    <t> BRT/N0260F160</t>
  </si>
  <si>
    <t>DCT 1801S05045W/N0258F170 IFR1903S04953W DCT BRT/N0260F160</t>
  </si>
  <si>
    <t>DCT 1801S05045W/N0258F170 IFR1903S04953W DCT BRT/N0260F160LOKAR/N0259F170 Z10 PUPSI</t>
  </si>
  <si>
    <t>MWM5801</t>
  </si>
  <si>
    <t>15:38</t>
  </si>
  <si>
    <t>AZU4432</t>
  </si>
  <si>
    <t>AZU5484</t>
  </si>
  <si>
    <t>SBSG</t>
  </si>
  <si>
    <t>15:40</t>
  </si>
  <si>
    <t>DCT UTGER UZ23 BHZ UZ61 MUDOL UZ30MOXOD UZ14 VACAR</t>
  </si>
  <si>
    <t>AZU4407</t>
  </si>
  <si>
    <t>15:42</t>
  </si>
  <si>
    <t>AZU4487</t>
  </si>
  <si>
    <t>15:45</t>
  </si>
  <si>
    <t>AZU5459</t>
  </si>
  <si>
    <t>15:46</t>
  </si>
  <si>
    <t>15:47</t>
  </si>
  <si>
    <t>15:50</t>
  </si>
  <si>
    <t>AZU2641</t>
  </si>
  <si>
    <t>15:52</t>
  </si>
  <si>
    <t>DCT PRR Z14 ANSOK DCT PUPSI</t>
  </si>
  <si>
    <t>AZU5438</t>
  </si>
  <si>
    <t>15:55</t>
  </si>
  <si>
    <t>15:57</t>
  </si>
  <si>
    <t>AZU5107</t>
  </si>
  <si>
    <t>16:00</t>
  </si>
  <si>
    <t>AZU4305</t>
  </si>
  <si>
    <t>16:01</t>
  </si>
  <si>
    <t>AZU4341</t>
  </si>
  <si>
    <t>AZU4295</t>
  </si>
  <si>
    <t>16:04</t>
  </si>
  <si>
    <t>AZU6990</t>
  </si>
  <si>
    <t>16:05</t>
  </si>
  <si>
    <t>16:10</t>
  </si>
  <si>
    <t>AZU2921</t>
  </si>
  <si>
    <t>16:12</t>
  </si>
  <si>
    <t>AZU4104</t>
  </si>
  <si>
    <t>16:15</t>
  </si>
  <si>
    <t>AZU5168</t>
  </si>
  <si>
    <t>16:16</t>
  </si>
  <si>
    <t>AZU2468</t>
  </si>
  <si>
    <t>AZU4101</t>
  </si>
  <si>
    <t>16:17</t>
  </si>
  <si>
    <t>AZU5304</t>
  </si>
  <si>
    <t>16:20</t>
  </si>
  <si>
    <t>AZU4184</t>
  </si>
  <si>
    <t>AZU4148</t>
  </si>
  <si>
    <t>AZU4043</t>
  </si>
  <si>
    <t>AZU4179</t>
  </si>
  <si>
    <t>16:21</t>
  </si>
  <si>
    <t>AZU4096</t>
  </si>
  <si>
    <t>16:22</t>
  </si>
  <si>
    <t>AZU5176</t>
  </si>
  <si>
    <t>SBTG</t>
  </si>
  <si>
    <t>16:25</t>
  </si>
  <si>
    <t>RAXEG DCT ANSOK Z22 NEVKU</t>
  </si>
  <si>
    <t>RAXEG DCT ANSOK Z22 NEVKU2118S05058W/N0259F125 VFR</t>
  </si>
  <si>
    <t>AZU5138</t>
  </si>
  <si>
    <t>AZU2661</t>
  </si>
  <si>
    <t>AZU4478</t>
  </si>
  <si>
    <t>AZU4163</t>
  </si>
  <si>
    <t>AZU5415</t>
  </si>
  <si>
    <t>16:27</t>
  </si>
  <si>
    <t>AZU4472</t>
  </si>
  <si>
    <t>16:30</t>
  </si>
  <si>
    <t>AZU4411</t>
  </si>
  <si>
    <t>SBSI</t>
  </si>
  <si>
    <t>DCT GERTU UM417 OPVEX</t>
  </si>
  <si>
    <t>DCT GERTU UM417 OPVEX1211S05514W/N0245F065 VFR</t>
  </si>
  <si>
    <t>AZU6410</t>
  </si>
  <si>
    <t>AZU4107</t>
  </si>
  <si>
    <t>16:32</t>
  </si>
  <si>
    <t>SBDB</t>
  </si>
  <si>
    <t>DCT 2129S05550W/N0446F330 IFR</t>
  </si>
  <si>
    <t>DCT 2129S05550W/N0446F330 IFRSINIL DCT PRR DCT ANSOK DCT PUPSI</t>
  </si>
  <si>
    <t>AZU4120</t>
  </si>
  <si>
    <t>16:35</t>
  </si>
  <si>
    <t>AZU4474</t>
  </si>
  <si>
    <t>AZU4274</t>
  </si>
  <si>
    <t>SBCX</t>
  </si>
  <si>
    <t>DCT TEMAM UM792 CTB UZ13 EKUTIUZ38 CXS</t>
  </si>
  <si>
    <t>16:40</t>
  </si>
  <si>
    <t>AZU4124</t>
  </si>
  <si>
    <t>AZU2588</t>
  </si>
  <si>
    <t>AZU2749</t>
  </si>
  <si>
    <t>16:43</t>
  </si>
  <si>
    <t>16:44</t>
  </si>
  <si>
    <t>16:45</t>
  </si>
  <si>
    <t>RAXEG DCT OBLUG DCT MABGO Z10NIGRA DCT 1843S05053W/N0260F135</t>
  </si>
  <si>
    <t>RAXEG DCT OBLUG DCT MABGO Z10NIGRA DCT 1843S05053W/N0260F135VFR</t>
  </si>
  <si>
    <t>AZU4109</t>
  </si>
  <si>
    <t>AZU5326</t>
  </si>
  <si>
    <t>AZU5400</t>
  </si>
  <si>
    <t>16:50</t>
  </si>
  <si>
    <t>AZU4044</t>
  </si>
  <si>
    <t>AZU2419</t>
  </si>
  <si>
    <t>16:55</t>
  </si>
  <si>
    <t>AZU4501</t>
  </si>
  <si>
    <t>AZU4312</t>
  </si>
  <si>
    <t>16:57</t>
  </si>
  <si>
    <t>AZU6007</t>
  </si>
  <si>
    <t>17:00</t>
  </si>
  <si>
    <t> UM411</t>
  </si>
  <si>
    <t>DCT POSTU UL795 TELOS UM417ASTOB/N0433F340 UZ5 PALCA UM411</t>
  </si>
  <si>
    <t>AZU4283</t>
  </si>
  <si>
    <t>AZU4326</t>
  </si>
  <si>
    <t>AZU4103</t>
  </si>
  <si>
    <t>17:02</t>
  </si>
  <si>
    <t>AZU4032</t>
  </si>
  <si>
    <t>17:05</t>
  </si>
  <si>
    <t>AZU4406</t>
  </si>
  <si>
    <t>AZU4417</t>
  </si>
  <si>
    <t>AZU6974</t>
  </si>
  <si>
    <t>17:07</t>
  </si>
  <si>
    <t>N0465</t>
  </si>
  <si>
    <t>17:10</t>
  </si>
  <si>
    <t>AZU4158</t>
  </si>
  <si>
    <t>AZU5504</t>
  </si>
  <si>
    <t>17:15</t>
  </si>
  <si>
    <t>MWM5804</t>
  </si>
  <si>
    <t>DCT 2257S04703W DCT BGC/N0440F310</t>
  </si>
  <si>
    <t>DCT 2257S04703W DCT BGC/N0440F310IFR DCT GENKO UZ42 ESORU</t>
  </si>
  <si>
    <t>AZU2798</t>
  </si>
  <si>
    <t>AZU6423</t>
  </si>
  <si>
    <t>17:18</t>
  </si>
  <si>
    <t>AZU2442</t>
  </si>
  <si>
    <t>17:20</t>
  </si>
  <si>
    <t>AZU4304</t>
  </si>
  <si>
    <t>AZU4970</t>
  </si>
  <si>
    <t>17:23</t>
  </si>
  <si>
    <t>17:25</t>
  </si>
  <si>
    <t>AZU6913</t>
  </si>
  <si>
    <t>17:30</t>
  </si>
  <si>
    <t>UZ58</t>
  </si>
  <si>
    <t>AZU5221</t>
  </si>
  <si>
    <t>AZU5235</t>
  </si>
  <si>
    <t>17:35</t>
  </si>
  <si>
    <t>AZU5272</t>
  </si>
  <si>
    <t>17:40</t>
  </si>
  <si>
    <t>AZU2454</t>
  </si>
  <si>
    <t>AZU5716</t>
  </si>
  <si>
    <t>AZU2448</t>
  </si>
  <si>
    <t>AZU4159</t>
  </si>
  <si>
    <t>17:41</t>
  </si>
  <si>
    <t>17:43</t>
  </si>
  <si>
    <t>17:45</t>
  </si>
  <si>
    <t>AZU2599</t>
  </si>
  <si>
    <t>17:50</t>
  </si>
  <si>
    <t>AZU4413</t>
  </si>
  <si>
    <t>AZU4396</t>
  </si>
  <si>
    <t>AZU4017</t>
  </si>
  <si>
    <t>17:51</t>
  </si>
  <si>
    <t> PAGOG</t>
  </si>
  <si>
    <t>DCT UMBAD UZ44 PAGOG</t>
  </si>
  <si>
    <t>18:05</t>
  </si>
  <si>
    <t>AZU5200</t>
  </si>
  <si>
    <t>18:10</t>
  </si>
  <si>
    <t>18:15</t>
  </si>
  <si>
    <t>GLO9587</t>
  </si>
  <si>
    <t>18:16</t>
  </si>
  <si>
    <t> PONVU</t>
  </si>
  <si>
    <t>AMENT UZ16 POSMU DCT PONVU</t>
  </si>
  <si>
    <t>AMENT UZ16 POSMU DCT PONVUMAPMI DCT ENTIT</t>
  </si>
  <si>
    <t>AZU2475</t>
  </si>
  <si>
    <t>18:20</t>
  </si>
  <si>
    <t>AZU4426</t>
  </si>
  <si>
    <t>AZU6001</t>
  </si>
  <si>
    <t>AZU2538</t>
  </si>
  <si>
    <t>18:21</t>
  </si>
  <si>
    <t>AZU4175</t>
  </si>
  <si>
    <t>AZU4016</t>
  </si>
  <si>
    <t>18:25</t>
  </si>
  <si>
    <t>AZU4066</t>
  </si>
  <si>
    <t>AZU4433</t>
  </si>
  <si>
    <t>18:33</t>
  </si>
  <si>
    <t>AZU4247</t>
  </si>
  <si>
    <t>18:35</t>
  </si>
  <si>
    <t>AZU2540</t>
  </si>
  <si>
    <t>18:40</t>
  </si>
  <si>
    <t>AZU5201</t>
  </si>
  <si>
    <t>18:42</t>
  </si>
  <si>
    <t>18:47</t>
  </si>
  <si>
    <t>AZU4471</t>
  </si>
  <si>
    <t>18:48</t>
  </si>
  <si>
    <t> UM654</t>
  </si>
  <si>
    <t>DCT LOGOX DCT PUREU UM654</t>
  </si>
  <si>
    <t>DCT LOGOX DCT PUREU UM654BACON/N0452F370 UZ2 ENTIT</t>
  </si>
  <si>
    <t>18:50</t>
  </si>
  <si>
    <t>N0444</t>
  </si>
  <si>
    <t>AZU6970</t>
  </si>
  <si>
    <t>18:55</t>
  </si>
  <si>
    <t>AZU5032</t>
  </si>
  <si>
    <t>18:57</t>
  </si>
  <si>
    <t>AZU6014</t>
  </si>
  <si>
    <t>19:00</t>
  </si>
  <si>
    <t>N0431</t>
  </si>
  <si>
    <t>DORLU UZ37 CXI UL340 VUPIP UL206</t>
  </si>
  <si>
    <t>DORLU UZ37 CXI UL340 VUPIP UL206TODET</t>
  </si>
  <si>
    <t>19:02</t>
  </si>
  <si>
    <t>19:03</t>
  </si>
  <si>
    <t>AZU4479</t>
  </si>
  <si>
    <t>19:05</t>
  </si>
  <si>
    <t>19:10</t>
  </si>
  <si>
    <t>GLO9592</t>
  </si>
  <si>
    <t>19:13</t>
  </si>
  <si>
    <t>ORAGO DCT MOSMU UZ30 ENTIT</t>
  </si>
  <si>
    <t>AZU4414</t>
  </si>
  <si>
    <t>19:17</t>
  </si>
  <si>
    <t>AZU4243</t>
  </si>
  <si>
    <t>19:20</t>
  </si>
  <si>
    <t>19:22</t>
  </si>
  <si>
    <t>TAM3660</t>
  </si>
  <si>
    <t>19:25</t>
  </si>
  <si>
    <t>AZU2487</t>
  </si>
  <si>
    <t>19:29</t>
  </si>
  <si>
    <t>19:30</t>
  </si>
  <si>
    <t>AZU5169</t>
  </si>
  <si>
    <t>19:31</t>
  </si>
  <si>
    <t>19:35</t>
  </si>
  <si>
    <t>AZU6934</t>
  </si>
  <si>
    <t>19:40</t>
  </si>
  <si>
    <t>AZU2666</t>
  </si>
  <si>
    <t>AZU5139</t>
  </si>
  <si>
    <t>19:41</t>
  </si>
  <si>
    <t>19:45</t>
  </si>
  <si>
    <t>AZU4355</t>
  </si>
  <si>
    <t>19:46</t>
  </si>
  <si>
    <t>AZU2911</t>
  </si>
  <si>
    <t>AZU4083</t>
  </si>
  <si>
    <t>19:47</t>
  </si>
  <si>
    <t>AZU2987</t>
  </si>
  <si>
    <t>19:48</t>
  </si>
  <si>
    <t>19:50</t>
  </si>
  <si>
    <t>AZU4227</t>
  </si>
  <si>
    <t>19:51</t>
  </si>
  <si>
    <t>AZU4477</t>
  </si>
  <si>
    <t>AZU2632</t>
  </si>
  <si>
    <t>19:52</t>
  </si>
  <si>
    <t>19:53</t>
  </si>
  <si>
    <t>19:55</t>
  </si>
  <si>
    <t>AZU2612</t>
  </si>
  <si>
    <t>AZU2576</t>
  </si>
  <si>
    <t>19:56</t>
  </si>
  <si>
    <t>AZU5293</t>
  </si>
  <si>
    <t>19:57</t>
  </si>
  <si>
    <t>AZU4275</t>
  </si>
  <si>
    <t>19:58</t>
  </si>
  <si>
    <t>DCT KUGIK UZ25 OBMAV</t>
  </si>
  <si>
    <t>AZU5177</t>
  </si>
  <si>
    <t>20:00</t>
  </si>
  <si>
    <t>075</t>
  </si>
  <si>
    <t>DCT 2053S05127W/N0257F170 IFR</t>
  </si>
  <si>
    <t>DCT 2053S05127W/N0257F170 IFRANSOK DCT PUPSI</t>
  </si>
  <si>
    <t>GLO9588</t>
  </si>
  <si>
    <t>UTGER UZ23 MAVMO</t>
  </si>
  <si>
    <t>UTGER UZ23 MAVMOGAXUB/N0447F370 DCT ISUTA</t>
  </si>
  <si>
    <t>AZU2613</t>
  </si>
  <si>
    <t>20:01</t>
  </si>
  <si>
    <t>AZU4506</t>
  </si>
  <si>
    <t>20:03</t>
  </si>
  <si>
    <t>GLO9593</t>
  </si>
  <si>
    <t>20:05</t>
  </si>
  <si>
    <t>UTGER UZ23 BHZ UZ16 KOKSU UZ14</t>
  </si>
  <si>
    <t>UTGER UZ23 BHZ UZ16 KOKSU UZ14ELEFA DCT ARU</t>
  </si>
  <si>
    <t>AZU5758</t>
  </si>
  <si>
    <t>20:07</t>
  </si>
  <si>
    <t>20:08</t>
  </si>
  <si>
    <t>AZU5327</t>
  </si>
  <si>
    <t>20:09</t>
  </si>
  <si>
    <t>AZU4129</t>
  </si>
  <si>
    <t>20:10</t>
  </si>
  <si>
    <t>MWM5805</t>
  </si>
  <si>
    <t>UMBAD UZ44 PAGOG</t>
  </si>
  <si>
    <t>20:13</t>
  </si>
  <si>
    <t>20:14</t>
  </si>
  <si>
    <t>20:15</t>
  </si>
  <si>
    <t>AZU2455</t>
  </si>
  <si>
    <t>20:18</t>
  </si>
  <si>
    <t>UZ65 EDMOX UM411 PUPSI</t>
  </si>
  <si>
    <t>20:20</t>
  </si>
  <si>
    <t>AZU2614</t>
  </si>
  <si>
    <t>TAM3353</t>
  </si>
  <si>
    <t>20:21</t>
  </si>
  <si>
    <t>AZU4250</t>
  </si>
  <si>
    <t>20:22</t>
  </si>
  <si>
    <t>20:23</t>
  </si>
  <si>
    <t>20:25</t>
  </si>
  <si>
    <t>AZU2945</t>
  </si>
  <si>
    <t>20:26</t>
  </si>
  <si>
    <t>AZU4149</t>
  </si>
  <si>
    <t>20:27</t>
  </si>
  <si>
    <t>AZU4185</t>
  </si>
  <si>
    <t>20:29</t>
  </si>
  <si>
    <t>GLO1788</t>
  </si>
  <si>
    <t>20:30</t>
  </si>
  <si>
    <t>AZU5318</t>
  </si>
  <si>
    <t>20:31</t>
  </si>
  <si>
    <t>20:37</t>
  </si>
  <si>
    <t>AZU5046</t>
  </si>
  <si>
    <t>20:40</t>
  </si>
  <si>
    <t>AZU4314</t>
  </si>
  <si>
    <t>AZU4233</t>
  </si>
  <si>
    <t>20:45</t>
  </si>
  <si>
    <t>AZU4090</t>
  </si>
  <si>
    <t>20:47</t>
  </si>
  <si>
    <t>20:50</t>
  </si>
  <si>
    <t>AZU4061</t>
  </si>
  <si>
    <t>AZU4155</t>
  </si>
  <si>
    <t>20:51</t>
  </si>
  <si>
    <t>20:53</t>
  </si>
  <si>
    <t>AZU5004</t>
  </si>
  <si>
    <t>20:55</t>
  </si>
  <si>
    <t>AZU4269</t>
  </si>
  <si>
    <t>AZU4332</t>
  </si>
  <si>
    <t>20:57</t>
  </si>
  <si>
    <t>AZU2887</t>
  </si>
  <si>
    <t>21:00</t>
  </si>
  <si>
    <t>AZU4346</t>
  </si>
  <si>
    <t>AZU4086</t>
  </si>
  <si>
    <t>21:05</t>
  </si>
  <si>
    <t>AZU4019</t>
  </si>
  <si>
    <t>AZU2582</t>
  </si>
  <si>
    <t>21:06</t>
  </si>
  <si>
    <t>AZU5075</t>
  </si>
  <si>
    <t>21:10</t>
  </si>
  <si>
    <t>21:12</t>
  </si>
  <si>
    <t>21:15</t>
  </si>
  <si>
    <t>AZU2434</t>
  </si>
  <si>
    <t>AZU4502</t>
  </si>
  <si>
    <t>DCT VUMKO UZ58 EGEVA UM415 DUNCE</t>
  </si>
  <si>
    <t>DCT VUMKO UZ58 EGEVA UM415 DUNCEDCT</t>
  </si>
  <si>
    <t>21:17</t>
  </si>
  <si>
    <t>GLO1992</t>
  </si>
  <si>
    <t>21:18</t>
  </si>
  <si>
    <t>21:20</t>
  </si>
  <si>
    <t>AZU6967</t>
  </si>
  <si>
    <t>21:21</t>
  </si>
  <si>
    <t>21:25</t>
  </si>
  <si>
    <t>AZU4320</t>
  </si>
  <si>
    <t>AZU2993</t>
  </si>
  <si>
    <t>21:26</t>
  </si>
  <si>
    <t>AZU4966</t>
  </si>
  <si>
    <t>21:30</t>
  </si>
  <si>
    <t>GLO1795</t>
  </si>
  <si>
    <t>AZU4094</t>
  </si>
  <si>
    <t>21:31</t>
  </si>
  <si>
    <t>AZU2444</t>
  </si>
  <si>
    <t>21:35</t>
  </si>
  <si>
    <t>AZU4412</t>
  </si>
  <si>
    <t>21:36</t>
  </si>
  <si>
    <t>N0245</t>
  </si>
  <si>
    <t>DCT 1204S05523W/N0447F350 IFR</t>
  </si>
  <si>
    <t>DCT 1204S05523W/N0447F350 IFROBKAV DCT OPVEX UM417 SAMAR UM417</t>
  </si>
  <si>
    <t>21:40</t>
  </si>
  <si>
    <t>AZU4303</t>
  </si>
  <si>
    <t>21:41</t>
  </si>
  <si>
    <t>AZU4018</t>
  </si>
  <si>
    <t>21:45</t>
  </si>
  <si>
    <t>21:46</t>
  </si>
  <si>
    <t>AZU4115</t>
  </si>
  <si>
    <t>21:49</t>
  </si>
  <si>
    <t>21:50</t>
  </si>
  <si>
    <t>AZU5708</t>
  </si>
  <si>
    <t>21:51</t>
  </si>
  <si>
    <t>AZU4147</t>
  </si>
  <si>
    <t>21:52</t>
  </si>
  <si>
    <t>AZU2579</t>
  </si>
  <si>
    <t>AZU4306</t>
  </si>
  <si>
    <t>21:55</t>
  </si>
  <si>
    <t>AZU5100</t>
  </si>
  <si>
    <t>AZU6917</t>
  </si>
  <si>
    <t>21:57</t>
  </si>
  <si>
    <t>AZU4286</t>
  </si>
  <si>
    <t>AZU4972</t>
  </si>
  <si>
    <t>21:58</t>
  </si>
  <si>
    <t>AZU4362</t>
  </si>
  <si>
    <t>22:00</t>
  </si>
  <si>
    <t>AZU2549</t>
  </si>
  <si>
    <t>22:05</t>
  </si>
  <si>
    <t>22:08</t>
  </si>
  <si>
    <t>AZU2495</t>
  </si>
  <si>
    <t>22:09</t>
  </si>
  <si>
    <t>22:10</t>
  </si>
  <si>
    <t>GLO1993</t>
  </si>
  <si>
    <t>22:15</t>
  </si>
  <si>
    <t>22:20</t>
  </si>
  <si>
    <t>AZU4073</t>
  </si>
  <si>
    <t>AZU5782</t>
  </si>
  <si>
    <t>22:22</t>
  </si>
  <si>
    <t>AZU4438</t>
  </si>
  <si>
    <t>22:25</t>
  </si>
  <si>
    <t>22:26</t>
  </si>
  <si>
    <t>AZU4172</t>
  </si>
  <si>
    <t>22:27</t>
  </si>
  <si>
    <t>22:30</t>
  </si>
  <si>
    <t>AZU4132</t>
  </si>
  <si>
    <t>AZU2667</t>
  </si>
  <si>
    <t>22:31</t>
  </si>
  <si>
    <t>22:32</t>
  </si>
  <si>
    <t>AZU4451</t>
  </si>
  <si>
    <t>AZU5485</t>
  </si>
  <si>
    <t>22:40</t>
  </si>
  <si>
    <t>DCT SEVIL UZ14 MOXOD UZ30 ENTIT</t>
  </si>
  <si>
    <t>AZU4122</t>
  </si>
  <si>
    <t>22:45</t>
  </si>
  <si>
    <t>22:46</t>
  </si>
  <si>
    <t>22:49</t>
  </si>
  <si>
    <t>DCT GUEST UZ5 BARKA UZ4 CARDOUN741 MUKLO/N0429F350 UZ2 ENTIT</t>
  </si>
  <si>
    <t>AZU4260</t>
  </si>
  <si>
    <t>22:50</t>
  </si>
  <si>
    <t>AZU2639</t>
  </si>
  <si>
    <t>AZU4397</t>
  </si>
  <si>
    <t>22:55</t>
  </si>
  <si>
    <t>AZU4176</t>
  </si>
  <si>
    <t>AZU2929</t>
  </si>
  <si>
    <t>23:00</t>
  </si>
  <si>
    <t>23:02</t>
  </si>
  <si>
    <t>AZU4102</t>
  </si>
  <si>
    <t>23:03</t>
  </si>
  <si>
    <t>AZU2462</t>
  </si>
  <si>
    <t>23:05</t>
  </si>
  <si>
    <t>AZU2615</t>
  </si>
  <si>
    <t>AZU6935</t>
  </si>
  <si>
    <t>23:07</t>
  </si>
  <si>
    <t>23:08</t>
  </si>
  <si>
    <t>AZU5067</t>
  </si>
  <si>
    <t>23:11</t>
  </si>
  <si>
    <t>23:13</t>
  </si>
  <si>
    <t>AZU5273</t>
  </si>
  <si>
    <t>23:14</t>
  </si>
  <si>
    <t>AZU5487</t>
  </si>
  <si>
    <t>23:15</t>
  </si>
  <si>
    <t>AZU5243</t>
  </si>
  <si>
    <t>23:17</t>
  </si>
  <si>
    <t>AZU5439</t>
  </si>
  <si>
    <t>23:18</t>
  </si>
  <si>
    <t>23:19</t>
  </si>
  <si>
    <t>AZU5503</t>
  </si>
  <si>
    <t>23:20</t>
  </si>
  <si>
    <t>AZU6015</t>
  </si>
  <si>
    <t>SEKMI UL327 SIDUR UZ10 SIMEX</t>
  </si>
  <si>
    <t>AZU2421</t>
  </si>
  <si>
    <t>23:21</t>
  </si>
  <si>
    <t>AZU4154</t>
  </si>
  <si>
    <t>23:22</t>
  </si>
  <si>
    <t>AZU5783</t>
  </si>
  <si>
    <t>23:25</t>
  </si>
  <si>
    <t>AZU5203</t>
  </si>
  <si>
    <t>AZU4167</t>
  </si>
  <si>
    <t>AZU2430</t>
  </si>
  <si>
    <t>23:28</t>
  </si>
  <si>
    <t>AZU5505</t>
  </si>
  <si>
    <t>23:30</t>
  </si>
  <si>
    <t>AZU4291</t>
  </si>
  <si>
    <t>AZU4181</t>
  </si>
  <si>
    <t>23:31</t>
  </si>
  <si>
    <t>23:35</t>
  </si>
  <si>
    <t>23:36</t>
  </si>
  <si>
    <t>AZU5164</t>
  </si>
  <si>
    <t>23:41</t>
  </si>
  <si>
    <t>AZU4060</t>
  </si>
  <si>
    <t>23:42</t>
  </si>
  <si>
    <t>AZU4249</t>
  </si>
  <si>
    <t>23:45</t>
  </si>
  <si>
    <t>23:46</t>
  </si>
  <si>
    <t>AZU4002</t>
  </si>
  <si>
    <t>23:48</t>
  </si>
  <si>
    <t> RUSTE/N0449F390</t>
  </si>
  <si>
    <t>DCT KEVAD UZ26 RUSTE/N0449F390</t>
  </si>
  <si>
    <t>DCT KEVAD UZ26 RUSTE/N0449F390UZ26 BSI UZ2 ENTIT</t>
  </si>
  <si>
    <t>AZU2797</t>
  </si>
  <si>
    <t>23:56</t>
  </si>
  <si>
    <t>AZU4347</t>
  </si>
  <si>
    <t>00:06</t>
  </si>
  <si>
    <t>AZU4047</t>
  </si>
  <si>
    <t>00:16</t>
  </si>
  <si>
    <t>AZU4507</t>
  </si>
  <si>
    <t>00:18</t>
  </si>
  <si>
    <t>AZU4292</t>
  </si>
  <si>
    <t>00:20</t>
  </si>
  <si>
    <t>AZU5239</t>
  </si>
  <si>
    <t>00:21</t>
  </si>
  <si>
    <t>AZU4431</t>
  </si>
  <si>
    <t>00:24</t>
  </si>
  <si>
    <t>AZU5024</t>
  </si>
  <si>
    <t>AZU6985</t>
  </si>
  <si>
    <t>AZU4141</t>
  </si>
  <si>
    <t>AZU2589</t>
  </si>
  <si>
    <t>00:26</t>
  </si>
  <si>
    <t>AZU4085</t>
  </si>
  <si>
    <t>00:31</t>
  </si>
  <si>
    <t>AZU4034</t>
  </si>
  <si>
    <t>00:34</t>
  </si>
  <si>
    <t>00:37</t>
  </si>
  <si>
    <t>AZU2994</t>
  </si>
  <si>
    <t>00:38</t>
  </si>
  <si>
    <t>AZU5257</t>
  </si>
  <si>
    <t>DCT BRAKE UZ22 ASEPO UM411 PUPSI</t>
  </si>
  <si>
    <t> PUPSIDCT</t>
  </si>
  <si>
    <t>DCT BRAKE UZ22 ASEPO UM411 PUPSIDCT</t>
  </si>
  <si>
    <t>AZU4323</t>
  </si>
  <si>
    <t>AZU4130</t>
  </si>
  <si>
    <t>00:47</t>
  </si>
  <si>
    <t>AZU5705</t>
  </si>
  <si>
    <t>00:48</t>
  </si>
  <si>
    <t>00:54</t>
  </si>
  <si>
    <t>AZU4967</t>
  </si>
  <si>
    <t>00:57</t>
  </si>
  <si>
    <t>AZU2595</t>
  </si>
  <si>
    <t>01:04</t>
  </si>
  <si>
    <t>AZU2577</t>
  </si>
  <si>
    <t>01:07</t>
  </si>
  <si>
    <t>01:12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</si>
</sst>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hh:mm" numFmtId="164"/>
  </numFmts>
  <fonts count="7">
    <font>
      <sz val="12"/>
      <color rgb="FF000000"/>
      <name val="Calibri"/>
      <family val="1"/>
    </font>
    <font>
      <sz val="10"/>
      <color rgb="FF000000"/>
      <name val="Calibri"/>
      <family val="1"/>
    </font>
    <font>
      <b/>
      <sz val="16"/>
      <color rgb="FF000000"/>
      <name val="Calibri"/>
      <family val="1"/>
    </font>
    <font>
      <b/>
      <sz val="13"/>
      <color rgb="FF000000"/>
      <name val="Calibri"/>
      <family val="1"/>
    </font>
    <font>
      <b/>
      <sz val="8"/>
      <color rgb="FF000000"/>
      <name val="Calibri"/>
      <family val="1"/>
    </font>
    <font>
      <b/>
      <sz val="9"/>
      <color rgb="FF000000"/>
      <name val="Calibri"/>
      <family val="1"/>
    </font>
    <font>
      <sz val="11"/>
      <color rgb="FF000000"/>
      <name val="Calibri"/>
      <family val="1"/>
    </font>
  </fonts>
  <fills count="6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CE4D6"/>
      </patternFill>
    </fill>
    <fill>
      <patternFill patternType="solid">
        <fgColor rgb="FFD9E1F2"/>
      </patternFill>
    </fill>
    <fill>
      <patternFill patternType="solid">
        <fgColor rgb="FFF8CBAD"/>
      </patternFill>
    </fill>
  </fills>
  <borders count="11">
    <border>
      <left/>
      <right/>
      <top/>
      <bottom/>
      <diagonal/>
    </border>
    <border>
      <left style="thick"/>
      <right style="thick"/>
      <top style="thick"/>
      <bottom style="thick"/>
      <diagonal/>
    </border>
    <border>
      <left style="thin"/>
      <right style="thin"/>
      <top style="thin"/>
      <bottom style="thin"/>
      <diagonal/>
    </border>
    <border>
      <left style="thick"/>
      <right/>
      <top style="thick"/>
      <bottom/>
      <diagonal/>
    </border>
    <border>
      <left style="thick"/>
      <right/>
      <top/>
      <bottom/>
      <diagonal/>
    </border>
    <border>
      <left style="thick"/>
      <right/>
      <top/>
      <bottom style="thick"/>
      <diagonal/>
    </border>
    <border>
      <left/>
      <right style="thick"/>
      <top style="thick"/>
      <bottom/>
      <diagonal/>
    </border>
    <border>
      <left/>
      <right style="thick"/>
      <top/>
      <bottom/>
      <diagonal/>
    </border>
    <border>
      <left/>
      <right style="thick"/>
      <top/>
      <bottom style="thick"/>
      <diagonal/>
    </border>
    <border>
      <left/>
      <right/>
      <top style="thick"/>
      <bottom/>
      <diagonal/>
    </border>
    <border>
      <left/>
      <right/>
      <top/>
      <bottom style="thick"/>
      <diagonal/>
    </border>
  </borders>
  <cellXfs count="22">
    <xf applyFont="1" fontId="0"/>
    <xf applyFont="1" fontId="1"/>
    <xf applyFont="1" fontId="2" applyAlignment="1">
      <alignment horizontal="center"/>
    </xf>
    <xf applyFont="1" fontId="0" applyFill="1" fillId="2"/>
    <xf applyFont="1" fontId="0" applyBorder="1" borderId="1"/>
    <xf applyFont="1" fontId="3"/>
    <xf applyFont="1" fontId="4" applyNumberFormat="1" numFmtId="164" applyAlignment="1">
      <alignment horizontal="center" vertical="center"/>
    </xf>
    <xf applyFont="1" fontId="0" applyBorder="1" borderId="2"/>
    <xf applyFont="1" fontId="0" applyFill="1" fillId="3" applyBorder="1" borderId="2" applyAlignment="1">
      <alignment horizontal="center" vertical="center"/>
    </xf>
    <xf applyFont="1" fontId="0" applyFill="1" fillId="4" applyBorder="1" borderId="2" applyAlignment="1">
      <alignment horizontal="center" vertical="center"/>
    </xf>
    <xf applyFont="1" fontId="5" applyFill="1" fillId="5" applyBorder="1" borderId="2" applyAlignment="1">
      <alignment horizontal="center" vertical="center"/>
    </xf>
    <xf applyFont="1" fontId="5" applyFill="1" fillId="4" applyBorder="1" borderId="2" applyAlignment="1">
      <alignment horizontal="center" vertical="center"/>
    </xf>
    <xf applyFont="1" fontId="6" applyBorder="1" borderId="2" applyAlignment="1">
      <alignment horizontal="center" vertical="center"/>
    </xf>
    <xf applyFont="1" fontId="6" applyBorder="1" borderId="2" applyNumberFormat="1" numFmtId="164" applyAlignment="1">
      <alignment horizontal="center" vertical="center"/>
    </xf>
    <xf applyFont="1" fontId="3" applyBorder="1" borderId="3"/>
    <xf applyFont="1" fontId="3" applyBorder="1" borderId="4"/>
    <xf applyFont="1" fontId="0" applyBorder="1" borderId="5"/>
    <xf applyFont="1" fontId="0" applyBorder="1" borderId="6"/>
    <xf applyFont="1" fontId="0" applyBorder="1" borderId="7"/>
    <xf applyFont="1" fontId="0" applyBorder="1" borderId="8"/>
    <xf applyFont="1" fontId="0" applyBorder="1" borderId="9"/>
    <xf applyFont="1" fontId="0" applyBorder="1" borderId="10"/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2" Target="../media/image2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absoluteAnchor>
    <xdr:pos x="72000" y="72000"/>
    <xdr:ext cx="1143000" cy="200025"/>
    <xdr:pic>
      <xdr:nvPicPr>
        <xdr:cNvPr descr="logohorizontal2d.png" id="2" name="logohorizontal2d.png" title="logohorizontal2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3000" cy="200025"/>
        </a:xfrm>
        <a:prstGeom prst="rect">
          <a:avLst/>
        </a:prstGeom>
      </xdr:spPr>
    </xdr:pic>
    <xdr:clientData/>
  </xdr:absoluteAnchor>
</xdr:wsDr>
</file>

<file path=xl/drawings/drawing2.xml><?xml version="1.0" encoding="utf-8"?>
<xdr:wsDr xmlns:a="http://schemas.openxmlformats.org/drawingml/2006/main" xmlns:xdr="http://schemas.openxmlformats.org/drawingml/2006/spreadsheetDrawing">
  <xdr:absoluteAnchor>
    <xdr:pos x="72000" y="72000"/>
    <xdr:ext cx="1143000" cy="200025"/>
    <xdr:pic>
      <xdr:nvPicPr>
        <xdr:cNvPr descr="logohorizontal2d.png" id="3" name="logohorizontal2d.png" title="logohorizontal2d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43000" cy="200025"/>
        </a:xfrm>
        <a:prstGeom prst="rect">
          <a:avLst/>
        </a:prstGeom>
      </xdr:spPr>
    </xdr:pic>
    <xdr:clientData/>
  </xdr:absolute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470"/>
  <sheetViews>
    <sheetView showGridLines="1" workbookViewId="0" rightToLeft="0" zoomScale="100" zoomScaleNormal="100" zoomScalePageLayoutView="100"/>
  </sheetViews>
  <sheetFormatPr baseColWidth="10" defaultRowHeight="16"/>
  <cols>
    <col min="1" max="1" width="5" customWidth="1"/>
    <col min="2" max="2" width="7" customWidth="1"/>
    <col min="3" max="3" width="9" customWidth="1"/>
    <col min="4" max="4" width="7" customWidth="1"/>
    <col min="5" max="5" width="7" customWidth="1"/>
    <col min="6" max="6" width="7" customWidth="1"/>
    <col min="7" max="7" width="22" customWidth="1"/>
    <col min="8" max="8" width="8" customWidth="1"/>
    <col min="9" max="9" width="8" customWidth="1"/>
    <col min="10" max="10" width="8" customWidth="1"/>
    <col min="11" max="11" width="8" customWidth="1"/>
    <col min="12" max="12" width="8" customWidth="1"/>
    <col min="13" max="13" width="5" customWidth="1"/>
    <col min="14" max="14" width="8" customWidth="1"/>
    <col min="16" max="16" width="0" customWidth="1"/>
    <col min="17" max="17" width="0" customWidth="1"/>
    <col min="18" max="18" width="0" customWidth="1"/>
  </cols>
  <sheetData>
    <row r="1" spans="4:4">
      <c r="D1" s="1" t="s">
        <v>0</v>
      </c>
    </row>
    <row r="2" spans="4:4">
      <c r="D2" s="1" t="s">
        <v>1</v>
      </c>
    </row>
    <row r="4" spans="1:14">
      <c r="A4" s="14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17"/>
    </row>
    <row r="5" spans="1:14">
      <c r="A5" s="15" t="s">
        <v>3</v>
      </c>
      <c r="N5" s="18"/>
    </row>
    <row r="6" spans="1:14">
      <c r="A6" s="16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19"/>
    </row>
    <row r="7" ht="6" customHeight="1"/>
    <row r="8" spans="1:14">
      <c r="A8" s="2" t="s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0:12" ht="10" customHeight="1">
      <c r="J10" s="6" t="s">
        <v>6</v>
      </c>
      <c r="K10" s="6" t="s">
        <v>7</v>
      </c>
      <c r="L10" s="6" t="s">
        <v>7</v>
      </c>
    </row>
    <row r="11" spans="1:14" ht="24" customHeight="1">
      <c r="A11" s="10" t="s">
        <v>8</v>
      </c>
      <c r="B11" s="10" t="s">
        <v>9</v>
      </c>
      <c r="C11" s="10" t="s">
        <v>10</v>
      </c>
      <c r="D11" s="10" t="s">
        <v>11</v>
      </c>
      <c r="E11" s="10" t="s">
        <v>12</v>
      </c>
      <c r="F11" s="10" t="s">
        <v>13</v>
      </c>
      <c r="G11" s="10" t="s">
        <v>14</v>
      </c>
      <c r="H11" s="10" t="s">
        <v>15</v>
      </c>
      <c r="I11" s="10" t="s">
        <v>16</v>
      </c>
      <c r="J11" s="10" t="s">
        <v>17</v>
      </c>
      <c r="K11" s="10" t="s">
        <v>18</v>
      </c>
      <c r="L11" s="10" t="s">
        <v>19</v>
      </c>
      <c r="M11" s="10" t="s">
        <v>20</v>
      </c>
      <c r="N11" s="10" t="s">
        <v>21</v>
      </c>
    </row>
    <row r="12" spans="1:18" ht="18" customHeight="1">
      <c r="A12" s="12" t="n">
        <v>1</v>
      </c>
      <c r="B12" s="8" t="s">
        <v>28</v>
      </c>
      <c r="C12" s="12" t="s">
        <v>29</v>
      </c>
      <c r="D12" s="12" t="s">
        <v>30</v>
      </c>
      <c r="E12" s="12" t="s">
        <v>31</v>
      </c>
      <c r="F12" s="12" t="n">
        <v>4320</v>
      </c>
      <c r="G12" s="12" t="s">
        <v>14</v>
      </c>
      <c r="H12" s="13">
        <f>IF(I11&lt;&gt;"ATIVAÇÃO",I12-I11,"")</f>
      </c>
      <c r="I12" s="13" t="s">
        <v>32</v>
      </c>
      <c r="J12" s="13">
        <f>J10+I12</f>
      </c>
      <c r="K12" s="13">
        <f>K10+J12</f>
      </c>
      <c r="L12" s="13">
        <f>L10+K12</f>
      </c>
      <c r="M12" s="12" t="s">
        <v>14</v>
      </c>
      <c r="N12" s="12" t="n">
        <v>18</v>
      </c>
      <c r="P12" s="0" t="s">
        <v>33</v>
      </c>
      <c r="Q12" s="0" t="s">
        <v>34</v>
      </c>
      <c r="R12" s="0" t="s">
        <v>36</v>
      </c>
    </row>
    <row r="13" spans="1:18" ht="18" customHeight="1">
      <c r="A13" s="12" t="n">
        <v>2</v>
      </c>
      <c r="B13" s="8" t="s">
        <v>28</v>
      </c>
      <c r="C13" s="12" t="s">
        <v>37</v>
      </c>
      <c r="D13" s="12" t="s">
        <v>30</v>
      </c>
      <c r="E13" s="12" t="s">
        <v>38</v>
      </c>
      <c r="F13" s="12" t="n">
        <v>4517</v>
      </c>
      <c r="G13" s="12" t="s">
        <v>14</v>
      </c>
      <c r="H13" s="13">
        <f>IF(I12&lt;&gt;"ATIVAÇÃO",I13-I12,"")</f>
      </c>
      <c r="I13" s="13" t="s">
        <v>39</v>
      </c>
      <c r="J13" s="13">
        <f>J10+I13</f>
      </c>
      <c r="K13" s="13">
        <f>K10+J13</f>
      </c>
      <c r="L13" s="13">
        <f>L10+K13</f>
      </c>
      <c r="M13" s="12" t="s">
        <v>14</v>
      </c>
      <c r="N13" s="12" t="n">
        <v>18</v>
      </c>
      <c r="P13" s="0" t="s">
        <v>40</v>
      </c>
      <c r="Q13" s="0" t="s">
        <v>41</v>
      </c>
      <c r="R13" s="0" t="s">
        <v>42</v>
      </c>
    </row>
    <row r="14" spans="1:18" ht="18" customHeight="1">
      <c r="A14" s="12" t="n">
        <v>3</v>
      </c>
      <c r="B14" s="8" t="s">
        <v>28</v>
      </c>
      <c r="C14" s="12" t="s">
        <v>43</v>
      </c>
      <c r="D14" s="12" t="s">
        <v>30</v>
      </c>
      <c r="E14" s="12" t="s">
        <v>31</v>
      </c>
      <c r="F14" s="12" t="n">
        <v>4407</v>
      </c>
      <c r="G14" s="12" t="s">
        <v>14</v>
      </c>
      <c r="H14" s="13">
        <f>IF(I13&lt;&gt;"ATIVAÇÃO",I14-I13,"")</f>
      </c>
      <c r="I14" s="13" t="s">
        <v>39</v>
      </c>
      <c r="J14" s="13">
        <f>J10+I14</f>
      </c>
      <c r="K14" s="13">
        <f>K10+J14</f>
      </c>
      <c r="L14" s="13">
        <f>L10+K14</f>
      </c>
      <c r="M14" s="12" t="s">
        <v>14</v>
      </c>
      <c r="N14" s="12" t="n">
        <v>18</v>
      </c>
      <c r="P14" s="0" t="s">
        <v>33</v>
      </c>
      <c r="Q14" s="0" t="s">
        <v>34</v>
      </c>
      <c r="R14" s="0" t="s">
        <v>36</v>
      </c>
    </row>
    <row r="15" spans="1:18" ht="18" customHeight="1">
      <c r="A15" s="12" t="n">
        <v>4</v>
      </c>
      <c r="B15" s="8" t="s">
        <v>28</v>
      </c>
      <c r="C15" s="12" t="s">
        <v>43</v>
      </c>
      <c r="D15" s="12" t="s">
        <v>44</v>
      </c>
      <c r="E15" s="12" t="s">
        <v>31</v>
      </c>
      <c r="F15" s="12" t="n">
        <v>4634</v>
      </c>
      <c r="G15" s="12" t="s">
        <v>14</v>
      </c>
      <c r="H15" s="13">
        <f>IF(I14&lt;&gt;"ATIVAÇÃO",I15-I14,"")</f>
      </c>
      <c r="I15" s="13" t="s">
        <v>39</v>
      </c>
      <c r="J15" s="13">
        <f>J10+I15</f>
      </c>
      <c r="K15" s="13">
        <f>K10+J15</f>
      </c>
      <c r="L15" s="13">
        <f>L10+K15</f>
      </c>
      <c r="M15" s="12" t="s">
        <v>14</v>
      </c>
      <c r="N15" s="12" t="n">
        <v>18</v>
      </c>
      <c r="P15" s="0" t="s">
        <v>33</v>
      </c>
      <c r="Q15" s="0" t="s">
        <v>34</v>
      </c>
      <c r="R15" s="0" t="s">
        <v>36</v>
      </c>
    </row>
    <row r="16" spans="1:18" ht="18" customHeight="1">
      <c r="A16" s="12" t="n">
        <v>5</v>
      </c>
      <c r="B16" s="8" t="s">
        <v>28</v>
      </c>
      <c r="C16" s="12" t="s">
        <v>45</v>
      </c>
      <c r="D16" s="12" t="s">
        <v>46</v>
      </c>
      <c r="E16" s="12" t="s">
        <v>47</v>
      </c>
      <c r="F16" s="12" t="n">
        <v>4221</v>
      </c>
      <c r="G16" s="12" t="s">
        <v>14</v>
      </c>
      <c r="H16" s="13">
        <f>IF(I15&lt;&gt;"ATIVAÇÃO",I16-I15,"")</f>
      </c>
      <c r="I16" s="13" t="s">
        <v>39</v>
      </c>
      <c r="J16" s="13">
        <f>J10+I16</f>
      </c>
      <c r="K16" s="13">
        <f>K10+J16</f>
      </c>
      <c r="L16" s="13">
        <f>L10+K16</f>
      </c>
      <c r="M16" s="12" t="s">
        <v>14</v>
      </c>
      <c r="N16" s="12" t="n">
        <v>18</v>
      </c>
      <c r="P16" s="0" t="s">
        <v>48</v>
      </c>
      <c r="Q16" s="0" t="s">
        <v>49</v>
      </c>
      <c r="R16" s="0" t="s">
        <v>50</v>
      </c>
    </row>
    <row r="17" spans="1:18" ht="18" customHeight="1">
      <c r="A17" s="12" t="n">
        <v>6</v>
      </c>
      <c r="B17" s="8" t="s">
        <v>28</v>
      </c>
      <c r="C17" s="12" t="s">
        <v>51</v>
      </c>
      <c r="D17" s="12" t="s">
        <v>30</v>
      </c>
      <c r="E17" s="12" t="s">
        <v>52</v>
      </c>
      <c r="F17" s="12" t="n">
        <v>4002</v>
      </c>
      <c r="G17" s="12" t="s">
        <v>14</v>
      </c>
      <c r="H17" s="13">
        <f>IF(I16&lt;&gt;"ATIVAÇÃO",I17-I16,"")</f>
      </c>
      <c r="I17" s="13" t="s">
        <v>53</v>
      </c>
      <c r="J17" s="13">
        <f>J10+I17</f>
      </c>
      <c r="K17" s="13">
        <f>K10+J17</f>
      </c>
      <c r="L17" s="13">
        <f>L10+K17</f>
      </c>
      <c r="M17" s="12" t="s">
        <v>14</v>
      </c>
      <c r="N17" s="12" t="n">
        <v>18</v>
      </c>
      <c r="P17" s="0" t="s">
        <v>54</v>
      </c>
      <c r="Q17" s="0" t="s">
        <v>55</v>
      </c>
      <c r="R17" s="0" t="s">
        <v>56</v>
      </c>
    </row>
    <row r="18" spans="1:18" ht="18" customHeight="1">
      <c r="A18" s="12" t="n">
        <v>7</v>
      </c>
      <c r="B18" s="8" t="s">
        <v>28</v>
      </c>
      <c r="C18" s="12" t="s">
        <v>57</v>
      </c>
      <c r="D18" s="12" t="s">
        <v>30</v>
      </c>
      <c r="E18" s="12" t="s">
        <v>52</v>
      </c>
      <c r="F18" s="12" t="n">
        <v>4331</v>
      </c>
      <c r="G18" s="12" t="s">
        <v>14</v>
      </c>
      <c r="H18" s="13">
        <f>IF(I17&lt;&gt;"ATIVAÇÃO",I18-I17,"")</f>
      </c>
      <c r="I18" s="13" t="s">
        <v>53</v>
      </c>
      <c r="J18" s="13">
        <f>J10+I18</f>
      </c>
      <c r="K18" s="13">
        <f>K10+J18</f>
      </c>
      <c r="L18" s="13">
        <f>L10+K18</f>
      </c>
      <c r="M18" s="12" t="s">
        <v>14</v>
      </c>
      <c r="N18" s="12" t="n">
        <v>18</v>
      </c>
      <c r="P18" s="0" t="s">
        <v>54</v>
      </c>
      <c r="Q18" s="0" t="s">
        <v>55</v>
      </c>
      <c r="R18" s="0" t="s">
        <v>56</v>
      </c>
    </row>
    <row r="19" spans="1:18" ht="18" customHeight="1">
      <c r="A19" s="12" t="n">
        <v>8</v>
      </c>
      <c r="B19" s="8" t="s">
        <v>28</v>
      </c>
      <c r="C19" s="12" t="s">
        <v>58</v>
      </c>
      <c r="D19" s="12" t="s">
        <v>30</v>
      </c>
      <c r="E19" s="12" t="s">
        <v>52</v>
      </c>
      <c r="F19" s="12" t="n">
        <v>3322</v>
      </c>
      <c r="G19" s="12" t="s">
        <v>14</v>
      </c>
      <c r="H19" s="13">
        <f>IF(I18&lt;&gt;"ATIVAÇÃO",I19-I18,"")</f>
      </c>
      <c r="I19" s="13" t="s">
        <v>53</v>
      </c>
      <c r="J19" s="13">
        <f>J10+I19</f>
      </c>
      <c r="K19" s="13">
        <f>K10+J19</f>
      </c>
      <c r="L19" s="13">
        <f>L10+K19</f>
      </c>
      <c r="M19" s="12" t="s">
        <v>14</v>
      </c>
      <c r="N19" s="12" t="n">
        <v>18</v>
      </c>
      <c r="P19" s="0" t="s">
        <v>54</v>
      </c>
      <c r="Q19" s="0" t="s">
        <v>55</v>
      </c>
      <c r="R19" s="0" t="s">
        <v>56</v>
      </c>
    </row>
    <row r="20" spans="1:18" ht="18" customHeight="1">
      <c r="A20" s="12" t="n">
        <v>9</v>
      </c>
      <c r="B20" s="8" t="s">
        <v>28</v>
      </c>
      <c r="C20" s="12" t="s">
        <v>57</v>
      </c>
      <c r="D20" s="12" t="s">
        <v>44</v>
      </c>
      <c r="E20" s="12" t="s">
        <v>52</v>
      </c>
      <c r="F20" s="12" t="n">
        <v>3421</v>
      </c>
      <c r="G20" s="12" t="s">
        <v>14</v>
      </c>
      <c r="H20" s="13">
        <f>IF(I19&lt;&gt;"ATIVAÇÃO",I20-I19,"")</f>
      </c>
      <c r="I20" s="13" t="s">
        <v>53</v>
      </c>
      <c r="J20" s="13">
        <f>J10+I20</f>
      </c>
      <c r="K20" s="13">
        <f>K10+J20</f>
      </c>
      <c r="L20" s="13">
        <f>L10+K20</f>
      </c>
      <c r="M20" s="12" t="s">
        <v>14</v>
      </c>
      <c r="N20" s="12" t="n">
        <v>18</v>
      </c>
      <c r="P20" s="0" t="s">
        <v>54</v>
      </c>
      <c r="Q20" s="0" t="s">
        <v>55</v>
      </c>
      <c r="R20" s="0" t="s">
        <v>56</v>
      </c>
    </row>
    <row r="21" spans="1:18" ht="18" customHeight="1">
      <c r="A21" s="12" t="n">
        <v>10</v>
      </c>
      <c r="B21" s="8" t="s">
        <v>28</v>
      </c>
      <c r="C21" s="12" t="s">
        <v>59</v>
      </c>
      <c r="D21" s="12" t="s">
        <v>46</v>
      </c>
      <c r="E21" s="12" t="s">
        <v>60</v>
      </c>
      <c r="F21" s="12" t="n">
        <v>4255</v>
      </c>
      <c r="G21" s="12" t="s">
        <v>14</v>
      </c>
      <c r="H21" s="13">
        <f>IF(I20&lt;&gt;"ATIVAÇÃO",I21-I20,"")</f>
      </c>
      <c r="I21" s="13" t="s">
        <v>53</v>
      </c>
      <c r="J21" s="13">
        <f>J10+I21</f>
      </c>
      <c r="K21" s="13">
        <f>K10+J21</f>
      </c>
      <c r="L21" s="13">
        <f>L10+K21</f>
      </c>
      <c r="M21" s="12" t="s">
        <v>14</v>
      </c>
      <c r="N21" s="12" t="n">
        <v>18</v>
      </c>
      <c r="P21" s="0" t="s">
        <v>48</v>
      </c>
      <c r="Q21" s="0" t="s">
        <v>49</v>
      </c>
      <c r="R21" s="0" t="s">
        <v>61</v>
      </c>
    </row>
    <row r="22" spans="1:18" ht="18" customHeight="1">
      <c r="A22" s="12" t="n">
        <v>11</v>
      </c>
      <c r="B22" s="8" t="s">
        <v>28</v>
      </c>
      <c r="C22" s="12" t="s">
        <v>62</v>
      </c>
      <c r="D22" s="12" t="s">
        <v>63</v>
      </c>
      <c r="E22" s="12" t="s">
        <v>64</v>
      </c>
      <c r="F22" s="12" t="n">
        <v>4001</v>
      </c>
      <c r="G22" s="12" t="s">
        <v>14</v>
      </c>
      <c r="H22" s="13">
        <f>IF(I21&lt;&gt;"ATIVAÇÃO",I22-I21,"")</f>
      </c>
      <c r="I22" s="13" t="s">
        <v>65</v>
      </c>
      <c r="J22" s="13">
        <f>J10+I22</f>
      </c>
      <c r="K22" s="13">
        <f>K10+J22</f>
      </c>
      <c r="L22" s="13">
        <f>L10+K22</f>
      </c>
      <c r="M22" s="12" t="s">
        <v>14</v>
      </c>
      <c r="N22" s="12" t="n">
        <v>18</v>
      </c>
      <c r="P22" s="0" t="s">
        <v>66</v>
      </c>
      <c r="Q22" s="0" t="s">
        <v>34</v>
      </c>
      <c r="R22" s="0" t="s">
        <v>67</v>
      </c>
    </row>
    <row r="23" spans="1:18" ht="18" customHeight="1">
      <c r="A23" s="12" t="n">
        <v>12</v>
      </c>
      <c r="B23" s="8" t="s">
        <v>28</v>
      </c>
      <c r="C23" s="12" t="s">
        <v>68</v>
      </c>
      <c r="D23" s="12" t="s">
        <v>63</v>
      </c>
      <c r="E23" s="12" t="s">
        <v>69</v>
      </c>
      <c r="F23" s="12" t="n">
        <v>4331</v>
      </c>
      <c r="G23" s="12" t="s">
        <v>14</v>
      </c>
      <c r="H23" s="13">
        <f>IF(I22&lt;&gt;"ATIVAÇÃO",I23-I22,"")</f>
      </c>
      <c r="I23" s="13" t="s">
        <v>70</v>
      </c>
      <c r="J23" s="13">
        <f>J10+I23</f>
      </c>
      <c r="K23" s="13">
        <f>K10+J23</f>
      </c>
      <c r="L23" s="13">
        <f>L10+K23</f>
      </c>
      <c r="M23" s="12" t="s">
        <v>14</v>
      </c>
      <c r="N23" s="12" t="n">
        <v>18</v>
      </c>
      <c r="P23" s="0" t="s">
        <v>66</v>
      </c>
      <c r="Q23" s="0" t="s">
        <v>34</v>
      </c>
      <c r="R23" s="0" t="s">
        <v>71</v>
      </c>
    </row>
    <row r="24" spans="1:18" ht="18" customHeight="1">
      <c r="A24" s="12" t="n">
        <v>13</v>
      </c>
      <c r="B24" s="8" t="s">
        <v>28</v>
      </c>
      <c r="C24" s="12" t="s">
        <v>72</v>
      </c>
      <c r="D24" s="12" t="s">
        <v>30</v>
      </c>
      <c r="E24" s="12" t="s">
        <v>73</v>
      </c>
      <c r="F24" s="12" t="n">
        <v>3025</v>
      </c>
      <c r="G24" s="12" t="s">
        <v>14</v>
      </c>
      <c r="H24" s="13">
        <f>IF(I23&lt;&gt;"ATIVAÇÃO",I24-I23,"")</f>
      </c>
      <c r="I24" s="13" t="s">
        <v>74</v>
      </c>
      <c r="J24" s="13">
        <f>J10+I24</f>
      </c>
      <c r="K24" s="13">
        <f>K10+J24</f>
      </c>
      <c r="L24" s="13">
        <f>L10+K24</f>
      </c>
      <c r="M24" s="12" t="s">
        <v>14</v>
      </c>
      <c r="N24" s="12" t="n">
        <v>18</v>
      </c>
      <c r="P24" s="0" t="s">
        <v>75</v>
      </c>
      <c r="Q24" s="0" t="s">
        <v>34</v>
      </c>
      <c r="R24" s="0" t="s">
        <v>76</v>
      </c>
    </row>
    <row r="25" spans="1:18" ht="18" customHeight="1">
      <c r="A25" s="12" t="n">
        <v>14</v>
      </c>
      <c r="B25" s="8" t="s">
        <v>28</v>
      </c>
      <c r="C25" s="12" t="s">
        <v>77</v>
      </c>
      <c r="D25" s="12" t="s">
        <v>63</v>
      </c>
      <c r="E25" s="12" t="s">
        <v>38</v>
      </c>
      <c r="F25" s="12" t="n">
        <v>4416</v>
      </c>
      <c r="G25" s="12" t="s">
        <v>14</v>
      </c>
      <c r="H25" s="13">
        <f>IF(I24&lt;&gt;"ATIVAÇÃO",I25-I24,"")</f>
      </c>
      <c r="I25" s="13" t="s">
        <v>74</v>
      </c>
      <c r="J25" s="13">
        <f>J10+I25</f>
      </c>
      <c r="K25" s="13">
        <f>K10+J25</f>
      </c>
      <c r="L25" s="13">
        <f>L10+K25</f>
      </c>
      <c r="M25" s="12" t="s">
        <v>14</v>
      </c>
      <c r="N25" s="12" t="n">
        <v>18</v>
      </c>
      <c r="P25" s="0" t="s">
        <v>33</v>
      </c>
      <c r="Q25" s="0" t="s">
        <v>55</v>
      </c>
      <c r="R25" s="0" t="s">
        <v>42</v>
      </c>
    </row>
    <row r="26" spans="1:18" ht="18" customHeight="1">
      <c r="A26" s="12" t="n">
        <v>15</v>
      </c>
      <c r="B26" s="8" t="s">
        <v>28</v>
      </c>
      <c r="C26" s="12" t="s">
        <v>78</v>
      </c>
      <c r="D26" s="12" t="s">
        <v>30</v>
      </c>
      <c r="E26" s="12" t="s">
        <v>79</v>
      </c>
      <c r="F26" s="12" t="n">
        <v>4311</v>
      </c>
      <c r="G26" s="12" t="s">
        <v>14</v>
      </c>
      <c r="H26" s="13">
        <f>IF(I25&lt;&gt;"ATIVAÇÃO",I26-I25,"")</f>
      </c>
      <c r="I26" s="13" t="s">
        <v>74</v>
      </c>
      <c r="J26" s="13">
        <f>J10+I26</f>
      </c>
      <c r="K26" s="13">
        <f>K10+J26</f>
      </c>
      <c r="L26" s="13">
        <f>L10+K26</f>
      </c>
      <c r="M26" s="12" t="s">
        <v>14</v>
      </c>
      <c r="N26" s="12" t="n">
        <v>18</v>
      </c>
      <c r="P26" s="0" t="s">
        <v>80</v>
      </c>
      <c r="Q26" s="0" t="s">
        <v>81</v>
      </c>
      <c r="R26" s="0" t="s">
        <v>82</v>
      </c>
    </row>
    <row r="27" spans="1:18" ht="18" customHeight="1">
      <c r="A27" s="12" t="n">
        <v>16</v>
      </c>
      <c r="B27" s="8" t="s">
        <v>28</v>
      </c>
      <c r="C27" s="12" t="s">
        <v>83</v>
      </c>
      <c r="D27" s="12" t="s">
        <v>46</v>
      </c>
      <c r="E27" s="12" t="s">
        <v>84</v>
      </c>
      <c r="F27" s="12" t="n">
        <v>3366</v>
      </c>
      <c r="G27" s="12" t="s">
        <v>14</v>
      </c>
      <c r="H27" s="13">
        <f>IF(I26&lt;&gt;"ATIVAÇÃO",I27-I26,"")</f>
      </c>
      <c r="I27" s="13" t="s">
        <v>74</v>
      </c>
      <c r="J27" s="13">
        <f>J10+I27</f>
      </c>
      <c r="K27" s="13">
        <f>K10+J27</f>
      </c>
      <c r="L27" s="13">
        <f>L10+K27</f>
      </c>
      <c r="M27" s="12" t="s">
        <v>14</v>
      </c>
      <c r="N27" s="12" t="n">
        <v>18</v>
      </c>
      <c r="P27" s="0" t="s">
        <v>85</v>
      </c>
      <c r="Q27" s="0" t="s">
        <v>49</v>
      </c>
      <c r="R27" s="0" t="s">
        <v>86</v>
      </c>
    </row>
    <row r="28" spans="1:18" ht="18" customHeight="1">
      <c r="A28" s="12" t="n">
        <v>17</v>
      </c>
      <c r="B28" s="8" t="s">
        <v>28</v>
      </c>
      <c r="C28" s="12" t="s">
        <v>77</v>
      </c>
      <c r="D28" s="12" t="s">
        <v>63</v>
      </c>
      <c r="E28" s="12" t="s">
        <v>38</v>
      </c>
      <c r="F28" s="12" t="n">
        <v>4345</v>
      </c>
      <c r="G28" s="12" t="s">
        <v>14</v>
      </c>
      <c r="H28" s="13">
        <f>IF(I27&lt;&gt;"ATIVAÇÃO",I28-I27,"")</f>
      </c>
      <c r="I28" s="13" t="s">
        <v>74</v>
      </c>
      <c r="J28" s="13">
        <f>J10+I28</f>
      </c>
      <c r="K28" s="13">
        <f>K10+J28</f>
      </c>
      <c r="L28" s="13">
        <f>L10+K28</f>
      </c>
      <c r="M28" s="12" t="s">
        <v>14</v>
      </c>
      <c r="N28" s="12" t="n">
        <v>18</v>
      </c>
      <c r="P28" s="0" t="s">
        <v>33</v>
      </c>
      <c r="Q28" s="0" t="s">
        <v>55</v>
      </c>
      <c r="R28" s="0" t="s">
        <v>42</v>
      </c>
    </row>
    <row r="29" spans="1:18" ht="18" customHeight="1">
      <c r="A29" s="12" t="n">
        <v>18</v>
      </c>
      <c r="B29" s="8" t="s">
        <v>28</v>
      </c>
      <c r="C29" s="12" t="s">
        <v>96</v>
      </c>
      <c r="D29" s="12" t="s">
        <v>46</v>
      </c>
      <c r="E29" s="12" t="s">
        <v>97</v>
      </c>
      <c r="F29" s="12" t="n">
        <v>4235</v>
      </c>
      <c r="G29" s="12" t="s">
        <v>14</v>
      </c>
      <c r="H29" s="13">
        <f>IF(I28&lt;&gt;"ATIVAÇÃO",I29-I28,"")</f>
      </c>
      <c r="I29" s="13" t="s">
        <v>98</v>
      </c>
      <c r="J29" s="13">
        <f>J10+I29</f>
      </c>
      <c r="K29" s="13">
        <f>K10+J29</f>
      </c>
      <c r="L29" s="13">
        <f>L10+K29</f>
      </c>
      <c r="M29" s="12" t="s">
        <v>14</v>
      </c>
      <c r="N29" s="12" t="n">
        <v>18</v>
      </c>
      <c r="P29" s="0" t="s">
        <v>99</v>
      </c>
      <c r="Q29" s="0" t="s">
        <v>100</v>
      </c>
      <c r="R29" s="0" t="s">
        <v>101</v>
      </c>
    </row>
    <row r="30" spans="1:18" ht="18" customHeight="1">
      <c r="A30" s="12" t="n">
        <v>19</v>
      </c>
      <c r="B30" s="8" t="s">
        <v>28</v>
      </c>
      <c r="C30" s="12" t="s">
        <v>102</v>
      </c>
      <c r="D30" s="12" t="s">
        <v>46</v>
      </c>
      <c r="E30" s="12" t="s">
        <v>103</v>
      </c>
      <c r="F30" s="12" t="n">
        <v>3266</v>
      </c>
      <c r="G30" s="12" t="s">
        <v>14</v>
      </c>
      <c r="H30" s="13">
        <f>IF(I29&lt;&gt;"ATIVAÇÃO",I30-I29,"")</f>
      </c>
      <c r="I30" s="13" t="s">
        <v>104</v>
      </c>
      <c r="J30" s="13">
        <f>J10+I30</f>
      </c>
      <c r="K30" s="13">
        <f>K10+J30</f>
      </c>
      <c r="L30" s="13">
        <f>L10+K30</f>
      </c>
      <c r="M30" s="12" t="s">
        <v>14</v>
      </c>
      <c r="N30" s="12" t="n">
        <v>18</v>
      </c>
      <c r="P30" s="0" t="s">
        <v>105</v>
      </c>
      <c r="Q30" s="0" t="s">
        <v>106</v>
      </c>
      <c r="R30" s="0" t="s">
        <v>107</v>
      </c>
    </row>
    <row r="31" spans="1:18" ht="18" customHeight="1">
      <c r="A31" s="12" t="n">
        <v>20</v>
      </c>
      <c r="B31" s="8" t="s">
        <v>28</v>
      </c>
      <c r="C31" s="12" t="s">
        <v>45</v>
      </c>
      <c r="D31" s="12" t="s">
        <v>46</v>
      </c>
      <c r="E31" s="12" t="s">
        <v>47</v>
      </c>
      <c r="F31" s="12" t="n">
        <v>4271</v>
      </c>
      <c r="G31" s="12" t="s">
        <v>14</v>
      </c>
      <c r="H31" s="13">
        <f>IF(I30&lt;&gt;"ATIVAÇÃO",I31-I30,"")</f>
      </c>
      <c r="I31" s="13" t="s">
        <v>104</v>
      </c>
      <c r="J31" s="13">
        <f>J10+I31</f>
      </c>
      <c r="K31" s="13">
        <f>K10+J31</f>
      </c>
      <c r="L31" s="13">
        <f>L10+K31</f>
      </c>
      <c r="M31" s="12" t="s">
        <v>14</v>
      </c>
      <c r="N31" s="12" t="n">
        <v>18</v>
      </c>
      <c r="P31" s="0" t="s">
        <v>48</v>
      </c>
      <c r="Q31" s="0" t="s">
        <v>49</v>
      </c>
      <c r="R31" s="0" t="s">
        <v>50</v>
      </c>
    </row>
    <row r="32" spans="1:18" ht="18" customHeight="1">
      <c r="A32" s="12" t="n">
        <v>21</v>
      </c>
      <c r="B32" s="8" t="s">
        <v>28</v>
      </c>
      <c r="C32" s="12" t="s">
        <v>120</v>
      </c>
      <c r="D32" s="12" t="s">
        <v>30</v>
      </c>
      <c r="E32" s="12" t="s">
        <v>69</v>
      </c>
      <c r="F32" s="12" t="n">
        <v>4102</v>
      </c>
      <c r="G32" s="12" t="s">
        <v>14</v>
      </c>
      <c r="H32" s="13">
        <f>IF(I31&lt;&gt;"ATIVAÇÃO",I32-I31,"")</f>
      </c>
      <c r="I32" s="13" t="s">
        <v>121</v>
      </c>
      <c r="J32" s="13">
        <f>J10+I32</f>
      </c>
      <c r="K32" s="13">
        <f>K10+J32</f>
      </c>
      <c r="L32" s="13">
        <f>L10+K32</f>
      </c>
      <c r="M32" s="12" t="s">
        <v>14</v>
      </c>
      <c r="N32" s="12" t="n">
        <v>18</v>
      </c>
      <c r="P32" s="0" t="s">
        <v>122</v>
      </c>
      <c r="Q32" s="0" t="s">
        <v>34</v>
      </c>
      <c r="R32" s="0" t="s">
        <v>71</v>
      </c>
    </row>
    <row r="33" spans="1:18" ht="18" customHeight="1">
      <c r="A33" s="12" t="n">
        <v>22</v>
      </c>
      <c r="B33" s="8" t="s">
        <v>28</v>
      </c>
      <c r="C33" s="12" t="s">
        <v>123</v>
      </c>
      <c r="D33" s="12" t="s">
        <v>30</v>
      </c>
      <c r="E33" s="12" t="s">
        <v>124</v>
      </c>
      <c r="F33" s="12" t="n">
        <v>3020</v>
      </c>
      <c r="G33" s="12" t="s">
        <v>14</v>
      </c>
      <c r="H33" s="13">
        <f>IF(I32&lt;&gt;"ATIVAÇÃO",I33-I32,"")</f>
      </c>
      <c r="I33" s="13" t="s">
        <v>121</v>
      </c>
      <c r="J33" s="13">
        <f>J10+I33</f>
      </c>
      <c r="K33" s="13">
        <f>K10+J33</f>
      </c>
      <c r="L33" s="13">
        <f>L10+K33</f>
      </c>
      <c r="M33" s="12" t="s">
        <v>14</v>
      </c>
      <c r="N33" s="12" t="n">
        <v>18</v>
      </c>
      <c r="P33" s="0" t="s">
        <v>125</v>
      </c>
      <c r="Q33" s="0" t="s">
        <v>34</v>
      </c>
      <c r="R33" s="0" t="s">
        <v>126</v>
      </c>
    </row>
    <row r="34" spans="1:18" ht="18" customHeight="1">
      <c r="A34" s="12" t="n">
        <v>23</v>
      </c>
      <c r="B34" s="8" t="s">
        <v>28</v>
      </c>
      <c r="C34" s="12" t="s">
        <v>127</v>
      </c>
      <c r="D34" s="12" t="s">
        <v>30</v>
      </c>
      <c r="E34" s="12" t="s">
        <v>128</v>
      </c>
      <c r="F34" s="12" t="n">
        <v>4725</v>
      </c>
      <c r="G34" s="12" t="s">
        <v>14</v>
      </c>
      <c r="H34" s="13">
        <f>IF(I33&lt;&gt;"ATIVAÇÃO",I34-I33,"")</f>
      </c>
      <c r="I34" s="13" t="s">
        <v>121</v>
      </c>
      <c r="J34" s="13">
        <f>J10+I34</f>
      </c>
      <c r="K34" s="13">
        <f>K10+J34</f>
      </c>
      <c r="L34" s="13">
        <f>L10+K34</f>
      </c>
      <c r="M34" s="12" t="s">
        <v>14</v>
      </c>
      <c r="N34" s="12" t="n">
        <v>18</v>
      </c>
      <c r="P34" s="0" t="s">
        <v>80</v>
      </c>
      <c r="Q34" s="0" t="s">
        <v>34</v>
      </c>
      <c r="R34" s="0" t="s">
        <v>129</v>
      </c>
    </row>
    <row r="35" spans="1:18" ht="18" customHeight="1">
      <c r="A35" s="12" t="n">
        <v>24</v>
      </c>
      <c r="B35" s="8" t="s">
        <v>28</v>
      </c>
      <c r="C35" s="12" t="s">
        <v>131</v>
      </c>
      <c r="D35" s="12" t="s">
        <v>30</v>
      </c>
      <c r="E35" s="12" t="s">
        <v>132</v>
      </c>
      <c r="F35" s="12" t="n">
        <v>4414</v>
      </c>
      <c r="G35" s="12" t="s">
        <v>14</v>
      </c>
      <c r="H35" s="13">
        <f>IF(I34&lt;&gt;"ATIVAÇÃO",I35-I34,"")</f>
      </c>
      <c r="I35" s="13" t="s">
        <v>133</v>
      </c>
      <c r="J35" s="13">
        <f>J10+I35</f>
      </c>
      <c r="K35" s="13">
        <f>K10+J35</f>
      </c>
      <c r="L35" s="13">
        <f>L10+K35</f>
      </c>
      <c r="M35" s="12" t="s">
        <v>14</v>
      </c>
      <c r="N35" s="12" t="n">
        <v>18</v>
      </c>
      <c r="P35" s="0" t="s">
        <v>134</v>
      </c>
      <c r="Q35" s="0" t="s">
        <v>135</v>
      </c>
      <c r="R35" s="0" t="s">
        <v>137</v>
      </c>
    </row>
    <row r="36" spans="1:18" ht="18" customHeight="1">
      <c r="A36" s="12" t="n">
        <v>25</v>
      </c>
      <c r="B36" s="8" t="s">
        <v>28</v>
      </c>
      <c r="C36" s="12" t="s">
        <v>138</v>
      </c>
      <c r="D36" s="12" t="s">
        <v>139</v>
      </c>
      <c r="E36" s="12" t="s">
        <v>140</v>
      </c>
      <c r="F36" s="12" t="n">
        <v>3342</v>
      </c>
      <c r="G36" s="12" t="s">
        <v>14</v>
      </c>
      <c r="H36" s="13">
        <f>IF(I35&lt;&gt;"ATIVAÇÃO",I36-I35,"")</f>
      </c>
      <c r="I36" s="13" t="s">
        <v>133</v>
      </c>
      <c r="J36" s="13">
        <f>J10+I36</f>
      </c>
      <c r="K36" s="13">
        <f>K10+J36</f>
      </c>
      <c r="L36" s="13">
        <f>L10+K36</f>
      </c>
      <c r="M36" s="12" t="s">
        <v>14</v>
      </c>
      <c r="N36" s="12" t="n">
        <v>18</v>
      </c>
      <c r="P36" s="0" t="s">
        <v>141</v>
      </c>
      <c r="Q36" s="0" t="s">
        <v>142</v>
      </c>
      <c r="R36" s="0" t="s">
        <v>145</v>
      </c>
    </row>
    <row r="37" spans="1:18" ht="18" customHeight="1">
      <c r="A37" s="12" t="n">
        <v>26</v>
      </c>
      <c r="B37" s="8" t="s">
        <v>28</v>
      </c>
      <c r="C37" s="12" t="s">
        <v>146</v>
      </c>
      <c r="D37" s="12" t="s">
        <v>63</v>
      </c>
      <c r="E37" s="12" t="s">
        <v>31</v>
      </c>
      <c r="F37" s="12" t="n">
        <v>4667</v>
      </c>
      <c r="G37" s="12" t="s">
        <v>14</v>
      </c>
      <c r="H37" s="13">
        <f>IF(I36&lt;&gt;"ATIVAÇÃO",I37-I36,"")</f>
      </c>
      <c r="I37" s="13" t="s">
        <v>133</v>
      </c>
      <c r="J37" s="13">
        <f>J10+I37</f>
      </c>
      <c r="K37" s="13">
        <f>K10+J37</f>
      </c>
      <c r="L37" s="13">
        <f>L10+K37</f>
      </c>
      <c r="M37" s="12" t="s">
        <v>14</v>
      </c>
      <c r="N37" s="12" t="n">
        <v>18</v>
      </c>
      <c r="P37" s="0" t="s">
        <v>147</v>
      </c>
      <c r="Q37" s="0" t="s">
        <v>34</v>
      </c>
      <c r="R37" s="0" t="s">
        <v>36</v>
      </c>
    </row>
    <row r="38" spans="1:18" ht="18" customHeight="1">
      <c r="A38" s="12" t="n">
        <v>27</v>
      </c>
      <c r="B38" s="8" t="s">
        <v>28</v>
      </c>
      <c r="C38" s="12" t="s">
        <v>146</v>
      </c>
      <c r="D38" s="12" t="s">
        <v>30</v>
      </c>
      <c r="E38" s="12" t="s">
        <v>31</v>
      </c>
      <c r="F38" s="12" t="n">
        <v>4447</v>
      </c>
      <c r="G38" s="12" t="s">
        <v>14</v>
      </c>
      <c r="H38" s="13">
        <f>IF(I37&lt;&gt;"ATIVAÇÃO",I38-I37,"")</f>
      </c>
      <c r="I38" s="13" t="s">
        <v>133</v>
      </c>
      <c r="J38" s="13">
        <f>J10+I38</f>
      </c>
      <c r="K38" s="13">
        <f>K10+J38</f>
      </c>
      <c r="L38" s="13">
        <f>L10+K38</f>
      </c>
      <c r="M38" s="12" t="s">
        <v>14</v>
      </c>
      <c r="N38" s="12" t="n">
        <v>18</v>
      </c>
      <c r="P38" s="0" t="s">
        <v>33</v>
      </c>
      <c r="Q38" s="0" t="s">
        <v>34</v>
      </c>
      <c r="R38" s="0" t="s">
        <v>36</v>
      </c>
    </row>
    <row r="39" spans="1:18" ht="18" customHeight="1">
      <c r="A39" s="12" t="n">
        <v>28</v>
      </c>
      <c r="B39" s="8" t="s">
        <v>28</v>
      </c>
      <c r="C39" s="12" t="s">
        <v>159</v>
      </c>
      <c r="D39" s="12" t="s">
        <v>46</v>
      </c>
      <c r="E39" s="12" t="s">
        <v>160</v>
      </c>
      <c r="F39" s="12" t="n">
        <v>3660</v>
      </c>
      <c r="G39" s="12" t="s">
        <v>14</v>
      </c>
      <c r="H39" s="13">
        <f>IF(I38&lt;&gt;"ATIVAÇÃO",I39-I38,"")</f>
      </c>
      <c r="I39" s="13" t="s">
        <v>161</v>
      </c>
      <c r="J39" s="13">
        <f>J10+I39</f>
      </c>
      <c r="K39" s="13">
        <f>K10+J39</f>
      </c>
      <c r="L39" s="13">
        <f>L10+K39</f>
      </c>
      <c r="M39" s="12" t="s">
        <v>14</v>
      </c>
      <c r="N39" s="12" t="n">
        <v>18</v>
      </c>
      <c r="P39" s="0" t="s">
        <v>105</v>
      </c>
      <c r="Q39" s="0" t="s">
        <v>106</v>
      </c>
      <c r="R39" s="0" t="s">
        <v>162</v>
      </c>
    </row>
    <row r="40" spans="1:18" ht="18" customHeight="1">
      <c r="A40" s="12" t="n">
        <v>29</v>
      </c>
      <c r="B40" s="8" t="s">
        <v>28</v>
      </c>
      <c r="C40" s="12" t="s">
        <v>163</v>
      </c>
      <c r="D40" s="12" t="s">
        <v>63</v>
      </c>
      <c r="E40" s="12" t="s">
        <v>38</v>
      </c>
      <c r="F40" s="12" t="n">
        <v>3014</v>
      </c>
      <c r="G40" s="12" t="s">
        <v>14</v>
      </c>
      <c r="H40" s="13">
        <f>IF(I39&lt;&gt;"ATIVAÇÃO",I40-I39,"")</f>
      </c>
      <c r="I40" s="13" t="s">
        <v>161</v>
      </c>
      <c r="J40" s="13">
        <f>J10+I40</f>
      </c>
      <c r="K40" s="13">
        <f>K10+J40</f>
      </c>
      <c r="L40" s="13">
        <f>L10+K40</f>
      </c>
      <c r="M40" s="12" t="s">
        <v>14</v>
      </c>
      <c r="N40" s="12" t="n">
        <v>18</v>
      </c>
      <c r="P40" s="0" t="s">
        <v>33</v>
      </c>
      <c r="Q40" s="0" t="s">
        <v>55</v>
      </c>
      <c r="R40" s="0" t="s">
        <v>42</v>
      </c>
    </row>
    <row r="41" spans="1:18" ht="18" customHeight="1">
      <c r="A41" s="12" t="n">
        <v>30</v>
      </c>
      <c r="B41" s="8" t="s">
        <v>28</v>
      </c>
      <c r="C41" s="12" t="s">
        <v>163</v>
      </c>
      <c r="D41" s="12" t="s">
        <v>63</v>
      </c>
      <c r="E41" s="12" t="s">
        <v>38</v>
      </c>
      <c r="F41" s="12" t="n">
        <v>4456</v>
      </c>
      <c r="G41" s="12" t="s">
        <v>14</v>
      </c>
      <c r="H41" s="13">
        <f>IF(I40&lt;&gt;"ATIVAÇÃO",I41-I40,"")</f>
      </c>
      <c r="I41" s="13" t="s">
        <v>161</v>
      </c>
      <c r="J41" s="13">
        <f>J10+I41</f>
      </c>
      <c r="K41" s="13">
        <f>K10+J41</f>
      </c>
      <c r="L41" s="13">
        <f>L10+K41</f>
      </c>
      <c r="M41" s="12" t="s">
        <v>14</v>
      </c>
      <c r="N41" s="12" t="n">
        <v>18</v>
      </c>
      <c r="P41" s="0" t="s">
        <v>33</v>
      </c>
      <c r="Q41" s="0" t="s">
        <v>55</v>
      </c>
      <c r="R41" s="0" t="s">
        <v>42</v>
      </c>
    </row>
    <row r="42" spans="1:18" ht="18" customHeight="1">
      <c r="A42" s="12" t="n">
        <v>31</v>
      </c>
      <c r="B42" s="8" t="s">
        <v>28</v>
      </c>
      <c r="C42" s="12" t="s">
        <v>164</v>
      </c>
      <c r="D42" s="12" t="s">
        <v>30</v>
      </c>
      <c r="E42" s="12" t="s">
        <v>165</v>
      </c>
      <c r="F42" s="12" t="n">
        <v>4546</v>
      </c>
      <c r="G42" s="12" t="s">
        <v>14</v>
      </c>
      <c r="H42" s="13">
        <f>IF(I41&lt;&gt;"ATIVAÇÃO",I42-I41,"")</f>
      </c>
      <c r="I42" s="13" t="s">
        <v>161</v>
      </c>
      <c r="J42" s="13">
        <f>J10+I42</f>
      </c>
      <c r="K42" s="13">
        <f>K10+J42</f>
      </c>
      <c r="L42" s="13">
        <f>L10+K42</f>
      </c>
      <c r="M42" s="12" t="s">
        <v>14</v>
      </c>
      <c r="N42" s="12" t="n">
        <v>18</v>
      </c>
      <c r="P42" s="0" t="s">
        <v>166</v>
      </c>
      <c r="Q42" s="0" t="s">
        <v>167</v>
      </c>
      <c r="R42" s="0" t="s">
        <v>169</v>
      </c>
    </row>
    <row r="43" spans="1:18" ht="18" customHeight="1">
      <c r="A43" s="12" t="n">
        <v>32</v>
      </c>
      <c r="B43" s="8" t="s">
        <v>28</v>
      </c>
      <c r="C43" s="12" t="s">
        <v>178</v>
      </c>
      <c r="D43" s="12" t="s">
        <v>179</v>
      </c>
      <c r="E43" s="12" t="s">
        <v>180</v>
      </c>
      <c r="F43" s="12" t="n">
        <v>3327</v>
      </c>
      <c r="G43" s="12" t="s">
        <v>14</v>
      </c>
      <c r="H43" s="13">
        <f>IF(I42&lt;&gt;"ATIVAÇÃO",I43-I42,"")</f>
      </c>
      <c r="I43" s="13" t="s">
        <v>181</v>
      </c>
      <c r="J43" s="13">
        <f>J10+I43</f>
      </c>
      <c r="K43" s="13">
        <f>K10+J43</f>
      </c>
      <c r="L43" s="13">
        <f>L10+K43</f>
      </c>
      <c r="M43" s="12" t="s">
        <v>14</v>
      </c>
      <c r="N43" s="12" t="n">
        <v>18</v>
      </c>
      <c r="P43" s="0" t="s">
        <v>182</v>
      </c>
      <c r="Q43" s="0" t="s">
        <v>34</v>
      </c>
      <c r="R43" s="0" t="s">
        <v>183</v>
      </c>
    </row>
    <row r="44" spans="1:18" ht="18" customHeight="1">
      <c r="A44" s="12" t="n">
        <v>33</v>
      </c>
      <c r="B44" s="8" t="s">
        <v>28</v>
      </c>
      <c r="C44" s="12" t="s">
        <v>184</v>
      </c>
      <c r="D44" s="12" t="s">
        <v>44</v>
      </c>
      <c r="E44" s="12" t="s">
        <v>115</v>
      </c>
      <c r="F44" s="12" t="n">
        <v>4253</v>
      </c>
      <c r="G44" s="12" t="s">
        <v>14</v>
      </c>
      <c r="H44" s="13">
        <f>IF(I43&lt;&gt;"ATIVAÇÃO",I44-I43,"")</f>
      </c>
      <c r="I44" s="13" t="s">
        <v>185</v>
      </c>
      <c r="J44" s="13">
        <f>J10+I44</f>
      </c>
      <c r="K44" s="13">
        <f>K10+J44</f>
      </c>
      <c r="L44" s="13">
        <f>L10+K44</f>
      </c>
      <c r="M44" s="12" t="s">
        <v>14</v>
      </c>
      <c r="N44" s="12" t="n">
        <v>18</v>
      </c>
      <c r="P44" s="0" t="s">
        <v>186</v>
      </c>
      <c r="Q44" s="0" t="s">
        <v>81</v>
      </c>
      <c r="R44" s="0" t="s">
        <v>67</v>
      </c>
    </row>
    <row r="45" spans="1:18" ht="18" customHeight="1">
      <c r="A45" s="12" t="n">
        <v>34</v>
      </c>
      <c r="B45" s="8" t="s">
        <v>28</v>
      </c>
      <c r="C45" s="12" t="s">
        <v>187</v>
      </c>
      <c r="D45" s="12" t="s">
        <v>30</v>
      </c>
      <c r="E45" s="12" t="s">
        <v>79</v>
      </c>
      <c r="F45" s="12" t="n">
        <v>4565</v>
      </c>
      <c r="G45" s="12" t="s">
        <v>14</v>
      </c>
      <c r="H45" s="13">
        <f>IF(I44&lt;&gt;"ATIVAÇÃO",I45-I44,"")</f>
      </c>
      <c r="I45" s="13" t="s">
        <v>185</v>
      </c>
      <c r="J45" s="13">
        <f>J10+I45</f>
      </c>
      <c r="K45" s="13">
        <f>K10+J45</f>
      </c>
      <c r="L45" s="13">
        <f>L10+K45</f>
      </c>
      <c r="M45" s="12" t="s">
        <v>14</v>
      </c>
      <c r="N45" s="12" t="n">
        <v>18</v>
      </c>
      <c r="P45" s="0" t="s">
        <v>80</v>
      </c>
      <c r="Q45" s="0" t="s">
        <v>81</v>
      </c>
      <c r="R45" s="0" t="s">
        <v>82</v>
      </c>
    </row>
    <row r="46" spans="1:18" ht="18" customHeight="1">
      <c r="A46" s="12" t="n">
        <v>35</v>
      </c>
      <c r="B46" s="8" t="s">
        <v>28</v>
      </c>
      <c r="C46" s="12" t="s">
        <v>188</v>
      </c>
      <c r="D46" s="12" t="s">
        <v>30</v>
      </c>
      <c r="E46" s="12" t="s">
        <v>109</v>
      </c>
      <c r="F46" s="12" t="n">
        <v>3452</v>
      </c>
      <c r="G46" s="12" t="s">
        <v>14</v>
      </c>
      <c r="H46" s="13">
        <f>IF(I45&lt;&gt;"ATIVAÇÃO",I46-I45,"")</f>
      </c>
      <c r="I46" s="13" t="s">
        <v>185</v>
      </c>
      <c r="J46" s="13">
        <f>J10+I46</f>
      </c>
      <c r="K46" s="13">
        <f>K10+J46</f>
      </c>
      <c r="L46" s="13">
        <f>L10+K46</f>
      </c>
      <c r="M46" s="12" t="s">
        <v>14</v>
      </c>
      <c r="N46" s="12" t="n">
        <v>18</v>
      </c>
      <c r="P46" s="0" t="s">
        <v>189</v>
      </c>
      <c r="Q46" s="0" t="s">
        <v>117</v>
      </c>
      <c r="R46" s="0" t="s">
        <v>190</v>
      </c>
    </row>
    <row r="47" spans="1:18" ht="18" customHeight="1">
      <c r="A47" s="12" t="n">
        <v>36</v>
      </c>
      <c r="B47" s="8" t="s">
        <v>28</v>
      </c>
      <c r="C47" s="12" t="s">
        <v>188</v>
      </c>
      <c r="D47" s="12" t="s">
        <v>44</v>
      </c>
      <c r="E47" s="12" t="s">
        <v>109</v>
      </c>
      <c r="F47" s="12" t="n">
        <v>3466</v>
      </c>
      <c r="G47" s="12" t="s">
        <v>14</v>
      </c>
      <c r="H47" s="13">
        <f>IF(I46&lt;&gt;"ATIVAÇÃO",I47-I46,"")</f>
      </c>
      <c r="I47" s="13" t="s">
        <v>185</v>
      </c>
      <c r="J47" s="13">
        <f>J10+I47</f>
      </c>
      <c r="K47" s="13">
        <f>K10+J47</f>
      </c>
      <c r="L47" s="13">
        <f>L10+K47</f>
      </c>
      <c r="M47" s="12" t="s">
        <v>14</v>
      </c>
      <c r="N47" s="12" t="n">
        <v>18</v>
      </c>
      <c r="P47" s="0" t="s">
        <v>189</v>
      </c>
      <c r="Q47" s="0" t="s">
        <v>117</v>
      </c>
      <c r="R47" s="0" t="s">
        <v>190</v>
      </c>
    </row>
    <row r="48" spans="1:18" ht="18" customHeight="1">
      <c r="A48" s="12" t="n">
        <v>37</v>
      </c>
      <c r="B48" s="8" t="s">
        <v>28</v>
      </c>
      <c r="C48" s="12" t="s">
        <v>207</v>
      </c>
      <c r="D48" s="12" t="s">
        <v>63</v>
      </c>
      <c r="E48" s="12" t="s">
        <v>208</v>
      </c>
      <c r="F48" s="12" t="n">
        <v>3472</v>
      </c>
      <c r="G48" s="12" t="s">
        <v>14</v>
      </c>
      <c r="H48" s="13">
        <f>IF(I47&lt;&gt;"ATIVAÇÃO",I48-I47,"")</f>
      </c>
      <c r="I48" s="13" t="s">
        <v>205</v>
      </c>
      <c r="J48" s="13">
        <f>J10+I48</f>
      </c>
      <c r="K48" s="13">
        <f>K10+J48</f>
      </c>
      <c r="L48" s="13">
        <f>L10+K48</f>
      </c>
      <c r="M48" s="12" t="s">
        <v>14</v>
      </c>
      <c r="N48" s="12" t="n">
        <v>18</v>
      </c>
      <c r="P48" s="0" t="s">
        <v>209</v>
      </c>
      <c r="Q48" s="0" t="s">
        <v>41</v>
      </c>
      <c r="R48" s="0" t="s">
        <v>211</v>
      </c>
    </row>
    <row r="49" spans="1:18" ht="18" customHeight="1">
      <c r="A49" s="12" t="n">
        <v>38</v>
      </c>
      <c r="B49" s="8" t="s">
        <v>28</v>
      </c>
      <c r="C49" s="12" t="s">
        <v>78</v>
      </c>
      <c r="D49" s="12" t="s">
        <v>30</v>
      </c>
      <c r="E49" s="12" t="s">
        <v>79</v>
      </c>
      <c r="F49" s="12" t="n">
        <v>3624</v>
      </c>
      <c r="G49" s="12" t="s">
        <v>14</v>
      </c>
      <c r="H49" s="13">
        <f>IF(I48&lt;&gt;"ATIVAÇÃO",I49-I48,"")</f>
      </c>
      <c r="I49" s="13" t="s">
        <v>216</v>
      </c>
      <c r="J49" s="13">
        <f>J10+I49</f>
      </c>
      <c r="K49" s="13">
        <f>K10+J49</f>
      </c>
      <c r="L49" s="13">
        <f>L10+K49</f>
      </c>
      <c r="M49" s="12" t="s">
        <v>14</v>
      </c>
      <c r="N49" s="12" t="n">
        <v>18</v>
      </c>
      <c r="P49" s="0" t="s">
        <v>80</v>
      </c>
      <c r="Q49" s="0" t="s">
        <v>81</v>
      </c>
      <c r="R49" s="0" t="s">
        <v>82</v>
      </c>
    </row>
    <row r="50" spans="1:18" ht="18" customHeight="1">
      <c r="A50" s="12" t="n">
        <v>39</v>
      </c>
      <c r="B50" s="8" t="s">
        <v>28</v>
      </c>
      <c r="C50" s="12" t="s">
        <v>224</v>
      </c>
      <c r="D50" s="12" t="s">
        <v>139</v>
      </c>
      <c r="E50" s="12" t="s">
        <v>208</v>
      </c>
      <c r="F50" s="12" t="n">
        <v>4751</v>
      </c>
      <c r="G50" s="12" t="s">
        <v>14</v>
      </c>
      <c r="H50" s="13">
        <f>IF(I49&lt;&gt;"ATIVAÇÃO",I50-I49,"")</f>
      </c>
      <c r="I50" s="13" t="s">
        <v>225</v>
      </c>
      <c r="J50" s="13">
        <f>J10+I50</f>
      </c>
      <c r="K50" s="13">
        <f>K10+J50</f>
      </c>
      <c r="L50" s="13">
        <f>L10+K50</f>
      </c>
      <c r="M50" s="12" t="s">
        <v>14</v>
      </c>
      <c r="N50" s="12" t="n">
        <v>18</v>
      </c>
      <c r="P50" s="0" t="s">
        <v>226</v>
      </c>
      <c r="Q50" s="0" t="s">
        <v>135</v>
      </c>
      <c r="R50" s="0" t="s">
        <v>211</v>
      </c>
    </row>
    <row r="51" spans="1:18" ht="18" customHeight="1">
      <c r="A51" s="12" t="n">
        <v>40</v>
      </c>
      <c r="B51" s="8" t="s">
        <v>28</v>
      </c>
      <c r="C51" s="12" t="s">
        <v>227</v>
      </c>
      <c r="D51" s="12" t="s">
        <v>44</v>
      </c>
      <c r="E51" s="12" t="s">
        <v>165</v>
      </c>
      <c r="F51" s="12" t="n">
        <v>4471</v>
      </c>
      <c r="G51" s="12" t="s">
        <v>14</v>
      </c>
      <c r="H51" s="13">
        <f>IF(I50&lt;&gt;"ATIVAÇÃO",I51-I50,"")</f>
      </c>
      <c r="I51" s="13" t="s">
        <v>228</v>
      </c>
      <c r="J51" s="13">
        <f>J10+I51</f>
      </c>
      <c r="K51" s="13">
        <f>K10+J51</f>
      </c>
      <c r="L51" s="13">
        <f>L10+K51</f>
      </c>
      <c r="M51" s="12" t="s">
        <v>14</v>
      </c>
      <c r="N51" s="12" t="n">
        <v>18</v>
      </c>
      <c r="P51" s="0" t="s">
        <v>166</v>
      </c>
      <c r="Q51" s="0" t="s">
        <v>167</v>
      </c>
      <c r="R51" s="0" t="s">
        <v>169</v>
      </c>
    </row>
    <row r="52" spans="1:18" ht="18" customHeight="1">
      <c r="A52" s="12" t="n">
        <v>41</v>
      </c>
      <c r="B52" s="8" t="s">
        <v>28</v>
      </c>
      <c r="C52" s="12" t="s">
        <v>231</v>
      </c>
      <c r="D52" s="12" t="s">
        <v>63</v>
      </c>
      <c r="E52" s="12" t="s">
        <v>232</v>
      </c>
      <c r="F52" s="12" t="n">
        <v>4365</v>
      </c>
      <c r="G52" s="12" t="s">
        <v>14</v>
      </c>
      <c r="H52" s="13">
        <f>IF(I51&lt;&gt;"ATIVAÇÃO",I52-I51,"")</f>
      </c>
      <c r="I52" s="13" t="s">
        <v>228</v>
      </c>
      <c r="J52" s="13">
        <f>J10+I52</f>
      </c>
      <c r="K52" s="13">
        <f>K10+J52</f>
      </c>
      <c r="L52" s="13">
        <f>L10+K52</f>
      </c>
      <c r="M52" s="12" t="s">
        <v>14</v>
      </c>
      <c r="N52" s="12" t="n">
        <v>18</v>
      </c>
      <c r="P52" s="0" t="s">
        <v>209</v>
      </c>
      <c r="Q52" s="0" t="s">
        <v>34</v>
      </c>
      <c r="R52" s="0" t="s">
        <v>233</v>
      </c>
    </row>
    <row r="53" spans="1:18" ht="18" customHeight="1">
      <c r="A53" s="12" t="n">
        <v>42</v>
      </c>
      <c r="B53" s="8" t="s">
        <v>28</v>
      </c>
      <c r="C53" s="12" t="s">
        <v>227</v>
      </c>
      <c r="D53" s="12" t="s">
        <v>30</v>
      </c>
      <c r="E53" s="12" t="s">
        <v>165</v>
      </c>
      <c r="F53" s="12" t="n">
        <v>4251</v>
      </c>
      <c r="G53" s="12" t="s">
        <v>14</v>
      </c>
      <c r="H53" s="13">
        <f>IF(I52&lt;&gt;"ATIVAÇÃO",I53-I52,"")</f>
      </c>
      <c r="I53" s="13" t="s">
        <v>228</v>
      </c>
      <c r="J53" s="13">
        <f>J10+I53</f>
      </c>
      <c r="K53" s="13">
        <f>K10+J53</f>
      </c>
      <c r="L53" s="13">
        <f>L10+K53</f>
      </c>
      <c r="M53" s="12" t="s">
        <v>14</v>
      </c>
      <c r="N53" s="12" t="n">
        <v>18</v>
      </c>
      <c r="P53" s="0" t="s">
        <v>166</v>
      </c>
      <c r="Q53" s="0" t="s">
        <v>167</v>
      </c>
      <c r="R53" s="0" t="s">
        <v>169</v>
      </c>
    </row>
    <row r="54" spans="1:18" ht="18" customHeight="1">
      <c r="A54" s="12" t="n">
        <v>43</v>
      </c>
      <c r="B54" s="8" t="s">
        <v>28</v>
      </c>
      <c r="C54" s="12" t="s">
        <v>231</v>
      </c>
      <c r="D54" s="12" t="s">
        <v>63</v>
      </c>
      <c r="E54" s="12" t="s">
        <v>232</v>
      </c>
      <c r="F54" s="12" t="n">
        <v>4471</v>
      </c>
      <c r="G54" s="12" t="s">
        <v>14</v>
      </c>
      <c r="H54" s="13">
        <f>IF(I53&lt;&gt;"ATIVAÇÃO",I54-I53,"")</f>
      </c>
      <c r="I54" s="13" t="s">
        <v>236</v>
      </c>
      <c r="J54" s="13">
        <f>J10+I54</f>
      </c>
      <c r="K54" s="13">
        <f>K10+J54</f>
      </c>
      <c r="L54" s="13">
        <f>L10+K54</f>
      </c>
      <c r="M54" s="12" t="s">
        <v>14</v>
      </c>
      <c r="N54" s="12" t="n">
        <v>18</v>
      </c>
      <c r="P54" s="0" t="s">
        <v>209</v>
      </c>
      <c r="Q54" s="0" t="s">
        <v>34</v>
      </c>
      <c r="R54" s="0" t="s">
        <v>233</v>
      </c>
    </row>
    <row r="55" spans="1:18" ht="18" customHeight="1">
      <c r="A55" s="12" t="n">
        <v>44</v>
      </c>
      <c r="B55" s="8" t="s">
        <v>28</v>
      </c>
      <c r="C55" s="12" t="s">
        <v>237</v>
      </c>
      <c r="D55" s="12" t="s">
        <v>30</v>
      </c>
      <c r="E55" s="12" t="s">
        <v>38</v>
      </c>
      <c r="F55" s="12" t="n">
        <v>3243</v>
      </c>
      <c r="G55" s="12" t="s">
        <v>14</v>
      </c>
      <c r="H55" s="13">
        <f>IF(I54&lt;&gt;"ATIVAÇÃO",I55-I54,"")</f>
      </c>
      <c r="I55" s="13" t="s">
        <v>236</v>
      </c>
      <c r="J55" s="13">
        <f>J10+I55</f>
      </c>
      <c r="K55" s="13">
        <f>K10+J55</f>
      </c>
      <c r="L55" s="13">
        <f>L10+K55</f>
      </c>
      <c r="M55" s="12" t="s">
        <v>14</v>
      </c>
      <c r="N55" s="12" t="n">
        <v>18</v>
      </c>
      <c r="P55" s="0" t="s">
        <v>40</v>
      </c>
      <c r="Q55" s="0" t="s">
        <v>41</v>
      </c>
      <c r="R55" s="0" t="s">
        <v>42</v>
      </c>
    </row>
    <row r="56" spans="1:18" ht="18" customHeight="1">
      <c r="A56" s="12" t="n">
        <v>45</v>
      </c>
      <c r="B56" s="8" t="s">
        <v>28</v>
      </c>
      <c r="C56" s="12" t="s">
        <v>238</v>
      </c>
      <c r="D56" s="12" t="s">
        <v>63</v>
      </c>
      <c r="E56" s="12" t="s">
        <v>208</v>
      </c>
      <c r="F56" s="12" t="n">
        <v>3736</v>
      </c>
      <c r="G56" s="12" t="s">
        <v>14</v>
      </c>
      <c r="H56" s="13">
        <f>IF(I55&lt;&gt;"ATIVAÇÃO",I56-I55,"")</f>
      </c>
      <c r="I56" s="13" t="s">
        <v>239</v>
      </c>
      <c r="J56" s="13">
        <f>J10+I56</f>
      </c>
      <c r="K56" s="13">
        <f>K10+J56</f>
      </c>
      <c r="L56" s="13">
        <f>L10+K56</f>
      </c>
      <c r="M56" s="12" t="s">
        <v>14</v>
      </c>
      <c r="N56" s="12" t="n">
        <v>18</v>
      </c>
      <c r="P56" s="0" t="s">
        <v>209</v>
      </c>
      <c r="Q56" s="0" t="s">
        <v>41</v>
      </c>
      <c r="R56" s="0" t="s">
        <v>211</v>
      </c>
    </row>
    <row r="57" spans="1:18" ht="18" customHeight="1">
      <c r="A57" s="12" t="n">
        <v>46</v>
      </c>
      <c r="B57" s="8" t="s">
        <v>28</v>
      </c>
      <c r="C57" s="12" t="s">
        <v>240</v>
      </c>
      <c r="D57" s="12" t="s">
        <v>63</v>
      </c>
      <c r="E57" s="12" t="s">
        <v>115</v>
      </c>
      <c r="F57" s="12" t="n">
        <v>3403</v>
      </c>
      <c r="G57" s="12" t="s">
        <v>14</v>
      </c>
      <c r="H57" s="13">
        <f>IF(I56&lt;&gt;"ATIVAÇÃO",I57-I56,"")</f>
      </c>
      <c r="I57" s="13" t="s">
        <v>239</v>
      </c>
      <c r="J57" s="13">
        <f>J10+I57</f>
      </c>
      <c r="K57" s="13">
        <f>K10+J57</f>
      </c>
      <c r="L57" s="13">
        <f>L10+K57</f>
      </c>
      <c r="M57" s="12" t="s">
        <v>14</v>
      </c>
      <c r="N57" s="12" t="n">
        <v>18</v>
      </c>
      <c r="P57" s="0" t="s">
        <v>186</v>
      </c>
      <c r="Q57" s="0" t="s">
        <v>241</v>
      </c>
      <c r="R57" s="0" t="s">
        <v>67</v>
      </c>
    </row>
    <row r="58" spans="1:18" ht="18" customHeight="1">
      <c r="A58" s="12" t="n">
        <v>47</v>
      </c>
      <c r="B58" s="8" t="s">
        <v>28</v>
      </c>
      <c r="C58" s="12" t="s">
        <v>242</v>
      </c>
      <c r="D58" s="12" t="s">
        <v>30</v>
      </c>
      <c r="E58" s="12" t="s">
        <v>38</v>
      </c>
      <c r="F58" s="12" t="n">
        <v>4042</v>
      </c>
      <c r="G58" s="12" t="s">
        <v>14</v>
      </c>
      <c r="H58" s="13">
        <f>IF(I57&lt;&gt;"ATIVAÇÃO",I58-I57,"")</f>
      </c>
      <c r="I58" s="13" t="s">
        <v>239</v>
      </c>
      <c r="J58" s="13">
        <f>J10+I58</f>
      </c>
      <c r="K58" s="13">
        <f>K10+J58</f>
      </c>
      <c r="L58" s="13">
        <f>L10+K58</f>
      </c>
      <c r="M58" s="12" t="s">
        <v>14</v>
      </c>
      <c r="N58" s="12" t="n">
        <v>18</v>
      </c>
      <c r="P58" s="0" t="s">
        <v>40</v>
      </c>
      <c r="Q58" s="0" t="s">
        <v>41</v>
      </c>
      <c r="R58" s="0" t="s">
        <v>42</v>
      </c>
    </row>
    <row r="59" spans="1:18" ht="18" customHeight="1">
      <c r="A59" s="12" t="n">
        <v>48</v>
      </c>
      <c r="B59" s="8" t="s">
        <v>28</v>
      </c>
      <c r="C59" s="12" t="s">
        <v>240</v>
      </c>
      <c r="D59" s="12" t="s">
        <v>30</v>
      </c>
      <c r="E59" s="12" t="s">
        <v>115</v>
      </c>
      <c r="F59" s="12" t="n">
        <v>4650</v>
      </c>
      <c r="G59" s="12" t="s">
        <v>14</v>
      </c>
      <c r="H59" s="13">
        <f>IF(I58&lt;&gt;"ATIVAÇÃO",I59-I58,"")</f>
      </c>
      <c r="I59" s="13" t="s">
        <v>239</v>
      </c>
      <c r="J59" s="13">
        <f>J10+I59</f>
      </c>
      <c r="K59" s="13">
        <f>K10+J59</f>
      </c>
      <c r="L59" s="13">
        <f>L10+K59</f>
      </c>
      <c r="M59" s="12" t="s">
        <v>14</v>
      </c>
      <c r="N59" s="12" t="n">
        <v>18</v>
      </c>
      <c r="P59" s="0" t="s">
        <v>186</v>
      </c>
      <c r="Q59" s="0" t="s">
        <v>81</v>
      </c>
      <c r="R59" s="0" t="s">
        <v>67</v>
      </c>
    </row>
    <row r="60" spans="1:18" ht="18" customHeight="1">
      <c r="A60" s="12" t="n">
        <v>49</v>
      </c>
      <c r="B60" s="8" t="s">
        <v>28</v>
      </c>
      <c r="C60" s="12" t="s">
        <v>243</v>
      </c>
      <c r="D60" s="12" t="s">
        <v>46</v>
      </c>
      <c r="E60" s="12" t="s">
        <v>38</v>
      </c>
      <c r="F60" s="12" t="n">
        <v>4254</v>
      </c>
      <c r="G60" s="12" t="s">
        <v>14</v>
      </c>
      <c r="H60" s="13">
        <f>IF(I59&lt;&gt;"ATIVAÇÃO",I60-I59,"")</f>
      </c>
      <c r="I60" s="13" t="s">
        <v>239</v>
      </c>
      <c r="J60" s="13">
        <f>J10+I60</f>
      </c>
      <c r="K60" s="13">
        <f>K10+J60</f>
      </c>
      <c r="L60" s="13">
        <f>L10+K60</f>
      </c>
      <c r="M60" s="12" t="s">
        <v>14</v>
      </c>
      <c r="N60" s="12" t="n">
        <v>18</v>
      </c>
      <c r="P60" s="0" t="s">
        <v>48</v>
      </c>
      <c r="Q60" s="0" t="s">
        <v>153</v>
      </c>
      <c r="R60" s="0" t="s">
        <v>244</v>
      </c>
    </row>
    <row r="61" spans="1:18" ht="18" customHeight="1">
      <c r="A61" s="12" t="n">
        <v>50</v>
      </c>
      <c r="B61" s="8" t="s">
        <v>28</v>
      </c>
      <c r="C61" s="12" t="s">
        <v>245</v>
      </c>
      <c r="D61" s="12" t="s">
        <v>63</v>
      </c>
      <c r="E61" s="12" t="s">
        <v>232</v>
      </c>
      <c r="F61" s="12" t="n">
        <v>4226</v>
      </c>
      <c r="G61" s="12" t="s">
        <v>14</v>
      </c>
      <c r="H61" s="13">
        <f>IF(I60&lt;&gt;"ATIVAÇÃO",I61-I60,"")</f>
      </c>
      <c r="I61" s="13" t="s">
        <v>239</v>
      </c>
      <c r="J61" s="13">
        <f>J10+I61</f>
      </c>
      <c r="K61" s="13">
        <f>K10+J61</f>
      </c>
      <c r="L61" s="13">
        <f>L10+K61</f>
      </c>
      <c r="M61" s="12" t="s">
        <v>14</v>
      </c>
      <c r="N61" s="12" t="n">
        <v>18</v>
      </c>
      <c r="P61" s="0" t="s">
        <v>209</v>
      </c>
      <c r="Q61" s="0" t="s">
        <v>34</v>
      </c>
      <c r="R61" s="0" t="s">
        <v>233</v>
      </c>
    </row>
    <row r="62" spans="1:18" ht="18" customHeight="1">
      <c r="A62" s="12" t="n">
        <v>51</v>
      </c>
      <c r="B62" s="8" t="s">
        <v>28</v>
      </c>
      <c r="C62" s="12" t="s">
        <v>238</v>
      </c>
      <c r="D62" s="12" t="s">
        <v>63</v>
      </c>
      <c r="E62" s="12" t="s">
        <v>208</v>
      </c>
      <c r="F62" s="12" t="n">
        <v>4621</v>
      </c>
      <c r="G62" s="12" t="s">
        <v>14</v>
      </c>
      <c r="H62" s="13">
        <f>IF(I61&lt;&gt;"ATIVAÇÃO",I62-I61,"")</f>
      </c>
      <c r="I62" s="13" t="s">
        <v>239</v>
      </c>
      <c r="J62" s="13">
        <f>J10+I62</f>
      </c>
      <c r="K62" s="13">
        <f>K10+J62</f>
      </c>
      <c r="L62" s="13">
        <f>L10+K62</f>
      </c>
      <c r="M62" s="12" t="s">
        <v>14</v>
      </c>
      <c r="N62" s="12" t="n">
        <v>18</v>
      </c>
      <c r="P62" s="0" t="s">
        <v>209</v>
      </c>
      <c r="Q62" s="0" t="s">
        <v>41</v>
      </c>
      <c r="R62" s="0" t="s">
        <v>211</v>
      </c>
    </row>
    <row r="63" spans="1:18" ht="18" customHeight="1">
      <c r="A63" s="12" t="n">
        <v>52</v>
      </c>
      <c r="B63" s="8" t="s">
        <v>28</v>
      </c>
      <c r="C63" s="12" t="s">
        <v>245</v>
      </c>
      <c r="D63" s="12" t="s">
        <v>63</v>
      </c>
      <c r="E63" s="12" t="s">
        <v>232</v>
      </c>
      <c r="F63" s="12" t="n">
        <v>4125</v>
      </c>
      <c r="G63" s="12" t="s">
        <v>14</v>
      </c>
      <c r="H63" s="13">
        <f>IF(I62&lt;&gt;"ATIVAÇÃO",I63-I62,"")</f>
      </c>
      <c r="I63" s="13" t="s">
        <v>239</v>
      </c>
      <c r="J63" s="13">
        <f>J10+I63</f>
      </c>
      <c r="K63" s="13">
        <f>K10+J63</f>
      </c>
      <c r="L63" s="13">
        <f>L10+K63</f>
      </c>
      <c r="M63" s="12" t="s">
        <v>14</v>
      </c>
      <c r="N63" s="12" t="n">
        <v>18</v>
      </c>
      <c r="P63" s="0" t="s">
        <v>209</v>
      </c>
      <c r="Q63" s="0" t="s">
        <v>34</v>
      </c>
      <c r="R63" s="0" t="s">
        <v>233</v>
      </c>
    </row>
    <row r="64" spans="1:18" ht="18" customHeight="1">
      <c r="A64" s="12" t="n">
        <v>53</v>
      </c>
      <c r="B64" s="8" t="s">
        <v>28</v>
      </c>
      <c r="C64" s="12" t="s">
        <v>248</v>
      </c>
      <c r="D64" s="12" t="s">
        <v>46</v>
      </c>
      <c r="E64" s="12" t="s">
        <v>249</v>
      </c>
      <c r="F64" s="12" t="n">
        <v>4312</v>
      </c>
      <c r="G64" s="12" t="s">
        <v>14</v>
      </c>
      <c r="H64" s="13">
        <f>IF(I63&lt;&gt;"ATIVAÇÃO",I64-I63,"")</f>
      </c>
      <c r="I64" s="13" t="s">
        <v>250</v>
      </c>
      <c r="J64" s="13">
        <f>J10+I64</f>
      </c>
      <c r="K64" s="13">
        <f>K10+J64</f>
      </c>
      <c r="L64" s="13">
        <f>L10+K64</f>
      </c>
      <c r="M64" s="12" t="s">
        <v>14</v>
      </c>
      <c r="N64" s="12" t="n">
        <v>18</v>
      </c>
      <c r="P64" s="0" t="s">
        <v>251</v>
      </c>
      <c r="Q64" s="0" t="s">
        <v>106</v>
      </c>
      <c r="R64" s="0" t="s">
        <v>162</v>
      </c>
    </row>
    <row r="65" spans="1:18" ht="18" customHeight="1">
      <c r="A65" s="12" t="n">
        <v>54</v>
      </c>
      <c r="B65" s="8" t="s">
        <v>28</v>
      </c>
      <c r="C65" s="12" t="s">
        <v>252</v>
      </c>
      <c r="D65" s="12" t="s">
        <v>63</v>
      </c>
      <c r="E65" s="12" t="s">
        <v>253</v>
      </c>
      <c r="F65" s="12" t="n">
        <v>4643</v>
      </c>
      <c r="G65" s="12" t="s">
        <v>14</v>
      </c>
      <c r="H65" s="13">
        <f>IF(I64&lt;&gt;"ATIVAÇÃO",I65-I64,"")</f>
      </c>
      <c r="I65" s="13" t="s">
        <v>250</v>
      </c>
      <c r="J65" s="13">
        <f>J10+I65</f>
      </c>
      <c r="K65" s="13">
        <f>K10+J65</f>
      </c>
      <c r="L65" s="13">
        <f>L10+K65</f>
      </c>
      <c r="M65" s="12" t="s">
        <v>14</v>
      </c>
      <c r="N65" s="12" t="n">
        <v>18</v>
      </c>
      <c r="P65" s="0" t="s">
        <v>254</v>
      </c>
      <c r="Q65" s="0" t="s">
        <v>41</v>
      </c>
      <c r="R65" s="0" t="s">
        <v>256</v>
      </c>
    </row>
    <row r="66" spans="1:18" ht="18" customHeight="1">
      <c r="A66" s="12" t="n">
        <v>55</v>
      </c>
      <c r="B66" s="8" t="s">
        <v>28</v>
      </c>
      <c r="C66" s="12" t="s">
        <v>257</v>
      </c>
      <c r="D66" s="12" t="s">
        <v>46</v>
      </c>
      <c r="E66" s="12" t="s">
        <v>258</v>
      </c>
      <c r="F66" s="12" t="n">
        <v>3224</v>
      </c>
      <c r="G66" s="12" t="s">
        <v>14</v>
      </c>
      <c r="H66" s="13">
        <f>IF(I65&lt;&gt;"ATIVAÇÃO",I66-I65,"")</f>
      </c>
      <c r="I66" s="13" t="s">
        <v>250</v>
      </c>
      <c r="J66" s="13">
        <f>J10+I66</f>
      </c>
      <c r="K66" s="13">
        <f>K10+J66</f>
      </c>
      <c r="L66" s="13">
        <f>L10+K66</f>
      </c>
      <c r="M66" s="12" t="s">
        <v>14</v>
      </c>
      <c r="N66" s="12" t="n">
        <v>18</v>
      </c>
      <c r="P66" s="0" t="s">
        <v>105</v>
      </c>
      <c r="Q66" s="0" t="s">
        <v>153</v>
      </c>
      <c r="R66" s="0" t="s">
        <v>259</v>
      </c>
    </row>
    <row r="67" spans="1:18" ht="18" customHeight="1">
      <c r="A67" s="12" t="n">
        <v>56</v>
      </c>
      <c r="B67" s="8" t="s">
        <v>28</v>
      </c>
      <c r="C67" s="12" t="s">
        <v>257</v>
      </c>
      <c r="D67" s="12" t="s">
        <v>46</v>
      </c>
      <c r="E67" s="12" t="s">
        <v>258</v>
      </c>
      <c r="F67" s="12" t="n">
        <v>4314</v>
      </c>
      <c r="G67" s="12" t="s">
        <v>14</v>
      </c>
      <c r="H67" s="13">
        <f>IF(I66&lt;&gt;"ATIVAÇÃO",I67-I66,"")</f>
      </c>
      <c r="I67" s="13" t="s">
        <v>250</v>
      </c>
      <c r="J67" s="13">
        <f>J10+I67</f>
      </c>
      <c r="K67" s="13">
        <f>K10+J67</f>
      </c>
      <c r="L67" s="13">
        <f>L10+K67</f>
      </c>
      <c r="M67" s="12" t="s">
        <v>14</v>
      </c>
      <c r="N67" s="12" t="n">
        <v>18</v>
      </c>
      <c r="P67" s="0" t="s">
        <v>105</v>
      </c>
      <c r="Q67" s="0" t="s">
        <v>153</v>
      </c>
      <c r="R67" s="0" t="s">
        <v>259</v>
      </c>
    </row>
    <row r="68" spans="1:18" ht="18" customHeight="1">
      <c r="A68" s="12" t="n">
        <v>57</v>
      </c>
      <c r="B68" s="8" t="s">
        <v>28</v>
      </c>
      <c r="C68" s="12" t="s">
        <v>260</v>
      </c>
      <c r="D68" s="12" t="s">
        <v>30</v>
      </c>
      <c r="E68" s="12" t="s">
        <v>132</v>
      </c>
      <c r="F68" s="12" t="n">
        <v>4250</v>
      </c>
      <c r="G68" s="12" t="s">
        <v>14</v>
      </c>
      <c r="H68" s="13">
        <f>IF(I67&lt;&gt;"ATIVAÇÃO",I68-I67,"")</f>
      </c>
      <c r="I68" s="13" t="s">
        <v>250</v>
      </c>
      <c r="J68" s="13">
        <f>J10+I68</f>
      </c>
      <c r="K68" s="13">
        <f>K10+J68</f>
      </c>
      <c r="L68" s="13">
        <f>L10+K68</f>
      </c>
      <c r="M68" s="12" t="s">
        <v>14</v>
      </c>
      <c r="N68" s="12" t="n">
        <v>18</v>
      </c>
      <c r="P68" s="0" t="s">
        <v>134</v>
      </c>
      <c r="Q68" s="0" t="s">
        <v>135</v>
      </c>
      <c r="R68" s="0" t="s">
        <v>137</v>
      </c>
    </row>
    <row r="69" spans="1:18" ht="18" customHeight="1">
      <c r="A69" s="12" t="n">
        <v>58</v>
      </c>
      <c r="B69" s="8" t="s">
        <v>28</v>
      </c>
      <c r="C69" s="12" t="s">
        <v>261</v>
      </c>
      <c r="D69" s="12" t="s">
        <v>139</v>
      </c>
      <c r="E69" s="12" t="s">
        <v>140</v>
      </c>
      <c r="F69" s="12" t="n">
        <v>4624</v>
      </c>
      <c r="G69" s="12" t="s">
        <v>14</v>
      </c>
      <c r="H69" s="13">
        <f>IF(I68&lt;&gt;"ATIVAÇÃO",I69-I68,"")</f>
      </c>
      <c r="I69" s="13" t="s">
        <v>262</v>
      </c>
      <c r="J69" s="13">
        <f>J10+I69</f>
      </c>
      <c r="K69" s="13">
        <f>K10+J69</f>
      </c>
      <c r="L69" s="13">
        <f>L10+K69</f>
      </c>
      <c r="M69" s="12" t="s">
        <v>14</v>
      </c>
      <c r="N69" s="12" t="n">
        <v>18</v>
      </c>
      <c r="P69" s="0" t="s">
        <v>141</v>
      </c>
      <c r="Q69" s="0" t="s">
        <v>142</v>
      </c>
      <c r="R69" s="0" t="s">
        <v>145</v>
      </c>
    </row>
    <row r="70" spans="1:18" ht="18" customHeight="1">
      <c r="A70" s="12" t="n">
        <v>59</v>
      </c>
      <c r="B70" s="8" t="s">
        <v>28</v>
      </c>
      <c r="C70" s="12" t="s">
        <v>263</v>
      </c>
      <c r="D70" s="12" t="s">
        <v>63</v>
      </c>
      <c r="E70" s="12" t="s">
        <v>264</v>
      </c>
      <c r="F70" s="12" t="n">
        <v>4453</v>
      </c>
      <c r="G70" s="12" t="s">
        <v>14</v>
      </c>
      <c r="H70" s="13">
        <f>IF(I69&lt;&gt;"ATIVAÇÃO",I70-I69,"")</f>
      </c>
      <c r="I70" s="13" t="s">
        <v>262</v>
      </c>
      <c r="J70" s="13">
        <f>J10+I70</f>
      </c>
      <c r="K70" s="13">
        <f>K10+J70</f>
      </c>
      <c r="L70" s="13">
        <f>L10+K70</f>
      </c>
      <c r="M70" s="12" t="s">
        <v>14</v>
      </c>
      <c r="N70" s="12" t="n">
        <v>18</v>
      </c>
      <c r="P70" s="0" t="s">
        <v>166</v>
      </c>
      <c r="Q70" s="0" t="s">
        <v>41</v>
      </c>
      <c r="R70" s="0" t="s">
        <v>266</v>
      </c>
    </row>
    <row r="71" spans="1:18" ht="18" customHeight="1">
      <c r="A71" s="12" t="n">
        <v>60</v>
      </c>
      <c r="B71" s="8" t="s">
        <v>28</v>
      </c>
      <c r="C71" s="12" t="s">
        <v>267</v>
      </c>
      <c r="D71" s="12" t="s">
        <v>63</v>
      </c>
      <c r="E71" s="12" t="s">
        <v>268</v>
      </c>
      <c r="F71" s="12" t="n">
        <v>3124</v>
      </c>
      <c r="G71" s="12" t="s">
        <v>14</v>
      </c>
      <c r="H71" s="13">
        <f>IF(I70&lt;&gt;"ATIVAÇÃO",I71-I70,"")</f>
      </c>
      <c r="I71" s="13" t="s">
        <v>269</v>
      </c>
      <c r="J71" s="13">
        <f>J10+I71</f>
      </c>
      <c r="K71" s="13">
        <f>K10+J71</f>
      </c>
      <c r="L71" s="13">
        <f>L10+K71</f>
      </c>
      <c r="M71" s="12" t="s">
        <v>14</v>
      </c>
      <c r="N71" s="12" t="n">
        <v>18</v>
      </c>
      <c r="P71" s="0" t="s">
        <v>209</v>
      </c>
      <c r="Q71" s="0" t="s">
        <v>41</v>
      </c>
      <c r="R71" s="0" t="s">
        <v>270</v>
      </c>
    </row>
    <row r="72" spans="1:18" ht="18" customHeight="1">
      <c r="A72" s="12" t="n">
        <v>61</v>
      </c>
      <c r="B72" s="8" t="s">
        <v>28</v>
      </c>
      <c r="C72" s="12" t="s">
        <v>252</v>
      </c>
      <c r="D72" s="12" t="s">
        <v>30</v>
      </c>
      <c r="E72" s="12" t="s">
        <v>253</v>
      </c>
      <c r="F72" s="12" t="n">
        <v>4450</v>
      </c>
      <c r="G72" s="12" t="s">
        <v>14</v>
      </c>
      <c r="H72" s="13">
        <f>IF(I71&lt;&gt;"ATIVAÇÃO",I72-I71,"")</f>
      </c>
      <c r="I72" s="13" t="s">
        <v>269</v>
      </c>
      <c r="J72" s="13">
        <f>J10+I72</f>
      </c>
      <c r="K72" s="13">
        <f>K10+J72</f>
      </c>
      <c r="L72" s="13">
        <f>L10+K72</f>
      </c>
      <c r="M72" s="12" t="s">
        <v>14</v>
      </c>
      <c r="N72" s="12" t="n">
        <v>18</v>
      </c>
      <c r="P72" s="0" t="s">
        <v>271</v>
      </c>
      <c r="Q72" s="0" t="s">
        <v>41</v>
      </c>
      <c r="R72" s="0" t="s">
        <v>256</v>
      </c>
    </row>
    <row r="73" spans="1:18" ht="18" customHeight="1">
      <c r="A73" s="12" t="n">
        <v>62</v>
      </c>
      <c r="B73" s="8" t="s">
        <v>28</v>
      </c>
      <c r="C73" s="12" t="s">
        <v>272</v>
      </c>
      <c r="D73" s="12" t="s">
        <v>63</v>
      </c>
      <c r="E73" s="12" t="s">
        <v>273</v>
      </c>
      <c r="F73" s="12" t="n">
        <v>3462</v>
      </c>
      <c r="G73" s="12" t="s">
        <v>14</v>
      </c>
      <c r="H73" s="13">
        <f>IF(I72&lt;&gt;"ATIVAÇÃO",I73-I72,"")</f>
      </c>
      <c r="I73" s="13" t="s">
        <v>269</v>
      </c>
      <c r="J73" s="13">
        <f>J10+I73</f>
      </c>
      <c r="K73" s="13">
        <f>K10+J73</f>
      </c>
      <c r="L73" s="13">
        <f>L10+K73</f>
      </c>
      <c r="M73" s="12" t="s">
        <v>14</v>
      </c>
      <c r="N73" s="12" t="n">
        <v>18</v>
      </c>
      <c r="P73" s="0" t="s">
        <v>209</v>
      </c>
      <c r="Q73" s="0" t="s">
        <v>41</v>
      </c>
      <c r="R73" s="0" t="s">
        <v>275</v>
      </c>
    </row>
    <row r="74" spans="1:18" ht="18" customHeight="1">
      <c r="A74" s="12" t="n">
        <v>63</v>
      </c>
      <c r="B74" s="8" t="s">
        <v>28</v>
      </c>
      <c r="C74" s="12" t="s">
        <v>272</v>
      </c>
      <c r="D74" s="12" t="s">
        <v>63</v>
      </c>
      <c r="E74" s="12" t="s">
        <v>273</v>
      </c>
      <c r="F74" s="12" t="n">
        <v>4516</v>
      </c>
      <c r="G74" s="12" t="s">
        <v>14</v>
      </c>
      <c r="H74" s="13">
        <f>IF(I73&lt;&gt;"ATIVAÇÃO",I74-I73,"")</f>
      </c>
      <c r="I74" s="13" t="s">
        <v>269</v>
      </c>
      <c r="J74" s="13">
        <f>J10+I74</f>
      </c>
      <c r="K74" s="13">
        <f>K10+J74</f>
      </c>
      <c r="L74" s="13">
        <f>L10+K74</f>
      </c>
      <c r="M74" s="12" t="s">
        <v>14</v>
      </c>
      <c r="N74" s="12" t="n">
        <v>18</v>
      </c>
      <c r="P74" s="0" t="s">
        <v>209</v>
      </c>
      <c r="Q74" s="0" t="s">
        <v>41</v>
      </c>
      <c r="R74" s="0" t="s">
        <v>275</v>
      </c>
    </row>
    <row r="75" spans="1:18" ht="18" customHeight="1">
      <c r="A75" s="12" t="n">
        <v>64</v>
      </c>
      <c r="B75" s="8" t="s">
        <v>28</v>
      </c>
      <c r="C75" s="12" t="s">
        <v>163</v>
      </c>
      <c r="D75" s="12" t="s">
        <v>30</v>
      </c>
      <c r="E75" s="12" t="s">
        <v>38</v>
      </c>
      <c r="F75" s="12" t="n">
        <v>3623</v>
      </c>
      <c r="G75" s="12" t="s">
        <v>14</v>
      </c>
      <c r="H75" s="13">
        <f>IF(I74&lt;&gt;"ATIVAÇÃO",I75-I74,"")</f>
      </c>
      <c r="I75" s="13" t="s">
        <v>269</v>
      </c>
      <c r="J75" s="13">
        <f>J10+I75</f>
      </c>
      <c r="K75" s="13">
        <f>K10+J75</f>
      </c>
      <c r="L75" s="13">
        <f>L10+K75</f>
      </c>
      <c r="M75" s="12" t="s">
        <v>14</v>
      </c>
      <c r="N75" s="12" t="n">
        <v>18</v>
      </c>
      <c r="P75" s="0" t="s">
        <v>40</v>
      </c>
      <c r="Q75" s="0" t="s">
        <v>41</v>
      </c>
      <c r="R75" s="0" t="s">
        <v>42</v>
      </c>
    </row>
    <row r="76" spans="1:18" ht="18" customHeight="1">
      <c r="A76" s="12" t="n">
        <v>65</v>
      </c>
      <c r="B76" s="8" t="s">
        <v>28</v>
      </c>
      <c r="C76" s="12" t="s">
        <v>267</v>
      </c>
      <c r="D76" s="12" t="s">
        <v>63</v>
      </c>
      <c r="E76" s="12" t="s">
        <v>268</v>
      </c>
      <c r="F76" s="12" t="n">
        <v>4264</v>
      </c>
      <c r="G76" s="12" t="s">
        <v>14</v>
      </c>
      <c r="H76" s="13">
        <f>IF(I75&lt;&gt;"ATIVAÇÃO",I76-I75,"")</f>
      </c>
      <c r="I76" s="13" t="s">
        <v>269</v>
      </c>
      <c r="J76" s="13">
        <f>J10+I76</f>
      </c>
      <c r="K76" s="13">
        <f>K10+J76</f>
      </c>
      <c r="L76" s="13">
        <f>L10+K76</f>
      </c>
      <c r="M76" s="12" t="s">
        <v>14</v>
      </c>
      <c r="N76" s="12" t="n">
        <v>18</v>
      </c>
      <c r="P76" s="0" t="s">
        <v>209</v>
      </c>
      <c r="Q76" s="0" t="s">
        <v>41</v>
      </c>
      <c r="R76" s="0" t="s">
        <v>270</v>
      </c>
    </row>
    <row r="77" spans="1:18" ht="18" customHeight="1">
      <c r="A77" s="12" t="n">
        <v>66</v>
      </c>
      <c r="B77" s="8" t="s">
        <v>28</v>
      </c>
      <c r="C77" s="12" t="s">
        <v>276</v>
      </c>
      <c r="D77" s="12" t="s">
        <v>44</v>
      </c>
      <c r="E77" s="12" t="s">
        <v>132</v>
      </c>
      <c r="F77" s="12" t="n">
        <v>4104</v>
      </c>
      <c r="G77" s="12" t="s">
        <v>14</v>
      </c>
      <c r="H77" s="13">
        <f>IF(I76&lt;&gt;"ATIVAÇÃO",I77-I76,"")</f>
      </c>
      <c r="I77" s="13" t="s">
        <v>269</v>
      </c>
      <c r="J77" s="13">
        <f>J10+I77</f>
      </c>
      <c r="K77" s="13">
        <f>K10+J77</f>
      </c>
      <c r="L77" s="13">
        <f>L10+K77</f>
      </c>
      <c r="M77" s="12" t="s">
        <v>14</v>
      </c>
      <c r="N77" s="12" t="n">
        <v>18</v>
      </c>
      <c r="P77" s="0" t="s">
        <v>134</v>
      </c>
      <c r="Q77" s="0" t="s">
        <v>135</v>
      </c>
      <c r="R77" s="0" t="s">
        <v>137</v>
      </c>
    </row>
    <row r="78" spans="1:18" ht="18" customHeight="1">
      <c r="A78" s="12" t="n">
        <v>67</v>
      </c>
      <c r="B78" s="8" t="s">
        <v>28</v>
      </c>
      <c r="C78" s="12" t="s">
        <v>276</v>
      </c>
      <c r="D78" s="12" t="s">
        <v>30</v>
      </c>
      <c r="E78" s="12" t="s">
        <v>132</v>
      </c>
      <c r="F78" s="12" t="n">
        <v>3161</v>
      </c>
      <c r="G78" s="12" t="s">
        <v>14</v>
      </c>
      <c r="H78" s="13">
        <f>IF(I77&lt;&gt;"ATIVAÇÃO",I78-I77,"")</f>
      </c>
      <c r="I78" s="13" t="s">
        <v>269</v>
      </c>
      <c r="J78" s="13">
        <f>J10+I78</f>
      </c>
      <c r="K78" s="13">
        <f>K10+J78</f>
      </c>
      <c r="L78" s="13">
        <f>L10+K78</f>
      </c>
      <c r="M78" s="12" t="s">
        <v>14</v>
      </c>
      <c r="N78" s="12" t="n">
        <v>18</v>
      </c>
      <c r="P78" s="0" t="s">
        <v>134</v>
      </c>
      <c r="Q78" s="0" t="s">
        <v>135</v>
      </c>
      <c r="R78" s="0" t="s">
        <v>137</v>
      </c>
    </row>
    <row r="79" spans="1:18" ht="18" customHeight="1">
      <c r="A79" s="12" t="n">
        <v>68</v>
      </c>
      <c r="B79" s="8" t="s">
        <v>28</v>
      </c>
      <c r="C79" s="12" t="s">
        <v>59</v>
      </c>
      <c r="D79" s="12" t="s">
        <v>46</v>
      </c>
      <c r="E79" s="12" t="s">
        <v>60</v>
      </c>
      <c r="F79" s="12" t="n">
        <v>4652</v>
      </c>
      <c r="G79" s="12" t="s">
        <v>14</v>
      </c>
      <c r="H79" s="13">
        <f>IF(I78&lt;&gt;"ATIVAÇÃO",I79-I78,"")</f>
      </c>
      <c r="I79" s="13" t="s">
        <v>277</v>
      </c>
      <c r="J79" s="13">
        <f>J10+I79</f>
      </c>
      <c r="K79" s="13">
        <f>K10+J79</f>
      </c>
      <c r="L79" s="13">
        <f>L10+K79</f>
      </c>
      <c r="M79" s="12" t="s">
        <v>14</v>
      </c>
      <c r="N79" s="12" t="n">
        <v>18</v>
      </c>
      <c r="P79" s="0" t="s">
        <v>48</v>
      </c>
      <c r="Q79" s="0" t="s">
        <v>49</v>
      </c>
      <c r="R79" s="0" t="s">
        <v>61</v>
      </c>
    </row>
    <row r="80" spans="1:18" ht="18" customHeight="1">
      <c r="A80" s="12" t="n">
        <v>69</v>
      </c>
      <c r="B80" s="8" t="s">
        <v>28</v>
      </c>
      <c r="C80" s="12" t="s">
        <v>278</v>
      </c>
      <c r="D80" s="12" t="s">
        <v>46</v>
      </c>
      <c r="E80" s="12" t="s">
        <v>84</v>
      </c>
      <c r="F80" s="12" t="n">
        <v>4135</v>
      </c>
      <c r="G80" s="12" t="s">
        <v>14</v>
      </c>
      <c r="H80" s="13">
        <f>IF(I79&lt;&gt;"ATIVAÇÃO",I80-I79,"")</f>
      </c>
      <c r="I80" s="13" t="s">
        <v>277</v>
      </c>
      <c r="J80" s="13">
        <f>J10+I80</f>
      </c>
      <c r="K80" s="13">
        <f>K10+J80</f>
      </c>
      <c r="L80" s="13">
        <f>L10+K80</f>
      </c>
      <c r="M80" s="12" t="s">
        <v>14</v>
      </c>
      <c r="N80" s="12" t="n">
        <v>18</v>
      </c>
      <c r="P80" s="0" t="s">
        <v>85</v>
      </c>
      <c r="Q80" s="0" t="s">
        <v>49</v>
      </c>
      <c r="R80" s="0" t="s">
        <v>86</v>
      </c>
    </row>
    <row r="81" spans="1:18" ht="18" customHeight="1">
      <c r="A81" s="12" t="n">
        <v>70</v>
      </c>
      <c r="B81" s="8" t="s">
        <v>28</v>
      </c>
      <c r="C81" s="12" t="s">
        <v>279</v>
      </c>
      <c r="D81" s="12" t="s">
        <v>63</v>
      </c>
      <c r="E81" s="12" t="s">
        <v>140</v>
      </c>
      <c r="F81" s="12" t="n">
        <v>4565</v>
      </c>
      <c r="G81" s="12" t="s">
        <v>14</v>
      </c>
      <c r="H81" s="13">
        <f>IF(I80&lt;&gt;"ATIVAÇÃO",I81-I80,"")</f>
      </c>
      <c r="I81" s="13" t="s">
        <v>280</v>
      </c>
      <c r="J81" s="13">
        <f>J10+I81</f>
      </c>
      <c r="K81" s="13">
        <f>K10+J81</f>
      </c>
      <c r="L81" s="13">
        <f>L10+K81</f>
      </c>
      <c r="M81" s="12" t="s">
        <v>14</v>
      </c>
      <c r="N81" s="12" t="n">
        <v>18</v>
      </c>
      <c r="P81" s="0" t="s">
        <v>201</v>
      </c>
      <c r="Q81" s="0" t="s">
        <v>34</v>
      </c>
      <c r="R81" s="0" t="s">
        <v>282</v>
      </c>
    </row>
    <row r="82" spans="1:18" ht="18" customHeight="1">
      <c r="A82" s="12" t="n">
        <v>71</v>
      </c>
      <c r="B82" s="8" t="s">
        <v>28</v>
      </c>
      <c r="C82" s="12" t="s">
        <v>279</v>
      </c>
      <c r="D82" s="12" t="s">
        <v>63</v>
      </c>
      <c r="E82" s="12" t="s">
        <v>140</v>
      </c>
      <c r="F82" s="12" t="n">
        <v>4614</v>
      </c>
      <c r="G82" s="12" t="s">
        <v>14</v>
      </c>
      <c r="H82" s="13">
        <f>IF(I81&lt;&gt;"ATIVAÇÃO",I82-I81,"")</f>
      </c>
      <c r="I82" s="13" t="s">
        <v>280</v>
      </c>
      <c r="J82" s="13">
        <f>J10+I82</f>
      </c>
      <c r="K82" s="13">
        <f>K10+J82</f>
      </c>
      <c r="L82" s="13">
        <f>L10+K82</f>
      </c>
      <c r="M82" s="12" t="s">
        <v>14</v>
      </c>
      <c r="N82" s="12" t="n">
        <v>18</v>
      </c>
      <c r="P82" s="0" t="s">
        <v>201</v>
      </c>
      <c r="Q82" s="0" t="s">
        <v>34</v>
      </c>
      <c r="R82" s="0" t="s">
        <v>282</v>
      </c>
    </row>
    <row r="83" spans="1:18" ht="18" customHeight="1">
      <c r="A83" s="12" t="n">
        <v>72</v>
      </c>
      <c r="B83" s="8" t="s">
        <v>28</v>
      </c>
      <c r="C83" s="12" t="s">
        <v>279</v>
      </c>
      <c r="D83" s="12" t="s">
        <v>63</v>
      </c>
      <c r="E83" s="12" t="s">
        <v>140</v>
      </c>
      <c r="F83" s="12" t="n">
        <v>3136</v>
      </c>
      <c r="G83" s="12" t="s">
        <v>14</v>
      </c>
      <c r="H83" s="13">
        <f>IF(I82&lt;&gt;"ATIVAÇÃO",I83-I82,"")</f>
      </c>
      <c r="I83" s="13" t="s">
        <v>280</v>
      </c>
      <c r="J83" s="13">
        <f>J10+I83</f>
      </c>
      <c r="K83" s="13">
        <f>K10+J83</f>
      </c>
      <c r="L83" s="13">
        <f>L10+K83</f>
      </c>
      <c r="M83" s="12" t="s">
        <v>14</v>
      </c>
      <c r="N83" s="12" t="n">
        <v>18</v>
      </c>
      <c r="P83" s="0" t="s">
        <v>201</v>
      </c>
      <c r="Q83" s="0" t="s">
        <v>34</v>
      </c>
      <c r="R83" s="0" t="s">
        <v>282</v>
      </c>
    </row>
    <row r="84" spans="1:18" ht="18" customHeight="1">
      <c r="A84" s="12" t="n">
        <v>73</v>
      </c>
      <c r="B84" s="8" t="s">
        <v>28</v>
      </c>
      <c r="C84" s="12" t="s">
        <v>283</v>
      </c>
      <c r="D84" s="12" t="s">
        <v>179</v>
      </c>
      <c r="E84" s="12" t="s">
        <v>180</v>
      </c>
      <c r="F84" s="12" t="n">
        <v>3650</v>
      </c>
      <c r="G84" s="12" t="s">
        <v>14</v>
      </c>
      <c r="H84" s="13">
        <f>IF(I83&lt;&gt;"ATIVAÇÃO",I84-I83,"")</f>
      </c>
      <c r="I84" s="13" t="s">
        <v>284</v>
      </c>
      <c r="J84" s="13">
        <f>J10+I84</f>
      </c>
      <c r="K84" s="13">
        <f>K10+J84</f>
      </c>
      <c r="L84" s="13">
        <f>L10+K84</f>
      </c>
      <c r="M84" s="12" t="s">
        <v>14</v>
      </c>
      <c r="N84" s="12" t="n">
        <v>18</v>
      </c>
      <c r="P84" s="0" t="s">
        <v>182</v>
      </c>
      <c r="Q84" s="0" t="s">
        <v>34</v>
      </c>
      <c r="R84" s="0" t="s">
        <v>183</v>
      </c>
    </row>
    <row r="85" spans="1:18" ht="18" customHeight="1">
      <c r="A85" s="12" t="n">
        <v>74</v>
      </c>
      <c r="B85" s="8" t="s">
        <v>28</v>
      </c>
      <c r="C85" s="12" t="s">
        <v>285</v>
      </c>
      <c r="D85" s="12" t="s">
        <v>30</v>
      </c>
      <c r="E85" s="12" t="s">
        <v>286</v>
      </c>
      <c r="F85" s="12" t="n">
        <v>3630</v>
      </c>
      <c r="G85" s="12" t="s">
        <v>14</v>
      </c>
      <c r="H85" s="13">
        <f>IF(I84&lt;&gt;"ATIVAÇÃO",I85-I84,"")</f>
      </c>
      <c r="I85" s="13" t="s">
        <v>284</v>
      </c>
      <c r="J85" s="13">
        <f>J10+I85</f>
      </c>
      <c r="K85" s="13">
        <f>K10+J85</f>
      </c>
      <c r="L85" s="13">
        <f>L10+K85</f>
      </c>
      <c r="M85" s="12" t="s">
        <v>14</v>
      </c>
      <c r="N85" s="12" t="n">
        <v>18</v>
      </c>
      <c r="P85" s="0" t="s">
        <v>287</v>
      </c>
      <c r="Q85" s="0" t="s">
        <v>41</v>
      </c>
      <c r="R85" s="0" t="s">
        <v>289</v>
      </c>
    </row>
    <row r="86" spans="1:18" ht="18" customHeight="1">
      <c r="A86" s="12" t="n">
        <v>75</v>
      </c>
      <c r="B86" s="8" t="s">
        <v>28</v>
      </c>
      <c r="C86" s="12" t="s">
        <v>290</v>
      </c>
      <c r="D86" s="12" t="s">
        <v>30</v>
      </c>
      <c r="E86" s="12" t="s">
        <v>291</v>
      </c>
      <c r="F86" s="12" t="n">
        <v>3672</v>
      </c>
      <c r="G86" s="12" t="s">
        <v>14</v>
      </c>
      <c r="H86" s="13">
        <f>IF(I85&lt;&gt;"ATIVAÇÃO",I86-I85,"")</f>
      </c>
      <c r="I86" s="13" t="s">
        <v>292</v>
      </c>
      <c r="J86" s="13">
        <f>J10+I86</f>
      </c>
      <c r="K86" s="13">
        <f>K10+J86</f>
      </c>
      <c r="L86" s="13">
        <f>L10+K86</f>
      </c>
      <c r="M86" s="12" t="s">
        <v>14</v>
      </c>
      <c r="N86" s="12" t="n">
        <v>18</v>
      </c>
      <c r="P86" s="0" t="s">
        <v>293</v>
      </c>
      <c r="Q86" s="0" t="s">
        <v>167</v>
      </c>
      <c r="R86" s="0" t="s">
        <v>294</v>
      </c>
    </row>
    <row r="87" spans="1:18" ht="18" customHeight="1">
      <c r="A87" s="12" t="n">
        <v>76</v>
      </c>
      <c r="B87" s="8" t="s">
        <v>28</v>
      </c>
      <c r="C87" s="12" t="s">
        <v>295</v>
      </c>
      <c r="D87" s="12" t="s">
        <v>179</v>
      </c>
      <c r="E87" s="12" t="s">
        <v>79</v>
      </c>
      <c r="F87" s="12" t="n">
        <v>4140</v>
      </c>
      <c r="G87" s="12" t="s">
        <v>14</v>
      </c>
      <c r="H87" s="13">
        <f>IF(I86&lt;&gt;"ATIVAÇÃO",I87-I86,"")</f>
      </c>
      <c r="I87" s="13" t="s">
        <v>292</v>
      </c>
      <c r="J87" s="13">
        <f>J10+I87</f>
      </c>
      <c r="K87" s="13">
        <f>K10+J87</f>
      </c>
      <c r="L87" s="13">
        <f>L10+K87</f>
      </c>
      <c r="M87" s="12" t="s">
        <v>14</v>
      </c>
      <c r="N87" s="12" t="n">
        <v>18</v>
      </c>
      <c r="P87" s="0" t="s">
        <v>80</v>
      </c>
      <c r="Q87" s="0" t="s">
        <v>241</v>
      </c>
      <c r="R87" s="0" t="s">
        <v>82</v>
      </c>
    </row>
    <row r="88" spans="1:18" ht="18" customHeight="1">
      <c r="A88" s="12" t="n">
        <v>77</v>
      </c>
      <c r="B88" s="8" t="s">
        <v>28</v>
      </c>
      <c r="C88" s="12" t="s">
        <v>243</v>
      </c>
      <c r="D88" s="12" t="s">
        <v>46</v>
      </c>
      <c r="E88" s="12" t="s">
        <v>38</v>
      </c>
      <c r="F88" s="12" t="n">
        <v>3442</v>
      </c>
      <c r="G88" s="12" t="s">
        <v>14</v>
      </c>
      <c r="H88" s="13">
        <f>IF(I87&lt;&gt;"ATIVAÇÃO",I88-I87,"")</f>
      </c>
      <c r="I88" s="13" t="s">
        <v>292</v>
      </c>
      <c r="J88" s="13">
        <f>J10+I88</f>
      </c>
      <c r="K88" s="13">
        <f>K10+J88</f>
      </c>
      <c r="L88" s="13">
        <f>L10+K88</f>
      </c>
      <c r="M88" s="12" t="s">
        <v>14</v>
      </c>
      <c r="N88" s="12" t="n">
        <v>18</v>
      </c>
      <c r="P88" s="0" t="s">
        <v>48</v>
      </c>
      <c r="Q88" s="0" t="s">
        <v>153</v>
      </c>
      <c r="R88" s="0" t="s">
        <v>244</v>
      </c>
    </row>
    <row r="89" spans="1:18" ht="18" customHeight="1">
      <c r="A89" s="12" t="n">
        <v>78</v>
      </c>
      <c r="B89" s="8" t="s">
        <v>28</v>
      </c>
      <c r="C89" s="12" t="s">
        <v>296</v>
      </c>
      <c r="D89" s="12" t="s">
        <v>46</v>
      </c>
      <c r="E89" s="12" t="s">
        <v>103</v>
      </c>
      <c r="F89" s="12" t="n">
        <v>4114</v>
      </c>
      <c r="G89" s="12" t="s">
        <v>14</v>
      </c>
      <c r="H89" s="13">
        <f>IF(I88&lt;&gt;"ATIVAÇÃO",I89-I88,"")</f>
      </c>
      <c r="I89" s="13" t="s">
        <v>297</v>
      </c>
      <c r="J89" s="13">
        <f>J10+I89</f>
      </c>
      <c r="K89" s="13">
        <f>K10+J89</f>
      </c>
      <c r="L89" s="13">
        <f>L10+K89</f>
      </c>
      <c r="M89" s="12" t="s">
        <v>14</v>
      </c>
      <c r="N89" s="12" t="n">
        <v>18</v>
      </c>
      <c r="P89" s="0" t="s">
        <v>105</v>
      </c>
      <c r="Q89" s="0" t="s">
        <v>106</v>
      </c>
      <c r="R89" s="0" t="s">
        <v>107</v>
      </c>
    </row>
    <row r="90" spans="1:18" ht="18" customHeight="1">
      <c r="A90" s="12" t="n">
        <v>79</v>
      </c>
      <c r="B90" s="8" t="s">
        <v>28</v>
      </c>
      <c r="C90" s="12" t="s">
        <v>298</v>
      </c>
      <c r="D90" s="12" t="s">
        <v>63</v>
      </c>
      <c r="E90" s="12" t="s">
        <v>299</v>
      </c>
      <c r="F90" s="12" t="n">
        <v>4722</v>
      </c>
      <c r="G90" s="12" t="s">
        <v>14</v>
      </c>
      <c r="H90" s="13">
        <f>IF(I89&lt;&gt;"ATIVAÇÃO",I90-I89,"")</f>
      </c>
      <c r="I90" s="13" t="s">
        <v>297</v>
      </c>
      <c r="J90" s="13">
        <f>J10+I90</f>
      </c>
      <c r="K90" s="13">
        <f>K10+J90</f>
      </c>
      <c r="L90" s="13">
        <f>L10+K90</f>
      </c>
      <c r="M90" s="12" t="s">
        <v>14</v>
      </c>
      <c r="N90" s="12" t="n">
        <v>18</v>
      </c>
      <c r="P90" s="0" t="s">
        <v>80</v>
      </c>
      <c r="Q90" s="0" t="s">
        <v>41</v>
      </c>
      <c r="R90" s="0" t="s">
        <v>300</v>
      </c>
    </row>
    <row r="91" spans="1:18" ht="18" customHeight="1">
      <c r="A91" s="12" t="n">
        <v>80</v>
      </c>
      <c r="B91" s="8" t="s">
        <v>28</v>
      </c>
      <c r="C91" s="12" t="s">
        <v>301</v>
      </c>
      <c r="D91" s="12" t="s">
        <v>179</v>
      </c>
      <c r="E91" s="12" t="s">
        <v>69</v>
      </c>
      <c r="F91" s="12" t="n">
        <v>4247</v>
      </c>
      <c r="G91" s="12" t="s">
        <v>14</v>
      </c>
      <c r="H91" s="13">
        <f>IF(I90&lt;&gt;"ATIVAÇÃO",I91-I90,"")</f>
      </c>
      <c r="I91" s="13" t="s">
        <v>297</v>
      </c>
      <c r="J91" s="13">
        <f>J10+I91</f>
      </c>
      <c r="K91" s="13">
        <f>K10+J91</f>
      </c>
      <c r="L91" s="13">
        <f>L10+K91</f>
      </c>
      <c r="M91" s="12" t="s">
        <v>14</v>
      </c>
      <c r="N91" s="12" t="n">
        <v>18</v>
      </c>
      <c r="P91" s="0" t="s">
        <v>122</v>
      </c>
      <c r="Q91" s="0" t="s">
        <v>34</v>
      </c>
      <c r="R91" s="0" t="s">
        <v>71</v>
      </c>
    </row>
    <row r="92" spans="1:18" ht="18" customHeight="1">
      <c r="A92" s="12" t="n">
        <v>81</v>
      </c>
      <c r="B92" s="8" t="s">
        <v>28</v>
      </c>
      <c r="C92" s="12" t="s">
        <v>296</v>
      </c>
      <c r="D92" s="12" t="s">
        <v>46</v>
      </c>
      <c r="E92" s="12" t="s">
        <v>103</v>
      </c>
      <c r="F92" s="12" t="n">
        <v>4137</v>
      </c>
      <c r="G92" s="12" t="s">
        <v>14</v>
      </c>
      <c r="H92" s="13">
        <f>IF(I91&lt;&gt;"ATIVAÇÃO",I92-I91,"")</f>
      </c>
      <c r="I92" s="13" t="s">
        <v>297</v>
      </c>
      <c r="J92" s="13">
        <f>J10+I92</f>
      </c>
      <c r="K92" s="13">
        <f>K10+J92</f>
      </c>
      <c r="L92" s="13">
        <f>L10+K92</f>
      </c>
      <c r="M92" s="12" t="s">
        <v>14</v>
      </c>
      <c r="N92" s="12" t="n">
        <v>18</v>
      </c>
      <c r="P92" s="0" t="s">
        <v>105</v>
      </c>
      <c r="Q92" s="0" t="s">
        <v>106</v>
      </c>
      <c r="R92" s="0" t="s">
        <v>107</v>
      </c>
    </row>
    <row r="93" spans="1:18" ht="18" customHeight="1">
      <c r="A93" s="12" t="n">
        <v>82</v>
      </c>
      <c r="B93" s="8" t="s">
        <v>28</v>
      </c>
      <c r="C93" s="12" t="s">
        <v>301</v>
      </c>
      <c r="D93" s="12" t="s">
        <v>63</v>
      </c>
      <c r="E93" s="12" t="s">
        <v>69</v>
      </c>
      <c r="F93" s="12" t="n">
        <v>3111</v>
      </c>
      <c r="G93" s="12" t="s">
        <v>14</v>
      </c>
      <c r="H93" s="13">
        <f>IF(I92&lt;&gt;"ATIVAÇÃO",I93-I92,"")</f>
      </c>
      <c r="I93" s="13" t="s">
        <v>297</v>
      </c>
      <c r="J93" s="13">
        <f>J10+I93</f>
      </c>
      <c r="K93" s="13">
        <f>K10+J93</f>
      </c>
      <c r="L93" s="13">
        <f>L10+K93</f>
      </c>
      <c r="M93" s="12" t="s">
        <v>14</v>
      </c>
      <c r="N93" s="12" t="n">
        <v>18</v>
      </c>
      <c r="P93" s="0" t="s">
        <v>66</v>
      </c>
      <c r="Q93" s="0" t="s">
        <v>34</v>
      </c>
      <c r="R93" s="0" t="s">
        <v>71</v>
      </c>
    </row>
    <row r="94" spans="1:18" ht="18" customHeight="1">
      <c r="A94" s="12" t="n">
        <v>83</v>
      </c>
      <c r="B94" s="8" t="s">
        <v>28</v>
      </c>
      <c r="C94" s="12" t="s">
        <v>302</v>
      </c>
      <c r="D94" s="12" t="s">
        <v>30</v>
      </c>
      <c r="E94" s="12" t="s">
        <v>124</v>
      </c>
      <c r="F94" s="12" t="n">
        <v>4471</v>
      </c>
      <c r="G94" s="12" t="s">
        <v>14</v>
      </c>
      <c r="H94" s="13">
        <f>IF(I93&lt;&gt;"ATIVAÇÃO",I94-I93,"")</f>
      </c>
      <c r="I94" s="13" t="s">
        <v>303</v>
      </c>
      <c r="J94" s="13">
        <f>J10+I94</f>
      </c>
      <c r="K94" s="13">
        <f>K10+J94</f>
      </c>
      <c r="L94" s="13">
        <f>L10+K94</f>
      </c>
      <c r="M94" s="12" t="s">
        <v>14</v>
      </c>
      <c r="N94" s="12" t="n">
        <v>18</v>
      </c>
      <c r="P94" s="0" t="s">
        <v>125</v>
      </c>
      <c r="Q94" s="0" t="s">
        <v>34</v>
      </c>
      <c r="R94" s="0" t="s">
        <v>126</v>
      </c>
    </row>
    <row r="95" spans="1:18" ht="18" customHeight="1">
      <c r="A95" s="12" t="n">
        <v>84</v>
      </c>
      <c r="B95" s="8" t="s">
        <v>28</v>
      </c>
      <c r="C95" s="12" t="s">
        <v>304</v>
      </c>
      <c r="D95" s="12" t="s">
        <v>46</v>
      </c>
      <c r="E95" s="12" t="s">
        <v>97</v>
      </c>
      <c r="F95" s="12" t="n">
        <v>3164</v>
      </c>
      <c r="G95" s="12" t="s">
        <v>14</v>
      </c>
      <c r="H95" s="13">
        <f>IF(I94&lt;&gt;"ATIVAÇÃO",I95-I94,"")</f>
      </c>
      <c r="I95" s="13" t="s">
        <v>303</v>
      </c>
      <c r="J95" s="13">
        <f>J10+I95</f>
      </c>
      <c r="K95" s="13">
        <f>K10+J95</f>
      </c>
      <c r="L95" s="13">
        <f>L10+K95</f>
      </c>
      <c r="M95" s="12" t="s">
        <v>14</v>
      </c>
      <c r="N95" s="12" t="n">
        <v>18</v>
      </c>
      <c r="P95" s="0" t="s">
        <v>99</v>
      </c>
      <c r="Q95" s="0" t="s">
        <v>100</v>
      </c>
      <c r="R95" s="0" t="s">
        <v>101</v>
      </c>
    </row>
    <row r="96" spans="1:18" ht="18" customHeight="1">
      <c r="A96" s="12" t="n">
        <v>85</v>
      </c>
      <c r="B96" s="8" t="s">
        <v>28</v>
      </c>
      <c r="C96" s="12" t="s">
        <v>234</v>
      </c>
      <c r="D96" s="12" t="s">
        <v>63</v>
      </c>
      <c r="E96" s="12" t="s">
        <v>31</v>
      </c>
      <c r="F96" s="12" t="n">
        <v>4154</v>
      </c>
      <c r="G96" s="12" t="s">
        <v>14</v>
      </c>
      <c r="H96" s="13">
        <f>IF(I95&lt;&gt;"ATIVAÇÃO",I96-I95,"")</f>
      </c>
      <c r="I96" s="13" t="s">
        <v>305</v>
      </c>
      <c r="J96" s="13">
        <f>J10+I96</f>
      </c>
      <c r="K96" s="13">
        <f>K10+J96</f>
      </c>
      <c r="L96" s="13">
        <f>L10+K96</f>
      </c>
      <c r="M96" s="12" t="s">
        <v>14</v>
      </c>
      <c r="N96" s="12" t="n">
        <v>18</v>
      </c>
      <c r="P96" s="0" t="s">
        <v>147</v>
      </c>
      <c r="Q96" s="0" t="s">
        <v>34</v>
      </c>
      <c r="R96" s="0" t="s">
        <v>36</v>
      </c>
    </row>
    <row r="97" spans="1:18" ht="18" customHeight="1">
      <c r="A97" s="12" t="n">
        <v>86</v>
      </c>
      <c r="B97" s="8" t="s">
        <v>28</v>
      </c>
      <c r="C97" s="12" t="s">
        <v>234</v>
      </c>
      <c r="D97" s="12" t="s">
        <v>30</v>
      </c>
      <c r="E97" s="12" t="s">
        <v>31</v>
      </c>
      <c r="F97" s="12" t="n">
        <v>3532</v>
      </c>
      <c r="G97" s="12" t="s">
        <v>14</v>
      </c>
      <c r="H97" s="13">
        <f>IF(I96&lt;&gt;"ATIVAÇÃO",I97-I96,"")</f>
      </c>
      <c r="I97" s="13" t="s">
        <v>305</v>
      </c>
      <c r="J97" s="13">
        <f>J10+I97</f>
      </c>
      <c r="K97" s="13">
        <f>K10+J97</f>
      </c>
      <c r="L97" s="13">
        <f>L10+K97</f>
      </c>
      <c r="M97" s="12" t="s">
        <v>14</v>
      </c>
      <c r="N97" s="12" t="n">
        <v>18</v>
      </c>
      <c r="P97" s="0" t="s">
        <v>33</v>
      </c>
      <c r="Q97" s="0" t="s">
        <v>34</v>
      </c>
      <c r="R97" s="0" t="s">
        <v>36</v>
      </c>
    </row>
    <row r="98" spans="1:18" ht="18" customHeight="1">
      <c r="A98" s="12" t="n">
        <v>87</v>
      </c>
      <c r="B98" s="8" t="s">
        <v>28</v>
      </c>
      <c r="C98" s="12" t="s">
        <v>234</v>
      </c>
      <c r="D98" s="12" t="s">
        <v>30</v>
      </c>
      <c r="E98" s="12" t="s">
        <v>31</v>
      </c>
      <c r="F98" s="12" t="n">
        <v>3100</v>
      </c>
      <c r="G98" s="12" t="s">
        <v>14</v>
      </c>
      <c r="H98" s="13">
        <f>IF(I97&lt;&gt;"ATIVAÇÃO",I98-I97,"")</f>
      </c>
      <c r="I98" s="13" t="s">
        <v>305</v>
      </c>
      <c r="J98" s="13">
        <f>J10+I98</f>
      </c>
      <c r="K98" s="13">
        <f>K10+J98</f>
      </c>
      <c r="L98" s="13">
        <f>L10+K98</f>
      </c>
      <c r="M98" s="12" t="s">
        <v>14</v>
      </c>
      <c r="N98" s="12" t="n">
        <v>18</v>
      </c>
      <c r="P98" s="0" t="s">
        <v>33</v>
      </c>
      <c r="Q98" s="0" t="s">
        <v>34</v>
      </c>
      <c r="R98" s="0" t="s">
        <v>36</v>
      </c>
    </row>
    <row r="99" spans="1:18" ht="18" customHeight="1">
      <c r="A99" s="12" t="n">
        <v>88</v>
      </c>
      <c r="B99" s="8" t="s">
        <v>28</v>
      </c>
      <c r="C99" s="12" t="s">
        <v>306</v>
      </c>
      <c r="D99" s="12" t="s">
        <v>30</v>
      </c>
      <c r="E99" s="12" t="s">
        <v>64</v>
      </c>
      <c r="F99" s="12" t="n">
        <v>3461</v>
      </c>
      <c r="G99" s="12" t="s">
        <v>14</v>
      </c>
      <c r="H99" s="13">
        <f>IF(I98&lt;&gt;"ATIVAÇÃO",I99-I98,"")</f>
      </c>
      <c r="I99" s="13" t="s">
        <v>305</v>
      </c>
      <c r="J99" s="13">
        <f>J10+I99</f>
      </c>
      <c r="K99" s="13">
        <f>K10+J99</f>
      </c>
      <c r="L99" s="13">
        <f>L10+K99</f>
      </c>
      <c r="M99" s="12" t="s">
        <v>14</v>
      </c>
      <c r="N99" s="12" t="n">
        <v>18</v>
      </c>
      <c r="P99" s="0" t="s">
        <v>307</v>
      </c>
      <c r="Q99" s="0" t="s">
        <v>202</v>
      </c>
      <c r="R99" s="0" t="s">
        <v>67</v>
      </c>
    </row>
    <row r="100" spans="1:18" ht="18" customHeight="1">
      <c r="A100" s="12" t="n">
        <v>89</v>
      </c>
      <c r="B100" s="8" t="s">
        <v>28</v>
      </c>
      <c r="C100" s="12" t="s">
        <v>306</v>
      </c>
      <c r="D100" s="12" t="s">
        <v>44</v>
      </c>
      <c r="E100" s="12" t="s">
        <v>64</v>
      </c>
      <c r="F100" s="12" t="n">
        <v>4240</v>
      </c>
      <c r="G100" s="12" t="s">
        <v>14</v>
      </c>
      <c r="H100" s="13">
        <f>IF(I99&lt;&gt;"ATIVAÇÃO",I100-I99,"")</f>
      </c>
      <c r="I100" s="13" t="s">
        <v>305</v>
      </c>
      <c r="J100" s="13">
        <f>J10+I100</f>
      </c>
      <c r="K100" s="13">
        <f>K10+J100</f>
      </c>
      <c r="L100" s="13">
        <f>L10+K100</f>
      </c>
      <c r="M100" s="12" t="s">
        <v>14</v>
      </c>
      <c r="N100" s="12" t="n">
        <v>18</v>
      </c>
      <c r="P100" s="0" t="s">
        <v>307</v>
      </c>
      <c r="Q100" s="0" t="s">
        <v>202</v>
      </c>
      <c r="R100" s="0" t="s">
        <v>67</v>
      </c>
    </row>
    <row r="101" spans="1:18" ht="18" customHeight="1">
      <c r="A101" s="12" t="n">
        <v>90</v>
      </c>
      <c r="B101" s="8" t="s">
        <v>28</v>
      </c>
      <c r="C101" s="12" t="s">
        <v>234</v>
      </c>
      <c r="D101" s="12" t="s">
        <v>63</v>
      </c>
      <c r="E101" s="12" t="s">
        <v>31</v>
      </c>
      <c r="F101" s="12" t="n">
        <v>4124</v>
      </c>
      <c r="G101" s="12" t="s">
        <v>14</v>
      </c>
      <c r="H101" s="13">
        <f>IF(I100&lt;&gt;"ATIVAÇÃO",I101-I100,"")</f>
      </c>
      <c r="I101" s="13" t="s">
        <v>305</v>
      </c>
      <c r="J101" s="13">
        <f>J10+I101</f>
      </c>
      <c r="K101" s="13">
        <f>K10+J101</f>
      </c>
      <c r="L101" s="13">
        <f>L10+K101</f>
      </c>
      <c r="M101" s="12" t="s">
        <v>14</v>
      </c>
      <c r="N101" s="12" t="n">
        <v>18</v>
      </c>
      <c r="P101" s="0" t="s">
        <v>147</v>
      </c>
      <c r="Q101" s="0" t="s">
        <v>34</v>
      </c>
      <c r="R101" s="0" t="s">
        <v>36</v>
      </c>
    </row>
    <row r="102" spans="1:18" ht="18" customHeight="1">
      <c r="A102" s="12" t="n">
        <v>91</v>
      </c>
      <c r="B102" s="8" t="s">
        <v>28</v>
      </c>
      <c r="C102" s="12" t="s">
        <v>308</v>
      </c>
      <c r="D102" s="12" t="s">
        <v>63</v>
      </c>
      <c r="E102" s="12" t="s">
        <v>253</v>
      </c>
      <c r="F102" s="12" t="n">
        <v>3411</v>
      </c>
      <c r="G102" s="12" t="s">
        <v>14</v>
      </c>
      <c r="H102" s="13">
        <f>IF(I101&lt;&gt;"ATIVAÇÃO",I102-I101,"")</f>
      </c>
      <c r="I102" s="13" t="s">
        <v>309</v>
      </c>
      <c r="J102" s="13">
        <f>J10+I102</f>
      </c>
      <c r="K102" s="13">
        <f>K10+J102</f>
      </c>
      <c r="L102" s="13">
        <f>L10+K102</f>
      </c>
      <c r="M102" s="12" t="s">
        <v>14</v>
      </c>
      <c r="N102" s="12" t="n">
        <v>18</v>
      </c>
      <c r="P102" s="0" t="s">
        <v>254</v>
      </c>
      <c r="Q102" s="0" t="s">
        <v>41</v>
      </c>
      <c r="R102" s="0" t="s">
        <v>256</v>
      </c>
    </row>
    <row r="103" spans="1:18" ht="18" customHeight="1">
      <c r="A103" s="12" t="n">
        <v>92</v>
      </c>
      <c r="B103" s="8" t="s">
        <v>28</v>
      </c>
      <c r="C103" s="12" t="s">
        <v>308</v>
      </c>
      <c r="D103" s="12" t="s">
        <v>63</v>
      </c>
      <c r="E103" s="12" t="s">
        <v>253</v>
      </c>
      <c r="F103" s="12" t="n">
        <v>3131</v>
      </c>
      <c r="G103" s="12" t="s">
        <v>14</v>
      </c>
      <c r="H103" s="13">
        <f>IF(I102&lt;&gt;"ATIVAÇÃO",I103-I102,"")</f>
      </c>
      <c r="I103" s="13" t="s">
        <v>309</v>
      </c>
      <c r="J103" s="13">
        <f>J10+I103</f>
      </c>
      <c r="K103" s="13">
        <f>K10+J103</f>
      </c>
      <c r="L103" s="13">
        <f>L10+K103</f>
      </c>
      <c r="M103" s="12" t="s">
        <v>14</v>
      </c>
      <c r="N103" s="12" t="n">
        <v>18</v>
      </c>
      <c r="P103" s="0" t="s">
        <v>254</v>
      </c>
      <c r="Q103" s="0" t="s">
        <v>41</v>
      </c>
      <c r="R103" s="0" t="s">
        <v>256</v>
      </c>
    </row>
    <row r="104" spans="1:18" ht="18" customHeight="1">
      <c r="A104" s="12" t="n">
        <v>93</v>
      </c>
      <c r="B104" s="8" t="s">
        <v>28</v>
      </c>
      <c r="C104" s="12" t="s">
        <v>243</v>
      </c>
      <c r="D104" s="12" t="s">
        <v>46</v>
      </c>
      <c r="E104" s="12" t="s">
        <v>38</v>
      </c>
      <c r="F104" s="12" t="n">
        <v>4555</v>
      </c>
      <c r="G104" s="12" t="s">
        <v>14</v>
      </c>
      <c r="H104" s="13">
        <f>IF(I103&lt;&gt;"ATIVAÇÃO",I104-I103,"")</f>
      </c>
      <c r="I104" s="13" t="s">
        <v>309</v>
      </c>
      <c r="J104" s="13">
        <f>J10+I104</f>
      </c>
      <c r="K104" s="13">
        <f>K10+J104</f>
      </c>
      <c r="L104" s="13">
        <f>L10+K104</f>
      </c>
      <c r="M104" s="12" t="s">
        <v>14</v>
      </c>
      <c r="N104" s="12" t="n">
        <v>18</v>
      </c>
      <c r="P104" s="0" t="s">
        <v>48</v>
      </c>
      <c r="Q104" s="0" t="s">
        <v>153</v>
      </c>
      <c r="R104" s="0" t="s">
        <v>244</v>
      </c>
    </row>
    <row r="105" spans="1:18" ht="18" customHeight="1">
      <c r="A105" s="12" t="n">
        <v>94</v>
      </c>
      <c r="B105" s="8" t="s">
        <v>28</v>
      </c>
      <c r="C105" s="12" t="s">
        <v>310</v>
      </c>
      <c r="D105" s="12" t="s">
        <v>46</v>
      </c>
      <c r="E105" s="12" t="s">
        <v>311</v>
      </c>
      <c r="F105" s="12" t="n">
        <v>3057</v>
      </c>
      <c r="G105" s="12" t="s">
        <v>14</v>
      </c>
      <c r="H105" s="13">
        <f>IF(I104&lt;&gt;"ATIVAÇÃO",I105-I104,"")</f>
      </c>
      <c r="I105" s="13" t="s">
        <v>309</v>
      </c>
      <c r="J105" s="13">
        <f>J10+I105</f>
      </c>
      <c r="K105" s="13">
        <f>K10+J105</f>
      </c>
      <c r="L105" s="13">
        <f>L10+K105</f>
      </c>
      <c r="M105" s="12" t="s">
        <v>14</v>
      </c>
      <c r="N105" s="12" t="n">
        <v>18</v>
      </c>
      <c r="P105" s="0" t="s">
        <v>251</v>
      </c>
      <c r="Q105" s="0" t="s">
        <v>106</v>
      </c>
      <c r="R105" s="0" t="s">
        <v>312</v>
      </c>
    </row>
    <row r="106" spans="1:18" ht="18" customHeight="1">
      <c r="A106" s="12" t="n">
        <v>95</v>
      </c>
      <c r="B106" s="8" t="s">
        <v>28</v>
      </c>
      <c r="C106" s="12" t="s">
        <v>188</v>
      </c>
      <c r="D106" s="12" t="s">
        <v>63</v>
      </c>
      <c r="E106" s="12" t="s">
        <v>109</v>
      </c>
      <c r="F106" s="12" t="n">
        <v>3122</v>
      </c>
      <c r="G106" s="12" t="s">
        <v>14</v>
      </c>
      <c r="H106" s="13">
        <f>IF(I105&lt;&gt;"ATIVAÇÃO",I106-I105,"")</f>
      </c>
      <c r="I106" s="13" t="s">
        <v>313</v>
      </c>
      <c r="J106" s="13">
        <f>J10+I106</f>
      </c>
      <c r="K106" s="13">
        <f>K10+J106</f>
      </c>
      <c r="L106" s="13">
        <f>L10+K106</f>
      </c>
      <c r="M106" s="12" t="s">
        <v>14</v>
      </c>
      <c r="N106" s="12" t="n">
        <v>18</v>
      </c>
      <c r="P106" s="0" t="s">
        <v>314</v>
      </c>
      <c r="Q106" s="0" t="s">
        <v>315</v>
      </c>
      <c r="R106" s="0" t="s">
        <v>190</v>
      </c>
    </row>
    <row r="107" spans="1:18" ht="18" customHeight="1">
      <c r="A107" s="12" t="n">
        <v>96</v>
      </c>
      <c r="B107" s="8" t="s">
        <v>28</v>
      </c>
      <c r="C107" s="12" t="s">
        <v>188</v>
      </c>
      <c r="D107" s="12" t="s">
        <v>30</v>
      </c>
      <c r="E107" s="12" t="s">
        <v>109</v>
      </c>
      <c r="F107" s="12" t="n">
        <v>3223</v>
      </c>
      <c r="G107" s="12" t="s">
        <v>14</v>
      </c>
      <c r="H107" s="13">
        <f>IF(I106&lt;&gt;"ATIVAÇÃO",I107-I106,"")</f>
      </c>
      <c r="I107" s="13" t="s">
        <v>313</v>
      </c>
      <c r="J107" s="13">
        <f>J10+I107</f>
      </c>
      <c r="K107" s="13">
        <f>K10+J107</f>
      </c>
      <c r="L107" s="13">
        <f>L10+K107</f>
      </c>
      <c r="M107" s="12" t="s">
        <v>14</v>
      </c>
      <c r="N107" s="12" t="n">
        <v>18</v>
      </c>
      <c r="P107" s="0" t="s">
        <v>189</v>
      </c>
      <c r="Q107" s="0" t="s">
        <v>117</v>
      </c>
      <c r="R107" s="0" t="s">
        <v>190</v>
      </c>
    </row>
    <row r="108" spans="1:18" ht="18" customHeight="1">
      <c r="A108" s="12" t="n">
        <v>97</v>
      </c>
      <c r="B108" s="8" t="s">
        <v>28</v>
      </c>
      <c r="C108" s="12" t="s">
        <v>316</v>
      </c>
      <c r="D108" s="12" t="s">
        <v>30</v>
      </c>
      <c r="E108" s="12" t="s">
        <v>317</v>
      </c>
      <c r="F108" s="12" t="n">
        <v>4243</v>
      </c>
      <c r="G108" s="12" t="s">
        <v>14</v>
      </c>
      <c r="H108" s="13">
        <f>IF(I107&lt;&gt;"ATIVAÇÃO",I108-I107,"")</f>
      </c>
      <c r="I108" s="13" t="s">
        <v>318</v>
      </c>
      <c r="J108" s="13">
        <f>J10+I108</f>
      </c>
      <c r="K108" s="13">
        <f>K10+J108</f>
      </c>
      <c r="L108" s="13">
        <f>L10+K108</f>
      </c>
      <c r="M108" s="12" t="s">
        <v>14</v>
      </c>
      <c r="N108" s="12" t="n">
        <v>18</v>
      </c>
      <c r="P108" s="0" t="s">
        <v>319</v>
      </c>
      <c r="Q108" s="0" t="s">
        <v>34</v>
      </c>
      <c r="R108" s="0" t="s">
        <v>321</v>
      </c>
    </row>
    <row r="109" spans="1:18" ht="18" customHeight="1">
      <c r="A109" s="12" t="n">
        <v>98</v>
      </c>
      <c r="B109" s="8" t="s">
        <v>28</v>
      </c>
      <c r="C109" s="12" t="s">
        <v>322</v>
      </c>
      <c r="D109" s="12" t="s">
        <v>30</v>
      </c>
      <c r="E109" s="12" t="s">
        <v>128</v>
      </c>
      <c r="F109" s="12" t="n">
        <v>4532</v>
      </c>
      <c r="G109" s="12" t="s">
        <v>14</v>
      </c>
      <c r="H109" s="13">
        <f>IF(I108&lt;&gt;"ATIVAÇÃO",I109-I108,"")</f>
      </c>
      <c r="I109" s="13" t="s">
        <v>318</v>
      </c>
      <c r="J109" s="13">
        <f>J10+I109</f>
      </c>
      <c r="K109" s="13">
        <f>K10+J109</f>
      </c>
      <c r="L109" s="13">
        <f>L10+K109</f>
      </c>
      <c r="M109" s="12" t="s">
        <v>14</v>
      </c>
      <c r="N109" s="12" t="n">
        <v>18</v>
      </c>
      <c r="P109" s="0" t="s">
        <v>80</v>
      </c>
      <c r="Q109" s="0" t="s">
        <v>34</v>
      </c>
      <c r="R109" s="0" t="s">
        <v>129</v>
      </c>
    </row>
    <row r="110" spans="1:18" ht="18" customHeight="1">
      <c r="A110" s="12" t="n">
        <v>99</v>
      </c>
      <c r="B110" s="8" t="s">
        <v>28</v>
      </c>
      <c r="C110" s="12" t="s">
        <v>243</v>
      </c>
      <c r="D110" s="12" t="s">
        <v>46</v>
      </c>
      <c r="E110" s="12" t="s">
        <v>38</v>
      </c>
      <c r="F110" s="12" t="n">
        <v>4607</v>
      </c>
      <c r="G110" s="12" t="s">
        <v>14</v>
      </c>
      <c r="H110" s="13">
        <f>IF(I109&lt;&gt;"ATIVAÇÃO",I110-I109,"")</f>
      </c>
      <c r="I110" s="13" t="s">
        <v>324</v>
      </c>
      <c r="J110" s="13">
        <f>J10+I110</f>
      </c>
      <c r="K110" s="13">
        <f>K10+J110</f>
      </c>
      <c r="L110" s="13">
        <f>L10+K110</f>
      </c>
      <c r="M110" s="12" t="s">
        <v>14</v>
      </c>
      <c r="N110" s="12" t="n">
        <v>18</v>
      </c>
      <c r="P110" s="0" t="s">
        <v>48</v>
      </c>
      <c r="Q110" s="0" t="s">
        <v>153</v>
      </c>
      <c r="R110" s="0" t="s">
        <v>244</v>
      </c>
    </row>
    <row r="111" spans="1:18" ht="18" customHeight="1">
      <c r="A111" s="12" t="n">
        <v>100</v>
      </c>
      <c r="B111" s="8" t="s">
        <v>28</v>
      </c>
      <c r="C111" s="12" t="s">
        <v>366</v>
      </c>
      <c r="D111" s="12" t="s">
        <v>230</v>
      </c>
      <c r="E111" s="12" t="s">
        <v>180</v>
      </c>
      <c r="F111" s="12" t="n">
        <v>4561</v>
      </c>
      <c r="G111" s="12" t="s">
        <v>14</v>
      </c>
      <c r="H111" s="13">
        <f>IF(I110&lt;&gt;"ATIVAÇÃO",I111-I110,"")</f>
      </c>
      <c r="I111" s="13" t="s">
        <v>367</v>
      </c>
      <c r="J111" s="13">
        <f>J10+I111</f>
      </c>
      <c r="K111" s="13">
        <f>K10+J111</f>
      </c>
      <c r="L111" s="13">
        <f>L10+K111</f>
      </c>
      <c r="M111" s="12" t="s">
        <v>14</v>
      </c>
      <c r="N111" s="12" t="n">
        <v>18</v>
      </c>
      <c r="P111" s="0" t="s">
        <v>125</v>
      </c>
      <c r="Q111" s="0" t="s">
        <v>202</v>
      </c>
      <c r="R111" s="0" t="s">
        <v>368</v>
      </c>
    </row>
    <row r="112" spans="1:18" ht="18" customHeight="1">
      <c r="A112" s="12" t="n">
        <v>101</v>
      </c>
      <c r="B112" s="8" t="s">
        <v>28</v>
      </c>
      <c r="C112" s="12" t="s">
        <v>370</v>
      </c>
      <c r="D112" s="12" t="s">
        <v>63</v>
      </c>
      <c r="E112" s="12" t="s">
        <v>69</v>
      </c>
      <c r="F112" s="12" t="n">
        <v>4565</v>
      </c>
      <c r="G112" s="12" t="s">
        <v>14</v>
      </c>
      <c r="H112" s="13">
        <f>IF(I111&lt;&gt;"ATIVAÇÃO",I112-I111,"")</f>
      </c>
      <c r="I112" s="13" t="s">
        <v>371</v>
      </c>
      <c r="J112" s="13">
        <f>J10+I112</f>
      </c>
      <c r="K112" s="13">
        <f>K10+J112</f>
      </c>
      <c r="L112" s="13">
        <f>L10+K112</f>
      </c>
      <c r="M112" s="12" t="s">
        <v>14</v>
      </c>
      <c r="N112" s="12" t="n">
        <v>18</v>
      </c>
      <c r="P112" s="0" t="s">
        <v>66</v>
      </c>
      <c r="Q112" s="0" t="s">
        <v>34</v>
      </c>
      <c r="R112" s="0" t="s">
        <v>71</v>
      </c>
    </row>
    <row r="113" spans="1:18" ht="18" customHeight="1">
      <c r="A113" s="12" t="n">
        <v>102</v>
      </c>
      <c r="B113" s="8" t="s">
        <v>28</v>
      </c>
      <c r="C113" s="12" t="s">
        <v>372</v>
      </c>
      <c r="D113" s="12" t="s">
        <v>30</v>
      </c>
      <c r="E113" s="12" t="s">
        <v>52</v>
      </c>
      <c r="F113" s="12" t="n">
        <v>3056</v>
      </c>
      <c r="G113" s="12" t="s">
        <v>14</v>
      </c>
      <c r="H113" s="13">
        <f>IF(I112&lt;&gt;"ATIVAÇÃO",I113-I112,"")</f>
      </c>
      <c r="I113" s="13" t="s">
        <v>373</v>
      </c>
      <c r="J113" s="13">
        <f>J10+I113</f>
      </c>
      <c r="K113" s="13">
        <f>K10+J113</f>
      </c>
      <c r="L113" s="13">
        <f>L10+K113</f>
      </c>
      <c r="M113" s="12" t="s">
        <v>14</v>
      </c>
      <c r="N113" s="12" t="n">
        <v>18</v>
      </c>
      <c r="P113" s="0" t="s">
        <v>54</v>
      </c>
      <c r="Q113" s="0" t="s">
        <v>55</v>
      </c>
      <c r="R113" s="0" t="s">
        <v>56</v>
      </c>
    </row>
    <row r="114" spans="1:18" ht="18" customHeight="1">
      <c r="A114" s="12" t="n">
        <v>103</v>
      </c>
      <c r="B114" s="8" t="s">
        <v>28</v>
      </c>
      <c r="C114" s="12" t="s">
        <v>370</v>
      </c>
      <c r="D114" s="12" t="s">
        <v>44</v>
      </c>
      <c r="E114" s="12" t="s">
        <v>69</v>
      </c>
      <c r="F114" s="12" t="n">
        <v>3746</v>
      </c>
      <c r="G114" s="12" t="s">
        <v>14</v>
      </c>
      <c r="H114" s="13">
        <f>IF(I113&lt;&gt;"ATIVAÇÃO",I114-I113,"")</f>
      </c>
      <c r="I114" s="13" t="s">
        <v>373</v>
      </c>
      <c r="J114" s="13">
        <f>J10+I114</f>
      </c>
      <c r="K114" s="13">
        <f>K10+J114</f>
      </c>
      <c r="L114" s="13">
        <f>L10+K114</f>
      </c>
      <c r="M114" s="12" t="s">
        <v>14</v>
      </c>
      <c r="N114" s="12" t="n">
        <v>18</v>
      </c>
      <c r="P114" s="0" t="s">
        <v>122</v>
      </c>
      <c r="Q114" s="0" t="s">
        <v>34</v>
      </c>
      <c r="R114" s="0" t="s">
        <v>71</v>
      </c>
    </row>
    <row r="115" spans="1:18" ht="18" customHeight="1">
      <c r="A115" s="12" t="n">
        <v>104</v>
      </c>
      <c r="B115" s="8" t="s">
        <v>28</v>
      </c>
      <c r="C115" s="12" t="s">
        <v>370</v>
      </c>
      <c r="D115" s="12" t="s">
        <v>30</v>
      </c>
      <c r="E115" s="12" t="s">
        <v>69</v>
      </c>
      <c r="F115" s="12" t="n">
        <v>3646</v>
      </c>
      <c r="G115" s="12" t="s">
        <v>14</v>
      </c>
      <c r="H115" s="13">
        <f>IF(I114&lt;&gt;"ATIVAÇÃO",I115-I114,"")</f>
      </c>
      <c r="I115" s="13" t="s">
        <v>373</v>
      </c>
      <c r="J115" s="13">
        <f>J10+I115</f>
      </c>
      <c r="K115" s="13">
        <f>K10+J115</f>
      </c>
      <c r="L115" s="13">
        <f>L10+K115</f>
      </c>
      <c r="M115" s="12" t="s">
        <v>14</v>
      </c>
      <c r="N115" s="12" t="n">
        <v>18</v>
      </c>
      <c r="P115" s="0" t="s">
        <v>122</v>
      </c>
      <c r="Q115" s="0" t="s">
        <v>34</v>
      </c>
      <c r="R115" s="0" t="s">
        <v>71</v>
      </c>
    </row>
    <row r="116" spans="1:18" ht="18" customHeight="1">
      <c r="A116" s="12" t="n">
        <v>105</v>
      </c>
      <c r="B116" s="8" t="s">
        <v>28</v>
      </c>
      <c r="C116" s="12" t="s">
        <v>375</v>
      </c>
      <c r="D116" s="12" t="s">
        <v>63</v>
      </c>
      <c r="E116" s="12" t="s">
        <v>38</v>
      </c>
      <c r="F116" s="12" t="n">
        <v>3735</v>
      </c>
      <c r="G116" s="12" t="s">
        <v>14</v>
      </c>
      <c r="H116" s="13">
        <f>IF(I115&lt;&gt;"ATIVAÇÃO",I116-I115,"")</f>
      </c>
      <c r="I116" s="13" t="s">
        <v>376</v>
      </c>
      <c r="J116" s="13">
        <f>J10+I116</f>
      </c>
      <c r="K116" s="13">
        <f>K10+J116</f>
      </c>
      <c r="L116" s="13">
        <f>L10+K116</f>
      </c>
      <c r="M116" s="12" t="s">
        <v>14</v>
      </c>
      <c r="N116" s="12" t="n">
        <v>18</v>
      </c>
      <c r="P116" s="0" t="s">
        <v>33</v>
      </c>
      <c r="Q116" s="0" t="s">
        <v>55</v>
      </c>
      <c r="R116" s="0" t="s">
        <v>42</v>
      </c>
    </row>
    <row r="117" spans="1:18" ht="18" customHeight="1">
      <c r="A117" s="12" t="n">
        <v>106</v>
      </c>
      <c r="B117" s="8" t="s">
        <v>28</v>
      </c>
      <c r="C117" s="12" t="s">
        <v>377</v>
      </c>
      <c r="D117" s="12" t="s">
        <v>30</v>
      </c>
      <c r="E117" s="12" t="s">
        <v>79</v>
      </c>
      <c r="F117" s="12" t="n">
        <v>4545</v>
      </c>
      <c r="G117" s="12" t="s">
        <v>14</v>
      </c>
      <c r="H117" s="13">
        <f>IF(I116&lt;&gt;"ATIVAÇÃO",I117-I116,"")</f>
      </c>
      <c r="I117" s="13" t="s">
        <v>376</v>
      </c>
      <c r="J117" s="13">
        <f>J10+I117</f>
      </c>
      <c r="K117" s="13">
        <f>K10+J117</f>
      </c>
      <c r="L117" s="13">
        <f>L10+K117</f>
      </c>
      <c r="M117" s="12" t="s">
        <v>14</v>
      </c>
      <c r="N117" s="12" t="n">
        <v>18</v>
      </c>
      <c r="P117" s="0" t="s">
        <v>80</v>
      </c>
      <c r="Q117" s="0" t="s">
        <v>81</v>
      </c>
      <c r="R117" s="0" t="s">
        <v>82</v>
      </c>
    </row>
    <row r="118" spans="1:18" ht="18" customHeight="1">
      <c r="A118" s="12" t="n">
        <v>107</v>
      </c>
      <c r="B118" s="8" t="s">
        <v>28</v>
      </c>
      <c r="C118" s="12" t="s">
        <v>375</v>
      </c>
      <c r="D118" s="12" t="s">
        <v>63</v>
      </c>
      <c r="E118" s="12" t="s">
        <v>38</v>
      </c>
      <c r="F118" s="12" t="n">
        <v>3411</v>
      </c>
      <c r="G118" s="12" t="s">
        <v>14</v>
      </c>
      <c r="H118" s="13">
        <f>IF(I117&lt;&gt;"ATIVAÇÃO",I118-I117,"")</f>
      </c>
      <c r="I118" s="13" t="s">
        <v>376</v>
      </c>
      <c r="J118" s="13">
        <f>J10+I118</f>
      </c>
      <c r="K118" s="13">
        <f>K10+J118</f>
      </c>
      <c r="L118" s="13">
        <f>L10+K118</f>
      </c>
      <c r="M118" s="12" t="s">
        <v>14</v>
      </c>
      <c r="N118" s="12" t="n">
        <v>18</v>
      </c>
      <c r="P118" s="0" t="s">
        <v>33</v>
      </c>
      <c r="Q118" s="0" t="s">
        <v>55</v>
      </c>
      <c r="R118" s="0" t="s">
        <v>42</v>
      </c>
    </row>
    <row r="119" spans="1:18" ht="18" customHeight="1">
      <c r="A119" s="12" t="n">
        <v>108</v>
      </c>
      <c r="B119" s="8" t="s">
        <v>28</v>
      </c>
      <c r="C119" s="12" t="s">
        <v>372</v>
      </c>
      <c r="D119" s="12" t="s">
        <v>30</v>
      </c>
      <c r="E119" s="12" t="s">
        <v>52</v>
      </c>
      <c r="F119" s="12" t="n">
        <v>3456</v>
      </c>
      <c r="G119" s="12" t="s">
        <v>14</v>
      </c>
      <c r="H119" s="13">
        <f>IF(I118&lt;&gt;"ATIVAÇÃO",I119-I118,"")</f>
      </c>
      <c r="I119" s="13" t="s">
        <v>378</v>
      </c>
      <c r="J119" s="13">
        <f>J10+I119</f>
      </c>
      <c r="K119" s="13">
        <f>K10+J119</f>
      </c>
      <c r="L119" s="13">
        <f>L10+K119</f>
      </c>
      <c r="M119" s="12" t="s">
        <v>14</v>
      </c>
      <c r="N119" s="12" t="n">
        <v>18</v>
      </c>
      <c r="P119" s="0" t="s">
        <v>54</v>
      </c>
      <c r="Q119" s="0" t="s">
        <v>55</v>
      </c>
      <c r="R119" s="0" t="s">
        <v>56</v>
      </c>
    </row>
    <row r="120" spans="1:18" ht="18" customHeight="1">
      <c r="A120" s="12" t="n">
        <v>109</v>
      </c>
      <c r="B120" s="8" t="s">
        <v>28</v>
      </c>
      <c r="C120" s="12" t="s">
        <v>398</v>
      </c>
      <c r="D120" s="12" t="s">
        <v>200</v>
      </c>
      <c r="E120" s="12" t="s">
        <v>109</v>
      </c>
      <c r="F120" s="12" t="n">
        <v>3031</v>
      </c>
      <c r="G120" s="12" t="s">
        <v>14</v>
      </c>
      <c r="H120" s="13">
        <f>IF(I119&lt;&gt;"ATIVAÇÃO",I120-I119,"")</f>
      </c>
      <c r="I120" s="13" t="s">
        <v>399</v>
      </c>
      <c r="J120" s="13">
        <f>J10+I120</f>
      </c>
      <c r="K120" s="13">
        <f>K10+J120</f>
      </c>
      <c r="L120" s="13">
        <f>L10+K120</f>
      </c>
      <c r="M120" s="12" t="s">
        <v>14</v>
      </c>
      <c r="N120" s="12" t="n">
        <v>18</v>
      </c>
      <c r="P120" s="0" t="s">
        <v>33</v>
      </c>
      <c r="Q120" s="0" t="s">
        <v>117</v>
      </c>
      <c r="R120" s="0" t="s">
        <v>400</v>
      </c>
    </row>
    <row r="121" spans="1:18" ht="18" customHeight="1">
      <c r="A121" s="12" t="n">
        <v>110</v>
      </c>
      <c r="B121" s="8" t="s">
        <v>28</v>
      </c>
      <c r="C121" s="12" t="s">
        <v>398</v>
      </c>
      <c r="D121" s="12" t="s">
        <v>212</v>
      </c>
      <c r="E121" s="12" t="s">
        <v>109</v>
      </c>
      <c r="F121" s="12" t="n">
        <v>4423</v>
      </c>
      <c r="G121" s="12" t="s">
        <v>14</v>
      </c>
      <c r="H121" s="13">
        <f>IF(I120&lt;&gt;"ATIVAÇÃO",I121-I120,"")</f>
      </c>
      <c r="I121" s="13" t="s">
        <v>399</v>
      </c>
      <c r="J121" s="13">
        <f>J10+I121</f>
      </c>
      <c r="K121" s="13">
        <f>K10+J121</f>
      </c>
      <c r="L121" s="13">
        <f>L10+K121</f>
      </c>
      <c r="M121" s="12" t="s">
        <v>14</v>
      </c>
      <c r="N121" s="12" t="n">
        <v>18</v>
      </c>
      <c r="P121" s="0" t="s">
        <v>33</v>
      </c>
      <c r="Q121" s="0" t="s">
        <v>117</v>
      </c>
      <c r="R121" s="0" t="s">
        <v>400</v>
      </c>
    </row>
    <row r="122" spans="1:18" ht="18" customHeight="1">
      <c r="A122" s="12" t="n">
        <v>111</v>
      </c>
      <c r="B122" s="8" t="s">
        <v>28</v>
      </c>
      <c r="C122" s="12" t="s">
        <v>398</v>
      </c>
      <c r="D122" s="12" t="s">
        <v>200</v>
      </c>
      <c r="E122" s="12" t="s">
        <v>109</v>
      </c>
      <c r="F122" s="12" t="n">
        <v>3211</v>
      </c>
      <c r="G122" s="12" t="s">
        <v>14</v>
      </c>
      <c r="H122" s="13">
        <f>IF(I121&lt;&gt;"ATIVAÇÃO",I122-I121,"")</f>
      </c>
      <c r="I122" s="13" t="s">
        <v>399</v>
      </c>
      <c r="J122" s="13">
        <f>J10+I122</f>
      </c>
      <c r="K122" s="13">
        <f>K10+J122</f>
      </c>
      <c r="L122" s="13">
        <f>L10+K122</f>
      </c>
      <c r="M122" s="12" t="s">
        <v>14</v>
      </c>
      <c r="N122" s="12" t="n">
        <v>18</v>
      </c>
      <c r="P122" s="0" t="s">
        <v>33</v>
      </c>
      <c r="Q122" s="0" t="s">
        <v>117</v>
      </c>
      <c r="R122" s="0" t="s">
        <v>400</v>
      </c>
    </row>
    <row r="123" spans="1:18" ht="18" customHeight="1">
      <c r="A123" s="12" t="n">
        <v>112</v>
      </c>
      <c r="B123" s="8" t="s">
        <v>28</v>
      </c>
      <c r="C123" s="12" t="s">
        <v>398</v>
      </c>
      <c r="D123" s="12" t="s">
        <v>200</v>
      </c>
      <c r="E123" s="12" t="s">
        <v>109</v>
      </c>
      <c r="F123" s="12" t="n">
        <v>3313</v>
      </c>
      <c r="G123" s="12" t="s">
        <v>14</v>
      </c>
      <c r="H123" s="13">
        <f>IF(I122&lt;&gt;"ATIVAÇÃO",I123-I122,"")</f>
      </c>
      <c r="I123" s="13" t="s">
        <v>399</v>
      </c>
      <c r="J123" s="13">
        <f>J10+I123</f>
      </c>
      <c r="K123" s="13">
        <f>K10+J123</f>
      </c>
      <c r="L123" s="13">
        <f>L10+K123</f>
      </c>
      <c r="M123" s="12" t="s">
        <v>14</v>
      </c>
      <c r="N123" s="12" t="n">
        <v>18</v>
      </c>
      <c r="P123" s="0" t="s">
        <v>33</v>
      </c>
      <c r="Q123" s="0" t="s">
        <v>117</v>
      </c>
      <c r="R123" s="0" t="s">
        <v>400</v>
      </c>
    </row>
    <row r="124" spans="1:18" ht="18" customHeight="1">
      <c r="A124" s="12" t="n">
        <v>113</v>
      </c>
      <c r="B124" s="8" t="s">
        <v>28</v>
      </c>
      <c r="C124" s="12" t="s">
        <v>398</v>
      </c>
      <c r="D124" s="12" t="s">
        <v>212</v>
      </c>
      <c r="E124" s="12" t="s">
        <v>109</v>
      </c>
      <c r="F124" s="12" t="n">
        <v>3376</v>
      </c>
      <c r="G124" s="12" t="s">
        <v>14</v>
      </c>
      <c r="H124" s="13">
        <f>IF(I123&lt;&gt;"ATIVAÇÃO",I124-I123,"")</f>
      </c>
      <c r="I124" s="13" t="s">
        <v>399</v>
      </c>
      <c r="J124" s="13">
        <f>J10+I124</f>
      </c>
      <c r="K124" s="13">
        <f>K10+J124</f>
      </c>
      <c r="L124" s="13">
        <f>L10+K124</f>
      </c>
      <c r="M124" s="12" t="s">
        <v>14</v>
      </c>
      <c r="N124" s="12" t="n">
        <v>18</v>
      </c>
      <c r="P124" s="0" t="s">
        <v>33</v>
      </c>
      <c r="Q124" s="0" t="s">
        <v>117</v>
      </c>
      <c r="R124" s="0" t="s">
        <v>400</v>
      </c>
    </row>
    <row r="125" spans="1:18" ht="18" customHeight="1">
      <c r="A125" s="12" t="n">
        <v>114</v>
      </c>
      <c r="B125" s="8" t="s">
        <v>28</v>
      </c>
      <c r="C125" s="12" t="s">
        <v>433</v>
      </c>
      <c r="D125" s="12" t="s">
        <v>200</v>
      </c>
      <c r="E125" s="12" t="s">
        <v>180</v>
      </c>
      <c r="F125" s="12" t="n">
        <v>3351</v>
      </c>
      <c r="G125" s="12" t="s">
        <v>14</v>
      </c>
      <c r="H125" s="13">
        <f>IF(I124&lt;&gt;"ATIVAÇÃO",I125-I124,"")</f>
      </c>
      <c r="I125" s="13" t="s">
        <v>432</v>
      </c>
      <c r="J125" s="13">
        <f>J10+I125</f>
      </c>
      <c r="K125" s="13">
        <f>K10+J125</f>
      </c>
      <c r="L125" s="13">
        <f>L10+K125</f>
      </c>
      <c r="M125" s="12" t="s">
        <v>14</v>
      </c>
      <c r="N125" s="12" t="n">
        <v>18</v>
      </c>
      <c r="P125" s="0" t="s">
        <v>166</v>
      </c>
      <c r="Q125" s="0" t="s">
        <v>34</v>
      </c>
      <c r="R125" s="0" t="s">
        <v>434</v>
      </c>
    </row>
    <row r="126" spans="1:18" ht="18" customHeight="1">
      <c r="A126" s="12" t="n">
        <v>115</v>
      </c>
      <c r="B126" s="8" t="s">
        <v>28</v>
      </c>
      <c r="C126" s="12" t="s">
        <v>433</v>
      </c>
      <c r="D126" s="12" t="s">
        <v>200</v>
      </c>
      <c r="E126" s="12" t="s">
        <v>180</v>
      </c>
      <c r="F126" s="12" t="n">
        <v>4126</v>
      </c>
      <c r="G126" s="12" t="s">
        <v>14</v>
      </c>
      <c r="H126" s="13">
        <f>IF(I125&lt;&gt;"ATIVAÇÃO",I126-I125,"")</f>
      </c>
      <c r="I126" s="13" t="s">
        <v>432</v>
      </c>
      <c r="J126" s="13">
        <f>J10+I126</f>
      </c>
      <c r="K126" s="13">
        <f>K10+J126</f>
      </c>
      <c r="L126" s="13">
        <f>L10+K126</f>
      </c>
      <c r="M126" s="12" t="s">
        <v>14</v>
      </c>
      <c r="N126" s="12" t="n">
        <v>18</v>
      </c>
      <c r="P126" s="0" t="s">
        <v>166</v>
      </c>
      <c r="Q126" s="0" t="s">
        <v>34</v>
      </c>
      <c r="R126" s="0" t="s">
        <v>434</v>
      </c>
    </row>
    <row r="127" spans="1:18" ht="18" customHeight="1">
      <c r="A127" s="12" t="n">
        <v>116</v>
      </c>
      <c r="B127" s="8" t="s">
        <v>28</v>
      </c>
      <c r="C127" s="12" t="s">
        <v>433</v>
      </c>
      <c r="D127" s="12" t="s">
        <v>212</v>
      </c>
      <c r="E127" s="12" t="s">
        <v>180</v>
      </c>
      <c r="F127" s="12" t="n">
        <v>4277</v>
      </c>
      <c r="G127" s="12" t="s">
        <v>14</v>
      </c>
      <c r="H127" s="13">
        <f>IF(I126&lt;&gt;"ATIVAÇÃO",I127-I126,"")</f>
      </c>
      <c r="I127" s="13" t="s">
        <v>432</v>
      </c>
      <c r="J127" s="13">
        <f>J10+I127</f>
      </c>
      <c r="K127" s="13">
        <f>K10+J127</f>
      </c>
      <c r="L127" s="13">
        <f>L10+K127</f>
      </c>
      <c r="M127" s="12" t="s">
        <v>14</v>
      </c>
      <c r="N127" s="12" t="n">
        <v>18</v>
      </c>
      <c r="P127" s="0" t="s">
        <v>166</v>
      </c>
      <c r="Q127" s="0" t="s">
        <v>34</v>
      </c>
      <c r="R127" s="0" t="s">
        <v>434</v>
      </c>
    </row>
    <row r="128" spans="1:18" ht="18" customHeight="1">
      <c r="A128" s="12" t="n">
        <v>117</v>
      </c>
      <c r="B128" s="8" t="s">
        <v>28</v>
      </c>
      <c r="C128" s="12" t="s">
        <v>433</v>
      </c>
      <c r="D128" s="12" t="s">
        <v>212</v>
      </c>
      <c r="E128" s="12" t="s">
        <v>180</v>
      </c>
      <c r="F128" s="12" t="n">
        <v>3223</v>
      </c>
      <c r="G128" s="12" t="s">
        <v>14</v>
      </c>
      <c r="H128" s="13">
        <f>IF(I127&lt;&gt;"ATIVAÇÃO",I128-I127,"")</f>
      </c>
      <c r="I128" s="13" t="s">
        <v>432</v>
      </c>
      <c r="J128" s="13">
        <f>J10+I128</f>
      </c>
      <c r="K128" s="13">
        <f>K10+J128</f>
      </c>
      <c r="L128" s="13">
        <f>L10+K128</f>
      </c>
      <c r="M128" s="12" t="s">
        <v>14</v>
      </c>
      <c r="N128" s="12" t="n">
        <v>18</v>
      </c>
      <c r="P128" s="0" t="s">
        <v>166</v>
      </c>
      <c r="Q128" s="0" t="s">
        <v>34</v>
      </c>
      <c r="R128" s="0" t="s">
        <v>434</v>
      </c>
    </row>
    <row r="129" spans="1:18" ht="18" customHeight="1">
      <c r="A129" s="12" t="n">
        <v>118</v>
      </c>
      <c r="B129" s="8" t="s">
        <v>28</v>
      </c>
      <c r="C129" s="12" t="s">
        <v>433</v>
      </c>
      <c r="D129" s="12" t="s">
        <v>200</v>
      </c>
      <c r="E129" s="12" t="s">
        <v>180</v>
      </c>
      <c r="F129" s="12" t="n">
        <v>4344</v>
      </c>
      <c r="G129" s="12" t="s">
        <v>14</v>
      </c>
      <c r="H129" s="13">
        <f>IF(I128&lt;&gt;"ATIVAÇÃO",I129-I128,"")</f>
      </c>
      <c r="I129" s="13" t="s">
        <v>432</v>
      </c>
      <c r="J129" s="13">
        <f>J10+I129</f>
      </c>
      <c r="K129" s="13">
        <f>K10+J129</f>
      </c>
      <c r="L129" s="13">
        <f>L10+K129</f>
      </c>
      <c r="M129" s="12" t="s">
        <v>14</v>
      </c>
      <c r="N129" s="12" t="n">
        <v>18</v>
      </c>
      <c r="P129" s="0" t="s">
        <v>166</v>
      </c>
      <c r="Q129" s="0" t="s">
        <v>34</v>
      </c>
      <c r="R129" s="0" t="s">
        <v>434</v>
      </c>
    </row>
    <row r="130" spans="1:18" ht="18" customHeight="1">
      <c r="A130" s="12" t="n">
        <v>119</v>
      </c>
      <c r="B130" s="8" t="s">
        <v>28</v>
      </c>
      <c r="C130" s="12" t="s">
        <v>452</v>
      </c>
      <c r="D130" s="12" t="s">
        <v>63</v>
      </c>
      <c r="E130" s="12" t="s">
        <v>453</v>
      </c>
      <c r="F130" s="12" t="n">
        <v>4432</v>
      </c>
      <c r="G130" s="12" t="s">
        <v>14</v>
      </c>
      <c r="H130" s="13">
        <f>IF(I129&lt;&gt;"ATIVAÇÃO",I130-I129,"")</f>
      </c>
      <c r="I130" s="13" t="s">
        <v>454</v>
      </c>
      <c r="J130" s="13">
        <f>J10+I130</f>
      </c>
      <c r="K130" s="13">
        <f>K10+J130</f>
      </c>
      <c r="L130" s="13">
        <f>L10+K130</f>
      </c>
      <c r="M130" s="12" t="s">
        <v>14</v>
      </c>
      <c r="N130" s="12" t="n">
        <v>18</v>
      </c>
      <c r="P130" s="0" t="s">
        <v>209</v>
      </c>
      <c r="Q130" s="0" t="s">
        <v>41</v>
      </c>
      <c r="R130" s="0" t="s">
        <v>455</v>
      </c>
    </row>
    <row r="131" spans="1:18" ht="18" customHeight="1">
      <c r="A131" s="12" t="n">
        <v>120</v>
      </c>
      <c r="B131" s="8" t="s">
        <v>28</v>
      </c>
      <c r="C131" s="12" t="s">
        <v>466</v>
      </c>
      <c r="D131" s="12" t="s">
        <v>63</v>
      </c>
      <c r="E131" s="12" t="s">
        <v>180</v>
      </c>
      <c r="F131" s="12" t="n">
        <v>3645</v>
      </c>
      <c r="G131" s="12" t="s">
        <v>14</v>
      </c>
      <c r="H131" s="13">
        <f>IF(I130&lt;&gt;"ATIVAÇÃO",I131-I130,"")</f>
      </c>
      <c r="I131" s="13" t="s">
        <v>467</v>
      </c>
      <c r="J131" s="13">
        <f>J10+I131</f>
      </c>
      <c r="K131" s="13">
        <f>K10+J131</f>
      </c>
      <c r="L131" s="13">
        <f>L10+K131</f>
      </c>
      <c r="M131" s="12" t="s">
        <v>14</v>
      </c>
      <c r="N131" s="12" t="n">
        <v>18</v>
      </c>
      <c r="P131" s="0" t="s">
        <v>125</v>
      </c>
      <c r="Q131" s="0" t="s">
        <v>34</v>
      </c>
      <c r="R131" s="0" t="s">
        <v>183</v>
      </c>
    </row>
    <row r="132" spans="1:18" ht="18" customHeight="1">
      <c r="A132" s="12" t="n">
        <v>121</v>
      </c>
      <c r="B132" s="8" t="s">
        <v>28</v>
      </c>
      <c r="C132" s="12" t="s">
        <v>466</v>
      </c>
      <c r="D132" s="12" t="s">
        <v>63</v>
      </c>
      <c r="E132" s="12" t="s">
        <v>180</v>
      </c>
      <c r="F132" s="12" t="n">
        <v>4154</v>
      </c>
      <c r="G132" s="12" t="s">
        <v>14</v>
      </c>
      <c r="H132" s="13">
        <f>IF(I131&lt;&gt;"ATIVAÇÃO",I132-I131,"")</f>
      </c>
      <c r="I132" s="13" t="s">
        <v>467</v>
      </c>
      <c r="J132" s="13">
        <f>J10+I132</f>
      </c>
      <c r="K132" s="13">
        <f>K10+J132</f>
      </c>
      <c r="L132" s="13">
        <f>L10+K132</f>
      </c>
      <c r="M132" s="12" t="s">
        <v>14</v>
      </c>
      <c r="N132" s="12" t="n">
        <v>18</v>
      </c>
      <c r="P132" s="0" t="s">
        <v>125</v>
      </c>
      <c r="Q132" s="0" t="s">
        <v>34</v>
      </c>
      <c r="R132" s="0" t="s">
        <v>183</v>
      </c>
    </row>
    <row r="133" spans="1:18" ht="18" customHeight="1">
      <c r="A133" s="12" t="n">
        <v>122</v>
      </c>
      <c r="B133" s="8" t="s">
        <v>28</v>
      </c>
      <c r="C133" s="12" t="s">
        <v>466</v>
      </c>
      <c r="D133" s="12" t="s">
        <v>30</v>
      </c>
      <c r="E133" s="12" t="s">
        <v>180</v>
      </c>
      <c r="F133" s="12" t="n">
        <v>3043</v>
      </c>
      <c r="G133" s="12" t="s">
        <v>14</v>
      </c>
      <c r="H133" s="13">
        <f>IF(I132&lt;&gt;"ATIVAÇÃO",I133-I132,"")</f>
      </c>
      <c r="I133" s="13" t="s">
        <v>467</v>
      </c>
      <c r="J133" s="13">
        <f>J10+I133</f>
      </c>
      <c r="K133" s="13">
        <f>K10+J133</f>
      </c>
      <c r="L133" s="13">
        <f>L10+K133</f>
      </c>
      <c r="M133" s="12" t="s">
        <v>14</v>
      </c>
      <c r="N133" s="12" t="n">
        <v>18</v>
      </c>
      <c r="P133" s="0" t="s">
        <v>201</v>
      </c>
      <c r="Q133" s="0" t="s">
        <v>34</v>
      </c>
      <c r="R133" s="0" t="s">
        <v>183</v>
      </c>
    </row>
    <row r="134" spans="1:18" ht="18" customHeight="1">
      <c r="A134" s="12" t="n">
        <v>123</v>
      </c>
      <c r="B134" s="8" t="s">
        <v>28</v>
      </c>
      <c r="C134" s="12" t="s">
        <v>487</v>
      </c>
      <c r="D134" s="12" t="s">
        <v>30</v>
      </c>
      <c r="E134" s="12" t="s">
        <v>79</v>
      </c>
      <c r="F134" s="12" t="n">
        <v>4017</v>
      </c>
      <c r="G134" s="12" t="s">
        <v>14</v>
      </c>
      <c r="H134" s="13">
        <f>IF(I133&lt;&gt;"ATIVAÇÃO",I134-I133,"")</f>
      </c>
      <c r="I134" s="13" t="s">
        <v>488</v>
      </c>
      <c r="J134" s="13">
        <f>J10+I134</f>
      </c>
      <c r="K134" s="13">
        <f>K10+J134</f>
      </c>
      <c r="L134" s="13">
        <f>L10+K134</f>
      </c>
      <c r="M134" s="12" t="s">
        <v>14</v>
      </c>
      <c r="N134" s="12" t="n">
        <v>18</v>
      </c>
      <c r="P134" s="0" t="s">
        <v>80</v>
      </c>
      <c r="Q134" s="0" t="s">
        <v>81</v>
      </c>
      <c r="R134" s="0" t="s">
        <v>82</v>
      </c>
    </row>
    <row r="135" spans="1:18" ht="18" customHeight="1">
      <c r="A135" s="12" t="n">
        <v>124</v>
      </c>
      <c r="B135" s="8" t="s">
        <v>28</v>
      </c>
      <c r="C135" s="12" t="s">
        <v>491</v>
      </c>
      <c r="D135" s="12" t="s">
        <v>63</v>
      </c>
      <c r="E135" s="12" t="s">
        <v>208</v>
      </c>
      <c r="F135" s="12" t="n">
        <v>3713</v>
      </c>
      <c r="G135" s="12" t="s">
        <v>14</v>
      </c>
      <c r="H135" s="13">
        <f>IF(I134&lt;&gt;"ATIVAÇÃO",I135-I134,"")</f>
      </c>
      <c r="I135" s="13" t="s">
        <v>492</v>
      </c>
      <c r="J135" s="13">
        <f>J10+I135</f>
      </c>
      <c r="K135" s="13">
        <f>K10+J135</f>
      </c>
      <c r="L135" s="13">
        <f>L10+K135</f>
      </c>
      <c r="M135" s="12" t="s">
        <v>14</v>
      </c>
      <c r="N135" s="12" t="n">
        <v>18</v>
      </c>
      <c r="P135" s="0" t="s">
        <v>209</v>
      </c>
      <c r="Q135" s="0" t="s">
        <v>41</v>
      </c>
      <c r="R135" s="0" t="s">
        <v>211</v>
      </c>
    </row>
    <row r="136" spans="1:18" ht="18" customHeight="1">
      <c r="A136" s="12" t="n">
        <v>125</v>
      </c>
      <c r="B136" s="8" t="s">
        <v>28</v>
      </c>
      <c r="C136" s="12" t="s">
        <v>493</v>
      </c>
      <c r="D136" s="12" t="s">
        <v>63</v>
      </c>
      <c r="E136" s="12" t="s">
        <v>38</v>
      </c>
      <c r="F136" s="12" t="n">
        <v>4554</v>
      </c>
      <c r="G136" s="12" t="s">
        <v>14</v>
      </c>
      <c r="H136" s="13">
        <f>IF(I135&lt;&gt;"ATIVAÇÃO",I136-I135,"")</f>
      </c>
      <c r="I136" s="13" t="s">
        <v>492</v>
      </c>
      <c r="J136" s="13">
        <f>J10+I136</f>
      </c>
      <c r="K136" s="13">
        <f>K10+J136</f>
      </c>
      <c r="L136" s="13">
        <f>L10+K136</f>
      </c>
      <c r="M136" s="12" t="s">
        <v>14</v>
      </c>
      <c r="N136" s="12" t="n">
        <v>18</v>
      </c>
      <c r="P136" s="0" t="s">
        <v>33</v>
      </c>
      <c r="Q136" s="0" t="s">
        <v>55</v>
      </c>
      <c r="R136" s="0" t="s">
        <v>42</v>
      </c>
    </row>
    <row r="137" spans="1:18" ht="18" customHeight="1">
      <c r="A137" s="12" t="n">
        <v>126</v>
      </c>
      <c r="B137" s="8" t="s">
        <v>28</v>
      </c>
      <c r="C137" s="12" t="s">
        <v>494</v>
      </c>
      <c r="D137" s="12" t="s">
        <v>139</v>
      </c>
      <c r="E137" s="12" t="s">
        <v>140</v>
      </c>
      <c r="F137" s="12" t="n">
        <v>4547</v>
      </c>
      <c r="G137" s="12" t="s">
        <v>14</v>
      </c>
      <c r="H137" s="13">
        <f>IF(I136&lt;&gt;"ATIVAÇÃO",I137-I136,"")</f>
      </c>
      <c r="I137" s="13" t="s">
        <v>492</v>
      </c>
      <c r="J137" s="13">
        <f>J10+I137</f>
      </c>
      <c r="K137" s="13">
        <f>K10+J137</f>
      </c>
      <c r="L137" s="13">
        <f>L10+K137</f>
      </c>
      <c r="M137" s="12" t="s">
        <v>14</v>
      </c>
      <c r="N137" s="12" t="n">
        <v>18</v>
      </c>
      <c r="P137" s="0" t="s">
        <v>75</v>
      </c>
      <c r="Q137" s="0" t="s">
        <v>241</v>
      </c>
      <c r="R137" s="0" t="s">
        <v>496</v>
      </c>
    </row>
    <row r="138" spans="1:18" ht="18" customHeight="1">
      <c r="A138" s="12" t="n">
        <v>127</v>
      </c>
      <c r="B138" s="8" t="s">
        <v>28</v>
      </c>
      <c r="C138" s="12" t="s">
        <v>491</v>
      </c>
      <c r="D138" s="12" t="s">
        <v>30</v>
      </c>
      <c r="E138" s="12" t="s">
        <v>208</v>
      </c>
      <c r="F138" s="12" t="n">
        <v>3122</v>
      </c>
      <c r="G138" s="12" t="s">
        <v>14</v>
      </c>
      <c r="H138" s="13">
        <f>IF(I137&lt;&gt;"ATIVAÇÃO",I138-I137,"")</f>
      </c>
      <c r="I138" s="13" t="s">
        <v>492</v>
      </c>
      <c r="J138" s="13">
        <f>J10+I138</f>
      </c>
      <c r="K138" s="13">
        <f>K10+J138</f>
      </c>
      <c r="L138" s="13">
        <f>L10+K138</f>
      </c>
      <c r="M138" s="12" t="s">
        <v>14</v>
      </c>
      <c r="N138" s="12" t="n">
        <v>18</v>
      </c>
      <c r="P138" s="0" t="s">
        <v>271</v>
      </c>
      <c r="Q138" s="0" t="s">
        <v>41</v>
      </c>
      <c r="R138" s="0" t="s">
        <v>211</v>
      </c>
    </row>
    <row r="139" spans="1:18" ht="18" customHeight="1">
      <c r="A139" s="12" t="n">
        <v>128</v>
      </c>
      <c r="B139" s="8" t="s">
        <v>28</v>
      </c>
      <c r="C139" s="12" t="s">
        <v>499</v>
      </c>
      <c r="D139" s="12" t="s">
        <v>30</v>
      </c>
      <c r="E139" s="12" t="s">
        <v>52</v>
      </c>
      <c r="F139" s="12" t="n">
        <v>3037</v>
      </c>
      <c r="G139" s="12" t="s">
        <v>14</v>
      </c>
      <c r="H139" s="13">
        <f>IF(I138&lt;&gt;"ATIVAÇÃO",I139-I138,"")</f>
      </c>
      <c r="I139" s="13" t="s">
        <v>500</v>
      </c>
      <c r="J139" s="13">
        <f>J10+I139</f>
      </c>
      <c r="K139" s="13">
        <f>K10+J139</f>
      </c>
      <c r="L139" s="13">
        <f>L10+K139</f>
      </c>
      <c r="M139" s="12" t="s">
        <v>14</v>
      </c>
      <c r="N139" s="12" t="n">
        <v>18</v>
      </c>
      <c r="P139" s="0" t="s">
        <v>54</v>
      </c>
      <c r="Q139" s="0" t="s">
        <v>55</v>
      </c>
      <c r="R139" s="0" t="s">
        <v>56</v>
      </c>
    </row>
    <row r="140" spans="1:18" ht="18" customHeight="1">
      <c r="A140" s="12" t="n">
        <v>129</v>
      </c>
      <c r="B140" s="8" t="s">
        <v>28</v>
      </c>
      <c r="C140" s="12" t="s">
        <v>507</v>
      </c>
      <c r="D140" s="12" t="s">
        <v>30</v>
      </c>
      <c r="E140" s="12" t="s">
        <v>38</v>
      </c>
      <c r="F140" s="12" t="n">
        <v>4115</v>
      </c>
      <c r="G140" s="12" t="s">
        <v>14</v>
      </c>
      <c r="H140" s="13">
        <f>IF(I139&lt;&gt;"ATIVAÇÃO",I140-I139,"")</f>
      </c>
      <c r="I140" s="13" t="s">
        <v>508</v>
      </c>
      <c r="J140" s="13">
        <f>J10+I140</f>
      </c>
      <c r="K140" s="13">
        <f>K10+J140</f>
      </c>
      <c r="L140" s="13">
        <f>L10+K140</f>
      </c>
      <c r="M140" s="12" t="s">
        <v>14</v>
      </c>
      <c r="N140" s="12" t="n">
        <v>18</v>
      </c>
      <c r="P140" s="0" t="s">
        <v>40</v>
      </c>
      <c r="Q140" s="0" t="s">
        <v>41</v>
      </c>
      <c r="R140" s="0" t="s">
        <v>42</v>
      </c>
    </row>
    <row r="141" spans="1:18" ht="18" customHeight="1">
      <c r="A141" s="12" t="n">
        <v>130</v>
      </c>
      <c r="B141" s="8" t="s">
        <v>28</v>
      </c>
      <c r="C141" s="12" t="s">
        <v>491</v>
      </c>
      <c r="D141" s="12" t="s">
        <v>63</v>
      </c>
      <c r="E141" s="12" t="s">
        <v>208</v>
      </c>
      <c r="F141" s="12" t="n">
        <v>3013</v>
      </c>
      <c r="G141" s="12" t="s">
        <v>14</v>
      </c>
      <c r="H141" s="13">
        <f>IF(I140&lt;&gt;"ATIVAÇÃO",I141-I140,"")</f>
      </c>
      <c r="I141" s="13" t="s">
        <v>510</v>
      </c>
      <c r="J141" s="13">
        <f>J10+I141</f>
      </c>
      <c r="K141" s="13">
        <f>K10+J141</f>
      </c>
      <c r="L141" s="13">
        <f>L10+K141</f>
      </c>
      <c r="M141" s="12" t="s">
        <v>14</v>
      </c>
      <c r="N141" s="12" t="n">
        <v>18</v>
      </c>
      <c r="P141" s="0" t="s">
        <v>209</v>
      </c>
      <c r="Q141" s="0" t="s">
        <v>41</v>
      </c>
      <c r="R141" s="0" t="s">
        <v>211</v>
      </c>
    </row>
    <row r="142" spans="1:18" ht="18" customHeight="1">
      <c r="A142" s="12" t="n">
        <v>131</v>
      </c>
      <c r="B142" s="8" t="s">
        <v>28</v>
      </c>
      <c r="C142" s="12" t="s">
        <v>491</v>
      </c>
      <c r="D142" s="12" t="s">
        <v>63</v>
      </c>
      <c r="E142" s="12" t="s">
        <v>208</v>
      </c>
      <c r="F142" s="12" t="n">
        <v>4145</v>
      </c>
      <c r="G142" s="12" t="s">
        <v>14</v>
      </c>
      <c r="H142" s="13">
        <f>IF(I141&lt;&gt;"ATIVAÇÃO",I142-I141,"")</f>
      </c>
      <c r="I142" s="13" t="s">
        <v>510</v>
      </c>
      <c r="J142" s="13">
        <f>J10+I142</f>
      </c>
      <c r="K142" s="13">
        <f>K10+J142</f>
      </c>
      <c r="L142" s="13">
        <f>L10+K142</f>
      </c>
      <c r="M142" s="12" t="s">
        <v>14</v>
      </c>
      <c r="N142" s="12" t="n">
        <v>18</v>
      </c>
      <c r="P142" s="0" t="s">
        <v>209</v>
      </c>
      <c r="Q142" s="0" t="s">
        <v>41</v>
      </c>
      <c r="R142" s="0" t="s">
        <v>211</v>
      </c>
    </row>
    <row r="143" spans="1:18" ht="18" customHeight="1">
      <c r="A143" s="12" t="n">
        <v>132</v>
      </c>
      <c r="B143" s="8" t="s">
        <v>28</v>
      </c>
      <c r="C143" s="12" t="s">
        <v>512</v>
      </c>
      <c r="D143" s="12" t="s">
        <v>63</v>
      </c>
      <c r="E143" s="12" t="s">
        <v>140</v>
      </c>
      <c r="F143" s="12" t="n">
        <v>3250</v>
      </c>
      <c r="G143" s="12" t="s">
        <v>14</v>
      </c>
      <c r="H143" s="13">
        <f>IF(I142&lt;&gt;"ATIVAÇÃO",I143-I142,"")</f>
      </c>
      <c r="I143" s="13" t="s">
        <v>513</v>
      </c>
      <c r="J143" s="13">
        <f>J10+I143</f>
      </c>
      <c r="K143" s="13">
        <f>K10+J143</f>
      </c>
      <c r="L143" s="13">
        <f>L10+K143</f>
      </c>
      <c r="M143" s="12" t="s">
        <v>14</v>
      </c>
      <c r="N143" s="12" t="n">
        <v>18</v>
      </c>
      <c r="P143" s="0" t="s">
        <v>201</v>
      </c>
      <c r="Q143" s="0" t="s">
        <v>34</v>
      </c>
      <c r="R143" s="0" t="s">
        <v>282</v>
      </c>
    </row>
    <row r="144" spans="1:18" ht="18" customHeight="1">
      <c r="A144" s="12" t="n">
        <v>133</v>
      </c>
      <c r="B144" s="8" t="s">
        <v>28</v>
      </c>
      <c r="C144" s="12" t="s">
        <v>512</v>
      </c>
      <c r="D144" s="12" t="s">
        <v>63</v>
      </c>
      <c r="E144" s="12" t="s">
        <v>140</v>
      </c>
      <c r="F144" s="12" t="n">
        <v>3147</v>
      </c>
      <c r="G144" s="12" t="s">
        <v>14</v>
      </c>
      <c r="H144" s="13">
        <f>IF(I143&lt;&gt;"ATIVAÇÃO",I144-I143,"")</f>
      </c>
      <c r="I144" s="13" t="s">
        <v>513</v>
      </c>
      <c r="J144" s="13">
        <f>J10+I144</f>
      </c>
      <c r="K144" s="13">
        <f>K10+J144</f>
      </c>
      <c r="L144" s="13">
        <f>L10+K144</f>
      </c>
      <c r="M144" s="12" t="s">
        <v>14</v>
      </c>
      <c r="N144" s="12" t="n">
        <v>18</v>
      </c>
      <c r="P144" s="0" t="s">
        <v>201</v>
      </c>
      <c r="Q144" s="0" t="s">
        <v>34</v>
      </c>
      <c r="R144" s="0" t="s">
        <v>282</v>
      </c>
    </row>
    <row r="145" spans="1:18" ht="18" customHeight="1">
      <c r="A145" s="12" t="n">
        <v>134</v>
      </c>
      <c r="B145" s="8" t="s">
        <v>28</v>
      </c>
      <c r="C145" s="12" t="s">
        <v>512</v>
      </c>
      <c r="D145" s="12" t="s">
        <v>63</v>
      </c>
      <c r="E145" s="12" t="s">
        <v>140</v>
      </c>
      <c r="F145" s="12" t="n">
        <v>3422</v>
      </c>
      <c r="G145" s="12" t="s">
        <v>14</v>
      </c>
      <c r="H145" s="13">
        <f>IF(I144&lt;&gt;"ATIVAÇÃO",I145-I144,"")</f>
      </c>
      <c r="I145" s="13" t="s">
        <v>513</v>
      </c>
      <c r="J145" s="13">
        <f>J10+I145</f>
      </c>
      <c r="K145" s="13">
        <f>K10+J145</f>
      </c>
      <c r="L145" s="13">
        <f>L10+K145</f>
      </c>
      <c r="M145" s="12" t="s">
        <v>14</v>
      </c>
      <c r="N145" s="12" t="n">
        <v>18</v>
      </c>
      <c r="P145" s="0" t="s">
        <v>201</v>
      </c>
      <c r="Q145" s="0" t="s">
        <v>34</v>
      </c>
      <c r="R145" s="0" t="s">
        <v>282</v>
      </c>
    </row>
    <row r="146" spans="1:18" ht="18" customHeight="1">
      <c r="A146" s="12" t="n">
        <v>135</v>
      </c>
      <c r="B146" s="8" t="s">
        <v>28</v>
      </c>
      <c r="C146" s="12" t="s">
        <v>514</v>
      </c>
      <c r="D146" s="12" t="s">
        <v>30</v>
      </c>
      <c r="E146" s="12" t="s">
        <v>115</v>
      </c>
      <c r="F146" s="12" t="n">
        <v>4177</v>
      </c>
      <c r="G146" s="12" t="s">
        <v>14</v>
      </c>
      <c r="H146" s="13">
        <f>IF(I145&lt;&gt;"ATIVAÇÃO",I146-I145,"")</f>
      </c>
      <c r="I146" s="13" t="s">
        <v>513</v>
      </c>
      <c r="J146" s="13">
        <f>J10+I146</f>
      </c>
      <c r="K146" s="13">
        <f>K10+J146</f>
      </c>
      <c r="L146" s="13">
        <f>L10+K146</f>
      </c>
      <c r="M146" s="12" t="s">
        <v>14</v>
      </c>
      <c r="N146" s="12" t="n">
        <v>18</v>
      </c>
      <c r="P146" s="0" t="s">
        <v>186</v>
      </c>
      <c r="Q146" s="0" t="s">
        <v>81</v>
      </c>
      <c r="R146" s="0" t="s">
        <v>67</v>
      </c>
    </row>
    <row r="147" spans="1:18" ht="18" customHeight="1">
      <c r="A147" s="12" t="n">
        <v>136</v>
      </c>
      <c r="B147" s="8" t="s">
        <v>28</v>
      </c>
      <c r="C147" s="12" t="s">
        <v>515</v>
      </c>
      <c r="D147" s="12" t="s">
        <v>30</v>
      </c>
      <c r="E147" s="12" t="s">
        <v>516</v>
      </c>
      <c r="F147" s="12" t="n">
        <v>3511</v>
      </c>
      <c r="G147" s="12" t="s">
        <v>14</v>
      </c>
      <c r="H147" s="13">
        <f>IF(I146&lt;&gt;"ATIVAÇÃO",I147-I146,"")</f>
      </c>
      <c r="I147" s="13" t="s">
        <v>517</v>
      </c>
      <c r="J147" s="13">
        <f>J10+I147</f>
      </c>
      <c r="K147" s="13">
        <f>K10+J147</f>
      </c>
      <c r="L147" s="13">
        <f>L10+K147</f>
      </c>
      <c r="M147" s="12" t="s">
        <v>14</v>
      </c>
      <c r="N147" s="12" t="n">
        <v>18</v>
      </c>
      <c r="P147" s="0" t="s">
        <v>66</v>
      </c>
      <c r="Q147" s="0" t="s">
        <v>34</v>
      </c>
      <c r="R147" s="0" t="s">
        <v>519</v>
      </c>
    </row>
    <row r="148" spans="1:18" ht="18" customHeight="1">
      <c r="A148" s="12" t="n">
        <v>137</v>
      </c>
      <c r="B148" s="8" t="s">
        <v>28</v>
      </c>
      <c r="C148" s="12" t="s">
        <v>520</v>
      </c>
      <c r="D148" s="12" t="s">
        <v>63</v>
      </c>
      <c r="E148" s="12" t="s">
        <v>73</v>
      </c>
      <c r="F148" s="12" t="n">
        <v>4746</v>
      </c>
      <c r="G148" s="12" t="s">
        <v>14</v>
      </c>
      <c r="H148" s="13">
        <f>IF(I147&lt;&gt;"ATIVAÇÃO",I148-I147,"")</f>
      </c>
      <c r="I148" s="13" t="s">
        <v>517</v>
      </c>
      <c r="J148" s="13">
        <f>J10+I148</f>
      </c>
      <c r="K148" s="13">
        <f>K10+J148</f>
      </c>
      <c r="L148" s="13">
        <f>L10+K148</f>
      </c>
      <c r="M148" s="12" t="s">
        <v>14</v>
      </c>
      <c r="N148" s="12" t="n">
        <v>18</v>
      </c>
      <c r="P148" s="0" t="s">
        <v>66</v>
      </c>
      <c r="Q148" s="0" t="s">
        <v>34</v>
      </c>
      <c r="R148" s="0" t="s">
        <v>76</v>
      </c>
    </row>
    <row r="149" spans="1:18" ht="18" customHeight="1">
      <c r="A149" s="12" t="n">
        <v>138</v>
      </c>
      <c r="B149" s="8" t="s">
        <v>28</v>
      </c>
      <c r="C149" s="12" t="s">
        <v>521</v>
      </c>
      <c r="D149" s="12" t="s">
        <v>30</v>
      </c>
      <c r="E149" s="12" t="s">
        <v>109</v>
      </c>
      <c r="F149" s="12" t="n">
        <v>4604</v>
      </c>
      <c r="G149" s="12" t="s">
        <v>14</v>
      </c>
      <c r="H149" s="13">
        <f>IF(I148&lt;&gt;"ATIVAÇÃO",I149-I148,"")</f>
      </c>
      <c r="I149" s="13" t="s">
        <v>517</v>
      </c>
      <c r="J149" s="13">
        <f>J10+I149</f>
      </c>
      <c r="K149" s="13">
        <f>K10+J149</f>
      </c>
      <c r="L149" s="13">
        <f>L10+K149</f>
      </c>
      <c r="M149" s="12" t="s">
        <v>14</v>
      </c>
      <c r="N149" s="12" t="n">
        <v>18</v>
      </c>
      <c r="P149" s="0" t="s">
        <v>189</v>
      </c>
      <c r="Q149" s="0" t="s">
        <v>117</v>
      </c>
      <c r="R149" s="0" t="s">
        <v>190</v>
      </c>
    </row>
    <row r="150" spans="1:18" ht="18" customHeight="1">
      <c r="A150" s="12" t="n">
        <v>139</v>
      </c>
      <c r="B150" s="8" t="s">
        <v>28</v>
      </c>
      <c r="C150" s="12" t="s">
        <v>522</v>
      </c>
      <c r="D150" s="12" t="s">
        <v>179</v>
      </c>
      <c r="E150" s="12" t="s">
        <v>69</v>
      </c>
      <c r="F150" s="12" t="n">
        <v>4221</v>
      </c>
      <c r="G150" s="12" t="s">
        <v>14</v>
      </c>
      <c r="H150" s="13">
        <f>IF(I149&lt;&gt;"ATIVAÇÃO",I150-I149,"")</f>
      </c>
      <c r="I150" s="13" t="s">
        <v>523</v>
      </c>
      <c r="J150" s="13">
        <f>J10+I150</f>
      </c>
      <c r="K150" s="13">
        <f>K10+J150</f>
      </c>
      <c r="L150" s="13">
        <f>L10+K150</f>
      </c>
      <c r="M150" s="12" t="s">
        <v>14</v>
      </c>
      <c r="N150" s="12" t="n">
        <v>18</v>
      </c>
      <c r="P150" s="0" t="s">
        <v>122</v>
      </c>
      <c r="Q150" s="0" t="s">
        <v>34</v>
      </c>
      <c r="R150" s="0" t="s">
        <v>71</v>
      </c>
    </row>
    <row r="151" spans="1:18" ht="18" customHeight="1">
      <c r="A151" s="12" t="n">
        <v>140</v>
      </c>
      <c r="B151" s="8" t="s">
        <v>28</v>
      </c>
      <c r="C151" s="12" t="s">
        <v>377</v>
      </c>
      <c r="D151" s="12" t="s">
        <v>30</v>
      </c>
      <c r="E151" s="12" t="s">
        <v>79</v>
      </c>
      <c r="F151" s="12" t="n">
        <v>3363</v>
      </c>
      <c r="G151" s="12" t="s">
        <v>14</v>
      </c>
      <c r="H151" s="13">
        <f>IF(I150&lt;&gt;"ATIVAÇÃO",I151-I150,"")</f>
      </c>
      <c r="I151" s="13" t="s">
        <v>523</v>
      </c>
      <c r="J151" s="13">
        <f>J10+I151</f>
      </c>
      <c r="K151" s="13">
        <f>K10+J151</f>
      </c>
      <c r="L151" s="13">
        <f>L10+K151</f>
      </c>
      <c r="M151" s="12" t="s">
        <v>14</v>
      </c>
      <c r="N151" s="12" t="n">
        <v>18</v>
      </c>
      <c r="P151" s="0" t="s">
        <v>80</v>
      </c>
      <c r="Q151" s="0" t="s">
        <v>81</v>
      </c>
      <c r="R151" s="0" t="s">
        <v>82</v>
      </c>
    </row>
    <row r="152" spans="1:18" ht="18" customHeight="1">
      <c r="A152" s="12" t="n">
        <v>141</v>
      </c>
      <c r="B152" s="8" t="s">
        <v>28</v>
      </c>
      <c r="C152" s="12" t="s">
        <v>377</v>
      </c>
      <c r="D152" s="12" t="s">
        <v>179</v>
      </c>
      <c r="E152" s="12" t="s">
        <v>79</v>
      </c>
      <c r="F152" s="12" t="n">
        <v>3017</v>
      </c>
      <c r="G152" s="12" t="s">
        <v>14</v>
      </c>
      <c r="H152" s="13">
        <f>IF(I151&lt;&gt;"ATIVAÇÃO",I152-I151,"")</f>
      </c>
      <c r="I152" s="13" t="s">
        <v>523</v>
      </c>
      <c r="J152" s="13">
        <f>J10+I152</f>
      </c>
      <c r="K152" s="13">
        <f>K10+J152</f>
      </c>
      <c r="L152" s="13">
        <f>L10+K152</f>
      </c>
      <c r="M152" s="12" t="s">
        <v>14</v>
      </c>
      <c r="N152" s="12" t="n">
        <v>18</v>
      </c>
      <c r="P152" s="0" t="s">
        <v>80</v>
      </c>
      <c r="Q152" s="0" t="s">
        <v>241</v>
      </c>
      <c r="R152" s="0" t="s">
        <v>82</v>
      </c>
    </row>
    <row r="153" spans="1:18" ht="18" customHeight="1">
      <c r="A153" s="12" t="n">
        <v>142</v>
      </c>
      <c r="B153" s="8" t="s">
        <v>28</v>
      </c>
      <c r="C153" s="12" t="s">
        <v>524</v>
      </c>
      <c r="D153" s="12" t="s">
        <v>63</v>
      </c>
      <c r="E153" s="12" t="s">
        <v>253</v>
      </c>
      <c r="F153" s="12" t="n">
        <v>3534</v>
      </c>
      <c r="G153" s="12" t="s">
        <v>14</v>
      </c>
      <c r="H153" s="13">
        <f>IF(I152&lt;&gt;"ATIVAÇÃO",I153-I152,"")</f>
      </c>
      <c r="I153" s="13" t="s">
        <v>523</v>
      </c>
      <c r="J153" s="13">
        <f>J10+I153</f>
      </c>
      <c r="K153" s="13">
        <f>K10+J153</f>
      </c>
      <c r="L153" s="13">
        <f>L10+K153</f>
      </c>
      <c r="M153" s="12" t="s">
        <v>14</v>
      </c>
      <c r="N153" s="12" t="n">
        <v>18</v>
      </c>
      <c r="P153" s="0" t="s">
        <v>254</v>
      </c>
      <c r="Q153" s="0" t="s">
        <v>41</v>
      </c>
      <c r="R153" s="0" t="s">
        <v>256</v>
      </c>
    </row>
    <row r="154" spans="1:18" ht="18" customHeight="1">
      <c r="A154" s="12" t="n">
        <v>143</v>
      </c>
      <c r="B154" s="8" t="s">
        <v>28</v>
      </c>
      <c r="C154" s="12" t="s">
        <v>525</v>
      </c>
      <c r="D154" s="12" t="s">
        <v>63</v>
      </c>
      <c r="E154" s="12" t="s">
        <v>253</v>
      </c>
      <c r="F154" s="12" t="n">
        <v>3646</v>
      </c>
      <c r="G154" s="12" t="s">
        <v>14</v>
      </c>
      <c r="H154" s="13">
        <f>IF(I153&lt;&gt;"ATIVAÇÃO",I154-I153,"")</f>
      </c>
      <c r="I154" s="13" t="s">
        <v>523</v>
      </c>
      <c r="J154" s="13">
        <f>J10+I154</f>
      </c>
      <c r="K154" s="13">
        <f>K10+J154</f>
      </c>
      <c r="L154" s="13">
        <f>L10+K154</f>
      </c>
      <c r="M154" s="12" t="s">
        <v>14</v>
      </c>
      <c r="N154" s="12" t="n">
        <v>18</v>
      </c>
      <c r="P154" s="0" t="s">
        <v>254</v>
      </c>
      <c r="Q154" s="0" t="s">
        <v>41</v>
      </c>
      <c r="R154" s="0" t="s">
        <v>256</v>
      </c>
    </row>
    <row r="155" spans="1:18" ht="18" customHeight="1">
      <c r="A155" s="12" t="n">
        <v>144</v>
      </c>
      <c r="B155" s="8" t="s">
        <v>28</v>
      </c>
      <c r="C155" s="12" t="s">
        <v>522</v>
      </c>
      <c r="D155" s="12" t="s">
        <v>30</v>
      </c>
      <c r="E155" s="12" t="s">
        <v>69</v>
      </c>
      <c r="F155" s="12" t="n">
        <v>4227</v>
      </c>
      <c r="G155" s="12" t="s">
        <v>14</v>
      </c>
      <c r="H155" s="13">
        <f>IF(I154&lt;&gt;"ATIVAÇÃO",I155-I154,"")</f>
      </c>
      <c r="I155" s="13" t="s">
        <v>523</v>
      </c>
      <c r="J155" s="13">
        <f>J10+I155</f>
      </c>
      <c r="K155" s="13">
        <f>K10+J155</f>
      </c>
      <c r="L155" s="13">
        <f>L10+K155</f>
      </c>
      <c r="M155" s="12" t="s">
        <v>14</v>
      </c>
      <c r="N155" s="12" t="n">
        <v>18</v>
      </c>
      <c r="P155" s="0" t="s">
        <v>122</v>
      </c>
      <c r="Q155" s="0" t="s">
        <v>34</v>
      </c>
      <c r="R155" s="0" t="s">
        <v>71</v>
      </c>
    </row>
    <row r="156" spans="1:18" ht="18" customHeight="1">
      <c r="A156" s="12" t="n">
        <v>145</v>
      </c>
      <c r="B156" s="8" t="s">
        <v>28</v>
      </c>
      <c r="C156" s="12" t="s">
        <v>526</v>
      </c>
      <c r="D156" s="12" t="s">
        <v>30</v>
      </c>
      <c r="E156" s="12" t="s">
        <v>132</v>
      </c>
      <c r="F156" s="12" t="n">
        <v>3521</v>
      </c>
      <c r="G156" s="12" t="s">
        <v>14</v>
      </c>
      <c r="H156" s="13">
        <f>IF(I155&lt;&gt;"ATIVAÇÃO",I156-I155,"")</f>
      </c>
      <c r="I156" s="13" t="s">
        <v>523</v>
      </c>
      <c r="J156" s="13">
        <f>J10+I156</f>
      </c>
      <c r="K156" s="13">
        <f>K10+J156</f>
      </c>
      <c r="L156" s="13">
        <f>L10+K156</f>
      </c>
      <c r="M156" s="12" t="s">
        <v>14</v>
      </c>
      <c r="N156" s="12" t="n">
        <v>18</v>
      </c>
      <c r="P156" s="0" t="s">
        <v>134</v>
      </c>
      <c r="Q156" s="0" t="s">
        <v>135</v>
      </c>
      <c r="R156" s="0" t="s">
        <v>137</v>
      </c>
    </row>
    <row r="157" spans="1:18" ht="18" customHeight="1">
      <c r="A157" s="12" t="n">
        <v>146</v>
      </c>
      <c r="B157" s="8" t="s">
        <v>28</v>
      </c>
      <c r="C157" s="12" t="s">
        <v>527</v>
      </c>
      <c r="D157" s="12" t="s">
        <v>179</v>
      </c>
      <c r="E157" s="12" t="s">
        <v>180</v>
      </c>
      <c r="F157" s="12" t="n">
        <v>3305</v>
      </c>
      <c r="G157" s="12" t="s">
        <v>14</v>
      </c>
      <c r="H157" s="13">
        <f>IF(I156&lt;&gt;"ATIVAÇÃO",I157-I156,"")</f>
      </c>
      <c r="I157" s="13" t="s">
        <v>523</v>
      </c>
      <c r="J157" s="13">
        <f>J10+I157</f>
      </c>
      <c r="K157" s="13">
        <f>K10+J157</f>
      </c>
      <c r="L157" s="13">
        <f>L10+K157</f>
      </c>
      <c r="M157" s="12" t="s">
        <v>14</v>
      </c>
      <c r="N157" s="12" t="n">
        <v>18</v>
      </c>
      <c r="P157" s="0" t="s">
        <v>182</v>
      </c>
      <c r="Q157" s="0" t="s">
        <v>34</v>
      </c>
      <c r="R157" s="0" t="s">
        <v>183</v>
      </c>
    </row>
    <row r="158" spans="1:18" ht="18" customHeight="1">
      <c r="A158" s="12" t="n">
        <v>147</v>
      </c>
      <c r="B158" s="8" t="s">
        <v>28</v>
      </c>
      <c r="C158" s="12" t="s">
        <v>528</v>
      </c>
      <c r="D158" s="12" t="s">
        <v>63</v>
      </c>
      <c r="E158" s="12" t="s">
        <v>31</v>
      </c>
      <c r="F158" s="12" t="n">
        <v>3655</v>
      </c>
      <c r="G158" s="12" t="s">
        <v>14</v>
      </c>
      <c r="H158" s="13">
        <f>IF(I157&lt;&gt;"ATIVAÇÃO",I158-I157,"")</f>
      </c>
      <c r="I158" s="13" t="s">
        <v>523</v>
      </c>
      <c r="J158" s="13">
        <f>J10+I158</f>
      </c>
      <c r="K158" s="13">
        <f>K10+J158</f>
      </c>
      <c r="L158" s="13">
        <f>L10+K158</f>
      </c>
      <c r="M158" s="12" t="s">
        <v>14</v>
      </c>
      <c r="N158" s="12" t="n">
        <v>18</v>
      </c>
      <c r="P158" s="0" t="s">
        <v>147</v>
      </c>
      <c r="Q158" s="0" t="s">
        <v>34</v>
      </c>
      <c r="R158" s="0" t="s">
        <v>36</v>
      </c>
    </row>
    <row r="159" spans="1:18" ht="18" customHeight="1">
      <c r="A159" s="12" t="n">
        <v>148</v>
      </c>
      <c r="B159" s="8" t="s">
        <v>28</v>
      </c>
      <c r="C159" s="12" t="s">
        <v>528</v>
      </c>
      <c r="D159" s="12" t="s">
        <v>30</v>
      </c>
      <c r="E159" s="12" t="s">
        <v>31</v>
      </c>
      <c r="F159" s="12" t="n">
        <v>4471</v>
      </c>
      <c r="G159" s="12" t="s">
        <v>14</v>
      </c>
      <c r="H159" s="13">
        <f>IF(I158&lt;&gt;"ATIVAÇÃO",I159-I158,"")</f>
      </c>
      <c r="I159" s="13" t="s">
        <v>523</v>
      </c>
      <c r="J159" s="13">
        <f>J10+I159</f>
      </c>
      <c r="K159" s="13">
        <f>K10+J159</f>
      </c>
      <c r="L159" s="13">
        <f>L10+K159</f>
      </c>
      <c r="M159" s="12" t="s">
        <v>14</v>
      </c>
      <c r="N159" s="12" t="n">
        <v>18</v>
      </c>
      <c r="P159" s="0" t="s">
        <v>33</v>
      </c>
      <c r="Q159" s="0" t="s">
        <v>34</v>
      </c>
      <c r="R159" s="0" t="s">
        <v>36</v>
      </c>
    </row>
    <row r="160" spans="1:18" ht="18" customHeight="1">
      <c r="A160" s="12" t="n">
        <v>149</v>
      </c>
      <c r="B160" s="8" t="s">
        <v>28</v>
      </c>
      <c r="C160" s="12" t="s">
        <v>529</v>
      </c>
      <c r="D160" s="12" t="s">
        <v>30</v>
      </c>
      <c r="E160" s="12" t="s">
        <v>258</v>
      </c>
      <c r="F160" s="12" t="n">
        <v>3530</v>
      </c>
      <c r="G160" s="12" t="s">
        <v>14</v>
      </c>
      <c r="H160" s="13">
        <f>IF(I159&lt;&gt;"ATIVAÇÃO",I160-I159,"")</f>
      </c>
      <c r="I160" s="13" t="s">
        <v>523</v>
      </c>
      <c r="J160" s="13">
        <f>J10+I160</f>
      </c>
      <c r="K160" s="13">
        <f>K10+J160</f>
      </c>
      <c r="L160" s="13">
        <f>L10+K160</f>
      </c>
      <c r="M160" s="12" t="s">
        <v>14</v>
      </c>
      <c r="N160" s="12" t="n">
        <v>18</v>
      </c>
      <c r="P160" s="0" t="s">
        <v>530</v>
      </c>
      <c r="Q160" s="0" t="s">
        <v>34</v>
      </c>
      <c r="R160" s="0" t="s">
        <v>531</v>
      </c>
    </row>
    <row r="161" spans="1:18" ht="18" customHeight="1">
      <c r="A161" s="12" t="n">
        <v>150</v>
      </c>
      <c r="B161" s="8" t="s">
        <v>28</v>
      </c>
      <c r="C161" s="12" t="s">
        <v>532</v>
      </c>
      <c r="D161" s="12" t="s">
        <v>179</v>
      </c>
      <c r="E161" s="12" t="s">
        <v>180</v>
      </c>
      <c r="F161" s="12" t="n">
        <v>3461</v>
      </c>
      <c r="G161" s="12" t="s">
        <v>14</v>
      </c>
      <c r="H161" s="13">
        <f>IF(I160&lt;&gt;"ATIVAÇÃO",I161-I160,"")</f>
      </c>
      <c r="I161" s="13" t="s">
        <v>523</v>
      </c>
      <c r="J161" s="13">
        <f>J10+I161</f>
      </c>
      <c r="K161" s="13">
        <f>K10+J161</f>
      </c>
      <c r="L161" s="13">
        <f>L10+K161</f>
      </c>
      <c r="M161" s="12" t="s">
        <v>14</v>
      </c>
      <c r="N161" s="12" t="n">
        <v>18</v>
      </c>
      <c r="P161" s="0" t="s">
        <v>182</v>
      </c>
      <c r="Q161" s="0" t="s">
        <v>34</v>
      </c>
      <c r="R161" s="0" t="s">
        <v>183</v>
      </c>
    </row>
    <row r="162" spans="1:18" ht="18" customHeight="1">
      <c r="A162" s="12" t="n">
        <v>151</v>
      </c>
      <c r="B162" s="8" t="s">
        <v>28</v>
      </c>
      <c r="C162" s="12" t="s">
        <v>524</v>
      </c>
      <c r="D162" s="12" t="s">
        <v>63</v>
      </c>
      <c r="E162" s="12" t="s">
        <v>253</v>
      </c>
      <c r="F162" s="12" t="n">
        <v>3245</v>
      </c>
      <c r="G162" s="12" t="s">
        <v>14</v>
      </c>
      <c r="H162" s="13">
        <f>IF(I161&lt;&gt;"ATIVAÇÃO",I162-I161,"")</f>
      </c>
      <c r="I162" s="13" t="s">
        <v>523</v>
      </c>
      <c r="J162" s="13">
        <f>J10+I162</f>
      </c>
      <c r="K162" s="13">
        <f>K10+J162</f>
      </c>
      <c r="L162" s="13">
        <f>L10+K162</f>
      </c>
      <c r="M162" s="12" t="s">
        <v>14</v>
      </c>
      <c r="N162" s="12" t="n">
        <v>18</v>
      </c>
      <c r="P162" s="0" t="s">
        <v>254</v>
      </c>
      <c r="Q162" s="0" t="s">
        <v>41</v>
      </c>
      <c r="R162" s="0" t="s">
        <v>256</v>
      </c>
    </row>
    <row r="163" spans="1:18" ht="18" customHeight="1">
      <c r="A163" s="12" t="n">
        <v>152</v>
      </c>
      <c r="B163" s="8" t="s">
        <v>28</v>
      </c>
      <c r="C163" s="12" t="s">
        <v>512</v>
      </c>
      <c r="D163" s="12" t="s">
        <v>63</v>
      </c>
      <c r="E163" s="12" t="s">
        <v>140</v>
      </c>
      <c r="F163" s="12" t="n">
        <v>4432</v>
      </c>
      <c r="G163" s="12" t="s">
        <v>14</v>
      </c>
      <c r="H163" s="13">
        <f>IF(I162&lt;&gt;"ATIVAÇÃO",I163-I162,"")</f>
      </c>
      <c r="I163" s="13" t="s">
        <v>535</v>
      </c>
      <c r="J163" s="13">
        <f>J10+I163</f>
      </c>
      <c r="K163" s="13">
        <f>K10+J163</f>
      </c>
      <c r="L163" s="13">
        <f>L10+K163</f>
      </c>
      <c r="M163" s="12" t="s">
        <v>14</v>
      </c>
      <c r="N163" s="12" t="n">
        <v>18</v>
      </c>
      <c r="P163" s="0" t="s">
        <v>201</v>
      </c>
      <c r="Q163" s="0" t="s">
        <v>34</v>
      </c>
      <c r="R163" s="0" t="s">
        <v>282</v>
      </c>
    </row>
    <row r="164" spans="1:18" ht="18" customHeight="1">
      <c r="A164" s="12" t="n">
        <v>153</v>
      </c>
      <c r="B164" s="8" t="s">
        <v>28</v>
      </c>
      <c r="C164" s="12" t="s">
        <v>536</v>
      </c>
      <c r="D164" s="12" t="s">
        <v>46</v>
      </c>
      <c r="E164" s="12" t="s">
        <v>60</v>
      </c>
      <c r="F164" s="12" t="n">
        <v>3154</v>
      </c>
      <c r="G164" s="12" t="s">
        <v>14</v>
      </c>
      <c r="H164" s="13">
        <f>IF(I163&lt;&gt;"ATIVAÇÃO",I164-I163,"")</f>
      </c>
      <c r="I164" s="13" t="s">
        <v>535</v>
      </c>
      <c r="J164" s="13">
        <f>J10+I164</f>
      </c>
      <c r="K164" s="13">
        <f>K10+J164</f>
      </c>
      <c r="L164" s="13">
        <f>L10+K164</f>
      </c>
      <c r="M164" s="12" t="s">
        <v>14</v>
      </c>
      <c r="N164" s="12" t="n">
        <v>18</v>
      </c>
      <c r="P164" s="0" t="s">
        <v>48</v>
      </c>
      <c r="Q164" s="0" t="s">
        <v>49</v>
      </c>
      <c r="R164" s="0" t="s">
        <v>61</v>
      </c>
    </row>
    <row r="165" spans="1:18" ht="18" customHeight="1">
      <c r="A165" s="12" t="n">
        <v>154</v>
      </c>
      <c r="B165" s="8" t="s">
        <v>28</v>
      </c>
      <c r="C165" s="12" t="s">
        <v>528</v>
      </c>
      <c r="D165" s="12" t="s">
        <v>63</v>
      </c>
      <c r="E165" s="12" t="s">
        <v>31</v>
      </c>
      <c r="F165" s="12" t="n">
        <v>3166</v>
      </c>
      <c r="G165" s="12" t="s">
        <v>14</v>
      </c>
      <c r="H165" s="13">
        <f>IF(I164&lt;&gt;"ATIVAÇÃO",I165-I164,"")</f>
      </c>
      <c r="I165" s="13" t="s">
        <v>535</v>
      </c>
      <c r="J165" s="13">
        <f>J10+I165</f>
      </c>
      <c r="K165" s="13">
        <f>K10+J165</f>
      </c>
      <c r="L165" s="13">
        <f>L10+K165</f>
      </c>
      <c r="M165" s="12" t="s">
        <v>14</v>
      </c>
      <c r="N165" s="12" t="n">
        <v>18</v>
      </c>
      <c r="P165" s="0" t="s">
        <v>147</v>
      </c>
      <c r="Q165" s="0" t="s">
        <v>34</v>
      </c>
      <c r="R165" s="0" t="s">
        <v>36</v>
      </c>
    </row>
    <row r="166" spans="1:18" ht="18" customHeight="1">
      <c r="A166" s="12" t="n">
        <v>155</v>
      </c>
      <c r="B166" s="8" t="s">
        <v>28</v>
      </c>
      <c r="C166" s="12" t="s">
        <v>537</v>
      </c>
      <c r="D166" s="12" t="s">
        <v>46</v>
      </c>
      <c r="E166" s="12" t="s">
        <v>538</v>
      </c>
      <c r="F166" s="12" t="n">
        <v>3755</v>
      </c>
      <c r="G166" s="12" t="s">
        <v>14</v>
      </c>
      <c r="H166" s="13">
        <f>IF(I165&lt;&gt;"ATIVAÇÃO",I166-I165,"")</f>
      </c>
      <c r="I166" s="13" t="s">
        <v>535</v>
      </c>
      <c r="J166" s="13">
        <f>J10+I166</f>
      </c>
      <c r="K166" s="13">
        <f>K10+J166</f>
      </c>
      <c r="L166" s="13">
        <f>L10+K166</f>
      </c>
      <c r="M166" s="12" t="s">
        <v>14</v>
      </c>
      <c r="N166" s="12" t="n">
        <v>18</v>
      </c>
      <c r="P166" s="0" t="s">
        <v>251</v>
      </c>
      <c r="Q166" s="0" t="s">
        <v>106</v>
      </c>
      <c r="R166" s="0" t="s">
        <v>539</v>
      </c>
    </row>
    <row r="167" spans="1:18" ht="18" customHeight="1">
      <c r="A167" s="12" t="n">
        <v>156</v>
      </c>
      <c r="B167" s="8" t="s">
        <v>28</v>
      </c>
      <c r="C167" s="12" t="s">
        <v>537</v>
      </c>
      <c r="D167" s="12" t="s">
        <v>46</v>
      </c>
      <c r="E167" s="12" t="s">
        <v>538</v>
      </c>
      <c r="F167" s="12" t="n">
        <v>3071</v>
      </c>
      <c r="G167" s="12" t="s">
        <v>14</v>
      </c>
      <c r="H167" s="13">
        <f>IF(I166&lt;&gt;"ATIVAÇÃO",I167-I166,"")</f>
      </c>
      <c r="I167" s="13" t="s">
        <v>540</v>
      </c>
      <c r="J167" s="13">
        <f>J10+I167</f>
      </c>
      <c r="K167" s="13">
        <f>K10+J167</f>
      </c>
      <c r="L167" s="13">
        <f>L10+K167</f>
      </c>
      <c r="M167" s="12" t="s">
        <v>14</v>
      </c>
      <c r="N167" s="12" t="n">
        <v>18</v>
      </c>
      <c r="P167" s="0" t="s">
        <v>251</v>
      </c>
      <c r="Q167" s="0" t="s">
        <v>106</v>
      </c>
      <c r="R167" s="0" t="s">
        <v>539</v>
      </c>
    </row>
    <row r="168" spans="1:18" ht="18" customHeight="1">
      <c r="A168" s="12" t="n">
        <v>157</v>
      </c>
      <c r="B168" s="8" t="s">
        <v>28</v>
      </c>
      <c r="C168" s="12" t="s">
        <v>541</v>
      </c>
      <c r="D168" s="12" t="s">
        <v>46</v>
      </c>
      <c r="E168" s="12" t="s">
        <v>542</v>
      </c>
      <c r="F168" s="12" t="n">
        <v>4636</v>
      </c>
      <c r="G168" s="12" t="s">
        <v>14</v>
      </c>
      <c r="H168" s="13">
        <f>IF(I167&lt;&gt;"ATIVAÇÃO",I168-I167,"")</f>
      </c>
      <c r="I168" s="13" t="s">
        <v>540</v>
      </c>
      <c r="J168" s="13">
        <f>J10+I168</f>
      </c>
      <c r="K168" s="13">
        <f>K10+J168</f>
      </c>
      <c r="L168" s="13">
        <f>L10+K168</f>
      </c>
      <c r="M168" s="12" t="s">
        <v>14</v>
      </c>
      <c r="N168" s="12" t="n">
        <v>18</v>
      </c>
      <c r="P168" s="0" t="s">
        <v>251</v>
      </c>
      <c r="Q168" s="0" t="s">
        <v>106</v>
      </c>
      <c r="R168" s="0" t="s">
        <v>544</v>
      </c>
    </row>
    <row r="169" spans="1:18" ht="18" customHeight="1">
      <c r="A169" s="12" t="n">
        <v>158</v>
      </c>
      <c r="B169" s="8" t="s">
        <v>28</v>
      </c>
      <c r="C169" s="12" t="s">
        <v>514</v>
      </c>
      <c r="D169" s="12" t="s">
        <v>30</v>
      </c>
      <c r="E169" s="12" t="s">
        <v>115</v>
      </c>
      <c r="F169" s="12" t="n">
        <v>4126</v>
      </c>
      <c r="G169" s="12" t="s">
        <v>14</v>
      </c>
      <c r="H169" s="13">
        <f>IF(I168&lt;&gt;"ATIVAÇÃO",I169-I168,"")</f>
      </c>
      <c r="I169" s="13" t="s">
        <v>540</v>
      </c>
      <c r="J169" s="13">
        <f>J10+I169</f>
      </c>
      <c r="K169" s="13">
        <f>K10+J169</f>
      </c>
      <c r="L169" s="13">
        <f>L10+K169</f>
      </c>
      <c r="M169" s="12" t="s">
        <v>14</v>
      </c>
      <c r="N169" s="12" t="n">
        <v>18</v>
      </c>
      <c r="P169" s="0" t="s">
        <v>186</v>
      </c>
      <c r="Q169" s="0" t="s">
        <v>81</v>
      </c>
      <c r="R169" s="0" t="s">
        <v>67</v>
      </c>
    </row>
    <row r="170" spans="1:18" ht="18" customHeight="1">
      <c r="A170" s="12" t="n">
        <v>159</v>
      </c>
      <c r="B170" s="8" t="s">
        <v>28</v>
      </c>
      <c r="C170" s="12" t="s">
        <v>545</v>
      </c>
      <c r="D170" s="12" t="s">
        <v>30</v>
      </c>
      <c r="E170" s="12" t="s">
        <v>97</v>
      </c>
      <c r="F170" s="12" t="n">
        <v>4247</v>
      </c>
      <c r="G170" s="12" t="s">
        <v>14</v>
      </c>
      <c r="H170" s="13">
        <f>IF(I169&lt;&gt;"ATIVAÇÃO",I170-I169,"")</f>
      </c>
      <c r="I170" s="13" t="s">
        <v>540</v>
      </c>
      <c r="J170" s="13">
        <f>J10+I170</f>
      </c>
      <c r="K170" s="13">
        <f>K10+J170</f>
      </c>
      <c r="L170" s="13">
        <f>L10+K170</f>
      </c>
      <c r="M170" s="12" t="s">
        <v>14</v>
      </c>
      <c r="N170" s="12" t="n">
        <v>18</v>
      </c>
      <c r="P170" s="0" t="s">
        <v>546</v>
      </c>
      <c r="Q170" s="0" t="s">
        <v>547</v>
      </c>
      <c r="R170" s="0" t="s">
        <v>548</v>
      </c>
    </row>
    <row r="171" spans="1:18" ht="18" customHeight="1">
      <c r="A171" s="12" t="n">
        <v>160</v>
      </c>
      <c r="B171" s="8" t="s">
        <v>28</v>
      </c>
      <c r="C171" s="12" t="s">
        <v>549</v>
      </c>
      <c r="D171" s="12" t="s">
        <v>63</v>
      </c>
      <c r="E171" s="12" t="s">
        <v>253</v>
      </c>
      <c r="F171" s="12" t="n">
        <v>3433</v>
      </c>
      <c r="G171" s="12" t="s">
        <v>14</v>
      </c>
      <c r="H171" s="13">
        <f>IF(I170&lt;&gt;"ATIVAÇÃO",I171-I170,"")</f>
      </c>
      <c r="I171" s="13" t="s">
        <v>540</v>
      </c>
      <c r="J171" s="13">
        <f>J10+I171</f>
      </c>
      <c r="K171" s="13">
        <f>K10+J171</f>
      </c>
      <c r="L171" s="13">
        <f>L10+K171</f>
      </c>
      <c r="M171" s="12" t="s">
        <v>14</v>
      </c>
      <c r="N171" s="12" t="n">
        <v>18</v>
      </c>
      <c r="P171" s="0" t="s">
        <v>254</v>
      </c>
      <c r="Q171" s="0" t="s">
        <v>41</v>
      </c>
      <c r="R171" s="0" t="s">
        <v>256</v>
      </c>
    </row>
    <row r="172" spans="1:18" ht="18" customHeight="1">
      <c r="A172" s="12" t="n">
        <v>161</v>
      </c>
      <c r="B172" s="8" t="s">
        <v>28</v>
      </c>
      <c r="C172" s="12" t="s">
        <v>552</v>
      </c>
      <c r="D172" s="12" t="s">
        <v>44</v>
      </c>
      <c r="E172" s="12" t="s">
        <v>52</v>
      </c>
      <c r="F172" s="12" t="n">
        <v>4432</v>
      </c>
      <c r="G172" s="12" t="s">
        <v>14</v>
      </c>
      <c r="H172" s="13">
        <f>IF(I171&lt;&gt;"ATIVAÇÃO",I172-I171,"")</f>
      </c>
      <c r="I172" s="13" t="s">
        <v>553</v>
      </c>
      <c r="J172" s="13">
        <f>J10+I172</f>
      </c>
      <c r="K172" s="13">
        <f>K10+J172</f>
      </c>
      <c r="L172" s="13">
        <f>L10+K172</f>
      </c>
      <c r="M172" s="12" t="s">
        <v>14</v>
      </c>
      <c r="N172" s="12" t="n">
        <v>18</v>
      </c>
      <c r="P172" s="0" t="s">
        <v>54</v>
      </c>
      <c r="Q172" s="0" t="s">
        <v>55</v>
      </c>
      <c r="R172" s="0" t="s">
        <v>56</v>
      </c>
    </row>
    <row r="173" spans="1:18" ht="18" customHeight="1">
      <c r="A173" s="12" t="n">
        <v>162</v>
      </c>
      <c r="B173" s="8" t="s">
        <v>28</v>
      </c>
      <c r="C173" s="12" t="s">
        <v>554</v>
      </c>
      <c r="D173" s="12" t="s">
        <v>46</v>
      </c>
      <c r="E173" s="12" t="s">
        <v>97</v>
      </c>
      <c r="F173" s="12" t="n">
        <v>3617</v>
      </c>
      <c r="G173" s="12" t="s">
        <v>14</v>
      </c>
      <c r="H173" s="13">
        <f>IF(I172&lt;&gt;"ATIVAÇÃO",I173-I172,"")</f>
      </c>
      <c r="I173" s="13" t="s">
        <v>553</v>
      </c>
      <c r="J173" s="13">
        <f>J10+I173</f>
      </c>
      <c r="K173" s="13">
        <f>K10+J173</f>
      </c>
      <c r="L173" s="13">
        <f>L10+K173</f>
      </c>
      <c r="M173" s="12" t="s">
        <v>14</v>
      </c>
      <c r="N173" s="12" t="n">
        <v>18</v>
      </c>
      <c r="P173" s="0" t="s">
        <v>99</v>
      </c>
      <c r="Q173" s="0" t="s">
        <v>100</v>
      </c>
      <c r="R173" s="0" t="s">
        <v>101</v>
      </c>
    </row>
    <row r="174" spans="1:18" ht="18" customHeight="1">
      <c r="A174" s="12" t="n">
        <v>163</v>
      </c>
      <c r="B174" s="8" t="s">
        <v>28</v>
      </c>
      <c r="C174" s="12" t="s">
        <v>555</v>
      </c>
      <c r="D174" s="12" t="s">
        <v>30</v>
      </c>
      <c r="E174" s="12" t="s">
        <v>124</v>
      </c>
      <c r="F174" s="12" t="n">
        <v>3665</v>
      </c>
      <c r="G174" s="12" t="s">
        <v>14</v>
      </c>
      <c r="H174" s="13">
        <f>IF(I173&lt;&gt;"ATIVAÇÃO",I174-I173,"")</f>
      </c>
      <c r="I174" s="13" t="s">
        <v>553</v>
      </c>
      <c r="J174" s="13">
        <f>J10+I174</f>
      </c>
      <c r="K174" s="13">
        <f>K10+J174</f>
      </c>
      <c r="L174" s="13">
        <f>L10+K174</f>
      </c>
      <c r="M174" s="12" t="s">
        <v>14</v>
      </c>
      <c r="N174" s="12" t="n">
        <v>18</v>
      </c>
      <c r="P174" s="0" t="s">
        <v>125</v>
      </c>
      <c r="Q174" s="0" t="s">
        <v>34</v>
      </c>
      <c r="R174" s="0" t="s">
        <v>126</v>
      </c>
    </row>
    <row r="175" spans="1:18" ht="18" customHeight="1">
      <c r="A175" s="12" t="n">
        <v>164</v>
      </c>
      <c r="B175" s="8" t="s">
        <v>28</v>
      </c>
      <c r="C175" s="12" t="s">
        <v>556</v>
      </c>
      <c r="D175" s="12" t="s">
        <v>63</v>
      </c>
      <c r="E175" s="12" t="s">
        <v>273</v>
      </c>
      <c r="F175" s="12" t="n">
        <v>3133</v>
      </c>
      <c r="G175" s="12" t="s">
        <v>14</v>
      </c>
      <c r="H175" s="13">
        <f>IF(I174&lt;&gt;"ATIVAÇÃO",I175-I174,"")</f>
      </c>
      <c r="I175" s="13" t="s">
        <v>553</v>
      </c>
      <c r="J175" s="13">
        <f>J10+I175</f>
      </c>
      <c r="K175" s="13">
        <f>K10+J175</f>
      </c>
      <c r="L175" s="13">
        <f>L10+K175</f>
      </c>
      <c r="M175" s="12" t="s">
        <v>14</v>
      </c>
      <c r="N175" s="12" t="n">
        <v>18</v>
      </c>
      <c r="P175" s="0" t="s">
        <v>209</v>
      </c>
      <c r="Q175" s="0" t="s">
        <v>41</v>
      </c>
      <c r="R175" s="0" t="s">
        <v>275</v>
      </c>
    </row>
    <row r="176" spans="1:18" ht="18" customHeight="1">
      <c r="A176" s="12" t="n">
        <v>165</v>
      </c>
      <c r="B176" s="8" t="s">
        <v>28</v>
      </c>
      <c r="C176" s="12" t="s">
        <v>501</v>
      </c>
      <c r="D176" s="12" t="s">
        <v>30</v>
      </c>
      <c r="E176" s="12" t="s">
        <v>79</v>
      </c>
      <c r="F176" s="12" t="n">
        <v>3457</v>
      </c>
      <c r="G176" s="12" t="s">
        <v>14</v>
      </c>
      <c r="H176" s="13">
        <f>IF(I175&lt;&gt;"ATIVAÇÃO",I176-I175,"")</f>
      </c>
      <c r="I176" s="13" t="s">
        <v>558</v>
      </c>
      <c r="J176" s="13">
        <f>J10+I176</f>
      </c>
      <c r="K176" s="13">
        <f>K10+J176</f>
      </c>
      <c r="L176" s="13">
        <f>L10+K176</f>
      </c>
      <c r="M176" s="12" t="s">
        <v>14</v>
      </c>
      <c r="N176" s="12" t="n">
        <v>18</v>
      </c>
      <c r="P176" s="0" t="s">
        <v>80</v>
      </c>
      <c r="Q176" s="0" t="s">
        <v>81</v>
      </c>
      <c r="R176" s="0" t="s">
        <v>82</v>
      </c>
    </row>
    <row r="177" spans="1:18" ht="18" customHeight="1">
      <c r="A177" s="12" t="n">
        <v>166</v>
      </c>
      <c r="B177" s="8" t="s">
        <v>28</v>
      </c>
      <c r="C177" s="12" t="s">
        <v>559</v>
      </c>
      <c r="D177" s="12" t="s">
        <v>30</v>
      </c>
      <c r="E177" s="12" t="s">
        <v>38</v>
      </c>
      <c r="F177" s="12" t="n">
        <v>4702</v>
      </c>
      <c r="G177" s="12" t="s">
        <v>14</v>
      </c>
      <c r="H177" s="13">
        <f>IF(I176&lt;&gt;"ATIVAÇÃO",I177-I176,"")</f>
      </c>
      <c r="I177" s="13" t="s">
        <v>558</v>
      </c>
      <c r="J177" s="13">
        <f>J10+I177</f>
      </c>
      <c r="K177" s="13">
        <f>K10+J177</f>
      </c>
      <c r="L177" s="13">
        <f>L10+K177</f>
      </c>
      <c r="M177" s="12" t="s">
        <v>14</v>
      </c>
      <c r="N177" s="12" t="n">
        <v>18</v>
      </c>
      <c r="P177" s="0" t="s">
        <v>40</v>
      </c>
      <c r="Q177" s="0" t="s">
        <v>41</v>
      </c>
      <c r="R177" s="0" t="s">
        <v>42</v>
      </c>
    </row>
    <row r="178" spans="1:18" ht="18" customHeight="1">
      <c r="A178" s="12" t="n">
        <v>167</v>
      </c>
      <c r="B178" s="8" t="s">
        <v>28</v>
      </c>
      <c r="C178" s="12" t="s">
        <v>559</v>
      </c>
      <c r="D178" s="12" t="s">
        <v>30</v>
      </c>
      <c r="E178" s="12" t="s">
        <v>38</v>
      </c>
      <c r="F178" s="12" t="n">
        <v>3535</v>
      </c>
      <c r="G178" s="12" t="s">
        <v>14</v>
      </c>
      <c r="H178" s="13">
        <f>IF(I177&lt;&gt;"ATIVAÇÃO",I178-I177,"")</f>
      </c>
      <c r="I178" s="13" t="s">
        <v>558</v>
      </c>
      <c r="J178" s="13">
        <f>J10+I178</f>
      </c>
      <c r="K178" s="13">
        <f>K10+J178</f>
      </c>
      <c r="L178" s="13">
        <f>L10+K178</f>
      </c>
      <c r="M178" s="12" t="s">
        <v>14</v>
      </c>
      <c r="N178" s="12" t="n">
        <v>18</v>
      </c>
      <c r="P178" s="0" t="s">
        <v>40</v>
      </c>
      <c r="Q178" s="0" t="s">
        <v>41</v>
      </c>
      <c r="R178" s="0" t="s">
        <v>42</v>
      </c>
    </row>
    <row r="179" spans="1:18" ht="18" customHeight="1">
      <c r="A179" s="12" t="n">
        <v>168</v>
      </c>
      <c r="B179" s="8" t="s">
        <v>28</v>
      </c>
      <c r="C179" s="12" t="s">
        <v>514</v>
      </c>
      <c r="D179" s="12" t="s">
        <v>30</v>
      </c>
      <c r="E179" s="12" t="s">
        <v>115</v>
      </c>
      <c r="F179" s="12" t="n">
        <v>3544</v>
      </c>
      <c r="G179" s="12" t="s">
        <v>14</v>
      </c>
      <c r="H179" s="13">
        <f>IF(I178&lt;&gt;"ATIVAÇÃO",I179-I178,"")</f>
      </c>
      <c r="I179" s="13" t="s">
        <v>558</v>
      </c>
      <c r="J179" s="13">
        <f>J10+I179</f>
      </c>
      <c r="K179" s="13">
        <f>K10+J179</f>
      </c>
      <c r="L179" s="13">
        <f>L10+K179</f>
      </c>
      <c r="M179" s="12" t="s">
        <v>14</v>
      </c>
      <c r="N179" s="12" t="n">
        <v>18</v>
      </c>
      <c r="P179" s="0" t="s">
        <v>186</v>
      </c>
      <c r="Q179" s="0" t="s">
        <v>81</v>
      </c>
      <c r="R179" s="0" t="s">
        <v>67</v>
      </c>
    </row>
    <row r="180" spans="1:18" ht="18" customHeight="1">
      <c r="A180" s="12" t="n">
        <v>169</v>
      </c>
      <c r="B180" s="8" t="s">
        <v>28</v>
      </c>
      <c r="C180" s="12" t="s">
        <v>561</v>
      </c>
      <c r="D180" s="12" t="s">
        <v>30</v>
      </c>
      <c r="E180" s="12" t="s">
        <v>128</v>
      </c>
      <c r="F180" s="12" t="n">
        <v>4167</v>
      </c>
      <c r="G180" s="12" t="s">
        <v>14</v>
      </c>
      <c r="H180" s="13">
        <f>IF(I179&lt;&gt;"ATIVAÇÃO",I180-I179,"")</f>
      </c>
      <c r="I180" s="13" t="s">
        <v>558</v>
      </c>
      <c r="J180" s="13">
        <f>J10+I180</f>
      </c>
      <c r="K180" s="13">
        <f>K10+J180</f>
      </c>
      <c r="L180" s="13">
        <f>L10+K180</f>
      </c>
      <c r="M180" s="12" t="s">
        <v>14</v>
      </c>
      <c r="N180" s="12" t="n">
        <v>18</v>
      </c>
      <c r="P180" s="0" t="s">
        <v>80</v>
      </c>
      <c r="Q180" s="0" t="s">
        <v>34</v>
      </c>
      <c r="R180" s="0" t="s">
        <v>129</v>
      </c>
    </row>
    <row r="181" spans="1:18" ht="18" customHeight="1">
      <c r="A181" s="12" t="n">
        <v>170</v>
      </c>
      <c r="B181" s="8" t="s">
        <v>28</v>
      </c>
      <c r="C181" s="12" t="s">
        <v>559</v>
      </c>
      <c r="D181" s="12" t="s">
        <v>179</v>
      </c>
      <c r="E181" s="12" t="s">
        <v>38</v>
      </c>
      <c r="F181" s="12" t="n">
        <v>3575</v>
      </c>
      <c r="G181" s="12" t="s">
        <v>14</v>
      </c>
      <c r="H181" s="13">
        <f>IF(I180&lt;&gt;"ATIVAÇÃO",I181-I180,"")</f>
      </c>
      <c r="I181" s="13" t="s">
        <v>558</v>
      </c>
      <c r="J181" s="13">
        <f>J10+I181</f>
      </c>
      <c r="K181" s="13">
        <f>K10+J181</f>
      </c>
      <c r="L181" s="13">
        <f>L10+K181</f>
      </c>
      <c r="M181" s="12" t="s">
        <v>14</v>
      </c>
      <c r="N181" s="12" t="n">
        <v>18</v>
      </c>
      <c r="P181" s="0" t="s">
        <v>40</v>
      </c>
      <c r="Q181" s="0" t="s">
        <v>41</v>
      </c>
      <c r="R181" s="0" t="s">
        <v>42</v>
      </c>
    </row>
    <row r="182" spans="1:18" ht="18" customHeight="1">
      <c r="A182" s="12" t="n">
        <v>171</v>
      </c>
      <c r="B182" s="8" t="s">
        <v>28</v>
      </c>
      <c r="C182" s="12" t="s">
        <v>562</v>
      </c>
      <c r="D182" s="12" t="s">
        <v>30</v>
      </c>
      <c r="E182" s="12" t="s">
        <v>128</v>
      </c>
      <c r="F182" s="12" t="n">
        <v>3606</v>
      </c>
      <c r="G182" s="12" t="s">
        <v>14</v>
      </c>
      <c r="H182" s="13">
        <f>IF(I181&lt;&gt;"ATIVAÇÃO",I182-I181,"")</f>
      </c>
      <c r="I182" s="13" t="s">
        <v>558</v>
      </c>
      <c r="J182" s="13">
        <f>J10+I182</f>
      </c>
      <c r="K182" s="13">
        <f>K10+J182</f>
      </c>
      <c r="L182" s="13">
        <f>L10+K182</f>
      </c>
      <c r="M182" s="12" t="s">
        <v>14</v>
      </c>
      <c r="N182" s="12" t="n">
        <v>18</v>
      </c>
      <c r="P182" s="0" t="s">
        <v>80</v>
      </c>
      <c r="Q182" s="0" t="s">
        <v>34</v>
      </c>
      <c r="R182" s="0" t="s">
        <v>129</v>
      </c>
    </row>
    <row r="183" spans="1:18" ht="18" customHeight="1">
      <c r="A183" s="12" t="n">
        <v>172</v>
      </c>
      <c r="B183" s="8" t="s">
        <v>28</v>
      </c>
      <c r="C183" s="12" t="s">
        <v>563</v>
      </c>
      <c r="D183" s="12" t="s">
        <v>46</v>
      </c>
      <c r="E183" s="12" t="s">
        <v>538</v>
      </c>
      <c r="F183" s="12" t="n">
        <v>4045</v>
      </c>
      <c r="G183" s="12" t="s">
        <v>14</v>
      </c>
      <c r="H183" s="13">
        <f>IF(I182&lt;&gt;"ATIVAÇÃO",I183-I182,"")</f>
      </c>
      <c r="I183" s="13" t="s">
        <v>564</v>
      </c>
      <c r="J183" s="13">
        <f>J10+I183</f>
      </c>
      <c r="K183" s="13">
        <f>K10+J183</f>
      </c>
      <c r="L183" s="13">
        <f>L10+K183</f>
      </c>
      <c r="M183" s="12" t="s">
        <v>14</v>
      </c>
      <c r="N183" s="12" t="n">
        <v>18</v>
      </c>
      <c r="P183" s="0" t="s">
        <v>251</v>
      </c>
      <c r="Q183" s="0" t="s">
        <v>106</v>
      </c>
      <c r="R183" s="0" t="s">
        <v>539</v>
      </c>
    </row>
    <row r="184" spans="1:18" ht="18" customHeight="1">
      <c r="A184" s="12" t="n">
        <v>173</v>
      </c>
      <c r="B184" s="8" t="s">
        <v>28</v>
      </c>
      <c r="C184" s="12" t="s">
        <v>565</v>
      </c>
      <c r="D184" s="12" t="s">
        <v>30</v>
      </c>
      <c r="E184" s="12" t="s">
        <v>64</v>
      </c>
      <c r="F184" s="12" t="n">
        <v>3222</v>
      </c>
      <c r="G184" s="12" t="s">
        <v>14</v>
      </c>
      <c r="H184" s="13">
        <f>IF(I183&lt;&gt;"ATIVAÇÃO",I184-I183,"")</f>
      </c>
      <c r="I184" s="13" t="s">
        <v>564</v>
      </c>
      <c r="J184" s="13">
        <f>J10+I184</f>
      </c>
      <c r="K184" s="13">
        <f>K10+J184</f>
      </c>
      <c r="L184" s="13">
        <f>L10+K184</f>
      </c>
      <c r="M184" s="12" t="s">
        <v>14</v>
      </c>
      <c r="N184" s="12" t="n">
        <v>18</v>
      </c>
      <c r="P184" s="0" t="s">
        <v>307</v>
      </c>
      <c r="Q184" s="0" t="s">
        <v>202</v>
      </c>
      <c r="R184" s="0" t="s">
        <v>67</v>
      </c>
    </row>
    <row r="185" spans="1:18" ht="18" customHeight="1">
      <c r="A185" s="12" t="n">
        <v>174</v>
      </c>
      <c r="B185" s="8" t="s">
        <v>28</v>
      </c>
      <c r="C185" s="12" t="s">
        <v>566</v>
      </c>
      <c r="D185" s="12" t="s">
        <v>30</v>
      </c>
      <c r="E185" s="12" t="s">
        <v>567</v>
      </c>
      <c r="F185" s="12" t="n">
        <v>3364</v>
      </c>
      <c r="G185" s="12" t="s">
        <v>14</v>
      </c>
      <c r="H185" s="13">
        <f>IF(I184&lt;&gt;"ATIVAÇÃO",I185-I184,"")</f>
      </c>
      <c r="I185" s="13" t="s">
        <v>564</v>
      </c>
      <c r="J185" s="13">
        <f>J10+I185</f>
      </c>
      <c r="K185" s="13">
        <f>K10+J185</f>
      </c>
      <c r="L185" s="13">
        <f>L10+K185</f>
      </c>
      <c r="M185" s="12" t="s">
        <v>14</v>
      </c>
      <c r="N185" s="12" t="n">
        <v>18</v>
      </c>
      <c r="P185" s="0" t="s">
        <v>182</v>
      </c>
      <c r="Q185" s="0" t="s">
        <v>167</v>
      </c>
      <c r="R185" s="0" t="s">
        <v>569</v>
      </c>
    </row>
    <row r="186" spans="1:18" ht="18" customHeight="1">
      <c r="A186" s="12" t="n">
        <v>175</v>
      </c>
      <c r="B186" s="8" t="s">
        <v>28</v>
      </c>
      <c r="C186" s="12" t="s">
        <v>570</v>
      </c>
      <c r="D186" s="12" t="s">
        <v>46</v>
      </c>
      <c r="E186" s="12" t="s">
        <v>571</v>
      </c>
      <c r="F186" s="12" t="n">
        <v>4456</v>
      </c>
      <c r="G186" s="12" t="s">
        <v>14</v>
      </c>
      <c r="H186" s="13">
        <f>IF(I185&lt;&gt;"ATIVAÇÃO",I186-I185,"")</f>
      </c>
      <c r="I186" s="13" t="s">
        <v>564</v>
      </c>
      <c r="J186" s="13">
        <f>J10+I186</f>
      </c>
      <c r="K186" s="13">
        <f>K10+J186</f>
      </c>
      <c r="L186" s="13">
        <f>L10+K186</f>
      </c>
      <c r="M186" s="12" t="s">
        <v>14</v>
      </c>
      <c r="N186" s="12" t="n">
        <v>18</v>
      </c>
      <c r="P186" s="0" t="s">
        <v>105</v>
      </c>
      <c r="Q186" s="0" t="s">
        <v>49</v>
      </c>
      <c r="R186" s="0" t="s">
        <v>573</v>
      </c>
    </row>
    <row r="187" spans="1:18" ht="18" customHeight="1">
      <c r="A187" s="12" t="n">
        <v>176</v>
      </c>
      <c r="B187" s="8" t="s">
        <v>28</v>
      </c>
      <c r="C187" s="12" t="s">
        <v>522</v>
      </c>
      <c r="D187" s="12" t="s">
        <v>63</v>
      </c>
      <c r="E187" s="12" t="s">
        <v>69</v>
      </c>
      <c r="F187" s="12" t="n">
        <v>4501</v>
      </c>
      <c r="G187" s="12" t="s">
        <v>14</v>
      </c>
      <c r="H187" s="13">
        <f>IF(I186&lt;&gt;"ATIVAÇÃO",I187-I186,"")</f>
      </c>
      <c r="I187" s="13" t="s">
        <v>575</v>
      </c>
      <c r="J187" s="13">
        <f>J10+I187</f>
      </c>
      <c r="K187" s="13">
        <f>K10+J187</f>
      </c>
      <c r="L187" s="13">
        <f>L10+K187</f>
      </c>
      <c r="M187" s="12" t="s">
        <v>14</v>
      </c>
      <c r="N187" s="12" t="n">
        <v>18</v>
      </c>
      <c r="P187" s="0" t="s">
        <v>66</v>
      </c>
      <c r="Q187" s="0" t="s">
        <v>34</v>
      </c>
      <c r="R187" s="0" t="s">
        <v>71</v>
      </c>
    </row>
    <row r="188" spans="1:18" ht="18" customHeight="1">
      <c r="A188" s="12" t="n">
        <v>177</v>
      </c>
      <c r="B188" s="8" t="s">
        <v>28</v>
      </c>
      <c r="C188" s="12" t="s">
        <v>522</v>
      </c>
      <c r="D188" s="12" t="s">
        <v>63</v>
      </c>
      <c r="E188" s="12" t="s">
        <v>69</v>
      </c>
      <c r="F188" s="12" t="n">
        <v>4075</v>
      </c>
      <c r="G188" s="12" t="s">
        <v>14</v>
      </c>
      <c r="H188" s="13">
        <f>IF(I187&lt;&gt;"ATIVAÇÃO",I188-I187,"")</f>
      </c>
      <c r="I188" s="13" t="s">
        <v>575</v>
      </c>
      <c r="J188" s="13">
        <f>J10+I188</f>
      </c>
      <c r="K188" s="13">
        <f>K10+J188</f>
      </c>
      <c r="L188" s="13">
        <f>L10+K188</f>
      </c>
      <c r="M188" s="12" t="s">
        <v>14</v>
      </c>
      <c r="N188" s="12" t="n">
        <v>18</v>
      </c>
      <c r="P188" s="0" t="s">
        <v>66</v>
      </c>
      <c r="Q188" s="0" t="s">
        <v>34</v>
      </c>
      <c r="R188" s="0" t="s">
        <v>71</v>
      </c>
    </row>
    <row r="189" spans="1:18" ht="18" customHeight="1">
      <c r="A189" s="12" t="n">
        <v>178</v>
      </c>
      <c r="B189" s="8" t="s">
        <v>28</v>
      </c>
      <c r="C189" s="12" t="s">
        <v>576</v>
      </c>
      <c r="D189" s="12" t="s">
        <v>30</v>
      </c>
      <c r="E189" s="12" t="s">
        <v>52</v>
      </c>
      <c r="F189" s="12" t="n">
        <v>4034</v>
      </c>
      <c r="G189" s="12" t="s">
        <v>14</v>
      </c>
      <c r="H189" s="13">
        <f>IF(I188&lt;&gt;"ATIVAÇÃO",I189-I188,"")</f>
      </c>
      <c r="I189" s="13" t="s">
        <v>575</v>
      </c>
      <c r="J189" s="13">
        <f>J10+I189</f>
      </c>
      <c r="K189" s="13">
        <f>K10+J189</f>
      </c>
      <c r="L189" s="13">
        <f>L10+K189</f>
      </c>
      <c r="M189" s="12" t="s">
        <v>14</v>
      </c>
      <c r="N189" s="12" t="n">
        <v>18</v>
      </c>
      <c r="P189" s="0" t="s">
        <v>54</v>
      </c>
      <c r="Q189" s="0" t="s">
        <v>55</v>
      </c>
      <c r="R189" s="0" t="s">
        <v>56</v>
      </c>
    </row>
    <row r="190" spans="1:18" ht="18" customHeight="1">
      <c r="A190" s="12" t="n">
        <v>179</v>
      </c>
      <c r="B190" s="8" t="s">
        <v>28</v>
      </c>
      <c r="C190" s="12" t="s">
        <v>556</v>
      </c>
      <c r="D190" s="12" t="s">
        <v>63</v>
      </c>
      <c r="E190" s="12" t="s">
        <v>273</v>
      </c>
      <c r="F190" s="12" t="n">
        <v>4116</v>
      </c>
      <c r="G190" s="12" t="s">
        <v>14</v>
      </c>
      <c r="H190" s="13">
        <f>IF(I189&lt;&gt;"ATIVAÇÃO",I190-I189,"")</f>
      </c>
      <c r="I190" s="13" t="s">
        <v>575</v>
      </c>
      <c r="J190" s="13">
        <f>J10+I190</f>
      </c>
      <c r="K190" s="13">
        <f>K10+J190</f>
      </c>
      <c r="L190" s="13">
        <f>L10+K190</f>
      </c>
      <c r="M190" s="12" t="s">
        <v>14</v>
      </c>
      <c r="N190" s="12" t="n">
        <v>18</v>
      </c>
      <c r="P190" s="0" t="s">
        <v>209</v>
      </c>
      <c r="Q190" s="0" t="s">
        <v>41</v>
      </c>
      <c r="R190" s="0" t="s">
        <v>275</v>
      </c>
    </row>
    <row r="191" spans="1:18" ht="18" customHeight="1">
      <c r="A191" s="12" t="n">
        <v>180</v>
      </c>
      <c r="B191" s="8" t="s">
        <v>28</v>
      </c>
      <c r="C191" s="12" t="s">
        <v>522</v>
      </c>
      <c r="D191" s="12" t="s">
        <v>30</v>
      </c>
      <c r="E191" s="12" t="s">
        <v>69</v>
      </c>
      <c r="F191" s="12" t="n">
        <v>4651</v>
      </c>
      <c r="G191" s="12" t="s">
        <v>14</v>
      </c>
      <c r="H191" s="13">
        <f>IF(I190&lt;&gt;"ATIVAÇÃO",I191-I190,"")</f>
      </c>
      <c r="I191" s="13" t="s">
        <v>575</v>
      </c>
      <c r="J191" s="13">
        <f>J10+I191</f>
      </c>
      <c r="K191" s="13">
        <f>K10+J191</f>
      </c>
      <c r="L191" s="13">
        <f>L10+K191</f>
      </c>
      <c r="M191" s="12" t="s">
        <v>14</v>
      </c>
      <c r="N191" s="12" t="n">
        <v>18</v>
      </c>
      <c r="P191" s="0" t="s">
        <v>122</v>
      </c>
      <c r="Q191" s="0" t="s">
        <v>34</v>
      </c>
      <c r="R191" s="0" t="s">
        <v>71</v>
      </c>
    </row>
    <row r="192" spans="1:18" ht="18" customHeight="1">
      <c r="A192" s="12" t="n">
        <v>181</v>
      </c>
      <c r="B192" s="8" t="s">
        <v>28</v>
      </c>
      <c r="C192" s="12" t="s">
        <v>565</v>
      </c>
      <c r="D192" s="12" t="s">
        <v>30</v>
      </c>
      <c r="E192" s="12" t="s">
        <v>64</v>
      </c>
      <c r="F192" s="12" t="n">
        <v>4233</v>
      </c>
      <c r="G192" s="12" t="s">
        <v>14</v>
      </c>
      <c r="H192" s="13">
        <f>IF(I191&lt;&gt;"ATIVAÇÃO",I192-I191,"")</f>
      </c>
      <c r="I192" s="13" t="s">
        <v>575</v>
      </c>
      <c r="J192" s="13">
        <f>J10+I192</f>
      </c>
      <c r="K192" s="13">
        <f>K10+J192</f>
      </c>
      <c r="L192" s="13">
        <f>L10+K192</f>
      </c>
      <c r="M192" s="12" t="s">
        <v>14</v>
      </c>
      <c r="N192" s="12" t="n">
        <v>18</v>
      </c>
      <c r="P192" s="0" t="s">
        <v>307</v>
      </c>
      <c r="Q192" s="0" t="s">
        <v>202</v>
      </c>
      <c r="R192" s="0" t="s">
        <v>67</v>
      </c>
    </row>
    <row r="193" spans="1:18" ht="18" customHeight="1">
      <c r="A193" s="12" t="n">
        <v>182</v>
      </c>
      <c r="B193" s="8" t="s">
        <v>28</v>
      </c>
      <c r="C193" s="12" t="s">
        <v>576</v>
      </c>
      <c r="D193" s="12" t="s">
        <v>44</v>
      </c>
      <c r="E193" s="12" t="s">
        <v>52</v>
      </c>
      <c r="F193" s="12" t="n">
        <v>4541</v>
      </c>
      <c r="G193" s="12" t="s">
        <v>14</v>
      </c>
      <c r="H193" s="13">
        <f>IF(I192&lt;&gt;"ATIVAÇÃO",I193-I192,"")</f>
      </c>
      <c r="I193" s="13" t="s">
        <v>575</v>
      </c>
      <c r="J193" s="13">
        <f>J10+I193</f>
      </c>
      <c r="K193" s="13">
        <f>K10+J193</f>
      </c>
      <c r="L193" s="13">
        <f>L10+K193</f>
      </c>
      <c r="M193" s="12" t="s">
        <v>14</v>
      </c>
      <c r="N193" s="12" t="n">
        <v>18</v>
      </c>
      <c r="P193" s="0" t="s">
        <v>54</v>
      </c>
      <c r="Q193" s="0" t="s">
        <v>55</v>
      </c>
      <c r="R193" s="0" t="s">
        <v>56</v>
      </c>
    </row>
    <row r="194" spans="1:18" ht="18" customHeight="1">
      <c r="A194" s="12" t="n">
        <v>183</v>
      </c>
      <c r="B194" s="8" t="s">
        <v>28</v>
      </c>
      <c r="C194" s="12" t="s">
        <v>561</v>
      </c>
      <c r="D194" s="12" t="s">
        <v>30</v>
      </c>
      <c r="E194" s="12" t="s">
        <v>128</v>
      </c>
      <c r="F194" s="12" t="n">
        <v>4114</v>
      </c>
      <c r="G194" s="12" t="s">
        <v>14</v>
      </c>
      <c r="H194" s="13">
        <f>IF(I193&lt;&gt;"ATIVAÇÃO",I194-I193,"")</f>
      </c>
      <c r="I194" s="13" t="s">
        <v>578</v>
      </c>
      <c r="J194" s="13">
        <f>J10+I194</f>
      </c>
      <c r="K194" s="13">
        <f>K10+J194</f>
      </c>
      <c r="L194" s="13">
        <f>L10+K194</f>
      </c>
      <c r="M194" s="12" t="s">
        <v>14</v>
      </c>
      <c r="N194" s="12" t="n">
        <v>18</v>
      </c>
      <c r="P194" s="0" t="s">
        <v>80</v>
      </c>
      <c r="Q194" s="0" t="s">
        <v>34</v>
      </c>
      <c r="R194" s="0" t="s">
        <v>129</v>
      </c>
    </row>
    <row r="195" spans="1:18" ht="18" customHeight="1">
      <c r="A195" s="12" t="n">
        <v>184</v>
      </c>
      <c r="B195" s="8" t="s">
        <v>28</v>
      </c>
      <c r="C195" s="12" t="s">
        <v>579</v>
      </c>
      <c r="D195" s="12" t="s">
        <v>46</v>
      </c>
      <c r="E195" s="12" t="s">
        <v>580</v>
      </c>
      <c r="F195" s="12" t="n">
        <v>3116</v>
      </c>
      <c r="G195" s="12" t="s">
        <v>14</v>
      </c>
      <c r="H195" s="13">
        <f>IF(I194&lt;&gt;"ATIVAÇÃO",I195-I194,"")</f>
      </c>
      <c r="I195" s="13" t="s">
        <v>578</v>
      </c>
      <c r="J195" s="13">
        <f>J10+I195</f>
      </c>
      <c r="K195" s="13">
        <f>K10+J195</f>
      </c>
      <c r="L195" s="13">
        <f>L10+K195</f>
      </c>
      <c r="M195" s="12" t="s">
        <v>14</v>
      </c>
      <c r="N195" s="12" t="n">
        <v>18</v>
      </c>
      <c r="P195" s="0" t="s">
        <v>105</v>
      </c>
      <c r="Q195" s="0" t="s">
        <v>106</v>
      </c>
      <c r="R195" s="0" t="s">
        <v>582</v>
      </c>
    </row>
    <row r="196" spans="1:18" ht="18" customHeight="1">
      <c r="A196" s="12" t="n">
        <v>185</v>
      </c>
      <c r="B196" s="8" t="s">
        <v>28</v>
      </c>
      <c r="C196" s="12" t="s">
        <v>561</v>
      </c>
      <c r="D196" s="12" t="s">
        <v>44</v>
      </c>
      <c r="E196" s="12" t="s">
        <v>128</v>
      </c>
      <c r="F196" s="12" t="n">
        <v>4674</v>
      </c>
      <c r="G196" s="12" t="s">
        <v>14</v>
      </c>
      <c r="H196" s="13">
        <f>IF(I195&lt;&gt;"ATIVAÇÃO",I196-I195,"")</f>
      </c>
      <c r="I196" s="13" t="s">
        <v>578</v>
      </c>
      <c r="J196" s="13">
        <f>J10+I196</f>
      </c>
      <c r="K196" s="13">
        <f>K10+J196</f>
      </c>
      <c r="L196" s="13">
        <f>L10+K196</f>
      </c>
      <c r="M196" s="12" t="s">
        <v>14</v>
      </c>
      <c r="N196" s="12" t="n">
        <v>18</v>
      </c>
      <c r="P196" s="0" t="s">
        <v>80</v>
      </c>
      <c r="Q196" s="0" t="s">
        <v>34</v>
      </c>
      <c r="R196" s="0" t="s">
        <v>129</v>
      </c>
    </row>
    <row r="197" spans="1:18" ht="18" customHeight="1">
      <c r="A197" s="12" t="n">
        <v>186</v>
      </c>
      <c r="B197" s="8" t="s">
        <v>28</v>
      </c>
      <c r="C197" s="12" t="s">
        <v>583</v>
      </c>
      <c r="D197" s="12" t="s">
        <v>63</v>
      </c>
      <c r="E197" s="12" t="s">
        <v>208</v>
      </c>
      <c r="F197" s="12" t="n">
        <v>3335</v>
      </c>
      <c r="G197" s="12" t="s">
        <v>14</v>
      </c>
      <c r="H197" s="13">
        <f>IF(I196&lt;&gt;"ATIVAÇÃO",I197-I196,"")</f>
      </c>
      <c r="I197" s="13" t="s">
        <v>578</v>
      </c>
      <c r="J197" s="13">
        <f>J10+I197</f>
      </c>
      <c r="K197" s="13">
        <f>K10+J197</f>
      </c>
      <c r="L197" s="13">
        <f>L10+K197</f>
      </c>
      <c r="M197" s="12" t="s">
        <v>14</v>
      </c>
      <c r="N197" s="12" t="n">
        <v>18</v>
      </c>
      <c r="P197" s="0" t="s">
        <v>209</v>
      </c>
      <c r="Q197" s="0" t="s">
        <v>41</v>
      </c>
      <c r="R197" s="0" t="s">
        <v>211</v>
      </c>
    </row>
    <row r="198" spans="1:18" ht="18" customHeight="1">
      <c r="A198" s="12" t="n">
        <v>187</v>
      </c>
      <c r="B198" s="8" t="s">
        <v>28</v>
      </c>
      <c r="C198" s="12" t="s">
        <v>526</v>
      </c>
      <c r="D198" s="12" t="s">
        <v>30</v>
      </c>
      <c r="E198" s="12" t="s">
        <v>132</v>
      </c>
      <c r="F198" s="12" t="n">
        <v>4137</v>
      </c>
      <c r="G198" s="12" t="s">
        <v>14</v>
      </c>
      <c r="H198" s="13">
        <f>IF(I197&lt;&gt;"ATIVAÇÃO",I198-I197,"")</f>
      </c>
      <c r="I198" s="13" t="s">
        <v>584</v>
      </c>
      <c r="J198" s="13">
        <f>J10+I198</f>
      </c>
      <c r="K198" s="13">
        <f>K10+J198</f>
      </c>
      <c r="L198" s="13">
        <f>L10+K198</f>
      </c>
      <c r="M198" s="12" t="s">
        <v>14</v>
      </c>
      <c r="N198" s="12" t="n">
        <v>18</v>
      </c>
      <c r="P198" s="0" t="s">
        <v>134</v>
      </c>
      <c r="Q198" s="0" t="s">
        <v>135</v>
      </c>
      <c r="R198" s="0" t="s">
        <v>137</v>
      </c>
    </row>
    <row r="199" spans="1:18" ht="18" customHeight="1">
      <c r="A199" s="12" t="n">
        <v>188</v>
      </c>
      <c r="B199" s="8" t="s">
        <v>28</v>
      </c>
      <c r="C199" s="12" t="s">
        <v>583</v>
      </c>
      <c r="D199" s="12" t="s">
        <v>63</v>
      </c>
      <c r="E199" s="12" t="s">
        <v>208</v>
      </c>
      <c r="F199" s="12" t="n">
        <v>3204</v>
      </c>
      <c r="G199" s="12" t="s">
        <v>14</v>
      </c>
      <c r="H199" s="13">
        <f>IF(I198&lt;&gt;"ATIVAÇÃO",I199-I198,"")</f>
      </c>
      <c r="I199" s="13" t="s">
        <v>584</v>
      </c>
      <c r="J199" s="13">
        <f>J10+I199</f>
      </c>
      <c r="K199" s="13">
        <f>K10+J199</f>
      </c>
      <c r="L199" s="13">
        <f>L10+K199</f>
      </c>
      <c r="M199" s="12" t="s">
        <v>14</v>
      </c>
      <c r="N199" s="12" t="n">
        <v>18</v>
      </c>
      <c r="P199" s="0" t="s">
        <v>209</v>
      </c>
      <c r="Q199" s="0" t="s">
        <v>41</v>
      </c>
      <c r="R199" s="0" t="s">
        <v>211</v>
      </c>
    </row>
    <row r="200" spans="1:18" ht="18" customHeight="1">
      <c r="A200" s="12" t="n">
        <v>189</v>
      </c>
      <c r="B200" s="8" t="s">
        <v>28</v>
      </c>
      <c r="C200" s="12" t="s">
        <v>526</v>
      </c>
      <c r="D200" s="12" t="s">
        <v>63</v>
      </c>
      <c r="E200" s="12" t="s">
        <v>132</v>
      </c>
      <c r="F200" s="12" t="n">
        <v>4416</v>
      </c>
      <c r="G200" s="12" t="s">
        <v>14</v>
      </c>
      <c r="H200" s="13">
        <f>IF(I199&lt;&gt;"ATIVAÇÃO",I200-I199,"")</f>
      </c>
      <c r="I200" s="13" t="s">
        <v>584</v>
      </c>
      <c r="J200" s="13">
        <f>J10+I200</f>
      </c>
      <c r="K200" s="13">
        <f>K10+J200</f>
      </c>
      <c r="L200" s="13">
        <f>L10+K200</f>
      </c>
      <c r="M200" s="12" t="s">
        <v>14</v>
      </c>
      <c r="N200" s="12" t="n">
        <v>18</v>
      </c>
      <c r="P200" s="0" t="s">
        <v>80</v>
      </c>
      <c r="Q200" s="0" t="s">
        <v>222</v>
      </c>
      <c r="R200" s="0" t="s">
        <v>137</v>
      </c>
    </row>
    <row r="201" spans="1:18" ht="18" customHeight="1">
      <c r="A201" s="12" t="n">
        <v>190</v>
      </c>
      <c r="B201" s="8" t="s">
        <v>28</v>
      </c>
      <c r="C201" s="12" t="s">
        <v>536</v>
      </c>
      <c r="D201" s="12" t="s">
        <v>46</v>
      </c>
      <c r="E201" s="12" t="s">
        <v>60</v>
      </c>
      <c r="F201" s="12" t="n">
        <v>3743</v>
      </c>
      <c r="G201" s="12" t="s">
        <v>14</v>
      </c>
      <c r="H201" s="13">
        <f>IF(I200&lt;&gt;"ATIVAÇÃO",I201-I200,"")</f>
      </c>
      <c r="I201" s="13" t="s">
        <v>584</v>
      </c>
      <c r="J201" s="13">
        <f>J10+I201</f>
      </c>
      <c r="K201" s="13">
        <f>K10+J201</f>
      </c>
      <c r="L201" s="13">
        <f>L10+K201</f>
      </c>
      <c r="M201" s="12" t="s">
        <v>14</v>
      </c>
      <c r="N201" s="12" t="n">
        <v>18</v>
      </c>
      <c r="P201" s="0" t="s">
        <v>48</v>
      </c>
      <c r="Q201" s="0" t="s">
        <v>49</v>
      </c>
      <c r="R201" s="0" t="s">
        <v>61</v>
      </c>
    </row>
    <row r="202" spans="1:18" ht="18" customHeight="1">
      <c r="A202" s="12" t="n">
        <v>191</v>
      </c>
      <c r="B202" s="8" t="s">
        <v>28</v>
      </c>
      <c r="C202" s="12" t="s">
        <v>585</v>
      </c>
      <c r="D202" s="12" t="s">
        <v>179</v>
      </c>
      <c r="E202" s="12" t="s">
        <v>69</v>
      </c>
      <c r="F202" s="12" t="n">
        <v>4446</v>
      </c>
      <c r="G202" s="12" t="s">
        <v>14</v>
      </c>
      <c r="H202" s="13">
        <f>IF(I201&lt;&gt;"ATIVAÇÃO",I202-I201,"")</f>
      </c>
      <c r="I202" s="13" t="s">
        <v>584</v>
      </c>
      <c r="J202" s="13">
        <f>J10+I202</f>
      </c>
      <c r="K202" s="13">
        <f>K10+J202</f>
      </c>
      <c r="L202" s="13">
        <f>L10+K202</f>
      </c>
      <c r="M202" s="12" t="s">
        <v>14</v>
      </c>
      <c r="N202" s="12" t="n">
        <v>18</v>
      </c>
      <c r="P202" s="0" t="s">
        <v>122</v>
      </c>
      <c r="Q202" s="0" t="s">
        <v>34</v>
      </c>
      <c r="R202" s="0" t="s">
        <v>71</v>
      </c>
    </row>
    <row r="203" spans="1:18" ht="18" customHeight="1">
      <c r="A203" s="12" t="n">
        <v>192</v>
      </c>
      <c r="B203" s="8" t="s">
        <v>28</v>
      </c>
      <c r="C203" s="12" t="s">
        <v>586</v>
      </c>
      <c r="D203" s="12" t="s">
        <v>46</v>
      </c>
      <c r="E203" s="12" t="s">
        <v>587</v>
      </c>
      <c r="F203" s="12" t="n">
        <v>3745</v>
      </c>
      <c r="G203" s="12" t="s">
        <v>14</v>
      </c>
      <c r="H203" s="13">
        <f>IF(I202&lt;&gt;"ATIVAÇÃO",I203-I202,"")</f>
      </c>
      <c r="I203" s="13" t="s">
        <v>584</v>
      </c>
      <c r="J203" s="13">
        <f>J10+I203</f>
      </c>
      <c r="K203" s="13">
        <f>K10+J203</f>
      </c>
      <c r="L203" s="13">
        <f>L10+K203</f>
      </c>
      <c r="M203" s="12" t="s">
        <v>14</v>
      </c>
      <c r="N203" s="12" t="n">
        <v>18</v>
      </c>
      <c r="P203" s="0" t="s">
        <v>152</v>
      </c>
      <c r="Q203" s="0" t="s">
        <v>153</v>
      </c>
      <c r="R203" s="0" t="s">
        <v>589</v>
      </c>
    </row>
    <row r="204" spans="1:18" ht="18" customHeight="1">
      <c r="A204" s="12" t="n">
        <v>193</v>
      </c>
      <c r="B204" s="8" t="s">
        <v>28</v>
      </c>
      <c r="C204" s="12" t="s">
        <v>583</v>
      </c>
      <c r="D204" s="12" t="s">
        <v>63</v>
      </c>
      <c r="E204" s="12" t="s">
        <v>208</v>
      </c>
      <c r="F204" s="12" t="n">
        <v>3242</v>
      </c>
      <c r="G204" s="12" t="s">
        <v>14</v>
      </c>
      <c r="H204" s="13">
        <f>IF(I203&lt;&gt;"ATIVAÇÃO",I204-I203,"")</f>
      </c>
      <c r="I204" s="13" t="s">
        <v>584</v>
      </c>
      <c r="J204" s="13">
        <f>J10+I204</f>
      </c>
      <c r="K204" s="13">
        <f>K10+J204</f>
      </c>
      <c r="L204" s="13">
        <f>L10+K204</f>
      </c>
      <c r="M204" s="12" t="s">
        <v>14</v>
      </c>
      <c r="N204" s="12" t="n">
        <v>18</v>
      </c>
      <c r="P204" s="0" t="s">
        <v>209</v>
      </c>
      <c r="Q204" s="0" t="s">
        <v>41</v>
      </c>
      <c r="R204" s="0" t="s">
        <v>211</v>
      </c>
    </row>
    <row r="205" spans="1:18" ht="18" customHeight="1">
      <c r="A205" s="12" t="n">
        <v>194</v>
      </c>
      <c r="B205" s="8" t="s">
        <v>28</v>
      </c>
      <c r="C205" s="12" t="s">
        <v>593</v>
      </c>
      <c r="D205" s="12" t="s">
        <v>46</v>
      </c>
      <c r="E205" s="12" t="s">
        <v>258</v>
      </c>
      <c r="F205" s="12" t="n">
        <v>4300</v>
      </c>
      <c r="G205" s="12" t="s">
        <v>14</v>
      </c>
      <c r="H205" s="13">
        <f>IF(I204&lt;&gt;"ATIVAÇÃO",I205-I204,"")</f>
      </c>
      <c r="I205" s="13" t="s">
        <v>592</v>
      </c>
      <c r="J205" s="13">
        <f>J10+I205</f>
      </c>
      <c r="K205" s="13">
        <f>K10+J205</f>
      </c>
      <c r="L205" s="13">
        <f>L10+K205</f>
      </c>
      <c r="M205" s="12" t="s">
        <v>14</v>
      </c>
      <c r="N205" s="12" t="n">
        <v>18</v>
      </c>
      <c r="P205" s="0" t="s">
        <v>105</v>
      </c>
      <c r="Q205" s="0" t="s">
        <v>153</v>
      </c>
      <c r="R205" s="0" t="s">
        <v>595</v>
      </c>
    </row>
    <row r="206" spans="1:18" ht="18" customHeight="1">
      <c r="A206" s="12" t="n">
        <v>195</v>
      </c>
      <c r="B206" s="8" t="s">
        <v>28</v>
      </c>
      <c r="C206" s="12" t="s">
        <v>596</v>
      </c>
      <c r="D206" s="12" t="s">
        <v>46</v>
      </c>
      <c r="E206" s="12" t="s">
        <v>47</v>
      </c>
      <c r="F206" s="12" t="n">
        <v>4621</v>
      </c>
      <c r="G206" s="12" t="s">
        <v>14</v>
      </c>
      <c r="H206" s="13">
        <f>IF(I205&lt;&gt;"ATIVAÇÃO",I206-I205,"")</f>
      </c>
      <c r="I206" s="13" t="s">
        <v>592</v>
      </c>
      <c r="J206" s="13">
        <f>J10+I206</f>
      </c>
      <c r="K206" s="13">
        <f>K10+J206</f>
      </c>
      <c r="L206" s="13">
        <f>L10+K206</f>
      </c>
      <c r="M206" s="12" t="s">
        <v>14</v>
      </c>
      <c r="N206" s="12" t="n">
        <v>18</v>
      </c>
      <c r="P206" s="0" t="s">
        <v>48</v>
      </c>
      <c r="Q206" s="0" t="s">
        <v>49</v>
      </c>
      <c r="R206" s="0" t="s">
        <v>50</v>
      </c>
    </row>
    <row r="207" spans="1:18" ht="18" customHeight="1">
      <c r="A207" s="12" t="n">
        <v>196</v>
      </c>
      <c r="B207" s="8" t="s">
        <v>28</v>
      </c>
      <c r="C207" s="12" t="s">
        <v>554</v>
      </c>
      <c r="D207" s="12" t="s">
        <v>46</v>
      </c>
      <c r="E207" s="12" t="s">
        <v>97</v>
      </c>
      <c r="F207" s="12" t="n">
        <v>3526</v>
      </c>
      <c r="G207" s="12" t="s">
        <v>14</v>
      </c>
      <c r="H207" s="13">
        <f>IF(I206&lt;&gt;"ATIVAÇÃO",I207-I206,"")</f>
      </c>
      <c r="I207" s="13" t="s">
        <v>597</v>
      </c>
      <c r="J207" s="13">
        <f>J10+I207</f>
      </c>
      <c r="K207" s="13">
        <f>K10+J207</f>
      </c>
      <c r="L207" s="13">
        <f>L10+K207</f>
      </c>
      <c r="M207" s="12" t="s">
        <v>14</v>
      </c>
      <c r="N207" s="12" t="n">
        <v>18</v>
      </c>
      <c r="P207" s="0" t="s">
        <v>251</v>
      </c>
      <c r="Q207" s="0" t="s">
        <v>153</v>
      </c>
      <c r="R207" s="0" t="s">
        <v>599</v>
      </c>
    </row>
    <row r="208" spans="1:18" ht="18" customHeight="1">
      <c r="A208" s="12" t="n">
        <v>197</v>
      </c>
      <c r="B208" s="8" t="s">
        <v>28</v>
      </c>
      <c r="C208" s="12" t="s">
        <v>600</v>
      </c>
      <c r="D208" s="12" t="s">
        <v>46</v>
      </c>
      <c r="E208" s="12" t="s">
        <v>84</v>
      </c>
      <c r="F208" s="12" t="n">
        <v>4313</v>
      </c>
      <c r="G208" s="12" t="s">
        <v>14</v>
      </c>
      <c r="H208" s="13">
        <f>IF(I207&lt;&gt;"ATIVAÇÃO",I208-I207,"")</f>
      </c>
      <c r="I208" s="13" t="s">
        <v>597</v>
      </c>
      <c r="J208" s="13">
        <f>J10+I208</f>
      </c>
      <c r="K208" s="13">
        <f>K10+J208</f>
      </c>
      <c r="L208" s="13">
        <f>L10+K208</f>
      </c>
      <c r="M208" s="12" t="s">
        <v>14</v>
      </c>
      <c r="N208" s="12" t="n">
        <v>18</v>
      </c>
      <c r="P208" s="0" t="s">
        <v>85</v>
      </c>
      <c r="Q208" s="0" t="s">
        <v>49</v>
      </c>
      <c r="R208" s="0" t="s">
        <v>86</v>
      </c>
    </row>
    <row r="209" spans="1:18" ht="18" customHeight="1">
      <c r="A209" s="12" t="n">
        <v>198</v>
      </c>
      <c r="B209" s="8" t="s">
        <v>28</v>
      </c>
      <c r="C209" s="12" t="s">
        <v>601</v>
      </c>
      <c r="D209" s="12" t="s">
        <v>179</v>
      </c>
      <c r="E209" s="12" t="s">
        <v>180</v>
      </c>
      <c r="F209" s="12" t="n">
        <v>3652</v>
      </c>
      <c r="G209" s="12" t="s">
        <v>14</v>
      </c>
      <c r="H209" s="13">
        <f>IF(I208&lt;&gt;"ATIVAÇÃO",I209-I208,"")</f>
      </c>
      <c r="I209" s="13" t="s">
        <v>597</v>
      </c>
      <c r="J209" s="13">
        <f>J10+I209</f>
      </c>
      <c r="K209" s="13">
        <f>K10+J209</f>
      </c>
      <c r="L209" s="13">
        <f>L10+K209</f>
      </c>
      <c r="M209" s="12" t="s">
        <v>14</v>
      </c>
      <c r="N209" s="12" t="n">
        <v>18</v>
      </c>
      <c r="P209" s="0" t="s">
        <v>182</v>
      </c>
      <c r="Q209" s="0" t="s">
        <v>34</v>
      </c>
      <c r="R209" s="0" t="s">
        <v>183</v>
      </c>
    </row>
    <row r="210" spans="1:18" ht="18" customHeight="1">
      <c r="A210" s="12" t="n">
        <v>199</v>
      </c>
      <c r="B210" s="8" t="s">
        <v>28</v>
      </c>
      <c r="C210" s="12" t="s">
        <v>602</v>
      </c>
      <c r="D210" s="12" t="s">
        <v>46</v>
      </c>
      <c r="E210" s="12" t="s">
        <v>571</v>
      </c>
      <c r="F210" s="12" t="n">
        <v>3143</v>
      </c>
      <c r="G210" s="12" t="s">
        <v>14</v>
      </c>
      <c r="H210" s="13">
        <f>IF(I209&lt;&gt;"ATIVAÇÃO",I210-I209,"")</f>
      </c>
      <c r="I210" s="13" t="s">
        <v>597</v>
      </c>
      <c r="J210" s="13">
        <f>J10+I210</f>
      </c>
      <c r="K210" s="13">
        <f>K10+J210</f>
      </c>
      <c r="L210" s="13">
        <f>L10+K210</f>
      </c>
      <c r="M210" s="12" t="s">
        <v>14</v>
      </c>
      <c r="N210" s="12" t="n">
        <v>18</v>
      </c>
      <c r="P210" s="0" t="s">
        <v>105</v>
      </c>
      <c r="Q210" s="0" t="s">
        <v>49</v>
      </c>
      <c r="R210" s="0" t="s">
        <v>573</v>
      </c>
    </row>
    <row r="211" spans="1:18" ht="18" customHeight="1">
      <c r="A211" s="12" t="n">
        <v>200</v>
      </c>
      <c r="B211" s="8" t="s">
        <v>28</v>
      </c>
      <c r="C211" s="12" t="s">
        <v>603</v>
      </c>
      <c r="D211" s="12" t="s">
        <v>46</v>
      </c>
      <c r="E211" s="12" t="s">
        <v>311</v>
      </c>
      <c r="F211" s="12" t="n">
        <v>3563</v>
      </c>
      <c r="G211" s="12" t="s">
        <v>14</v>
      </c>
      <c r="H211" s="13">
        <f>IF(I210&lt;&gt;"ATIVAÇÃO",I211-I210,"")</f>
      </c>
      <c r="I211" s="13" t="s">
        <v>597</v>
      </c>
      <c r="J211" s="13">
        <f>J10+I211</f>
      </c>
      <c r="K211" s="13">
        <f>K10+J211</f>
      </c>
      <c r="L211" s="13">
        <f>L10+K211</f>
      </c>
      <c r="M211" s="12" t="s">
        <v>14</v>
      </c>
      <c r="N211" s="12" t="n">
        <v>18</v>
      </c>
      <c r="P211" s="0" t="s">
        <v>251</v>
      </c>
      <c r="Q211" s="0" t="s">
        <v>106</v>
      </c>
      <c r="R211" s="0" t="s">
        <v>312</v>
      </c>
    </row>
    <row r="212" spans="1:18" ht="18" customHeight="1">
      <c r="A212" s="12" t="n">
        <v>201</v>
      </c>
      <c r="B212" s="8" t="s">
        <v>28</v>
      </c>
      <c r="C212" s="12" t="s">
        <v>604</v>
      </c>
      <c r="D212" s="12" t="s">
        <v>30</v>
      </c>
      <c r="E212" s="12" t="s">
        <v>157</v>
      </c>
      <c r="F212" s="12" t="n">
        <v>3170</v>
      </c>
      <c r="G212" s="12" t="s">
        <v>14</v>
      </c>
      <c r="H212" s="13">
        <f>IF(I211&lt;&gt;"ATIVAÇÃO",I212-I211,"")</f>
      </c>
      <c r="I212" s="13" t="s">
        <v>597</v>
      </c>
      <c r="J212" s="13">
        <f>J10+I212</f>
      </c>
      <c r="K212" s="13">
        <f>K10+J212</f>
      </c>
      <c r="L212" s="13">
        <f>L10+K212</f>
      </c>
      <c r="M212" s="12" t="s">
        <v>14</v>
      </c>
      <c r="N212" s="12" t="n">
        <v>18</v>
      </c>
      <c r="P212" s="0" t="s">
        <v>307</v>
      </c>
      <c r="Q212" s="0" t="s">
        <v>202</v>
      </c>
      <c r="R212" s="0" t="s">
        <v>605</v>
      </c>
    </row>
    <row r="213" spans="1:18" ht="18" customHeight="1">
      <c r="A213" s="12" t="n">
        <v>202</v>
      </c>
      <c r="B213" s="8" t="s">
        <v>28</v>
      </c>
      <c r="C213" s="12" t="s">
        <v>608</v>
      </c>
      <c r="D213" s="12" t="s">
        <v>63</v>
      </c>
      <c r="E213" s="12" t="s">
        <v>609</v>
      </c>
      <c r="F213" s="12" t="n">
        <v>4657</v>
      </c>
      <c r="G213" s="12" t="s">
        <v>14</v>
      </c>
      <c r="H213" s="13">
        <f>IF(I212&lt;&gt;"ATIVAÇÃO",I213-I212,"")</f>
      </c>
      <c r="I213" s="13" t="s">
        <v>610</v>
      </c>
      <c r="J213" s="13">
        <f>J10+I213</f>
      </c>
      <c r="K213" s="13">
        <f>K10+J213</f>
      </c>
      <c r="L213" s="13">
        <f>L10+K213</f>
      </c>
      <c r="M213" s="12" t="s">
        <v>14</v>
      </c>
      <c r="N213" s="12" t="n">
        <v>18</v>
      </c>
      <c r="P213" s="0" t="s">
        <v>254</v>
      </c>
      <c r="Q213" s="0" t="s">
        <v>34</v>
      </c>
      <c r="R213" s="0" t="s">
        <v>611</v>
      </c>
    </row>
    <row r="214" spans="1:18" ht="18" customHeight="1">
      <c r="A214" s="12" t="n">
        <v>203</v>
      </c>
      <c r="B214" s="8" t="s">
        <v>28</v>
      </c>
      <c r="C214" s="12" t="s">
        <v>608</v>
      </c>
      <c r="D214" s="12" t="s">
        <v>63</v>
      </c>
      <c r="E214" s="12" t="s">
        <v>609</v>
      </c>
      <c r="F214" s="12" t="n">
        <v>3653</v>
      </c>
      <c r="G214" s="12" t="s">
        <v>14</v>
      </c>
      <c r="H214" s="13">
        <f>IF(I213&lt;&gt;"ATIVAÇÃO",I214-I213,"")</f>
      </c>
      <c r="I214" s="13" t="s">
        <v>610</v>
      </c>
      <c r="J214" s="13">
        <f>J10+I214</f>
      </c>
      <c r="K214" s="13">
        <f>K10+J214</f>
      </c>
      <c r="L214" s="13">
        <f>L10+K214</f>
      </c>
      <c r="M214" s="12" t="s">
        <v>14</v>
      </c>
      <c r="N214" s="12" t="n">
        <v>18</v>
      </c>
      <c r="P214" s="0" t="s">
        <v>254</v>
      </c>
      <c r="Q214" s="0" t="s">
        <v>34</v>
      </c>
      <c r="R214" s="0" t="s">
        <v>611</v>
      </c>
    </row>
    <row r="215" spans="1:18" ht="18" customHeight="1">
      <c r="A215" s="12" t="n">
        <v>204</v>
      </c>
      <c r="B215" s="8" t="s">
        <v>28</v>
      </c>
      <c r="C215" s="12" t="s">
        <v>608</v>
      </c>
      <c r="D215" s="12" t="s">
        <v>63</v>
      </c>
      <c r="E215" s="12" t="s">
        <v>609</v>
      </c>
      <c r="F215" s="12" t="n">
        <v>3234</v>
      </c>
      <c r="G215" s="12" t="s">
        <v>14</v>
      </c>
      <c r="H215" s="13">
        <f>IF(I214&lt;&gt;"ATIVAÇÃO",I215-I214,"")</f>
      </c>
      <c r="I215" s="13" t="s">
        <v>610</v>
      </c>
      <c r="J215" s="13">
        <f>J10+I215</f>
      </c>
      <c r="K215" s="13">
        <f>K10+J215</f>
      </c>
      <c r="L215" s="13">
        <f>L10+K215</f>
      </c>
      <c r="M215" s="12" t="s">
        <v>14</v>
      </c>
      <c r="N215" s="12" t="n">
        <v>18</v>
      </c>
      <c r="P215" s="0" t="s">
        <v>254</v>
      </c>
      <c r="Q215" s="0" t="s">
        <v>34</v>
      </c>
      <c r="R215" s="0" t="s">
        <v>611</v>
      </c>
    </row>
    <row r="216" spans="1:18" ht="18" customHeight="1">
      <c r="A216" s="12" t="n">
        <v>205</v>
      </c>
      <c r="B216" s="8" t="s">
        <v>28</v>
      </c>
      <c r="C216" s="12" t="s">
        <v>603</v>
      </c>
      <c r="D216" s="12" t="s">
        <v>46</v>
      </c>
      <c r="E216" s="12" t="s">
        <v>311</v>
      </c>
      <c r="F216" s="12" t="n">
        <v>4734</v>
      </c>
      <c r="G216" s="12" t="s">
        <v>14</v>
      </c>
      <c r="H216" s="13">
        <f>IF(I215&lt;&gt;"ATIVAÇÃO",I216-I215,"")</f>
      </c>
      <c r="I216" s="13" t="s">
        <v>610</v>
      </c>
      <c r="J216" s="13">
        <f>J10+I216</f>
      </c>
      <c r="K216" s="13">
        <f>K10+J216</f>
      </c>
      <c r="L216" s="13">
        <f>L10+K216</f>
      </c>
      <c r="M216" s="12" t="s">
        <v>14</v>
      </c>
      <c r="N216" s="12" t="n">
        <v>18</v>
      </c>
      <c r="P216" s="0" t="s">
        <v>251</v>
      </c>
      <c r="Q216" s="0" t="s">
        <v>106</v>
      </c>
      <c r="R216" s="0" t="s">
        <v>312</v>
      </c>
    </row>
    <row r="217" spans="1:18" ht="18" customHeight="1">
      <c r="A217" s="12" t="n">
        <v>206</v>
      </c>
      <c r="B217" s="8" t="s">
        <v>28</v>
      </c>
      <c r="C217" s="12" t="s">
        <v>612</v>
      </c>
      <c r="D217" s="12" t="s">
        <v>179</v>
      </c>
      <c r="E217" s="12" t="s">
        <v>69</v>
      </c>
      <c r="F217" s="12" t="n">
        <v>3022</v>
      </c>
      <c r="G217" s="12" t="s">
        <v>14</v>
      </c>
      <c r="H217" s="13">
        <f>IF(I216&lt;&gt;"ATIVAÇÃO",I217-I216,"")</f>
      </c>
      <c r="I217" s="13" t="s">
        <v>610</v>
      </c>
      <c r="J217" s="13">
        <f>J10+I217</f>
      </c>
      <c r="K217" s="13">
        <f>K10+J217</f>
      </c>
      <c r="L217" s="13">
        <f>L10+K217</f>
      </c>
      <c r="M217" s="12" t="s">
        <v>14</v>
      </c>
      <c r="N217" s="12" t="n">
        <v>18</v>
      </c>
      <c r="P217" s="0" t="s">
        <v>122</v>
      </c>
      <c r="Q217" s="0" t="s">
        <v>34</v>
      </c>
      <c r="R217" s="0" t="s">
        <v>71</v>
      </c>
    </row>
    <row r="218" spans="1:18" ht="18" customHeight="1">
      <c r="A218" s="12" t="n">
        <v>207</v>
      </c>
      <c r="B218" s="8" t="s">
        <v>28</v>
      </c>
      <c r="C218" s="12" t="s">
        <v>613</v>
      </c>
      <c r="D218" s="12" t="s">
        <v>44</v>
      </c>
      <c r="E218" s="12" t="s">
        <v>52</v>
      </c>
      <c r="F218" s="12" t="n">
        <v>3657</v>
      </c>
      <c r="G218" s="12" t="s">
        <v>14</v>
      </c>
      <c r="H218" s="13">
        <f>IF(I217&lt;&gt;"ATIVAÇÃO",I218-I217,"")</f>
      </c>
      <c r="I218" s="13" t="s">
        <v>610</v>
      </c>
      <c r="J218" s="13">
        <f>J10+I218</f>
      </c>
      <c r="K218" s="13">
        <f>K10+J218</f>
      </c>
      <c r="L218" s="13">
        <f>L10+K218</f>
      </c>
      <c r="M218" s="12" t="s">
        <v>14</v>
      </c>
      <c r="N218" s="12" t="n">
        <v>18</v>
      </c>
      <c r="P218" s="0" t="s">
        <v>54</v>
      </c>
      <c r="Q218" s="0" t="s">
        <v>55</v>
      </c>
      <c r="R218" s="0" t="s">
        <v>56</v>
      </c>
    </row>
    <row r="219" spans="1:18" ht="18" customHeight="1">
      <c r="A219" s="12" t="n">
        <v>208</v>
      </c>
      <c r="B219" s="8" t="s">
        <v>28</v>
      </c>
      <c r="C219" s="12" t="s">
        <v>608</v>
      </c>
      <c r="D219" s="12" t="s">
        <v>63</v>
      </c>
      <c r="E219" s="12" t="s">
        <v>609</v>
      </c>
      <c r="F219" s="12" t="n">
        <v>3504</v>
      </c>
      <c r="G219" s="12" t="s">
        <v>14</v>
      </c>
      <c r="H219" s="13">
        <f>IF(I218&lt;&gt;"ATIVAÇÃO",I219-I218,"")</f>
      </c>
      <c r="I219" s="13" t="s">
        <v>616</v>
      </c>
      <c r="J219" s="13">
        <f>J10+I219</f>
      </c>
      <c r="K219" s="13">
        <f>K10+J219</f>
      </c>
      <c r="L219" s="13">
        <f>L10+K219</f>
      </c>
      <c r="M219" s="12" t="s">
        <v>14</v>
      </c>
      <c r="N219" s="12" t="n">
        <v>18</v>
      </c>
      <c r="P219" s="0" t="s">
        <v>254</v>
      </c>
      <c r="Q219" s="0" t="s">
        <v>34</v>
      </c>
      <c r="R219" s="0" t="s">
        <v>611</v>
      </c>
    </row>
    <row r="220" spans="1:18" ht="18" customHeight="1">
      <c r="A220" s="12" t="n">
        <v>209</v>
      </c>
      <c r="B220" s="8" t="s">
        <v>28</v>
      </c>
      <c r="C220" s="12" t="s">
        <v>608</v>
      </c>
      <c r="D220" s="12" t="s">
        <v>63</v>
      </c>
      <c r="E220" s="12" t="s">
        <v>609</v>
      </c>
      <c r="F220" s="12" t="n">
        <v>4233</v>
      </c>
      <c r="G220" s="12" t="s">
        <v>14</v>
      </c>
      <c r="H220" s="13">
        <f>IF(I219&lt;&gt;"ATIVAÇÃO",I220-I219,"")</f>
      </c>
      <c r="I220" s="13" t="s">
        <v>616</v>
      </c>
      <c r="J220" s="13">
        <f>J10+I220</f>
      </c>
      <c r="K220" s="13">
        <f>K10+J220</f>
      </c>
      <c r="L220" s="13">
        <f>L10+K220</f>
      </c>
      <c r="M220" s="12" t="s">
        <v>14</v>
      </c>
      <c r="N220" s="12" t="n">
        <v>18</v>
      </c>
      <c r="P220" s="0" t="s">
        <v>254</v>
      </c>
      <c r="Q220" s="0" t="s">
        <v>34</v>
      </c>
      <c r="R220" s="0" t="s">
        <v>611</v>
      </c>
    </row>
    <row r="221" spans="1:18" ht="18" customHeight="1">
      <c r="A221" s="12" t="n">
        <v>210</v>
      </c>
      <c r="B221" s="8" t="s">
        <v>28</v>
      </c>
      <c r="C221" s="12" t="s">
        <v>566</v>
      </c>
      <c r="D221" s="12" t="s">
        <v>44</v>
      </c>
      <c r="E221" s="12" t="s">
        <v>567</v>
      </c>
      <c r="F221" s="12" t="n">
        <v>4636</v>
      </c>
      <c r="G221" s="12" t="s">
        <v>14</v>
      </c>
      <c r="H221" s="13">
        <f>IF(I220&lt;&gt;"ATIVAÇÃO",I221-I220,"")</f>
      </c>
      <c r="I221" s="13" t="s">
        <v>616</v>
      </c>
      <c r="J221" s="13">
        <f>J10+I221</f>
      </c>
      <c r="K221" s="13">
        <f>K10+J221</f>
      </c>
      <c r="L221" s="13">
        <f>L10+K221</f>
      </c>
      <c r="M221" s="12" t="s">
        <v>14</v>
      </c>
      <c r="N221" s="12" t="n">
        <v>18</v>
      </c>
      <c r="P221" s="0" t="s">
        <v>182</v>
      </c>
      <c r="Q221" s="0" t="s">
        <v>167</v>
      </c>
      <c r="R221" s="0" t="s">
        <v>569</v>
      </c>
    </row>
    <row r="222" spans="1:18" ht="18" customHeight="1">
      <c r="A222" s="12" t="n">
        <v>211</v>
      </c>
      <c r="B222" s="8" t="s">
        <v>28</v>
      </c>
      <c r="C222" s="12" t="s">
        <v>617</v>
      </c>
      <c r="D222" s="12" t="s">
        <v>46</v>
      </c>
      <c r="E222" s="12" t="s">
        <v>249</v>
      </c>
      <c r="F222" s="12" t="n">
        <v>3632</v>
      </c>
      <c r="G222" s="12" t="s">
        <v>14</v>
      </c>
      <c r="H222" s="13">
        <f>IF(I221&lt;&gt;"ATIVAÇÃO",I222-I221,"")</f>
      </c>
      <c r="I222" s="13" t="s">
        <v>616</v>
      </c>
      <c r="J222" s="13">
        <f>J10+I222</f>
      </c>
      <c r="K222" s="13">
        <f>K10+J222</f>
      </c>
      <c r="L222" s="13">
        <f>L10+K222</f>
      </c>
      <c r="M222" s="12" t="s">
        <v>14</v>
      </c>
      <c r="N222" s="12" t="n">
        <v>18</v>
      </c>
      <c r="P222" s="0" t="s">
        <v>251</v>
      </c>
      <c r="Q222" s="0" t="s">
        <v>106</v>
      </c>
      <c r="R222" s="0" t="s">
        <v>162</v>
      </c>
    </row>
    <row r="223" spans="1:18" ht="18" customHeight="1">
      <c r="A223" s="12" t="n">
        <v>212</v>
      </c>
      <c r="B223" s="8" t="s">
        <v>28</v>
      </c>
      <c r="C223" s="12" t="s">
        <v>613</v>
      </c>
      <c r="D223" s="12" t="s">
        <v>44</v>
      </c>
      <c r="E223" s="12" t="s">
        <v>52</v>
      </c>
      <c r="F223" s="12" t="n">
        <v>4423</v>
      </c>
      <c r="G223" s="12" t="s">
        <v>14</v>
      </c>
      <c r="H223" s="13">
        <f>IF(I222&lt;&gt;"ATIVAÇÃO",I223-I222,"")</f>
      </c>
      <c r="I223" s="13" t="s">
        <v>620</v>
      </c>
      <c r="J223" s="13">
        <f>J10+I223</f>
      </c>
      <c r="K223" s="13">
        <f>K10+J223</f>
      </c>
      <c r="L223" s="13">
        <f>L10+K223</f>
      </c>
      <c r="M223" s="12" t="s">
        <v>14</v>
      </c>
      <c r="N223" s="12" t="n">
        <v>18</v>
      </c>
      <c r="P223" s="0" t="s">
        <v>54</v>
      </c>
      <c r="Q223" s="0" t="s">
        <v>55</v>
      </c>
      <c r="R223" s="0" t="s">
        <v>56</v>
      </c>
    </row>
    <row r="224" spans="1:18" ht="18" customHeight="1">
      <c r="A224" s="12" t="n">
        <v>213</v>
      </c>
      <c r="B224" s="8" t="s">
        <v>28</v>
      </c>
      <c r="C224" s="12" t="s">
        <v>596</v>
      </c>
      <c r="D224" s="12" t="s">
        <v>46</v>
      </c>
      <c r="E224" s="12" t="s">
        <v>47</v>
      </c>
      <c r="F224" s="12" t="n">
        <v>3371</v>
      </c>
      <c r="G224" s="12" t="s">
        <v>14</v>
      </c>
      <c r="H224" s="13">
        <f>IF(I223&lt;&gt;"ATIVAÇÃO",I224-I223,"")</f>
      </c>
      <c r="I224" s="13" t="s">
        <v>620</v>
      </c>
      <c r="J224" s="13">
        <f>J10+I224</f>
      </c>
      <c r="K224" s="13">
        <f>K10+J224</f>
      </c>
      <c r="L224" s="13">
        <f>L10+K224</f>
      </c>
      <c r="M224" s="12" t="s">
        <v>14</v>
      </c>
      <c r="N224" s="12" t="n">
        <v>18</v>
      </c>
      <c r="P224" s="0" t="s">
        <v>48</v>
      </c>
      <c r="Q224" s="0" t="s">
        <v>49</v>
      </c>
      <c r="R224" s="0" t="s">
        <v>50</v>
      </c>
    </row>
    <row r="225" spans="1:18" ht="18" customHeight="1">
      <c r="A225" s="12" t="n">
        <v>214</v>
      </c>
      <c r="B225" s="8" t="s">
        <v>28</v>
      </c>
      <c r="C225" s="12" t="s">
        <v>600</v>
      </c>
      <c r="D225" s="12" t="s">
        <v>46</v>
      </c>
      <c r="E225" s="12" t="s">
        <v>84</v>
      </c>
      <c r="F225" s="12" t="n">
        <v>4110</v>
      </c>
      <c r="G225" s="12" t="s">
        <v>14</v>
      </c>
      <c r="H225" s="13">
        <f>IF(I224&lt;&gt;"ATIVAÇÃO",I225-I224,"")</f>
      </c>
      <c r="I225" s="13" t="s">
        <v>620</v>
      </c>
      <c r="J225" s="13">
        <f>J10+I225</f>
      </c>
      <c r="K225" s="13">
        <f>K10+J225</f>
      </c>
      <c r="L225" s="13">
        <f>L10+K225</f>
      </c>
      <c r="M225" s="12" t="s">
        <v>14</v>
      </c>
      <c r="N225" s="12" t="n">
        <v>18</v>
      </c>
      <c r="P225" s="0" t="s">
        <v>85</v>
      </c>
      <c r="Q225" s="0" t="s">
        <v>49</v>
      </c>
      <c r="R225" s="0" t="s">
        <v>86</v>
      </c>
    </row>
    <row r="226" spans="1:18" ht="18" customHeight="1">
      <c r="A226" s="12" t="n">
        <v>215</v>
      </c>
      <c r="B226" s="8" t="s">
        <v>28</v>
      </c>
      <c r="C226" s="12" t="s">
        <v>621</v>
      </c>
      <c r="D226" s="12" t="s">
        <v>46</v>
      </c>
      <c r="E226" s="12" t="s">
        <v>622</v>
      </c>
      <c r="F226" s="12" t="n">
        <v>3522</v>
      </c>
      <c r="G226" s="12" t="s">
        <v>14</v>
      </c>
      <c r="H226" s="13">
        <f>IF(I225&lt;&gt;"ATIVAÇÃO",I226-I225,"")</f>
      </c>
      <c r="I226" s="13" t="s">
        <v>620</v>
      </c>
      <c r="J226" s="13">
        <f>J10+I226</f>
      </c>
      <c r="K226" s="13">
        <f>K10+J226</f>
      </c>
      <c r="L226" s="13">
        <f>L10+K226</f>
      </c>
      <c r="M226" s="12" t="s">
        <v>14</v>
      </c>
      <c r="N226" s="12" t="n">
        <v>18</v>
      </c>
      <c r="P226" s="0" t="s">
        <v>105</v>
      </c>
      <c r="Q226" s="0" t="s">
        <v>106</v>
      </c>
      <c r="R226" s="0" t="s">
        <v>162</v>
      </c>
    </row>
    <row r="227" spans="1:18" ht="18" customHeight="1">
      <c r="A227" s="12" t="n">
        <v>216</v>
      </c>
      <c r="B227" s="8" t="s">
        <v>28</v>
      </c>
      <c r="C227" s="12" t="s">
        <v>565</v>
      </c>
      <c r="D227" s="12" t="s">
        <v>44</v>
      </c>
      <c r="E227" s="12" t="s">
        <v>64</v>
      </c>
      <c r="F227" s="12" t="n">
        <v>3634</v>
      </c>
      <c r="G227" s="12" t="s">
        <v>14</v>
      </c>
      <c r="H227" s="13">
        <f>IF(I226&lt;&gt;"ATIVAÇÃO",I227-I226,"")</f>
      </c>
      <c r="I227" s="13" t="s">
        <v>627</v>
      </c>
      <c r="J227" s="13">
        <f>J10+I227</f>
      </c>
      <c r="K227" s="13">
        <f>K10+J227</f>
      </c>
      <c r="L227" s="13">
        <f>L10+K227</f>
      </c>
      <c r="M227" s="12" t="s">
        <v>14</v>
      </c>
      <c r="N227" s="12" t="n">
        <v>18</v>
      </c>
      <c r="P227" s="0" t="s">
        <v>307</v>
      </c>
      <c r="Q227" s="0" t="s">
        <v>202</v>
      </c>
      <c r="R227" s="0" t="s">
        <v>67</v>
      </c>
    </row>
    <row r="228" spans="1:18" ht="18" customHeight="1">
      <c r="A228" s="12" t="n">
        <v>217</v>
      </c>
      <c r="B228" s="8" t="s">
        <v>28</v>
      </c>
      <c r="C228" s="12" t="s">
        <v>628</v>
      </c>
      <c r="D228" s="12" t="s">
        <v>46</v>
      </c>
      <c r="E228" s="12" t="s">
        <v>103</v>
      </c>
      <c r="F228" s="12" t="n">
        <v>3511</v>
      </c>
      <c r="G228" s="12" t="s">
        <v>14</v>
      </c>
      <c r="H228" s="13">
        <f>IF(I227&lt;&gt;"ATIVAÇÃO",I228-I227,"")</f>
      </c>
      <c r="I228" s="13" t="s">
        <v>627</v>
      </c>
      <c r="J228" s="13">
        <f>J10+I228</f>
      </c>
      <c r="K228" s="13">
        <f>K10+J228</f>
      </c>
      <c r="L228" s="13">
        <f>L10+K228</f>
      </c>
      <c r="M228" s="12" t="s">
        <v>14</v>
      </c>
      <c r="N228" s="12" t="n">
        <v>18</v>
      </c>
      <c r="P228" s="0" t="s">
        <v>105</v>
      </c>
      <c r="Q228" s="0" t="s">
        <v>106</v>
      </c>
      <c r="R228" s="0" t="s">
        <v>107</v>
      </c>
    </row>
    <row r="229" spans="1:18" ht="18" customHeight="1">
      <c r="A229" s="12" t="n">
        <v>218</v>
      </c>
      <c r="B229" s="8" t="s">
        <v>28</v>
      </c>
      <c r="C229" s="12" t="s">
        <v>565</v>
      </c>
      <c r="D229" s="12" t="s">
        <v>30</v>
      </c>
      <c r="E229" s="12" t="s">
        <v>64</v>
      </c>
      <c r="F229" s="12" t="n">
        <v>3265</v>
      </c>
      <c r="G229" s="12" t="s">
        <v>14</v>
      </c>
      <c r="H229" s="13">
        <f>IF(I228&lt;&gt;"ATIVAÇÃO",I229-I228,"")</f>
      </c>
      <c r="I229" s="13" t="s">
        <v>627</v>
      </c>
      <c r="J229" s="13">
        <f>J10+I229</f>
      </c>
      <c r="K229" s="13">
        <f>K10+J229</f>
      </c>
      <c r="L229" s="13">
        <f>L10+K229</f>
      </c>
      <c r="M229" s="12" t="s">
        <v>14</v>
      </c>
      <c r="N229" s="12" t="n">
        <v>18</v>
      </c>
      <c r="P229" s="0" t="s">
        <v>307</v>
      </c>
      <c r="Q229" s="0" t="s">
        <v>202</v>
      </c>
      <c r="R229" s="0" t="s">
        <v>67</v>
      </c>
    </row>
    <row r="230" spans="1:18" ht="18" customHeight="1">
      <c r="A230" s="12" t="n">
        <v>219</v>
      </c>
      <c r="B230" s="8" t="s">
        <v>28</v>
      </c>
      <c r="C230" s="12" t="s">
        <v>628</v>
      </c>
      <c r="D230" s="12" t="s">
        <v>46</v>
      </c>
      <c r="E230" s="12" t="s">
        <v>103</v>
      </c>
      <c r="F230" s="12" t="n">
        <v>4621</v>
      </c>
      <c r="G230" s="12" t="s">
        <v>14</v>
      </c>
      <c r="H230" s="13">
        <f>IF(I229&lt;&gt;"ATIVAÇÃO",I230-I229,"")</f>
      </c>
      <c r="I230" s="13" t="s">
        <v>627</v>
      </c>
      <c r="J230" s="13">
        <f>J10+I230</f>
      </c>
      <c r="K230" s="13">
        <f>K10+J230</f>
      </c>
      <c r="L230" s="13">
        <f>L10+K230</f>
      </c>
      <c r="M230" s="12" t="s">
        <v>14</v>
      </c>
      <c r="N230" s="12" t="n">
        <v>18</v>
      </c>
      <c r="P230" s="0" t="s">
        <v>105</v>
      </c>
      <c r="Q230" s="0" t="s">
        <v>106</v>
      </c>
      <c r="R230" s="0" t="s">
        <v>107</v>
      </c>
    </row>
    <row r="231" spans="1:18" ht="18" customHeight="1">
      <c r="A231" s="12" t="n">
        <v>220</v>
      </c>
      <c r="B231" s="8" t="s">
        <v>28</v>
      </c>
      <c r="C231" s="12" t="s">
        <v>586</v>
      </c>
      <c r="D231" s="12" t="s">
        <v>46</v>
      </c>
      <c r="E231" s="12" t="s">
        <v>587</v>
      </c>
      <c r="F231" s="12" t="n">
        <v>4555</v>
      </c>
      <c r="G231" s="12" t="s">
        <v>14</v>
      </c>
      <c r="H231" s="13">
        <f>IF(I230&lt;&gt;"ATIVAÇÃO",I231-I230,"")</f>
      </c>
      <c r="I231" s="13" t="s">
        <v>627</v>
      </c>
      <c r="J231" s="13">
        <f>J10+I231</f>
      </c>
      <c r="K231" s="13">
        <f>K10+J231</f>
      </c>
      <c r="L231" s="13">
        <f>L10+K231</f>
      </c>
      <c r="M231" s="12" t="s">
        <v>14</v>
      </c>
      <c r="N231" s="12" t="n">
        <v>18</v>
      </c>
      <c r="P231" s="0" t="s">
        <v>152</v>
      </c>
      <c r="Q231" s="0" t="s">
        <v>153</v>
      </c>
      <c r="R231" s="0" t="s">
        <v>589</v>
      </c>
    </row>
    <row r="232" spans="1:18" ht="18" customHeight="1">
      <c r="A232" s="12" t="n">
        <v>221</v>
      </c>
      <c r="B232" s="8" t="s">
        <v>28</v>
      </c>
      <c r="C232" s="12" t="s">
        <v>630</v>
      </c>
      <c r="D232" s="12" t="s">
        <v>63</v>
      </c>
      <c r="E232" s="12" t="s">
        <v>124</v>
      </c>
      <c r="F232" s="12" t="n">
        <v>3113</v>
      </c>
      <c r="G232" s="12" t="s">
        <v>14</v>
      </c>
      <c r="H232" s="13">
        <f>IF(I231&lt;&gt;"ATIVAÇÃO",I232-I231,"")</f>
      </c>
      <c r="I232" s="13" t="s">
        <v>631</v>
      </c>
      <c r="J232" s="13">
        <f>J10+I232</f>
      </c>
      <c r="K232" s="13">
        <f>K10+J232</f>
      </c>
      <c r="L232" s="13">
        <f>L10+K232</f>
      </c>
      <c r="M232" s="12" t="s">
        <v>14</v>
      </c>
      <c r="N232" s="12" t="n">
        <v>18</v>
      </c>
      <c r="P232" s="0" t="s">
        <v>66</v>
      </c>
      <c r="Q232" s="0" t="s">
        <v>34</v>
      </c>
      <c r="R232" s="0" t="s">
        <v>632</v>
      </c>
    </row>
    <row r="233" spans="1:18" ht="18" customHeight="1">
      <c r="A233" s="12" t="n">
        <v>222</v>
      </c>
      <c r="B233" s="8" t="s">
        <v>28</v>
      </c>
      <c r="C233" s="12" t="s">
        <v>576</v>
      </c>
      <c r="D233" s="12" t="s">
        <v>30</v>
      </c>
      <c r="E233" s="12" t="s">
        <v>52</v>
      </c>
      <c r="F233" s="12" t="n">
        <v>4134</v>
      </c>
      <c r="G233" s="12" t="s">
        <v>14</v>
      </c>
      <c r="H233" s="13">
        <f>IF(I232&lt;&gt;"ATIVAÇÃO",I233-I232,"")</f>
      </c>
      <c r="I233" s="13" t="s">
        <v>634</v>
      </c>
      <c r="J233" s="13">
        <f>J10+I233</f>
      </c>
      <c r="K233" s="13">
        <f>K10+J233</f>
      </c>
      <c r="L233" s="13">
        <f>L10+K233</f>
      </c>
      <c r="M233" s="12" t="s">
        <v>14</v>
      </c>
      <c r="N233" s="12" t="n">
        <v>18</v>
      </c>
      <c r="P233" s="0" t="s">
        <v>54</v>
      </c>
      <c r="Q233" s="0" t="s">
        <v>55</v>
      </c>
      <c r="R233" s="0" t="s">
        <v>56</v>
      </c>
    </row>
    <row r="234" spans="1:18" ht="18" customHeight="1">
      <c r="A234" s="12" t="n">
        <v>223</v>
      </c>
      <c r="B234" s="8" t="s">
        <v>28</v>
      </c>
      <c r="C234" s="12" t="s">
        <v>556</v>
      </c>
      <c r="D234" s="12" t="s">
        <v>63</v>
      </c>
      <c r="E234" s="12" t="s">
        <v>273</v>
      </c>
      <c r="F234" s="12" t="n">
        <v>3163</v>
      </c>
      <c r="G234" s="12" t="s">
        <v>14</v>
      </c>
      <c r="H234" s="13">
        <f>IF(I233&lt;&gt;"ATIVAÇÃO",I234-I233,"")</f>
      </c>
      <c r="I234" s="13" t="s">
        <v>634</v>
      </c>
      <c r="J234" s="13">
        <f>J10+I234</f>
      </c>
      <c r="K234" s="13">
        <f>K10+J234</f>
      </c>
      <c r="L234" s="13">
        <f>L10+K234</f>
      </c>
      <c r="M234" s="12" t="s">
        <v>14</v>
      </c>
      <c r="N234" s="12" t="n">
        <v>18</v>
      </c>
      <c r="P234" s="0" t="s">
        <v>209</v>
      </c>
      <c r="Q234" s="0" t="s">
        <v>41</v>
      </c>
      <c r="R234" s="0" t="s">
        <v>275</v>
      </c>
    </row>
    <row r="235" spans="1:18" ht="18" customHeight="1">
      <c r="A235" s="12" t="n">
        <v>224</v>
      </c>
      <c r="B235" s="8" t="s">
        <v>28</v>
      </c>
      <c r="C235" s="12" t="s">
        <v>630</v>
      </c>
      <c r="D235" s="12" t="s">
        <v>30</v>
      </c>
      <c r="E235" s="12" t="s">
        <v>124</v>
      </c>
      <c r="F235" s="12" t="n">
        <v>3253</v>
      </c>
      <c r="G235" s="12" t="s">
        <v>14</v>
      </c>
      <c r="H235" s="13">
        <f>IF(I234&lt;&gt;"ATIVAÇÃO",I235-I234,"")</f>
      </c>
      <c r="I235" s="13" t="s">
        <v>634</v>
      </c>
      <c r="J235" s="13">
        <f>J10+I235</f>
      </c>
      <c r="K235" s="13">
        <f>K10+J235</f>
      </c>
      <c r="L235" s="13">
        <f>L10+K235</f>
      </c>
      <c r="M235" s="12" t="s">
        <v>14</v>
      </c>
      <c r="N235" s="12" t="n">
        <v>18</v>
      </c>
      <c r="P235" s="0" t="s">
        <v>125</v>
      </c>
      <c r="Q235" s="0" t="s">
        <v>34</v>
      </c>
      <c r="R235" s="0" t="s">
        <v>126</v>
      </c>
    </row>
    <row r="236" spans="1:18" ht="18" customHeight="1">
      <c r="A236" s="12" t="n">
        <v>225</v>
      </c>
      <c r="B236" s="8" t="s">
        <v>28</v>
      </c>
      <c r="C236" s="12" t="s">
        <v>556</v>
      </c>
      <c r="D236" s="12" t="s">
        <v>63</v>
      </c>
      <c r="E236" s="12" t="s">
        <v>273</v>
      </c>
      <c r="F236" s="12" t="n">
        <v>4415</v>
      </c>
      <c r="G236" s="12" t="s">
        <v>14</v>
      </c>
      <c r="H236" s="13">
        <f>IF(I235&lt;&gt;"ATIVAÇÃO",I236-I235,"")</f>
      </c>
      <c r="I236" s="13" t="s">
        <v>634</v>
      </c>
      <c r="J236" s="13">
        <f>J10+I236</f>
      </c>
      <c r="K236" s="13">
        <f>K10+J236</f>
      </c>
      <c r="L236" s="13">
        <f>L10+K236</f>
      </c>
      <c r="M236" s="12" t="s">
        <v>14</v>
      </c>
      <c r="N236" s="12" t="n">
        <v>18</v>
      </c>
      <c r="P236" s="0" t="s">
        <v>209</v>
      </c>
      <c r="Q236" s="0" t="s">
        <v>41</v>
      </c>
      <c r="R236" s="0" t="s">
        <v>275</v>
      </c>
    </row>
    <row r="237" spans="1:18" ht="18" customHeight="1">
      <c r="A237" s="12" t="n">
        <v>226</v>
      </c>
      <c r="B237" s="8" t="s">
        <v>28</v>
      </c>
      <c r="C237" s="12" t="s">
        <v>637</v>
      </c>
      <c r="D237" s="12" t="s">
        <v>46</v>
      </c>
      <c r="E237" s="12" t="s">
        <v>160</v>
      </c>
      <c r="F237" s="12" t="n">
        <v>4564</v>
      </c>
      <c r="G237" s="12" t="s">
        <v>14</v>
      </c>
      <c r="H237" s="13">
        <f>IF(I236&lt;&gt;"ATIVAÇÃO",I237-I236,"")</f>
      </c>
      <c r="I237" s="13" t="s">
        <v>638</v>
      </c>
      <c r="J237" s="13">
        <f>J10+I237</f>
      </c>
      <c r="K237" s="13">
        <f>K10+J237</f>
      </c>
      <c r="L237" s="13">
        <f>L10+K237</f>
      </c>
      <c r="M237" s="12" t="s">
        <v>14</v>
      </c>
      <c r="N237" s="12" t="n">
        <v>18</v>
      </c>
      <c r="P237" s="0" t="s">
        <v>105</v>
      </c>
      <c r="Q237" s="0" t="s">
        <v>106</v>
      </c>
      <c r="R237" s="0" t="s">
        <v>162</v>
      </c>
    </row>
    <row r="238" spans="1:18" ht="18" customHeight="1">
      <c r="A238" s="12" t="n">
        <v>227</v>
      </c>
      <c r="B238" s="8" t="s">
        <v>28</v>
      </c>
      <c r="C238" s="12" t="s">
        <v>628</v>
      </c>
      <c r="D238" s="12" t="s">
        <v>46</v>
      </c>
      <c r="E238" s="12" t="s">
        <v>103</v>
      </c>
      <c r="F238" s="12" t="n">
        <v>4256</v>
      </c>
      <c r="G238" s="12" t="s">
        <v>14</v>
      </c>
      <c r="H238" s="13">
        <f>IF(I237&lt;&gt;"ATIVAÇÃO",I238-I237,"")</f>
      </c>
      <c r="I238" s="13" t="s">
        <v>641</v>
      </c>
      <c r="J238" s="13">
        <f>J10+I238</f>
      </c>
      <c r="K238" s="13">
        <f>K10+J238</f>
      </c>
      <c r="L238" s="13">
        <f>L10+K238</f>
      </c>
      <c r="M238" s="12" t="s">
        <v>14</v>
      </c>
      <c r="N238" s="12" t="n">
        <v>18</v>
      </c>
      <c r="P238" s="0" t="s">
        <v>152</v>
      </c>
      <c r="Q238" s="0" t="s">
        <v>106</v>
      </c>
      <c r="R238" s="0" t="s">
        <v>642</v>
      </c>
    </row>
    <row r="239" spans="1:18" ht="18" customHeight="1">
      <c r="A239" s="12" t="n">
        <v>228</v>
      </c>
      <c r="B239" s="8" t="s">
        <v>28</v>
      </c>
      <c r="C239" s="12" t="s">
        <v>499</v>
      </c>
      <c r="D239" s="12" t="s">
        <v>30</v>
      </c>
      <c r="E239" s="12" t="s">
        <v>52</v>
      </c>
      <c r="F239" s="12" t="n">
        <v>4676</v>
      </c>
      <c r="G239" s="12" t="s">
        <v>14</v>
      </c>
      <c r="H239" s="13">
        <f>IF(I238&lt;&gt;"ATIVAÇÃO",I239-I238,"")</f>
      </c>
      <c r="I239" s="13" t="s">
        <v>641</v>
      </c>
      <c r="J239" s="13">
        <f>J10+I239</f>
      </c>
      <c r="K239" s="13">
        <f>K10+J239</f>
      </c>
      <c r="L239" s="13">
        <f>L10+K239</f>
      </c>
      <c r="M239" s="12" t="s">
        <v>14</v>
      </c>
      <c r="N239" s="12" t="n">
        <v>18</v>
      </c>
      <c r="P239" s="0" t="s">
        <v>54</v>
      </c>
      <c r="Q239" s="0" t="s">
        <v>55</v>
      </c>
      <c r="R239" s="0" t="s">
        <v>56</v>
      </c>
    </row>
    <row r="240" spans="1:18" ht="18" customHeight="1">
      <c r="A240" s="12" t="n">
        <v>229</v>
      </c>
      <c r="B240" s="8" t="s">
        <v>28</v>
      </c>
      <c r="C240" s="12" t="s">
        <v>585</v>
      </c>
      <c r="D240" s="12" t="s">
        <v>30</v>
      </c>
      <c r="E240" s="12" t="s">
        <v>69</v>
      </c>
      <c r="F240" s="12" t="n">
        <v>3410</v>
      </c>
      <c r="G240" s="12" t="s">
        <v>14</v>
      </c>
      <c r="H240" s="13">
        <f>IF(I239&lt;&gt;"ATIVAÇÃO",I240-I239,"")</f>
      </c>
      <c r="I240" s="13" t="s">
        <v>643</v>
      </c>
      <c r="J240" s="13">
        <f>J10+I240</f>
      </c>
      <c r="K240" s="13">
        <f>K10+J240</f>
      </c>
      <c r="L240" s="13">
        <f>L10+K240</f>
      </c>
      <c r="M240" s="12" t="s">
        <v>14</v>
      </c>
      <c r="N240" s="12" t="n">
        <v>18</v>
      </c>
      <c r="P240" s="0" t="s">
        <v>122</v>
      </c>
      <c r="Q240" s="0" t="s">
        <v>34</v>
      </c>
      <c r="R240" s="0" t="s">
        <v>71</v>
      </c>
    </row>
    <row r="241" spans="1:18" ht="18" customHeight="1">
      <c r="A241" s="12" t="n">
        <v>230</v>
      </c>
      <c r="B241" s="8" t="s">
        <v>28</v>
      </c>
      <c r="C241" s="12" t="s">
        <v>606</v>
      </c>
      <c r="D241" s="12" t="s">
        <v>30</v>
      </c>
      <c r="E241" s="12" t="s">
        <v>79</v>
      </c>
      <c r="F241" s="12" t="n">
        <v>3440</v>
      </c>
      <c r="G241" s="12" t="s">
        <v>14</v>
      </c>
      <c r="H241" s="13">
        <f>IF(I240&lt;&gt;"ATIVAÇÃO",I241-I240,"")</f>
      </c>
      <c r="I241" s="13" t="s">
        <v>644</v>
      </c>
      <c r="J241" s="13">
        <f>J10+I241</f>
      </c>
      <c r="K241" s="13">
        <f>K10+J241</f>
      </c>
      <c r="L241" s="13">
        <f>L10+K241</f>
      </c>
      <c r="M241" s="12" t="s">
        <v>14</v>
      </c>
      <c r="N241" s="12" t="n">
        <v>18</v>
      </c>
      <c r="P241" s="0" t="s">
        <v>80</v>
      </c>
      <c r="Q241" s="0" t="s">
        <v>81</v>
      </c>
      <c r="R241" s="0" t="s">
        <v>82</v>
      </c>
    </row>
    <row r="242" spans="1:18" ht="18" customHeight="1">
      <c r="A242" s="12" t="n">
        <v>231</v>
      </c>
      <c r="B242" s="8" t="s">
        <v>28</v>
      </c>
      <c r="C242" s="12" t="s">
        <v>514</v>
      </c>
      <c r="D242" s="12" t="s">
        <v>44</v>
      </c>
      <c r="E242" s="12" t="s">
        <v>115</v>
      </c>
      <c r="F242" s="12" t="n">
        <v>4340</v>
      </c>
      <c r="G242" s="12" t="s">
        <v>14</v>
      </c>
      <c r="H242" s="13">
        <f>IF(I241&lt;&gt;"ATIVAÇÃO",I242-I241,"")</f>
      </c>
      <c r="I242" s="13" t="s">
        <v>644</v>
      </c>
      <c r="J242" s="13">
        <f>J10+I242</f>
      </c>
      <c r="K242" s="13">
        <f>K10+J242</f>
      </c>
      <c r="L242" s="13">
        <f>L10+K242</f>
      </c>
      <c r="M242" s="12" t="s">
        <v>14</v>
      </c>
      <c r="N242" s="12" t="n">
        <v>18</v>
      </c>
      <c r="P242" s="0" t="s">
        <v>186</v>
      </c>
      <c r="Q242" s="0" t="s">
        <v>81</v>
      </c>
      <c r="R242" s="0" t="s">
        <v>67</v>
      </c>
    </row>
    <row r="243" spans="1:18" ht="18" customHeight="1">
      <c r="A243" s="12" t="n">
        <v>232</v>
      </c>
      <c r="B243" s="8" t="s">
        <v>28</v>
      </c>
      <c r="C243" s="12" t="s">
        <v>514</v>
      </c>
      <c r="D243" s="12" t="s">
        <v>30</v>
      </c>
      <c r="E243" s="12" t="s">
        <v>115</v>
      </c>
      <c r="F243" s="12" t="n">
        <v>3314</v>
      </c>
      <c r="G243" s="12" t="s">
        <v>14</v>
      </c>
      <c r="H243" s="13">
        <f>IF(I242&lt;&gt;"ATIVAÇÃO",I243-I242,"")</f>
      </c>
      <c r="I243" s="13" t="s">
        <v>644</v>
      </c>
      <c r="J243" s="13">
        <f>J10+I243</f>
      </c>
      <c r="K243" s="13">
        <f>K10+J243</f>
      </c>
      <c r="L243" s="13">
        <f>L10+K243</f>
      </c>
      <c r="M243" s="12" t="s">
        <v>14</v>
      </c>
      <c r="N243" s="12" t="n">
        <v>18</v>
      </c>
      <c r="P243" s="0" t="s">
        <v>186</v>
      </c>
      <c r="Q243" s="0" t="s">
        <v>81</v>
      </c>
      <c r="R243" s="0" t="s">
        <v>67</v>
      </c>
    </row>
    <row r="244" spans="1:18" ht="18" customHeight="1">
      <c r="A244" s="12" t="n">
        <v>233</v>
      </c>
      <c r="B244" s="8" t="s">
        <v>28</v>
      </c>
      <c r="C244" s="12" t="s">
        <v>645</v>
      </c>
      <c r="D244" s="12" t="s">
        <v>63</v>
      </c>
      <c r="E244" s="12" t="s">
        <v>38</v>
      </c>
      <c r="F244" s="12" t="n">
        <v>4475</v>
      </c>
      <c r="G244" s="12" t="s">
        <v>14</v>
      </c>
      <c r="H244" s="13">
        <f>IF(I243&lt;&gt;"ATIVAÇÃO",I244-I243,"")</f>
      </c>
      <c r="I244" s="13" t="s">
        <v>646</v>
      </c>
      <c r="J244" s="13">
        <f>J10+I244</f>
      </c>
      <c r="K244" s="13">
        <f>K10+J244</f>
      </c>
      <c r="L244" s="13">
        <f>L10+K244</f>
      </c>
      <c r="M244" s="12" t="s">
        <v>14</v>
      </c>
      <c r="N244" s="12" t="n">
        <v>18</v>
      </c>
      <c r="P244" s="0" t="s">
        <v>33</v>
      </c>
      <c r="Q244" s="0" t="s">
        <v>55</v>
      </c>
      <c r="R244" s="0" t="s">
        <v>42</v>
      </c>
    </row>
    <row r="245" spans="1:18" ht="18" customHeight="1">
      <c r="A245" s="12" t="n">
        <v>234</v>
      </c>
      <c r="B245" s="8" t="s">
        <v>28</v>
      </c>
      <c r="C245" s="12" t="s">
        <v>647</v>
      </c>
      <c r="D245" s="12" t="s">
        <v>30</v>
      </c>
      <c r="E245" s="12" t="s">
        <v>38</v>
      </c>
      <c r="F245" s="12" t="n">
        <v>4336</v>
      </c>
      <c r="G245" s="12" t="s">
        <v>14</v>
      </c>
      <c r="H245" s="13">
        <f>IF(I244&lt;&gt;"ATIVAÇÃO",I245-I244,"")</f>
      </c>
      <c r="I245" s="13" t="s">
        <v>648</v>
      </c>
      <c r="J245" s="13">
        <f>J10+I245</f>
      </c>
      <c r="K245" s="13">
        <f>K10+J245</f>
      </c>
      <c r="L245" s="13">
        <f>L10+K245</f>
      </c>
      <c r="M245" s="12" t="s">
        <v>14</v>
      </c>
      <c r="N245" s="12" t="n">
        <v>18</v>
      </c>
      <c r="P245" s="0" t="s">
        <v>40</v>
      </c>
      <c r="Q245" s="0" t="s">
        <v>41</v>
      </c>
      <c r="R245" s="0" t="s">
        <v>42</v>
      </c>
    </row>
    <row r="246" spans="1:18" ht="18" customHeight="1">
      <c r="A246" s="12" t="n">
        <v>235</v>
      </c>
      <c r="B246" s="8" t="s">
        <v>28</v>
      </c>
      <c r="C246" s="12" t="s">
        <v>649</v>
      </c>
      <c r="D246" s="12" t="s">
        <v>200</v>
      </c>
      <c r="E246" s="12" t="s">
        <v>109</v>
      </c>
      <c r="F246" s="12" t="n">
        <v>3604</v>
      </c>
      <c r="G246" s="12" t="s">
        <v>14</v>
      </c>
      <c r="H246" s="13">
        <f>IF(I245&lt;&gt;"ATIVAÇÃO",I246-I245,"")</f>
      </c>
      <c r="I246" s="13" t="s">
        <v>650</v>
      </c>
      <c r="J246" s="13">
        <f>J10+I246</f>
      </c>
      <c r="K246" s="13">
        <f>K10+J246</f>
      </c>
      <c r="L246" s="13">
        <f>L10+K246</f>
      </c>
      <c r="M246" s="12" t="s">
        <v>14</v>
      </c>
      <c r="N246" s="12" t="n">
        <v>18</v>
      </c>
      <c r="P246" s="0" t="s">
        <v>33</v>
      </c>
      <c r="Q246" s="0" t="s">
        <v>117</v>
      </c>
      <c r="R246" s="0" t="s">
        <v>400</v>
      </c>
    </row>
    <row r="247" spans="1:18" ht="18" customHeight="1">
      <c r="A247" s="12" t="n">
        <v>236</v>
      </c>
      <c r="B247" s="8" t="s">
        <v>28</v>
      </c>
      <c r="C247" s="12" t="s">
        <v>652</v>
      </c>
      <c r="D247" s="12" t="s">
        <v>44</v>
      </c>
      <c r="E247" s="12" t="s">
        <v>52</v>
      </c>
      <c r="F247" s="12" t="n">
        <v>3773</v>
      </c>
      <c r="G247" s="12" t="s">
        <v>14</v>
      </c>
      <c r="H247" s="13">
        <f>IF(I246&lt;&gt;"ATIVAÇÃO",I247-I246,"")</f>
      </c>
      <c r="I247" s="13" t="s">
        <v>653</v>
      </c>
      <c r="J247" s="13">
        <f>J10+I247</f>
      </c>
      <c r="K247" s="13">
        <f>K10+J247</f>
      </c>
      <c r="L247" s="13">
        <f>L10+K247</f>
      </c>
      <c r="M247" s="12" t="s">
        <v>14</v>
      </c>
      <c r="N247" s="12" t="n">
        <v>18</v>
      </c>
      <c r="P247" s="0" t="s">
        <v>54</v>
      </c>
      <c r="Q247" s="0" t="s">
        <v>55</v>
      </c>
      <c r="R247" s="0" t="s">
        <v>56</v>
      </c>
    </row>
    <row r="248" spans="1:18" ht="18" customHeight="1">
      <c r="A248" s="12" t="n">
        <v>237</v>
      </c>
      <c r="B248" s="8" t="s">
        <v>28</v>
      </c>
      <c r="C248" s="12" t="s">
        <v>654</v>
      </c>
      <c r="D248" s="12" t="s">
        <v>30</v>
      </c>
      <c r="E248" s="12" t="s">
        <v>79</v>
      </c>
      <c r="F248" s="12" t="n">
        <v>4351</v>
      </c>
      <c r="G248" s="12" t="s">
        <v>14</v>
      </c>
      <c r="H248" s="13">
        <f>IF(I247&lt;&gt;"ATIVAÇÃO",I248-I247,"")</f>
      </c>
      <c r="I248" s="13" t="s">
        <v>653</v>
      </c>
      <c r="J248" s="13">
        <f>J10+I248</f>
      </c>
      <c r="K248" s="13">
        <f>K10+J248</f>
      </c>
      <c r="L248" s="13">
        <f>L10+K248</f>
      </c>
      <c r="M248" s="12" t="s">
        <v>14</v>
      </c>
      <c r="N248" s="12" t="n">
        <v>18</v>
      </c>
      <c r="P248" s="0" t="s">
        <v>80</v>
      </c>
      <c r="Q248" s="0" t="s">
        <v>81</v>
      </c>
      <c r="R248" s="0" t="s">
        <v>82</v>
      </c>
    </row>
    <row r="249" spans="1:18" ht="18" customHeight="1">
      <c r="A249" s="12" t="n">
        <v>238</v>
      </c>
      <c r="B249" s="8" t="s">
        <v>28</v>
      </c>
      <c r="C249" s="12" t="s">
        <v>655</v>
      </c>
      <c r="D249" s="12" t="s">
        <v>46</v>
      </c>
      <c r="E249" s="12" t="s">
        <v>60</v>
      </c>
      <c r="F249" s="12" t="n">
        <v>4030</v>
      </c>
      <c r="G249" s="12" t="s">
        <v>14</v>
      </c>
      <c r="H249" s="13">
        <f>IF(I248&lt;&gt;"ATIVAÇÃO",I249-I248,"")</f>
      </c>
      <c r="I249" s="13" t="s">
        <v>653</v>
      </c>
      <c r="J249" s="13">
        <f>J10+I249</f>
      </c>
      <c r="K249" s="13">
        <f>K10+J249</f>
      </c>
      <c r="L249" s="13">
        <f>L10+K249</f>
      </c>
      <c r="M249" s="12" t="s">
        <v>14</v>
      </c>
      <c r="N249" s="12" t="n">
        <v>18</v>
      </c>
      <c r="P249" s="0" t="s">
        <v>48</v>
      </c>
      <c r="Q249" s="0" t="s">
        <v>49</v>
      </c>
      <c r="R249" s="0" t="s">
        <v>61</v>
      </c>
    </row>
    <row r="250" spans="1:18" ht="18" customHeight="1">
      <c r="A250" s="12" t="n">
        <v>239</v>
      </c>
      <c r="B250" s="8" t="s">
        <v>28</v>
      </c>
      <c r="C250" s="12" t="s">
        <v>656</v>
      </c>
      <c r="D250" s="12" t="s">
        <v>63</v>
      </c>
      <c r="E250" s="12" t="s">
        <v>38</v>
      </c>
      <c r="F250" s="12" t="n">
        <v>3432</v>
      </c>
      <c r="G250" s="12" t="s">
        <v>14</v>
      </c>
      <c r="H250" s="13">
        <f>IF(I249&lt;&gt;"ATIVAÇÃO",I250-I249,"")</f>
      </c>
      <c r="I250" s="13" t="s">
        <v>657</v>
      </c>
      <c r="J250" s="13">
        <f>J10+I250</f>
      </c>
      <c r="K250" s="13">
        <f>K10+J250</f>
      </c>
      <c r="L250" s="13">
        <f>L10+K250</f>
      </c>
      <c r="M250" s="12" t="s">
        <v>14</v>
      </c>
      <c r="N250" s="12" t="n">
        <v>18</v>
      </c>
      <c r="P250" s="0" t="s">
        <v>33</v>
      </c>
      <c r="Q250" s="0" t="s">
        <v>55</v>
      </c>
      <c r="R250" s="0" t="s">
        <v>42</v>
      </c>
    </row>
    <row r="251" spans="1:18" ht="18" customHeight="1">
      <c r="A251" s="12" t="n">
        <v>240</v>
      </c>
      <c r="B251" s="8" t="s">
        <v>28</v>
      </c>
      <c r="C251" s="12" t="s">
        <v>656</v>
      </c>
      <c r="D251" s="12" t="s">
        <v>30</v>
      </c>
      <c r="E251" s="12" t="s">
        <v>38</v>
      </c>
      <c r="F251" s="12" t="n">
        <v>4224</v>
      </c>
      <c r="G251" s="12" t="s">
        <v>14</v>
      </c>
      <c r="H251" s="13">
        <f>IF(I250&lt;&gt;"ATIVAÇÃO",I251-I250,"")</f>
      </c>
      <c r="I251" s="13" t="s">
        <v>657</v>
      </c>
      <c r="J251" s="13">
        <f>J10+I251</f>
      </c>
      <c r="K251" s="13">
        <f>K10+J251</f>
      </c>
      <c r="L251" s="13">
        <f>L10+K251</f>
      </c>
      <c r="M251" s="12" t="s">
        <v>14</v>
      </c>
      <c r="N251" s="12" t="n">
        <v>18</v>
      </c>
      <c r="P251" s="0" t="s">
        <v>40</v>
      </c>
      <c r="Q251" s="0" t="s">
        <v>41</v>
      </c>
      <c r="R251" s="0" t="s">
        <v>42</v>
      </c>
    </row>
    <row r="252" spans="1:18" ht="18" customHeight="1">
      <c r="A252" s="12" t="n">
        <v>241</v>
      </c>
      <c r="B252" s="8" t="s">
        <v>28</v>
      </c>
      <c r="C252" s="12" t="s">
        <v>515</v>
      </c>
      <c r="D252" s="12" t="s">
        <v>44</v>
      </c>
      <c r="E252" s="12" t="s">
        <v>516</v>
      </c>
      <c r="F252" s="12" t="n">
        <v>3711</v>
      </c>
      <c r="G252" s="12" t="s">
        <v>14</v>
      </c>
      <c r="H252" s="13">
        <f>IF(I251&lt;&gt;"ATIVAÇÃO",I252-I251,"")</f>
      </c>
      <c r="I252" s="13" t="s">
        <v>657</v>
      </c>
      <c r="J252" s="13">
        <f>J10+I252</f>
      </c>
      <c r="K252" s="13">
        <f>K10+J252</f>
      </c>
      <c r="L252" s="13">
        <f>L10+K252</f>
      </c>
      <c r="M252" s="12" t="s">
        <v>14</v>
      </c>
      <c r="N252" s="12" t="n">
        <v>18</v>
      </c>
      <c r="P252" s="0" t="s">
        <v>66</v>
      </c>
      <c r="Q252" s="0" t="s">
        <v>34</v>
      </c>
      <c r="R252" s="0" t="s">
        <v>519</v>
      </c>
    </row>
    <row r="253" spans="1:18" ht="18" customHeight="1">
      <c r="A253" s="12" t="n">
        <v>242</v>
      </c>
      <c r="B253" s="8" t="s">
        <v>28</v>
      </c>
      <c r="C253" s="12" t="s">
        <v>515</v>
      </c>
      <c r="D253" s="12" t="s">
        <v>30</v>
      </c>
      <c r="E253" s="12" t="s">
        <v>516</v>
      </c>
      <c r="F253" s="12" t="n">
        <v>3152</v>
      </c>
      <c r="G253" s="12" t="s">
        <v>14</v>
      </c>
      <c r="H253" s="13">
        <f>IF(I252&lt;&gt;"ATIVAÇÃO",I253-I252,"")</f>
      </c>
      <c r="I253" s="13" t="s">
        <v>657</v>
      </c>
      <c r="J253" s="13">
        <f>J10+I253</f>
      </c>
      <c r="K253" s="13">
        <f>K10+J253</f>
      </c>
      <c r="L253" s="13">
        <f>L10+K253</f>
      </c>
      <c r="M253" s="12" t="s">
        <v>14</v>
      </c>
      <c r="N253" s="12" t="n">
        <v>18</v>
      </c>
      <c r="P253" s="0" t="s">
        <v>66</v>
      </c>
      <c r="Q253" s="0" t="s">
        <v>34</v>
      </c>
      <c r="R253" s="0" t="s">
        <v>519</v>
      </c>
    </row>
    <row r="254" spans="1:18" ht="18" customHeight="1">
      <c r="A254" s="12" t="n">
        <v>243</v>
      </c>
      <c r="B254" s="8" t="s">
        <v>28</v>
      </c>
      <c r="C254" s="12" t="s">
        <v>660</v>
      </c>
      <c r="D254" s="12" t="s">
        <v>30</v>
      </c>
      <c r="E254" s="12" t="s">
        <v>31</v>
      </c>
      <c r="F254" s="12" t="n">
        <v>4063</v>
      </c>
      <c r="G254" s="12" t="s">
        <v>14</v>
      </c>
      <c r="H254" s="13">
        <f>IF(I253&lt;&gt;"ATIVAÇÃO",I254-I253,"")</f>
      </c>
      <c r="I254" s="13" t="s">
        <v>661</v>
      </c>
      <c r="J254" s="13">
        <f>J10+I254</f>
      </c>
      <c r="K254" s="13">
        <f>K10+J254</f>
      </c>
      <c r="L254" s="13">
        <f>L10+K254</f>
      </c>
      <c r="M254" s="12" t="s">
        <v>14</v>
      </c>
      <c r="N254" s="12" t="n">
        <v>18</v>
      </c>
      <c r="P254" s="0" t="s">
        <v>33</v>
      </c>
      <c r="Q254" s="0" t="s">
        <v>34</v>
      </c>
      <c r="R254" s="0" t="s">
        <v>36</v>
      </c>
    </row>
    <row r="255" spans="1:18" ht="18" customHeight="1">
      <c r="A255" s="12" t="n">
        <v>244</v>
      </c>
      <c r="B255" s="8" t="s">
        <v>28</v>
      </c>
      <c r="C255" s="12" t="s">
        <v>667</v>
      </c>
      <c r="D255" s="12" t="s">
        <v>63</v>
      </c>
      <c r="E255" s="12" t="s">
        <v>31</v>
      </c>
      <c r="F255" s="12" t="n">
        <v>4447</v>
      </c>
      <c r="G255" s="12" t="s">
        <v>14</v>
      </c>
      <c r="H255" s="13">
        <f>IF(I254&lt;&gt;"ATIVAÇÃO",I255-I254,"")</f>
      </c>
      <c r="I255" s="13" t="s">
        <v>666</v>
      </c>
      <c r="J255" s="13">
        <f>J10+I255</f>
      </c>
      <c r="K255" s="13">
        <f>K10+J255</f>
      </c>
      <c r="L255" s="13">
        <f>L10+K255</f>
      </c>
      <c r="M255" s="12" t="s">
        <v>14</v>
      </c>
      <c r="N255" s="12" t="n">
        <v>18</v>
      </c>
      <c r="P255" s="0" t="s">
        <v>147</v>
      </c>
      <c r="Q255" s="0" t="s">
        <v>34</v>
      </c>
      <c r="R255" s="0" t="s">
        <v>36</v>
      </c>
    </row>
    <row r="256" spans="1:18" ht="18" customHeight="1">
      <c r="A256" s="12" t="n">
        <v>245</v>
      </c>
      <c r="B256" s="8" t="s">
        <v>28</v>
      </c>
      <c r="C256" s="12" t="s">
        <v>672</v>
      </c>
      <c r="D256" s="12" t="s">
        <v>30</v>
      </c>
      <c r="E256" s="12" t="s">
        <v>52</v>
      </c>
      <c r="F256" s="12" t="n">
        <v>4111</v>
      </c>
      <c r="G256" s="12" t="s">
        <v>14</v>
      </c>
      <c r="H256" s="13">
        <f>IF(I255&lt;&gt;"ATIVAÇÃO",I256-I255,"")</f>
      </c>
      <c r="I256" s="13" t="s">
        <v>671</v>
      </c>
      <c r="J256" s="13">
        <f>J10+I256</f>
      </c>
      <c r="K256" s="13">
        <f>K10+J256</f>
      </c>
      <c r="L256" s="13">
        <f>L10+K256</f>
      </c>
      <c r="M256" s="12" t="s">
        <v>14</v>
      </c>
      <c r="N256" s="12" t="n">
        <v>18</v>
      </c>
      <c r="P256" s="0" t="s">
        <v>54</v>
      </c>
      <c r="Q256" s="0" t="s">
        <v>55</v>
      </c>
      <c r="R256" s="0" t="s">
        <v>56</v>
      </c>
    </row>
    <row r="257" spans="1:18" ht="18" customHeight="1">
      <c r="A257" s="12" t="n">
        <v>246</v>
      </c>
      <c r="B257" s="8" t="s">
        <v>28</v>
      </c>
      <c r="C257" s="12" t="s">
        <v>675</v>
      </c>
      <c r="D257" s="12" t="s">
        <v>30</v>
      </c>
      <c r="E257" s="12" t="s">
        <v>109</v>
      </c>
      <c r="F257" s="12" t="n">
        <v>3635</v>
      </c>
      <c r="G257" s="12" t="s">
        <v>14</v>
      </c>
      <c r="H257" s="13">
        <f>IF(I256&lt;&gt;"ATIVAÇÃO",I257-I256,"")</f>
      </c>
      <c r="I257" s="13" t="s">
        <v>676</v>
      </c>
      <c r="J257" s="13">
        <f>J10+I257</f>
      </c>
      <c r="K257" s="13">
        <f>K10+J257</f>
      </c>
      <c r="L257" s="13">
        <f>L10+K257</f>
      </c>
      <c r="M257" s="12" t="s">
        <v>14</v>
      </c>
      <c r="N257" s="12" t="n">
        <v>18</v>
      </c>
      <c r="P257" s="0" t="s">
        <v>189</v>
      </c>
      <c r="Q257" s="0" t="s">
        <v>117</v>
      </c>
      <c r="R257" s="0" t="s">
        <v>190</v>
      </c>
    </row>
    <row r="258" spans="1:18" ht="18" customHeight="1">
      <c r="A258" s="12" t="n">
        <v>247</v>
      </c>
      <c r="B258" s="8" t="s">
        <v>28</v>
      </c>
      <c r="C258" s="12" t="s">
        <v>693</v>
      </c>
      <c r="D258" s="12" t="s">
        <v>30</v>
      </c>
      <c r="E258" s="12" t="s">
        <v>453</v>
      </c>
      <c r="F258" s="12" t="n">
        <v>4331</v>
      </c>
      <c r="G258" s="12" t="s">
        <v>14</v>
      </c>
      <c r="H258" s="13">
        <f>IF(I257&lt;&gt;"ATIVAÇÃO",I258-I257,"")</f>
      </c>
      <c r="I258" s="13" t="s">
        <v>694</v>
      </c>
      <c r="J258" s="13">
        <f>J10+I258</f>
      </c>
      <c r="K258" s="13">
        <f>K10+J258</f>
      </c>
      <c r="L258" s="13">
        <f>L10+K258</f>
      </c>
      <c r="M258" s="12" t="s">
        <v>14</v>
      </c>
      <c r="N258" s="12" t="n">
        <v>18</v>
      </c>
      <c r="P258" s="0" t="s">
        <v>287</v>
      </c>
      <c r="Q258" s="0" t="s">
        <v>41</v>
      </c>
      <c r="R258" s="0" t="s">
        <v>455</v>
      </c>
    </row>
    <row r="259" spans="1:18" ht="18" customHeight="1">
      <c r="A259" s="12" t="n">
        <v>248</v>
      </c>
      <c r="B259" s="8" t="s">
        <v>28</v>
      </c>
      <c r="C259" s="12" t="s">
        <v>645</v>
      </c>
      <c r="D259" s="12" t="s">
        <v>30</v>
      </c>
      <c r="E259" s="12" t="s">
        <v>38</v>
      </c>
      <c r="F259" s="12" t="n">
        <v>4722</v>
      </c>
      <c r="G259" s="12" t="s">
        <v>14</v>
      </c>
      <c r="H259" s="13">
        <f>IF(I258&lt;&gt;"ATIVAÇÃO",I259-I258,"")</f>
      </c>
      <c r="I259" s="13" t="s">
        <v>701</v>
      </c>
      <c r="J259" s="13">
        <f>J10+I259</f>
      </c>
      <c r="K259" s="13">
        <f>K10+J259</f>
      </c>
      <c r="L259" s="13">
        <f>L10+K259</f>
      </c>
      <c r="M259" s="12" t="s">
        <v>14</v>
      </c>
      <c r="N259" s="12" t="n">
        <v>18</v>
      </c>
      <c r="P259" s="0" t="s">
        <v>40</v>
      </c>
      <c r="Q259" s="0" t="s">
        <v>41</v>
      </c>
      <c r="R259" s="0" t="s">
        <v>42</v>
      </c>
    </row>
    <row r="260" spans="1:18" ht="18" customHeight="1">
      <c r="A260" s="12" t="n">
        <v>249</v>
      </c>
      <c r="B260" s="8" t="s">
        <v>28</v>
      </c>
      <c r="C260" s="12" t="s">
        <v>654</v>
      </c>
      <c r="D260" s="12" t="s">
        <v>44</v>
      </c>
      <c r="E260" s="12" t="s">
        <v>79</v>
      </c>
      <c r="F260" s="12" t="n">
        <v>3266</v>
      </c>
      <c r="G260" s="12" t="s">
        <v>14</v>
      </c>
      <c r="H260" s="13">
        <f>IF(I259&lt;&gt;"ATIVAÇÃO",I260-I259,"")</f>
      </c>
      <c r="I260" s="13" t="s">
        <v>701</v>
      </c>
      <c r="J260" s="13">
        <f>J10+I260</f>
      </c>
      <c r="K260" s="13">
        <f>K10+J260</f>
      </c>
      <c r="L260" s="13">
        <f>L10+K260</f>
      </c>
      <c r="M260" s="12" t="s">
        <v>14</v>
      </c>
      <c r="N260" s="12" t="n">
        <v>18</v>
      </c>
      <c r="P260" s="0" t="s">
        <v>80</v>
      </c>
      <c r="Q260" s="0" t="s">
        <v>81</v>
      </c>
      <c r="R260" s="0" t="s">
        <v>82</v>
      </c>
    </row>
    <row r="261" spans="1:18" ht="18" customHeight="1">
      <c r="A261" s="12" t="n">
        <v>250</v>
      </c>
      <c r="B261" s="8" t="s">
        <v>28</v>
      </c>
      <c r="C261" s="12" t="s">
        <v>702</v>
      </c>
      <c r="D261" s="12" t="s">
        <v>30</v>
      </c>
      <c r="E261" s="12" t="s">
        <v>115</v>
      </c>
      <c r="F261" s="12" t="n">
        <v>4461</v>
      </c>
      <c r="G261" s="12" t="s">
        <v>14</v>
      </c>
      <c r="H261" s="13">
        <f>IF(I260&lt;&gt;"ATIVAÇÃO",I261-I260,"")</f>
      </c>
      <c r="I261" s="13" t="s">
        <v>701</v>
      </c>
      <c r="J261" s="13">
        <f>J10+I261</f>
      </c>
      <c r="K261" s="13">
        <f>K10+J261</f>
      </c>
      <c r="L261" s="13">
        <f>L10+K261</f>
      </c>
      <c r="M261" s="12" t="s">
        <v>14</v>
      </c>
      <c r="N261" s="12" t="n">
        <v>18</v>
      </c>
      <c r="P261" s="0" t="s">
        <v>186</v>
      </c>
      <c r="Q261" s="0" t="s">
        <v>81</v>
      </c>
      <c r="R261" s="0" t="s">
        <v>67</v>
      </c>
    </row>
    <row r="262" spans="1:18" ht="18" customHeight="1">
      <c r="A262" s="12" t="n">
        <v>251</v>
      </c>
      <c r="B262" s="8" t="s">
        <v>28</v>
      </c>
      <c r="C262" s="12" t="s">
        <v>654</v>
      </c>
      <c r="D262" s="12" t="s">
        <v>179</v>
      </c>
      <c r="E262" s="12" t="s">
        <v>79</v>
      </c>
      <c r="F262" s="12" t="n">
        <v>3340</v>
      </c>
      <c r="G262" s="12" t="s">
        <v>14</v>
      </c>
      <c r="H262" s="13">
        <f>IF(I261&lt;&gt;"ATIVAÇÃO",I262-I261,"")</f>
      </c>
      <c r="I262" s="13" t="s">
        <v>701</v>
      </c>
      <c r="J262" s="13">
        <f>J10+I262</f>
      </c>
      <c r="K262" s="13">
        <f>K10+J262</f>
      </c>
      <c r="L262" s="13">
        <f>L10+K262</f>
      </c>
      <c r="M262" s="12" t="s">
        <v>14</v>
      </c>
      <c r="N262" s="12" t="n">
        <v>18</v>
      </c>
      <c r="P262" s="0" t="s">
        <v>80</v>
      </c>
      <c r="Q262" s="0" t="s">
        <v>241</v>
      </c>
      <c r="R262" s="0" t="s">
        <v>82</v>
      </c>
    </row>
    <row r="263" spans="1:18" ht="18" customHeight="1">
      <c r="A263" s="12" t="n">
        <v>252</v>
      </c>
      <c r="B263" s="8" t="s">
        <v>28</v>
      </c>
      <c r="C263" s="12" t="s">
        <v>702</v>
      </c>
      <c r="D263" s="12" t="s">
        <v>30</v>
      </c>
      <c r="E263" s="12" t="s">
        <v>115</v>
      </c>
      <c r="F263" s="12" t="n">
        <v>4262</v>
      </c>
      <c r="G263" s="12" t="s">
        <v>14</v>
      </c>
      <c r="H263" s="13">
        <f>IF(I262&lt;&gt;"ATIVAÇÃO",I263-I262,"")</f>
      </c>
      <c r="I263" s="13" t="s">
        <v>701</v>
      </c>
      <c r="J263" s="13">
        <f>J10+I263</f>
      </c>
      <c r="K263" s="13">
        <f>K10+J263</f>
      </c>
      <c r="L263" s="13">
        <f>L10+K263</f>
      </c>
      <c r="M263" s="12" t="s">
        <v>14</v>
      </c>
      <c r="N263" s="12" t="n">
        <v>18</v>
      </c>
      <c r="P263" s="0" t="s">
        <v>186</v>
      </c>
      <c r="Q263" s="0" t="s">
        <v>81</v>
      </c>
      <c r="R263" s="0" t="s">
        <v>67</v>
      </c>
    </row>
    <row r="264" spans="1:18" ht="18" customHeight="1">
      <c r="A264" s="12" t="n">
        <v>253</v>
      </c>
      <c r="B264" s="8" t="s">
        <v>28</v>
      </c>
      <c r="C264" s="12" t="s">
        <v>714</v>
      </c>
      <c r="D264" s="12" t="s">
        <v>200</v>
      </c>
      <c r="E264" s="12" t="s">
        <v>180</v>
      </c>
      <c r="F264" s="12" t="n">
        <v>3012</v>
      </c>
      <c r="G264" s="12" t="s">
        <v>14</v>
      </c>
      <c r="H264" s="13">
        <f>IF(I263&lt;&gt;"ATIVAÇÃO",I264-I263,"")</f>
      </c>
      <c r="I264" s="13" t="s">
        <v>713</v>
      </c>
      <c r="J264" s="13">
        <f>J10+I264</f>
      </c>
      <c r="K264" s="13">
        <f>K10+J264</f>
      </c>
      <c r="L264" s="13">
        <f>L10+K264</f>
      </c>
      <c r="M264" s="12" t="s">
        <v>14</v>
      </c>
      <c r="N264" s="12" t="n">
        <v>18</v>
      </c>
      <c r="P264" s="0" t="s">
        <v>166</v>
      </c>
      <c r="Q264" s="0" t="s">
        <v>34</v>
      </c>
      <c r="R264" s="0" t="s">
        <v>434</v>
      </c>
    </row>
    <row r="265" spans="1:18" ht="18" customHeight="1">
      <c r="A265" s="12" t="n">
        <v>254</v>
      </c>
      <c r="B265" s="8" t="s">
        <v>28</v>
      </c>
      <c r="C265" s="12" t="s">
        <v>715</v>
      </c>
      <c r="D265" s="12" t="s">
        <v>30</v>
      </c>
      <c r="E265" s="12" t="s">
        <v>716</v>
      </c>
      <c r="F265" s="12" t="n">
        <v>3715</v>
      </c>
      <c r="G265" s="12" t="s">
        <v>14</v>
      </c>
      <c r="H265" s="13">
        <f>IF(I264&lt;&gt;"ATIVAÇÃO",I265-I264,"")</f>
      </c>
      <c r="I265" s="13" t="s">
        <v>713</v>
      </c>
      <c r="J265" s="13">
        <f>J10+I265</f>
      </c>
      <c r="K265" s="13">
        <f>K10+J265</f>
      </c>
      <c r="L265" s="13">
        <f>L10+K265</f>
      </c>
      <c r="M265" s="12" t="s">
        <v>14</v>
      </c>
      <c r="N265" s="12" t="n">
        <v>18</v>
      </c>
      <c r="P265" s="0" t="s">
        <v>717</v>
      </c>
      <c r="Q265" s="0" t="s">
        <v>41</v>
      </c>
      <c r="R265" s="0" t="s">
        <v>719</v>
      </c>
    </row>
    <row r="266" spans="1:18" ht="18" customHeight="1">
      <c r="A266" s="12" t="n">
        <v>255</v>
      </c>
      <c r="B266" s="8" t="s">
        <v>28</v>
      </c>
      <c r="C266" s="12" t="s">
        <v>652</v>
      </c>
      <c r="D266" s="12" t="s">
        <v>30</v>
      </c>
      <c r="E266" s="12" t="s">
        <v>52</v>
      </c>
      <c r="F266" s="12" t="n">
        <v>4163</v>
      </c>
      <c r="G266" s="12" t="s">
        <v>14</v>
      </c>
      <c r="H266" s="13">
        <f>IF(I265&lt;&gt;"ATIVAÇÃO",I266-I265,"")</f>
      </c>
      <c r="I266" s="13" t="s">
        <v>739</v>
      </c>
      <c r="J266" s="13">
        <f>J10+I266</f>
      </c>
      <c r="K266" s="13">
        <f>K10+J266</f>
      </c>
      <c r="L266" s="13">
        <f>L10+K266</f>
      </c>
      <c r="M266" s="12" t="s">
        <v>14</v>
      </c>
      <c r="N266" s="12" t="n">
        <v>18</v>
      </c>
      <c r="P266" s="0" t="s">
        <v>54</v>
      </c>
      <c r="Q266" s="0" t="s">
        <v>55</v>
      </c>
      <c r="R266" s="0" t="s">
        <v>56</v>
      </c>
    </row>
    <row r="267" spans="1:18" ht="18" customHeight="1">
      <c r="A267" s="12" t="n">
        <v>256</v>
      </c>
      <c r="B267" s="8" t="s">
        <v>28</v>
      </c>
      <c r="C267" s="12" t="s">
        <v>748</v>
      </c>
      <c r="D267" s="12" t="s">
        <v>30</v>
      </c>
      <c r="E267" s="12" t="s">
        <v>52</v>
      </c>
      <c r="F267" s="12" t="n">
        <v>3132</v>
      </c>
      <c r="G267" s="12" t="s">
        <v>14</v>
      </c>
      <c r="H267" s="13">
        <f>IF(I266&lt;&gt;"ATIVAÇÃO",I267-I266,"")</f>
      </c>
      <c r="I267" s="13" t="s">
        <v>749</v>
      </c>
      <c r="J267" s="13">
        <f>J10+I267</f>
      </c>
      <c r="K267" s="13">
        <f>K10+J267</f>
      </c>
      <c r="L267" s="13">
        <f>L10+K267</f>
      </c>
      <c r="M267" s="12" t="s">
        <v>14</v>
      </c>
      <c r="N267" s="12" t="n">
        <v>18</v>
      </c>
      <c r="P267" s="0" t="s">
        <v>54</v>
      </c>
      <c r="Q267" s="0" t="s">
        <v>55</v>
      </c>
      <c r="R267" s="0" t="s">
        <v>56</v>
      </c>
    </row>
    <row r="268" spans="1:18" ht="18" customHeight="1">
      <c r="A268" s="12" t="n">
        <v>257</v>
      </c>
      <c r="B268" s="8" t="s">
        <v>28</v>
      </c>
      <c r="C268" s="12" t="s">
        <v>702</v>
      </c>
      <c r="D268" s="12" t="s">
        <v>30</v>
      </c>
      <c r="E268" s="12" t="s">
        <v>115</v>
      </c>
      <c r="F268" s="12" t="n">
        <v>4352</v>
      </c>
      <c r="G268" s="12" t="s">
        <v>14</v>
      </c>
      <c r="H268" s="13">
        <f>IF(I267&lt;&gt;"ATIVAÇÃO",I268-I267,"")</f>
      </c>
      <c r="I268" s="13" t="s">
        <v>749</v>
      </c>
      <c r="J268" s="13">
        <f>J10+I268</f>
      </c>
      <c r="K268" s="13">
        <f>K10+J268</f>
      </c>
      <c r="L268" s="13">
        <f>L10+K268</f>
      </c>
      <c r="M268" s="12" t="s">
        <v>14</v>
      </c>
      <c r="N268" s="12" t="n">
        <v>18</v>
      </c>
      <c r="P268" s="0" t="s">
        <v>186</v>
      </c>
      <c r="Q268" s="0" t="s">
        <v>81</v>
      </c>
      <c r="R268" s="0" t="s">
        <v>67</v>
      </c>
    </row>
    <row r="269" spans="1:18" ht="18" customHeight="1">
      <c r="A269" s="12" t="n">
        <v>258</v>
      </c>
      <c r="B269" s="8" t="s">
        <v>28</v>
      </c>
      <c r="C269" s="12" t="s">
        <v>781</v>
      </c>
      <c r="D269" s="12" t="s">
        <v>30</v>
      </c>
      <c r="E269" s="12" t="s">
        <v>73</v>
      </c>
      <c r="F269" s="12" t="n">
        <v>3133</v>
      </c>
      <c r="G269" s="12" t="s">
        <v>14</v>
      </c>
      <c r="H269" s="13">
        <f>IF(I268&lt;&gt;"ATIVAÇÃO",I269-I268,"")</f>
      </c>
      <c r="I269" s="13" t="s">
        <v>779</v>
      </c>
      <c r="J269" s="13">
        <f>J10+I269</f>
      </c>
      <c r="K269" s="13">
        <f>K10+J269</f>
      </c>
      <c r="L269" s="13">
        <f>L10+K269</f>
      </c>
      <c r="M269" s="12" t="s">
        <v>14</v>
      </c>
      <c r="N269" s="12" t="n">
        <v>18</v>
      </c>
      <c r="P269" s="0" t="s">
        <v>75</v>
      </c>
      <c r="Q269" s="0" t="s">
        <v>34</v>
      </c>
      <c r="R269" s="0" t="s">
        <v>76</v>
      </c>
    </row>
    <row r="270" spans="1:18" ht="18" customHeight="1">
      <c r="A270" s="12" t="n">
        <v>259</v>
      </c>
      <c r="B270" s="8" t="s">
        <v>28</v>
      </c>
      <c r="C270" s="12" t="s">
        <v>515</v>
      </c>
      <c r="D270" s="12" t="s">
        <v>30</v>
      </c>
      <c r="E270" s="12" t="s">
        <v>516</v>
      </c>
      <c r="F270" s="12" t="n">
        <v>4445</v>
      </c>
      <c r="G270" s="12" t="s">
        <v>14</v>
      </c>
      <c r="H270" s="13">
        <f>IF(I269&lt;&gt;"ATIVAÇÃO",I270-I269,"")</f>
      </c>
      <c r="I270" s="13" t="s">
        <v>789</v>
      </c>
      <c r="J270" s="13">
        <f>J10+I270</f>
      </c>
      <c r="K270" s="13">
        <f>K10+J270</f>
      </c>
      <c r="L270" s="13">
        <f>L10+K270</f>
      </c>
      <c r="M270" s="12" t="s">
        <v>14</v>
      </c>
      <c r="N270" s="12" t="n">
        <v>18</v>
      </c>
      <c r="P270" s="0" t="s">
        <v>66</v>
      </c>
      <c r="Q270" s="0" t="s">
        <v>34</v>
      </c>
      <c r="R270" s="0" t="s">
        <v>519</v>
      </c>
    </row>
    <row r="271" spans="1:18" ht="18" customHeight="1">
      <c r="A271" s="12" t="n">
        <v>260</v>
      </c>
      <c r="B271" s="8" t="s">
        <v>28</v>
      </c>
      <c r="C271" s="12" t="s">
        <v>804</v>
      </c>
      <c r="D271" s="12" t="s">
        <v>63</v>
      </c>
      <c r="E271" s="12" t="s">
        <v>805</v>
      </c>
      <c r="F271" s="12" t="n">
        <v>3114</v>
      </c>
      <c r="G271" s="12" t="s">
        <v>14</v>
      </c>
      <c r="H271" s="13">
        <f>IF(I270&lt;&gt;"ATIVAÇÃO",I271-I270,"")</f>
      </c>
      <c r="I271" s="13" t="s">
        <v>806</v>
      </c>
      <c r="J271" s="13">
        <f>J10+I271</f>
      </c>
      <c r="K271" s="13">
        <f>K10+J271</f>
      </c>
      <c r="L271" s="13">
        <f>L10+K271</f>
      </c>
      <c r="M271" s="12" t="s">
        <v>14</v>
      </c>
      <c r="N271" s="12" t="n">
        <v>18</v>
      </c>
      <c r="P271" s="0" t="s">
        <v>209</v>
      </c>
      <c r="Q271" s="0" t="s">
        <v>41</v>
      </c>
      <c r="R271" s="0" t="s">
        <v>807</v>
      </c>
    </row>
    <row r="272" spans="1:18" ht="18" customHeight="1">
      <c r="A272" s="12" t="n">
        <v>261</v>
      </c>
      <c r="B272" s="8" t="s">
        <v>28</v>
      </c>
      <c r="C272" s="12" t="s">
        <v>819</v>
      </c>
      <c r="D272" s="12" t="s">
        <v>63</v>
      </c>
      <c r="E272" s="12" t="s">
        <v>273</v>
      </c>
      <c r="F272" s="12" t="n">
        <v>3263</v>
      </c>
      <c r="G272" s="12" t="s">
        <v>14</v>
      </c>
      <c r="H272" s="13">
        <f>IF(I271&lt;&gt;"ATIVAÇÃO",I272-I271,"")</f>
      </c>
      <c r="I272" s="13" t="s">
        <v>820</v>
      </c>
      <c r="J272" s="13">
        <f>J10+I272</f>
      </c>
      <c r="K272" s="13">
        <f>K10+J272</f>
      </c>
      <c r="L272" s="13">
        <f>L10+K272</f>
      </c>
      <c r="M272" s="12" t="s">
        <v>14</v>
      </c>
      <c r="N272" s="12" t="n">
        <v>18</v>
      </c>
      <c r="P272" s="0" t="s">
        <v>209</v>
      </c>
      <c r="Q272" s="0" t="s">
        <v>41</v>
      </c>
      <c r="R272" s="0" t="s">
        <v>275</v>
      </c>
    </row>
    <row r="273" spans="1:18" ht="18" customHeight="1">
      <c r="A273" s="12" t="n">
        <v>262</v>
      </c>
      <c r="B273" s="8" t="s">
        <v>28</v>
      </c>
      <c r="C273" s="12" t="s">
        <v>819</v>
      </c>
      <c r="D273" s="12" t="s">
        <v>63</v>
      </c>
      <c r="E273" s="12" t="s">
        <v>273</v>
      </c>
      <c r="F273" s="12" t="n">
        <v>3002</v>
      </c>
      <c r="G273" s="12" t="s">
        <v>14</v>
      </c>
      <c r="H273" s="13">
        <f>IF(I272&lt;&gt;"ATIVAÇÃO",I273-I272,"")</f>
      </c>
      <c r="I273" s="13" t="s">
        <v>820</v>
      </c>
      <c r="J273" s="13">
        <f>J10+I273</f>
      </c>
      <c r="K273" s="13">
        <f>K10+J273</f>
      </c>
      <c r="L273" s="13">
        <f>L10+K273</f>
      </c>
      <c r="M273" s="12" t="s">
        <v>14</v>
      </c>
      <c r="N273" s="12" t="n">
        <v>18</v>
      </c>
      <c r="P273" s="0" t="s">
        <v>209</v>
      </c>
      <c r="Q273" s="0" t="s">
        <v>41</v>
      </c>
      <c r="R273" s="0" t="s">
        <v>275</v>
      </c>
    </row>
    <row r="274" spans="1:18" ht="18" customHeight="1">
      <c r="A274" s="12" t="n">
        <v>263</v>
      </c>
      <c r="B274" s="8" t="s">
        <v>28</v>
      </c>
      <c r="C274" s="12" t="s">
        <v>563</v>
      </c>
      <c r="D274" s="12" t="s">
        <v>46</v>
      </c>
      <c r="E274" s="12" t="s">
        <v>538</v>
      </c>
      <c r="F274" s="12" t="n">
        <v>4210</v>
      </c>
      <c r="G274" s="12" t="s">
        <v>14</v>
      </c>
      <c r="H274" s="13">
        <f>IF(I273&lt;&gt;"ATIVAÇÃO",I274-I273,"")</f>
      </c>
      <c r="I274" s="13" t="s">
        <v>823</v>
      </c>
      <c r="J274" s="13">
        <f>J10+I274</f>
      </c>
      <c r="K274" s="13">
        <f>K10+J274</f>
      </c>
      <c r="L274" s="13">
        <f>L10+K274</f>
      </c>
      <c r="M274" s="12" t="s">
        <v>14</v>
      </c>
      <c r="N274" s="12" t="n">
        <v>18</v>
      </c>
      <c r="P274" s="0" t="s">
        <v>251</v>
      </c>
      <c r="Q274" s="0" t="s">
        <v>106</v>
      </c>
      <c r="R274" s="0" t="s">
        <v>539</v>
      </c>
    </row>
    <row r="275" spans="1:18" ht="18" customHeight="1">
      <c r="A275" s="12" t="n">
        <v>264</v>
      </c>
      <c r="B275" s="8" t="s">
        <v>28</v>
      </c>
      <c r="C275" s="12" t="s">
        <v>829</v>
      </c>
      <c r="D275" s="12" t="s">
        <v>30</v>
      </c>
      <c r="E275" s="12" t="s">
        <v>109</v>
      </c>
      <c r="F275" s="12" t="n">
        <v>3512</v>
      </c>
      <c r="G275" s="12" t="s">
        <v>14</v>
      </c>
      <c r="H275" s="13">
        <f>IF(I274&lt;&gt;"ATIVAÇÃO",I275-I274,"")</f>
      </c>
      <c r="I275" s="13" t="s">
        <v>830</v>
      </c>
      <c r="J275" s="13">
        <f>J10+I275</f>
      </c>
      <c r="K275" s="13">
        <f>K10+J275</f>
      </c>
      <c r="L275" s="13">
        <f>L10+K275</f>
      </c>
      <c r="M275" s="12" t="s">
        <v>14</v>
      </c>
      <c r="N275" s="12" t="n">
        <v>18</v>
      </c>
      <c r="P275" s="0" t="s">
        <v>189</v>
      </c>
      <c r="Q275" s="0" t="s">
        <v>117</v>
      </c>
      <c r="R275" s="0" t="s">
        <v>190</v>
      </c>
    </row>
    <row r="276" spans="1:18" ht="18" customHeight="1">
      <c r="A276" s="12" t="n">
        <v>265</v>
      </c>
      <c r="B276" s="8" t="s">
        <v>28</v>
      </c>
      <c r="C276" s="12" t="s">
        <v>829</v>
      </c>
      <c r="D276" s="12" t="s">
        <v>63</v>
      </c>
      <c r="E276" s="12" t="s">
        <v>109</v>
      </c>
      <c r="F276" s="12" t="n">
        <v>3543</v>
      </c>
      <c r="G276" s="12" t="s">
        <v>14</v>
      </c>
      <c r="H276" s="13">
        <f>IF(I275&lt;&gt;"ATIVAÇÃO",I276-I275,"")</f>
      </c>
      <c r="I276" s="13" t="s">
        <v>831</v>
      </c>
      <c r="J276" s="13">
        <f>J10+I276</f>
      </c>
      <c r="K276" s="13">
        <f>K10+J276</f>
      </c>
      <c r="L276" s="13">
        <f>L10+K276</f>
      </c>
      <c r="M276" s="12" t="s">
        <v>14</v>
      </c>
      <c r="N276" s="12" t="n">
        <v>18</v>
      </c>
      <c r="P276" s="0" t="s">
        <v>314</v>
      </c>
      <c r="Q276" s="0" t="s">
        <v>315</v>
      </c>
      <c r="R276" s="0" t="s">
        <v>190</v>
      </c>
    </row>
    <row r="277" spans="1:18" ht="18" customHeight="1">
      <c r="A277" s="12" t="n">
        <v>266</v>
      </c>
      <c r="B277" s="8" t="s">
        <v>28</v>
      </c>
      <c r="C277" s="12" t="s">
        <v>829</v>
      </c>
      <c r="D277" s="12" t="s">
        <v>30</v>
      </c>
      <c r="E277" s="12" t="s">
        <v>109</v>
      </c>
      <c r="F277" s="12" t="n">
        <v>4163</v>
      </c>
      <c r="G277" s="12" t="s">
        <v>14</v>
      </c>
      <c r="H277" s="13">
        <f>IF(I276&lt;&gt;"ATIVAÇÃO",I277-I276,"")</f>
      </c>
      <c r="I277" s="13" t="s">
        <v>831</v>
      </c>
      <c r="J277" s="13">
        <f>J10+I277</f>
      </c>
      <c r="K277" s="13">
        <f>K10+J277</f>
      </c>
      <c r="L277" s="13">
        <f>L10+K277</f>
      </c>
      <c r="M277" s="12" t="s">
        <v>14</v>
      </c>
      <c r="N277" s="12" t="n">
        <v>18</v>
      </c>
      <c r="P277" s="0" t="s">
        <v>189</v>
      </c>
      <c r="Q277" s="0" t="s">
        <v>117</v>
      </c>
      <c r="R277" s="0" t="s">
        <v>190</v>
      </c>
    </row>
    <row r="278" spans="1:18" ht="18" customHeight="1">
      <c r="A278" s="12" t="n">
        <v>267</v>
      </c>
      <c r="B278" s="8" t="s">
        <v>28</v>
      </c>
      <c r="C278" s="12" t="s">
        <v>834</v>
      </c>
      <c r="D278" s="12" t="s">
        <v>179</v>
      </c>
      <c r="E278" s="12" t="s">
        <v>79</v>
      </c>
      <c r="F278" s="12" t="n">
        <v>3531</v>
      </c>
      <c r="G278" s="12" t="s">
        <v>14</v>
      </c>
      <c r="H278" s="13">
        <f>IF(I277&lt;&gt;"ATIVAÇÃO",I278-I277,"")</f>
      </c>
      <c r="I278" s="13" t="s">
        <v>835</v>
      </c>
      <c r="J278" s="13">
        <f>J10+I278</f>
      </c>
      <c r="K278" s="13">
        <f>K10+J278</f>
      </c>
      <c r="L278" s="13">
        <f>L10+K278</f>
      </c>
      <c r="M278" s="12" t="s">
        <v>14</v>
      </c>
      <c r="N278" s="12" t="n">
        <v>18</v>
      </c>
      <c r="P278" s="0" t="s">
        <v>80</v>
      </c>
      <c r="Q278" s="0" t="s">
        <v>241</v>
      </c>
      <c r="R278" s="0" t="s">
        <v>82</v>
      </c>
    </row>
    <row r="279" spans="1:18" ht="18" customHeight="1">
      <c r="A279" s="12" t="n">
        <v>268</v>
      </c>
      <c r="B279" s="8" t="s">
        <v>28</v>
      </c>
      <c r="C279" s="12" t="s">
        <v>834</v>
      </c>
      <c r="D279" s="12" t="s">
        <v>30</v>
      </c>
      <c r="E279" s="12" t="s">
        <v>79</v>
      </c>
      <c r="F279" s="12" t="n">
        <v>3202</v>
      </c>
      <c r="G279" s="12" t="s">
        <v>14</v>
      </c>
      <c r="H279" s="13">
        <f>IF(I278&lt;&gt;"ATIVAÇÃO",I279-I278,"")</f>
      </c>
      <c r="I279" s="13" t="s">
        <v>835</v>
      </c>
      <c r="J279" s="13">
        <f>J10+I279</f>
      </c>
      <c r="K279" s="13">
        <f>K10+J279</f>
      </c>
      <c r="L279" s="13">
        <f>L10+K279</f>
      </c>
      <c r="M279" s="12" t="s">
        <v>14</v>
      </c>
      <c r="N279" s="12" t="n">
        <v>18</v>
      </c>
      <c r="P279" s="0" t="s">
        <v>80</v>
      </c>
      <c r="Q279" s="0" t="s">
        <v>81</v>
      </c>
      <c r="R279" s="0" t="s">
        <v>82</v>
      </c>
    </row>
    <row r="280" spans="1:18" ht="18" customHeight="1">
      <c r="A280" s="12" t="n">
        <v>269</v>
      </c>
      <c r="B280" s="8" t="s">
        <v>28</v>
      </c>
      <c r="C280" s="12" t="s">
        <v>836</v>
      </c>
      <c r="D280" s="12" t="s">
        <v>30</v>
      </c>
      <c r="E280" s="12" t="s">
        <v>567</v>
      </c>
      <c r="F280" s="12" t="n">
        <v>4453</v>
      </c>
      <c r="G280" s="12" t="s">
        <v>14</v>
      </c>
      <c r="H280" s="13">
        <f>IF(I279&lt;&gt;"ATIVAÇÃO",I280-I279,"")</f>
      </c>
      <c r="I280" s="13" t="s">
        <v>835</v>
      </c>
      <c r="J280" s="13">
        <f>J10+I280</f>
      </c>
      <c r="K280" s="13">
        <f>K10+J280</f>
      </c>
      <c r="L280" s="13">
        <f>L10+K280</f>
      </c>
      <c r="M280" s="12" t="s">
        <v>14</v>
      </c>
      <c r="N280" s="12" t="n">
        <v>18</v>
      </c>
      <c r="P280" s="0" t="s">
        <v>182</v>
      </c>
      <c r="Q280" s="0" t="s">
        <v>167</v>
      </c>
      <c r="R280" s="0" t="s">
        <v>569</v>
      </c>
    </row>
    <row r="281" spans="1:18" ht="18" customHeight="1">
      <c r="A281" s="12" t="n">
        <v>270</v>
      </c>
      <c r="B281" s="8" t="s">
        <v>28</v>
      </c>
      <c r="C281" s="12" t="s">
        <v>841</v>
      </c>
      <c r="D281" s="12" t="s">
        <v>63</v>
      </c>
      <c r="E281" s="12" t="s">
        <v>208</v>
      </c>
      <c r="F281" s="12" t="n">
        <v>3562</v>
      </c>
      <c r="G281" s="12" t="s">
        <v>14</v>
      </c>
      <c r="H281" s="13">
        <f>IF(I280&lt;&gt;"ATIVAÇÃO",I281-I280,"")</f>
      </c>
      <c r="I281" s="13" t="s">
        <v>842</v>
      </c>
      <c r="J281" s="13">
        <f>J10+I281</f>
      </c>
      <c r="K281" s="13">
        <f>K10+J281</f>
      </c>
      <c r="L281" s="13">
        <f>L10+K281</f>
      </c>
      <c r="M281" s="12" t="s">
        <v>14</v>
      </c>
      <c r="N281" s="12" t="n">
        <v>18</v>
      </c>
      <c r="P281" s="0" t="s">
        <v>209</v>
      </c>
      <c r="Q281" s="0" t="s">
        <v>41</v>
      </c>
      <c r="R281" s="0" t="s">
        <v>211</v>
      </c>
    </row>
    <row r="282" spans="1:18" ht="18" customHeight="1">
      <c r="A282" s="12" t="n">
        <v>271</v>
      </c>
      <c r="B282" s="8" t="s">
        <v>28</v>
      </c>
      <c r="C282" s="12" t="s">
        <v>841</v>
      </c>
      <c r="D282" s="12" t="s">
        <v>63</v>
      </c>
      <c r="E282" s="12" t="s">
        <v>208</v>
      </c>
      <c r="F282" s="12" t="n">
        <v>4317</v>
      </c>
      <c r="G282" s="12" t="s">
        <v>14</v>
      </c>
      <c r="H282" s="13">
        <f>IF(I281&lt;&gt;"ATIVAÇÃO",I282-I281,"")</f>
      </c>
      <c r="I282" s="13" t="s">
        <v>842</v>
      </c>
      <c r="J282" s="13">
        <f>J10+I282</f>
      </c>
      <c r="K282" s="13">
        <f>K10+J282</f>
      </c>
      <c r="L282" s="13">
        <f>L10+K282</f>
      </c>
      <c r="M282" s="12" t="s">
        <v>14</v>
      </c>
      <c r="N282" s="12" t="n">
        <v>18</v>
      </c>
      <c r="P282" s="0" t="s">
        <v>209</v>
      </c>
      <c r="Q282" s="0" t="s">
        <v>41</v>
      </c>
      <c r="R282" s="0" t="s">
        <v>211</v>
      </c>
    </row>
    <row r="283" spans="1:18" ht="18" customHeight="1">
      <c r="A283" s="12" t="n">
        <v>272</v>
      </c>
      <c r="B283" s="8" t="s">
        <v>28</v>
      </c>
      <c r="C283" s="12" t="s">
        <v>843</v>
      </c>
      <c r="D283" s="12" t="s">
        <v>30</v>
      </c>
      <c r="E283" s="12" t="s">
        <v>453</v>
      </c>
      <c r="F283" s="12" t="n">
        <v>4573</v>
      </c>
      <c r="G283" s="12" t="s">
        <v>14</v>
      </c>
      <c r="H283" s="13">
        <f>IF(I282&lt;&gt;"ATIVAÇÃO",I283-I282,"")</f>
      </c>
      <c r="I283" s="13" t="s">
        <v>842</v>
      </c>
      <c r="J283" s="13">
        <f>J10+I283</f>
      </c>
      <c r="K283" s="13">
        <f>K10+J283</f>
      </c>
      <c r="L283" s="13">
        <f>L10+K283</f>
      </c>
      <c r="M283" s="12" t="s">
        <v>14</v>
      </c>
      <c r="N283" s="12" t="n">
        <v>18</v>
      </c>
      <c r="P283" s="0" t="s">
        <v>287</v>
      </c>
      <c r="Q283" s="0" t="s">
        <v>41</v>
      </c>
      <c r="R283" s="0" t="s">
        <v>455</v>
      </c>
    </row>
    <row r="284" spans="1:18" ht="18" customHeight="1">
      <c r="A284" s="12" t="n">
        <v>273</v>
      </c>
      <c r="B284" s="8" t="s">
        <v>28</v>
      </c>
      <c r="C284" s="12" t="s">
        <v>844</v>
      </c>
      <c r="D284" s="12" t="s">
        <v>30</v>
      </c>
      <c r="E284" s="12" t="s">
        <v>124</v>
      </c>
      <c r="F284" s="12" t="n">
        <v>4472</v>
      </c>
      <c r="G284" s="12" t="s">
        <v>14</v>
      </c>
      <c r="H284" s="13">
        <f>IF(I283&lt;&gt;"ATIVAÇÃO",I284-I283,"")</f>
      </c>
      <c r="I284" s="13" t="s">
        <v>842</v>
      </c>
      <c r="J284" s="13">
        <f>J10+I284</f>
      </c>
      <c r="K284" s="13">
        <f>K10+J284</f>
      </c>
      <c r="L284" s="13">
        <f>L10+K284</f>
      </c>
      <c r="M284" s="12" t="s">
        <v>14</v>
      </c>
      <c r="N284" s="12" t="n">
        <v>18</v>
      </c>
      <c r="P284" s="0" t="s">
        <v>125</v>
      </c>
      <c r="Q284" s="0" t="s">
        <v>34</v>
      </c>
      <c r="R284" s="0" t="s">
        <v>126</v>
      </c>
    </row>
    <row r="285" spans="1:18" ht="18" customHeight="1">
      <c r="A285" s="12" t="n">
        <v>274</v>
      </c>
      <c r="B285" s="8" t="s">
        <v>28</v>
      </c>
      <c r="C285" s="12" t="s">
        <v>845</v>
      </c>
      <c r="D285" s="12" t="s">
        <v>30</v>
      </c>
      <c r="E285" s="12" t="s">
        <v>128</v>
      </c>
      <c r="F285" s="12" t="n">
        <v>3642</v>
      </c>
      <c r="G285" s="12" t="s">
        <v>14</v>
      </c>
      <c r="H285" s="13">
        <f>IF(I284&lt;&gt;"ATIVAÇÃO",I285-I284,"")</f>
      </c>
      <c r="I285" s="13" t="s">
        <v>842</v>
      </c>
      <c r="J285" s="13">
        <f>J10+I285</f>
      </c>
      <c r="K285" s="13">
        <f>K10+J285</f>
      </c>
      <c r="L285" s="13">
        <f>L10+K285</f>
      </c>
      <c r="M285" s="12" t="s">
        <v>14</v>
      </c>
      <c r="N285" s="12" t="n">
        <v>18</v>
      </c>
      <c r="P285" s="0" t="s">
        <v>80</v>
      </c>
      <c r="Q285" s="0" t="s">
        <v>34</v>
      </c>
      <c r="R285" s="0" t="s">
        <v>129</v>
      </c>
    </row>
    <row r="286" spans="1:18" ht="18" customHeight="1">
      <c r="A286" s="12" t="n">
        <v>275</v>
      </c>
      <c r="B286" s="8" t="s">
        <v>28</v>
      </c>
      <c r="C286" s="12" t="s">
        <v>846</v>
      </c>
      <c r="D286" s="12" t="s">
        <v>179</v>
      </c>
      <c r="E286" s="12" t="s">
        <v>180</v>
      </c>
      <c r="F286" s="12" t="n">
        <v>3434</v>
      </c>
      <c r="G286" s="12" t="s">
        <v>14</v>
      </c>
      <c r="H286" s="13">
        <f>IF(I285&lt;&gt;"ATIVAÇÃO",I286-I285,"")</f>
      </c>
      <c r="I286" s="13" t="s">
        <v>842</v>
      </c>
      <c r="J286" s="13">
        <f>J10+I286</f>
      </c>
      <c r="K286" s="13">
        <f>K10+J286</f>
      </c>
      <c r="L286" s="13">
        <f>L10+K286</f>
      </c>
      <c r="M286" s="12" t="s">
        <v>14</v>
      </c>
      <c r="N286" s="12" t="n">
        <v>18</v>
      </c>
      <c r="P286" s="0" t="s">
        <v>182</v>
      </c>
      <c r="Q286" s="0" t="s">
        <v>34</v>
      </c>
      <c r="R286" s="0" t="s">
        <v>183</v>
      </c>
    </row>
    <row r="287" spans="1:18" ht="18" customHeight="1">
      <c r="A287" s="12" t="n">
        <v>276</v>
      </c>
      <c r="B287" s="8" t="s">
        <v>28</v>
      </c>
      <c r="C287" s="12" t="s">
        <v>850</v>
      </c>
      <c r="D287" s="12" t="s">
        <v>46</v>
      </c>
      <c r="E287" s="12" t="s">
        <v>851</v>
      </c>
      <c r="F287" s="12" t="n">
        <v>3040</v>
      </c>
      <c r="G287" s="12" t="s">
        <v>14</v>
      </c>
      <c r="H287" s="13">
        <f>IF(I286&lt;&gt;"ATIVAÇÃO",I287-I286,"")</f>
      </c>
      <c r="I287" s="13" t="s">
        <v>852</v>
      </c>
      <c r="J287" s="13">
        <f>J10+I287</f>
      </c>
      <c r="K287" s="13">
        <f>K10+J287</f>
      </c>
      <c r="L287" s="13">
        <f>L10+K287</f>
      </c>
      <c r="M287" s="12" t="s">
        <v>14</v>
      </c>
      <c r="N287" s="12" t="n">
        <v>18</v>
      </c>
      <c r="P287" s="0" t="s">
        <v>251</v>
      </c>
      <c r="Q287" s="0" t="s">
        <v>106</v>
      </c>
      <c r="R287" s="0" t="s">
        <v>854</v>
      </c>
    </row>
    <row r="288" spans="1:18" ht="18" customHeight="1">
      <c r="A288" s="12" t="n">
        <v>277</v>
      </c>
      <c r="B288" s="8" t="s">
        <v>28</v>
      </c>
      <c r="C288" s="12" t="s">
        <v>855</v>
      </c>
      <c r="D288" s="12" t="s">
        <v>30</v>
      </c>
      <c r="E288" s="12" t="s">
        <v>165</v>
      </c>
      <c r="F288" s="12" t="n">
        <v>4136</v>
      </c>
      <c r="G288" s="12" t="s">
        <v>14</v>
      </c>
      <c r="H288" s="13">
        <f>IF(I287&lt;&gt;"ATIVAÇÃO",I288-I287,"")</f>
      </c>
      <c r="I288" s="13" t="s">
        <v>852</v>
      </c>
      <c r="J288" s="13">
        <f>J10+I288</f>
      </c>
      <c r="K288" s="13">
        <f>K10+J288</f>
      </c>
      <c r="L288" s="13">
        <f>L10+K288</f>
      </c>
      <c r="M288" s="12" t="s">
        <v>14</v>
      </c>
      <c r="N288" s="12" t="n">
        <v>18</v>
      </c>
      <c r="P288" s="0" t="s">
        <v>166</v>
      </c>
      <c r="Q288" s="0" t="s">
        <v>167</v>
      </c>
      <c r="R288" s="0" t="s">
        <v>169</v>
      </c>
    </row>
    <row r="289" spans="1:18" ht="18" customHeight="1">
      <c r="A289" s="12" t="n">
        <v>278</v>
      </c>
      <c r="B289" s="8" t="s">
        <v>28</v>
      </c>
      <c r="C289" s="12" t="s">
        <v>603</v>
      </c>
      <c r="D289" s="12" t="s">
        <v>46</v>
      </c>
      <c r="E289" s="12" t="s">
        <v>311</v>
      </c>
      <c r="F289" s="12" t="n">
        <v>4602</v>
      </c>
      <c r="G289" s="12" t="s">
        <v>14</v>
      </c>
      <c r="H289" s="13">
        <f>IF(I288&lt;&gt;"ATIVAÇÃO",I289-I288,"")</f>
      </c>
      <c r="I289" s="13" t="s">
        <v>852</v>
      </c>
      <c r="J289" s="13">
        <f>J10+I289</f>
      </c>
      <c r="K289" s="13">
        <f>K10+J289</f>
      </c>
      <c r="L289" s="13">
        <f>L10+K289</f>
      </c>
      <c r="M289" s="12" t="s">
        <v>14</v>
      </c>
      <c r="N289" s="12" t="n">
        <v>18</v>
      </c>
      <c r="P289" s="0" t="s">
        <v>251</v>
      </c>
      <c r="Q289" s="0" t="s">
        <v>106</v>
      </c>
      <c r="R289" s="0" t="s">
        <v>312</v>
      </c>
    </row>
    <row r="290" spans="1:18" ht="18" customHeight="1">
      <c r="A290" s="12" t="n">
        <v>279</v>
      </c>
      <c r="B290" s="8" t="s">
        <v>28</v>
      </c>
      <c r="C290" s="12" t="s">
        <v>855</v>
      </c>
      <c r="D290" s="12" t="s">
        <v>44</v>
      </c>
      <c r="E290" s="12" t="s">
        <v>165</v>
      </c>
      <c r="F290" s="12" t="n">
        <v>3562</v>
      </c>
      <c r="G290" s="12" t="s">
        <v>14</v>
      </c>
      <c r="H290" s="13">
        <f>IF(I289&lt;&gt;"ATIVAÇÃO",I290-I289,"")</f>
      </c>
      <c r="I290" s="13" t="s">
        <v>852</v>
      </c>
      <c r="J290" s="13">
        <f>J10+I290</f>
      </c>
      <c r="K290" s="13">
        <f>K10+J290</f>
      </c>
      <c r="L290" s="13">
        <f>L10+K290</f>
      </c>
      <c r="M290" s="12" t="s">
        <v>14</v>
      </c>
      <c r="N290" s="12" t="n">
        <v>18</v>
      </c>
      <c r="P290" s="0" t="s">
        <v>166</v>
      </c>
      <c r="Q290" s="0" t="s">
        <v>167</v>
      </c>
      <c r="R290" s="0" t="s">
        <v>169</v>
      </c>
    </row>
    <row r="291" spans="1:18" ht="18" customHeight="1">
      <c r="A291" s="12" t="n">
        <v>280</v>
      </c>
      <c r="B291" s="8" t="s">
        <v>28</v>
      </c>
      <c r="C291" s="12" t="s">
        <v>856</v>
      </c>
      <c r="D291" s="12" t="s">
        <v>63</v>
      </c>
      <c r="E291" s="12" t="s">
        <v>64</v>
      </c>
      <c r="F291" s="12" t="n">
        <v>3000</v>
      </c>
      <c r="G291" s="12" t="s">
        <v>14</v>
      </c>
      <c r="H291" s="13">
        <f>IF(I290&lt;&gt;"ATIVAÇÃO",I291-I290,"")</f>
      </c>
      <c r="I291" s="13" t="s">
        <v>852</v>
      </c>
      <c r="J291" s="13">
        <f>J10+I291</f>
      </c>
      <c r="K291" s="13">
        <f>K10+J291</f>
      </c>
      <c r="L291" s="13">
        <f>L10+K291</f>
      </c>
      <c r="M291" s="12" t="s">
        <v>14</v>
      </c>
      <c r="N291" s="12" t="n">
        <v>18</v>
      </c>
      <c r="P291" s="0" t="s">
        <v>66</v>
      </c>
      <c r="Q291" s="0" t="s">
        <v>34</v>
      </c>
      <c r="R291" s="0" t="s">
        <v>67</v>
      </c>
    </row>
    <row r="292" spans="1:18" ht="18" customHeight="1">
      <c r="A292" s="12" t="n">
        <v>281</v>
      </c>
      <c r="B292" s="8" t="s">
        <v>28</v>
      </c>
      <c r="C292" s="12" t="s">
        <v>856</v>
      </c>
      <c r="D292" s="12" t="s">
        <v>30</v>
      </c>
      <c r="E292" s="12" t="s">
        <v>64</v>
      </c>
      <c r="F292" s="12" t="n">
        <v>3554</v>
      </c>
      <c r="G292" s="12" t="s">
        <v>14</v>
      </c>
      <c r="H292" s="13">
        <f>IF(I291&lt;&gt;"ATIVAÇÃO",I292-I291,"")</f>
      </c>
      <c r="I292" s="13" t="s">
        <v>852</v>
      </c>
      <c r="J292" s="13">
        <f>J10+I292</f>
      </c>
      <c r="K292" s="13">
        <f>K10+J292</f>
      </c>
      <c r="L292" s="13">
        <f>L10+K292</f>
      </c>
      <c r="M292" s="12" t="s">
        <v>14</v>
      </c>
      <c r="N292" s="12" t="n">
        <v>18</v>
      </c>
      <c r="P292" s="0" t="s">
        <v>307</v>
      </c>
      <c r="Q292" s="0" t="s">
        <v>202</v>
      </c>
      <c r="R292" s="0" t="s">
        <v>67</v>
      </c>
    </row>
    <row r="293" spans="1:18" ht="18" customHeight="1">
      <c r="A293" s="12" t="n">
        <v>282</v>
      </c>
      <c r="B293" s="8" t="s">
        <v>28</v>
      </c>
      <c r="C293" s="12" t="s">
        <v>856</v>
      </c>
      <c r="D293" s="12" t="s">
        <v>63</v>
      </c>
      <c r="E293" s="12" t="s">
        <v>64</v>
      </c>
      <c r="F293" s="12" t="n">
        <v>4065</v>
      </c>
      <c r="G293" s="12" t="s">
        <v>14</v>
      </c>
      <c r="H293" s="13">
        <f>IF(I292&lt;&gt;"ATIVAÇÃO",I293-I292,"")</f>
      </c>
      <c r="I293" s="13" t="s">
        <v>852</v>
      </c>
      <c r="J293" s="13">
        <f>J10+I293</f>
      </c>
      <c r="K293" s="13">
        <f>K10+J293</f>
      </c>
      <c r="L293" s="13">
        <f>L10+K293</f>
      </c>
      <c r="M293" s="12" t="s">
        <v>14</v>
      </c>
      <c r="N293" s="12" t="n">
        <v>18</v>
      </c>
      <c r="P293" s="0" t="s">
        <v>66</v>
      </c>
      <c r="Q293" s="0" t="s">
        <v>34</v>
      </c>
      <c r="R293" s="0" t="s">
        <v>67</v>
      </c>
    </row>
    <row r="294" spans="1:18" ht="18" customHeight="1">
      <c r="A294" s="12" t="n">
        <v>283</v>
      </c>
      <c r="B294" s="8" t="s">
        <v>28</v>
      </c>
      <c r="C294" s="12" t="s">
        <v>857</v>
      </c>
      <c r="D294" s="12" t="s">
        <v>46</v>
      </c>
      <c r="E294" s="12" t="s">
        <v>622</v>
      </c>
      <c r="F294" s="12" t="n">
        <v>4226</v>
      </c>
      <c r="G294" s="12" t="s">
        <v>14</v>
      </c>
      <c r="H294" s="13">
        <f>IF(I293&lt;&gt;"ATIVAÇÃO",I294-I293,"")</f>
      </c>
      <c r="I294" s="13" t="s">
        <v>852</v>
      </c>
      <c r="J294" s="13">
        <f>J10+I294</f>
      </c>
      <c r="K294" s="13">
        <f>K10+J294</f>
      </c>
      <c r="L294" s="13">
        <f>L10+K294</f>
      </c>
      <c r="M294" s="12" t="s">
        <v>14</v>
      </c>
      <c r="N294" s="12" t="n">
        <v>18</v>
      </c>
      <c r="P294" s="0" t="s">
        <v>105</v>
      </c>
      <c r="Q294" s="0" t="s">
        <v>106</v>
      </c>
      <c r="R294" s="0" t="s">
        <v>162</v>
      </c>
    </row>
    <row r="295" spans="1:18" ht="18" customHeight="1">
      <c r="A295" s="12" t="n">
        <v>284</v>
      </c>
      <c r="B295" s="8" t="s">
        <v>28</v>
      </c>
      <c r="C295" s="12" t="s">
        <v>858</v>
      </c>
      <c r="D295" s="12" t="s">
        <v>30</v>
      </c>
      <c r="E295" s="12" t="s">
        <v>52</v>
      </c>
      <c r="F295" s="12" t="n">
        <v>4043</v>
      </c>
      <c r="G295" s="12" t="s">
        <v>14</v>
      </c>
      <c r="H295" s="13">
        <f>IF(I294&lt;&gt;"ATIVAÇÃO",I295-I294,"")</f>
      </c>
      <c r="I295" s="13" t="s">
        <v>852</v>
      </c>
      <c r="J295" s="13">
        <f>J10+I295</f>
      </c>
      <c r="K295" s="13">
        <f>K10+J295</f>
      </c>
      <c r="L295" s="13">
        <f>L10+K295</f>
      </c>
      <c r="M295" s="12" t="s">
        <v>14</v>
      </c>
      <c r="N295" s="12" t="n">
        <v>18</v>
      </c>
      <c r="P295" s="0" t="s">
        <v>54</v>
      </c>
      <c r="Q295" s="0" t="s">
        <v>55</v>
      </c>
      <c r="R295" s="0" t="s">
        <v>56</v>
      </c>
    </row>
    <row r="296" spans="1:18" ht="18" customHeight="1">
      <c r="A296" s="12" t="n">
        <v>285</v>
      </c>
      <c r="B296" s="8" t="s">
        <v>28</v>
      </c>
      <c r="C296" s="12" t="s">
        <v>861</v>
      </c>
      <c r="D296" s="12" t="s">
        <v>30</v>
      </c>
      <c r="E296" s="12" t="s">
        <v>52</v>
      </c>
      <c r="F296" s="12" t="n">
        <v>4161</v>
      </c>
      <c r="G296" s="12" t="s">
        <v>14</v>
      </c>
      <c r="H296" s="13">
        <f>IF(I295&lt;&gt;"ATIVAÇÃO",I296-I295,"")</f>
      </c>
      <c r="I296" s="13" t="s">
        <v>862</v>
      </c>
      <c r="J296" s="13">
        <f>J10+I296</f>
      </c>
      <c r="K296" s="13">
        <f>K10+J296</f>
      </c>
      <c r="L296" s="13">
        <f>L10+K296</f>
      </c>
      <c r="M296" s="12" t="s">
        <v>14</v>
      </c>
      <c r="N296" s="12" t="n">
        <v>18</v>
      </c>
      <c r="P296" s="0" t="s">
        <v>54</v>
      </c>
      <c r="Q296" s="0" t="s">
        <v>55</v>
      </c>
      <c r="R296" s="0" t="s">
        <v>56</v>
      </c>
    </row>
    <row r="297" spans="1:18" ht="18" customHeight="1">
      <c r="A297" s="12" t="n">
        <v>286</v>
      </c>
      <c r="B297" s="8" t="s">
        <v>28</v>
      </c>
      <c r="C297" s="12" t="s">
        <v>856</v>
      </c>
      <c r="D297" s="12" t="s">
        <v>30</v>
      </c>
      <c r="E297" s="12" t="s">
        <v>64</v>
      </c>
      <c r="F297" s="12" t="n">
        <v>3554</v>
      </c>
      <c r="G297" s="12" t="s">
        <v>14</v>
      </c>
      <c r="H297" s="13">
        <f>IF(I296&lt;&gt;"ATIVAÇÃO",I297-I296,"")</f>
      </c>
      <c r="I297" s="13" t="s">
        <v>862</v>
      </c>
      <c r="J297" s="13">
        <f>J10+I297</f>
      </c>
      <c r="K297" s="13">
        <f>K10+J297</f>
      </c>
      <c r="L297" s="13">
        <f>L10+K297</f>
      </c>
      <c r="M297" s="12" t="s">
        <v>14</v>
      </c>
      <c r="N297" s="12" t="n">
        <v>18</v>
      </c>
      <c r="P297" s="0" t="s">
        <v>307</v>
      </c>
      <c r="Q297" s="0" t="s">
        <v>202</v>
      </c>
      <c r="R297" s="0" t="s">
        <v>67</v>
      </c>
    </row>
    <row r="298" spans="1:18" ht="18" customHeight="1">
      <c r="A298" s="12" t="n">
        <v>287</v>
      </c>
      <c r="B298" s="8" t="s">
        <v>28</v>
      </c>
      <c r="C298" s="12" t="s">
        <v>863</v>
      </c>
      <c r="D298" s="12" t="s">
        <v>44</v>
      </c>
      <c r="E298" s="12" t="s">
        <v>864</v>
      </c>
      <c r="F298" s="12" t="n">
        <v>3324</v>
      </c>
      <c r="G298" s="12" t="s">
        <v>14</v>
      </c>
      <c r="H298" s="13">
        <f>IF(I297&lt;&gt;"ATIVAÇÃO",I298-I297,"")</f>
      </c>
      <c r="I298" s="13" t="s">
        <v>862</v>
      </c>
      <c r="J298" s="13">
        <f>J10+I298</f>
      </c>
      <c r="K298" s="13">
        <f>K10+J298</f>
      </c>
      <c r="L298" s="13">
        <f>L10+K298</f>
      </c>
      <c r="M298" s="12" t="s">
        <v>14</v>
      </c>
      <c r="N298" s="12" t="n">
        <v>18</v>
      </c>
      <c r="P298" s="0" t="s">
        <v>125</v>
      </c>
      <c r="Q298" s="0" t="s">
        <v>167</v>
      </c>
      <c r="R298" s="0" t="s">
        <v>866</v>
      </c>
    </row>
    <row r="299" spans="1:18" ht="18" customHeight="1">
      <c r="A299" s="12" t="n">
        <v>288</v>
      </c>
      <c r="B299" s="8" t="s">
        <v>28</v>
      </c>
      <c r="C299" s="12" t="s">
        <v>867</v>
      </c>
      <c r="D299" s="12" t="s">
        <v>46</v>
      </c>
      <c r="E299" s="12" t="s">
        <v>258</v>
      </c>
      <c r="F299" s="12" t="n">
        <v>3025</v>
      </c>
      <c r="G299" s="12" t="s">
        <v>14</v>
      </c>
      <c r="H299" s="13">
        <f>IF(I298&lt;&gt;"ATIVAÇÃO",I299-I298,"")</f>
      </c>
      <c r="I299" s="13" t="s">
        <v>862</v>
      </c>
      <c r="J299" s="13">
        <f>J10+I299</f>
      </c>
      <c r="K299" s="13">
        <f>K10+J299</f>
      </c>
      <c r="L299" s="13">
        <f>L10+K299</f>
      </c>
      <c r="M299" s="12" t="s">
        <v>14</v>
      </c>
      <c r="N299" s="12" t="n">
        <v>18</v>
      </c>
      <c r="P299" s="0" t="s">
        <v>105</v>
      </c>
      <c r="Q299" s="0" t="s">
        <v>153</v>
      </c>
      <c r="R299" s="0" t="s">
        <v>259</v>
      </c>
    </row>
    <row r="300" spans="1:18" ht="18" customHeight="1">
      <c r="A300" s="12" t="n">
        <v>289</v>
      </c>
      <c r="B300" s="8" t="s">
        <v>28</v>
      </c>
      <c r="C300" s="12" t="s">
        <v>850</v>
      </c>
      <c r="D300" s="12" t="s">
        <v>46</v>
      </c>
      <c r="E300" s="12" t="s">
        <v>851</v>
      </c>
      <c r="F300" s="12" t="n">
        <v>4214</v>
      </c>
      <c r="G300" s="12" t="s">
        <v>14</v>
      </c>
      <c r="H300" s="13">
        <f>IF(I299&lt;&gt;"ATIVAÇÃO",I300-I299,"")</f>
      </c>
      <c r="I300" s="13" t="s">
        <v>862</v>
      </c>
      <c r="J300" s="13">
        <f>J10+I300</f>
      </c>
      <c r="K300" s="13">
        <f>K10+J300</f>
      </c>
      <c r="L300" s="13">
        <f>L10+K300</f>
      </c>
      <c r="M300" s="12" t="s">
        <v>14</v>
      </c>
      <c r="N300" s="12" t="n">
        <v>18</v>
      </c>
      <c r="P300" s="0" t="s">
        <v>251</v>
      </c>
      <c r="Q300" s="0" t="s">
        <v>106</v>
      </c>
      <c r="R300" s="0" t="s">
        <v>854</v>
      </c>
    </row>
    <row r="301" spans="1:18" ht="18" customHeight="1">
      <c r="A301" s="12" t="n">
        <v>290</v>
      </c>
      <c r="B301" s="8" t="s">
        <v>28</v>
      </c>
      <c r="C301" s="12" t="s">
        <v>873</v>
      </c>
      <c r="D301" s="12" t="s">
        <v>44</v>
      </c>
      <c r="E301" s="12" t="s">
        <v>69</v>
      </c>
      <c r="F301" s="12" t="n">
        <v>4122</v>
      </c>
      <c r="G301" s="12" t="s">
        <v>14</v>
      </c>
      <c r="H301" s="13">
        <f>IF(I300&lt;&gt;"ATIVAÇÃO",I301-I300,"")</f>
      </c>
      <c r="I301" s="13" t="s">
        <v>874</v>
      </c>
      <c r="J301" s="13">
        <f>J10+I301</f>
      </c>
      <c r="K301" s="13">
        <f>K10+J301</f>
      </c>
      <c r="L301" s="13">
        <f>L10+K301</f>
      </c>
      <c r="M301" s="12" t="s">
        <v>14</v>
      </c>
      <c r="N301" s="12" t="n">
        <v>18</v>
      </c>
      <c r="P301" s="0" t="s">
        <v>122</v>
      </c>
      <c r="Q301" s="0" t="s">
        <v>34</v>
      </c>
      <c r="R301" s="0" t="s">
        <v>71</v>
      </c>
    </row>
    <row r="302" spans="1:18" ht="18" customHeight="1">
      <c r="A302" s="12" t="n">
        <v>291</v>
      </c>
      <c r="B302" s="8" t="s">
        <v>28</v>
      </c>
      <c r="C302" s="12" t="s">
        <v>875</v>
      </c>
      <c r="D302" s="12" t="s">
        <v>30</v>
      </c>
      <c r="E302" s="12" t="s">
        <v>567</v>
      </c>
      <c r="F302" s="12" t="n">
        <v>4021</v>
      </c>
      <c r="G302" s="12" t="s">
        <v>14</v>
      </c>
      <c r="H302" s="13">
        <f>IF(I301&lt;&gt;"ATIVAÇÃO",I302-I301,"")</f>
      </c>
      <c r="I302" s="13" t="s">
        <v>874</v>
      </c>
      <c r="J302" s="13">
        <f>J10+I302</f>
      </c>
      <c r="K302" s="13">
        <f>K10+J302</f>
      </c>
      <c r="L302" s="13">
        <f>L10+K302</f>
      </c>
      <c r="M302" s="12" t="s">
        <v>14</v>
      </c>
      <c r="N302" s="12" t="n">
        <v>18</v>
      </c>
      <c r="P302" s="0" t="s">
        <v>182</v>
      </c>
      <c r="Q302" s="0" t="s">
        <v>167</v>
      </c>
      <c r="R302" s="0" t="s">
        <v>569</v>
      </c>
    </row>
    <row r="303" spans="1:18" ht="18" customHeight="1">
      <c r="A303" s="12" t="n">
        <v>292</v>
      </c>
      <c r="B303" s="8" t="s">
        <v>28</v>
      </c>
      <c r="C303" s="12" t="s">
        <v>863</v>
      </c>
      <c r="D303" s="12" t="s">
        <v>44</v>
      </c>
      <c r="E303" s="12" t="s">
        <v>864</v>
      </c>
      <c r="F303" s="12" t="n">
        <v>3747</v>
      </c>
      <c r="G303" s="12" t="s">
        <v>14</v>
      </c>
      <c r="H303" s="13">
        <f>IF(I302&lt;&gt;"ATIVAÇÃO",I303-I302,"")</f>
      </c>
      <c r="I303" s="13" t="s">
        <v>874</v>
      </c>
      <c r="J303" s="13">
        <f>J10+I303</f>
      </c>
      <c r="K303" s="13">
        <f>K10+J303</f>
      </c>
      <c r="L303" s="13">
        <f>L10+K303</f>
      </c>
      <c r="M303" s="12" t="s">
        <v>14</v>
      </c>
      <c r="N303" s="12" t="n">
        <v>18</v>
      </c>
      <c r="P303" s="0" t="s">
        <v>125</v>
      </c>
      <c r="Q303" s="0" t="s">
        <v>167</v>
      </c>
      <c r="R303" s="0" t="s">
        <v>866</v>
      </c>
    </row>
    <row r="304" spans="1:18" ht="18" customHeight="1">
      <c r="A304" s="12" t="n">
        <v>293</v>
      </c>
      <c r="B304" s="8" t="s">
        <v>28</v>
      </c>
      <c r="C304" s="12" t="s">
        <v>844</v>
      </c>
      <c r="D304" s="12" t="s">
        <v>30</v>
      </c>
      <c r="E304" s="12" t="s">
        <v>124</v>
      </c>
      <c r="F304" s="12" t="n">
        <v>3444</v>
      </c>
      <c r="G304" s="12" t="s">
        <v>14</v>
      </c>
      <c r="H304" s="13">
        <f>IF(I303&lt;&gt;"ATIVAÇÃO",I304-I303,"")</f>
      </c>
      <c r="I304" s="13" t="s">
        <v>874</v>
      </c>
      <c r="J304" s="13">
        <f>J10+I304</f>
      </c>
      <c r="K304" s="13">
        <f>K10+J304</f>
      </c>
      <c r="L304" s="13">
        <f>L10+K304</f>
      </c>
      <c r="M304" s="12" t="s">
        <v>14</v>
      </c>
      <c r="N304" s="12" t="n">
        <v>18</v>
      </c>
      <c r="P304" s="0" t="s">
        <v>125</v>
      </c>
      <c r="Q304" s="0" t="s">
        <v>34</v>
      </c>
      <c r="R304" s="0" t="s">
        <v>126</v>
      </c>
    </row>
    <row r="305" spans="1:18" ht="18" customHeight="1">
      <c r="A305" s="12" t="n">
        <v>294</v>
      </c>
      <c r="B305" s="8" t="s">
        <v>28</v>
      </c>
      <c r="C305" s="12" t="s">
        <v>873</v>
      </c>
      <c r="D305" s="12" t="s">
        <v>30</v>
      </c>
      <c r="E305" s="12" t="s">
        <v>69</v>
      </c>
      <c r="F305" s="12" t="n">
        <v>3354</v>
      </c>
      <c r="G305" s="12" t="s">
        <v>14</v>
      </c>
      <c r="H305" s="13">
        <f>IF(I304&lt;&gt;"ATIVAÇÃO",I305-I304,"")</f>
      </c>
      <c r="I305" s="13" t="s">
        <v>874</v>
      </c>
      <c r="J305" s="13">
        <f>J10+I305</f>
      </c>
      <c r="K305" s="13">
        <f>K10+J305</f>
      </c>
      <c r="L305" s="13">
        <f>L10+K305</f>
      </c>
      <c r="M305" s="12" t="s">
        <v>14</v>
      </c>
      <c r="N305" s="12" t="n">
        <v>18</v>
      </c>
      <c r="P305" s="0" t="s">
        <v>122</v>
      </c>
      <c r="Q305" s="0" t="s">
        <v>34</v>
      </c>
      <c r="R305" s="0" t="s">
        <v>71</v>
      </c>
    </row>
    <row r="306" spans="1:18" ht="18" customHeight="1">
      <c r="A306" s="12" t="n">
        <v>295</v>
      </c>
      <c r="B306" s="8" t="s">
        <v>28</v>
      </c>
      <c r="C306" s="12" t="s">
        <v>873</v>
      </c>
      <c r="D306" s="12" t="s">
        <v>63</v>
      </c>
      <c r="E306" s="12" t="s">
        <v>69</v>
      </c>
      <c r="F306" s="12" t="n">
        <v>3071</v>
      </c>
      <c r="G306" s="12" t="s">
        <v>14</v>
      </c>
      <c r="H306" s="13">
        <f>IF(I305&lt;&gt;"ATIVAÇÃO",I306-I305,"")</f>
      </c>
      <c r="I306" s="13" t="s">
        <v>874</v>
      </c>
      <c r="J306" s="13">
        <f>J10+I306</f>
      </c>
      <c r="K306" s="13">
        <f>K10+J306</f>
      </c>
      <c r="L306" s="13">
        <f>L10+K306</f>
      </c>
      <c r="M306" s="12" t="s">
        <v>14</v>
      </c>
      <c r="N306" s="12" t="n">
        <v>18</v>
      </c>
      <c r="P306" s="0" t="s">
        <v>66</v>
      </c>
      <c r="Q306" s="0" t="s">
        <v>34</v>
      </c>
      <c r="R306" s="0" t="s">
        <v>71</v>
      </c>
    </row>
    <row r="307" spans="1:18" ht="18" customHeight="1">
      <c r="A307" s="12" t="n">
        <v>296</v>
      </c>
      <c r="B307" s="8" t="s">
        <v>28</v>
      </c>
      <c r="C307" s="12" t="s">
        <v>876</v>
      </c>
      <c r="D307" s="12" t="s">
        <v>30</v>
      </c>
      <c r="E307" s="12" t="s">
        <v>877</v>
      </c>
      <c r="F307" s="12" t="n">
        <v>4435</v>
      </c>
      <c r="G307" s="12" t="s">
        <v>14</v>
      </c>
      <c r="H307" s="13">
        <f>IF(I306&lt;&gt;"ATIVAÇÃO",I307-I306,"")</f>
      </c>
      <c r="I307" s="13" t="s">
        <v>874</v>
      </c>
      <c r="J307" s="13">
        <f>J10+I307</f>
      </c>
      <c r="K307" s="13">
        <f>K10+J307</f>
      </c>
      <c r="L307" s="13">
        <f>L10+K307</f>
      </c>
      <c r="M307" s="12" t="s">
        <v>14</v>
      </c>
      <c r="N307" s="12" t="n">
        <v>18</v>
      </c>
      <c r="P307" s="0" t="s">
        <v>254</v>
      </c>
      <c r="Q307" s="0" t="s">
        <v>167</v>
      </c>
      <c r="R307" s="0" t="s">
        <v>878</v>
      </c>
    </row>
    <row r="308" spans="1:18" ht="18" customHeight="1">
      <c r="A308" s="12" t="n">
        <v>297</v>
      </c>
      <c r="B308" s="8" t="s">
        <v>28</v>
      </c>
      <c r="C308" s="12" t="s">
        <v>603</v>
      </c>
      <c r="D308" s="12" t="s">
        <v>46</v>
      </c>
      <c r="E308" s="12" t="s">
        <v>311</v>
      </c>
      <c r="F308" s="12" t="n">
        <v>4634</v>
      </c>
      <c r="G308" s="12" t="s">
        <v>14</v>
      </c>
      <c r="H308" s="13">
        <f>IF(I307&lt;&gt;"ATIVAÇÃO",I308-I307,"")</f>
      </c>
      <c r="I308" s="13" t="s">
        <v>879</v>
      </c>
      <c r="J308" s="13">
        <f>J10+I308</f>
      </c>
      <c r="K308" s="13">
        <f>K10+J308</f>
      </c>
      <c r="L308" s="13">
        <f>L10+K308</f>
      </c>
      <c r="M308" s="12" t="s">
        <v>14</v>
      </c>
      <c r="N308" s="12" t="n">
        <v>18</v>
      </c>
      <c r="P308" s="0" t="s">
        <v>251</v>
      </c>
      <c r="Q308" s="0" t="s">
        <v>106</v>
      </c>
      <c r="R308" s="0" t="s">
        <v>312</v>
      </c>
    </row>
    <row r="309" spans="1:18" ht="18" customHeight="1">
      <c r="A309" s="12" t="n">
        <v>298</v>
      </c>
      <c r="B309" s="8" t="s">
        <v>28</v>
      </c>
      <c r="C309" s="12" t="s">
        <v>834</v>
      </c>
      <c r="D309" s="12" t="s">
        <v>179</v>
      </c>
      <c r="E309" s="12" t="s">
        <v>79</v>
      </c>
      <c r="F309" s="12" t="n">
        <v>3046</v>
      </c>
      <c r="G309" s="12" t="s">
        <v>14</v>
      </c>
      <c r="H309" s="13">
        <f>IF(I308&lt;&gt;"ATIVAÇÃO",I309-I308,"")</f>
      </c>
      <c r="I309" s="13" t="s">
        <v>879</v>
      </c>
      <c r="J309" s="13">
        <f>J10+I309</f>
      </c>
      <c r="K309" s="13">
        <f>K10+J309</f>
      </c>
      <c r="L309" s="13">
        <f>L10+K309</f>
      </c>
      <c r="M309" s="12" t="s">
        <v>14</v>
      </c>
      <c r="N309" s="12" t="n">
        <v>18</v>
      </c>
      <c r="P309" s="0" t="s">
        <v>80</v>
      </c>
      <c r="Q309" s="0" t="s">
        <v>241</v>
      </c>
      <c r="R309" s="0" t="s">
        <v>82</v>
      </c>
    </row>
    <row r="310" spans="1:18" ht="18" customHeight="1">
      <c r="A310" s="12" t="n">
        <v>299</v>
      </c>
      <c r="B310" s="8" t="s">
        <v>28</v>
      </c>
      <c r="C310" s="12" t="s">
        <v>834</v>
      </c>
      <c r="D310" s="12" t="s">
        <v>30</v>
      </c>
      <c r="E310" s="12" t="s">
        <v>79</v>
      </c>
      <c r="F310" s="12" t="n">
        <v>3664</v>
      </c>
      <c r="G310" s="12" t="s">
        <v>14</v>
      </c>
      <c r="H310" s="13">
        <f>IF(I309&lt;&gt;"ATIVAÇÃO",I310-I309,"")</f>
      </c>
      <c r="I310" s="13" t="s">
        <v>879</v>
      </c>
      <c r="J310" s="13">
        <f>J10+I310</f>
      </c>
      <c r="K310" s="13">
        <f>K10+J310</f>
      </c>
      <c r="L310" s="13">
        <f>L10+K310</f>
      </c>
      <c r="M310" s="12" t="s">
        <v>14</v>
      </c>
      <c r="N310" s="12" t="n">
        <v>18</v>
      </c>
      <c r="P310" s="0" t="s">
        <v>80</v>
      </c>
      <c r="Q310" s="0" t="s">
        <v>81</v>
      </c>
      <c r="R310" s="0" t="s">
        <v>82</v>
      </c>
    </row>
    <row r="311" spans="1:18" ht="18" customHeight="1">
      <c r="A311" s="12" t="n">
        <v>300</v>
      </c>
      <c r="B311" s="8" t="s">
        <v>28</v>
      </c>
      <c r="C311" s="12" t="s">
        <v>880</v>
      </c>
      <c r="D311" s="12" t="s">
        <v>179</v>
      </c>
      <c r="E311" s="12" t="s">
        <v>69</v>
      </c>
      <c r="F311" s="12" t="n">
        <v>3372</v>
      </c>
      <c r="G311" s="12" t="s">
        <v>14</v>
      </c>
      <c r="H311" s="13">
        <f>IF(I310&lt;&gt;"ATIVAÇÃO",I311-I310,"")</f>
      </c>
      <c r="I311" s="13" t="s">
        <v>879</v>
      </c>
      <c r="J311" s="13">
        <f>J10+I311</f>
      </c>
      <c r="K311" s="13">
        <f>K10+J311</f>
      </c>
      <c r="L311" s="13">
        <f>L10+K311</f>
      </c>
      <c r="M311" s="12" t="s">
        <v>14</v>
      </c>
      <c r="N311" s="12" t="n">
        <v>18</v>
      </c>
      <c r="P311" s="0" t="s">
        <v>122</v>
      </c>
      <c r="Q311" s="0" t="s">
        <v>34</v>
      </c>
      <c r="R311" s="0" t="s">
        <v>71</v>
      </c>
    </row>
    <row r="312" spans="1:18" ht="18" customHeight="1">
      <c r="A312" s="12" t="n">
        <v>301</v>
      </c>
      <c r="B312" s="8" t="s">
        <v>28</v>
      </c>
      <c r="C312" s="12" t="s">
        <v>881</v>
      </c>
      <c r="D312" s="12" t="s">
        <v>63</v>
      </c>
      <c r="E312" s="12" t="s">
        <v>253</v>
      </c>
      <c r="F312" s="12" t="n">
        <v>4314</v>
      </c>
      <c r="G312" s="12" t="s">
        <v>14</v>
      </c>
      <c r="H312" s="13">
        <f>IF(I311&lt;&gt;"ATIVAÇÃO",I312-I311,"")</f>
      </c>
      <c r="I312" s="13" t="s">
        <v>879</v>
      </c>
      <c r="J312" s="13">
        <f>J10+I312</f>
      </c>
      <c r="K312" s="13">
        <f>K10+J312</f>
      </c>
      <c r="L312" s="13">
        <f>L10+K312</f>
      </c>
      <c r="M312" s="12" t="s">
        <v>14</v>
      </c>
      <c r="N312" s="12" t="n">
        <v>18</v>
      </c>
      <c r="P312" s="0" t="s">
        <v>254</v>
      </c>
      <c r="Q312" s="0" t="s">
        <v>41</v>
      </c>
      <c r="R312" s="0" t="s">
        <v>256</v>
      </c>
    </row>
    <row r="313" spans="1:18" ht="18" customHeight="1">
      <c r="A313" s="12" t="n">
        <v>302</v>
      </c>
      <c r="B313" s="8" t="s">
        <v>28</v>
      </c>
      <c r="C313" s="12" t="s">
        <v>541</v>
      </c>
      <c r="D313" s="12" t="s">
        <v>46</v>
      </c>
      <c r="E313" s="12" t="s">
        <v>542</v>
      </c>
      <c r="F313" s="12" t="n">
        <v>3052</v>
      </c>
      <c r="G313" s="12" t="s">
        <v>14</v>
      </c>
      <c r="H313" s="13">
        <f>IF(I312&lt;&gt;"ATIVAÇÃO",I313-I312,"")</f>
      </c>
      <c r="I313" s="13" t="s">
        <v>885</v>
      </c>
      <c r="J313" s="13">
        <f>J10+I313</f>
      </c>
      <c r="K313" s="13">
        <f>K10+J313</f>
      </c>
      <c r="L313" s="13">
        <f>L10+K313</f>
      </c>
      <c r="M313" s="12" t="s">
        <v>14</v>
      </c>
      <c r="N313" s="12" t="n">
        <v>18</v>
      </c>
      <c r="P313" s="0" t="s">
        <v>99</v>
      </c>
      <c r="Q313" s="0" t="s">
        <v>106</v>
      </c>
      <c r="R313" s="0" t="s">
        <v>887</v>
      </c>
    </row>
    <row r="314" spans="1:18" ht="18" customHeight="1">
      <c r="A314" s="12" t="n">
        <v>303</v>
      </c>
      <c r="B314" s="8" t="s">
        <v>28</v>
      </c>
      <c r="C314" s="12" t="s">
        <v>888</v>
      </c>
      <c r="D314" s="12" t="s">
        <v>63</v>
      </c>
      <c r="E314" s="12" t="s">
        <v>253</v>
      </c>
      <c r="F314" s="12" t="n">
        <v>3367</v>
      </c>
      <c r="G314" s="12" t="s">
        <v>14</v>
      </c>
      <c r="H314" s="13">
        <f>IF(I313&lt;&gt;"ATIVAÇÃO",I314-I313,"")</f>
      </c>
      <c r="I314" s="13" t="s">
        <v>885</v>
      </c>
      <c r="J314" s="13">
        <f>J10+I314</f>
      </c>
      <c r="K314" s="13">
        <f>K10+J314</f>
      </c>
      <c r="L314" s="13">
        <f>L10+K314</f>
      </c>
      <c r="M314" s="12" t="s">
        <v>14</v>
      </c>
      <c r="N314" s="12" t="n">
        <v>18</v>
      </c>
      <c r="P314" s="0" t="s">
        <v>254</v>
      </c>
      <c r="Q314" s="0" t="s">
        <v>41</v>
      </c>
      <c r="R314" s="0" t="s">
        <v>256</v>
      </c>
    </row>
    <row r="315" spans="1:18" ht="18" customHeight="1">
      <c r="A315" s="12" t="n">
        <v>304</v>
      </c>
      <c r="B315" s="8" t="s">
        <v>28</v>
      </c>
      <c r="C315" s="12" t="s">
        <v>846</v>
      </c>
      <c r="D315" s="12" t="s">
        <v>179</v>
      </c>
      <c r="E315" s="12" t="s">
        <v>180</v>
      </c>
      <c r="F315" s="12" t="n">
        <v>4225</v>
      </c>
      <c r="G315" s="12" t="s">
        <v>14</v>
      </c>
      <c r="H315" s="13">
        <f>IF(I314&lt;&gt;"ATIVAÇÃO",I315-I314,"")</f>
      </c>
      <c r="I315" s="13" t="s">
        <v>885</v>
      </c>
      <c r="J315" s="13">
        <f>J10+I315</f>
      </c>
      <c r="K315" s="13">
        <f>K10+J315</f>
      </c>
      <c r="L315" s="13">
        <f>L10+K315</f>
      </c>
      <c r="M315" s="12" t="s">
        <v>14</v>
      </c>
      <c r="N315" s="12" t="n">
        <v>18</v>
      </c>
      <c r="P315" s="0" t="s">
        <v>182</v>
      </c>
      <c r="Q315" s="0" t="s">
        <v>34</v>
      </c>
      <c r="R315" s="0" t="s">
        <v>183</v>
      </c>
    </row>
    <row r="316" spans="1:18" ht="18" customHeight="1">
      <c r="A316" s="12" t="n">
        <v>305</v>
      </c>
      <c r="B316" s="8" t="s">
        <v>28</v>
      </c>
      <c r="C316" s="12" t="s">
        <v>889</v>
      </c>
      <c r="D316" s="12" t="s">
        <v>46</v>
      </c>
      <c r="E316" s="12" t="s">
        <v>60</v>
      </c>
      <c r="F316" s="12" t="n">
        <v>3631</v>
      </c>
      <c r="G316" s="12" t="s">
        <v>14</v>
      </c>
      <c r="H316" s="13">
        <f>IF(I315&lt;&gt;"ATIVAÇÃO",I316-I315,"")</f>
      </c>
      <c r="I316" s="13" t="s">
        <v>885</v>
      </c>
      <c r="J316" s="13">
        <f>J10+I316</f>
      </c>
      <c r="K316" s="13">
        <f>K10+J316</f>
      </c>
      <c r="L316" s="13">
        <f>L10+K316</f>
      </c>
      <c r="M316" s="12" t="s">
        <v>14</v>
      </c>
      <c r="N316" s="12" t="n">
        <v>18</v>
      </c>
      <c r="P316" s="0" t="s">
        <v>48</v>
      </c>
      <c r="Q316" s="0" t="s">
        <v>49</v>
      </c>
      <c r="R316" s="0" t="s">
        <v>61</v>
      </c>
    </row>
    <row r="317" spans="1:18" ht="18" customHeight="1">
      <c r="A317" s="12" t="n">
        <v>306</v>
      </c>
      <c r="B317" s="8" t="s">
        <v>28</v>
      </c>
      <c r="C317" s="12" t="s">
        <v>888</v>
      </c>
      <c r="D317" s="12" t="s">
        <v>63</v>
      </c>
      <c r="E317" s="12" t="s">
        <v>253</v>
      </c>
      <c r="F317" s="12" t="n">
        <v>3735</v>
      </c>
      <c r="G317" s="12" t="s">
        <v>14</v>
      </c>
      <c r="H317" s="13">
        <f>IF(I316&lt;&gt;"ATIVAÇÃO",I317-I316,"")</f>
      </c>
      <c r="I317" s="13" t="s">
        <v>885</v>
      </c>
      <c r="J317" s="13">
        <f>J10+I317</f>
      </c>
      <c r="K317" s="13">
        <f>K10+J317</f>
      </c>
      <c r="L317" s="13">
        <f>L10+K317</f>
      </c>
      <c r="M317" s="12" t="s">
        <v>14</v>
      </c>
      <c r="N317" s="12" t="n">
        <v>18</v>
      </c>
      <c r="P317" s="0" t="s">
        <v>254</v>
      </c>
      <c r="Q317" s="0" t="s">
        <v>41</v>
      </c>
      <c r="R317" s="0" t="s">
        <v>256</v>
      </c>
    </row>
    <row r="318" spans="1:18" ht="18" customHeight="1">
      <c r="A318" s="12" t="n">
        <v>307</v>
      </c>
      <c r="B318" s="8" t="s">
        <v>28</v>
      </c>
      <c r="C318" s="12" t="s">
        <v>890</v>
      </c>
      <c r="D318" s="12" t="s">
        <v>63</v>
      </c>
      <c r="E318" s="12" t="s">
        <v>208</v>
      </c>
      <c r="F318" s="12" t="n">
        <v>4316</v>
      </c>
      <c r="G318" s="12" t="s">
        <v>14</v>
      </c>
      <c r="H318" s="13">
        <f>IF(I317&lt;&gt;"ATIVAÇÃO",I318-I317,"")</f>
      </c>
      <c r="I318" s="13" t="s">
        <v>885</v>
      </c>
      <c r="J318" s="13">
        <f>J10+I318</f>
      </c>
      <c r="K318" s="13">
        <f>K10+J318</f>
      </c>
      <c r="L318" s="13">
        <f>L10+K318</f>
      </c>
      <c r="M318" s="12" t="s">
        <v>14</v>
      </c>
      <c r="N318" s="12" t="n">
        <v>18</v>
      </c>
      <c r="P318" s="0" t="s">
        <v>209</v>
      </c>
      <c r="Q318" s="0" t="s">
        <v>41</v>
      </c>
      <c r="R318" s="0" t="s">
        <v>211</v>
      </c>
    </row>
    <row r="319" spans="1:18" ht="18" customHeight="1">
      <c r="A319" s="12" t="n">
        <v>308</v>
      </c>
      <c r="B319" s="8" t="s">
        <v>28</v>
      </c>
      <c r="C319" s="12" t="s">
        <v>890</v>
      </c>
      <c r="D319" s="12" t="s">
        <v>63</v>
      </c>
      <c r="E319" s="12" t="s">
        <v>208</v>
      </c>
      <c r="F319" s="12" t="n">
        <v>3553</v>
      </c>
      <c r="G319" s="12" t="s">
        <v>14</v>
      </c>
      <c r="H319" s="13">
        <f>IF(I318&lt;&gt;"ATIVAÇÃO",I319-I318,"")</f>
      </c>
      <c r="I319" s="13" t="s">
        <v>885</v>
      </c>
      <c r="J319" s="13">
        <f>J10+I319</f>
      </c>
      <c r="K319" s="13">
        <f>K10+J319</f>
      </c>
      <c r="L319" s="13">
        <f>L10+K319</f>
      </c>
      <c r="M319" s="12" t="s">
        <v>14</v>
      </c>
      <c r="N319" s="12" t="n">
        <v>18</v>
      </c>
      <c r="P319" s="0" t="s">
        <v>209</v>
      </c>
      <c r="Q319" s="0" t="s">
        <v>41</v>
      </c>
      <c r="R319" s="0" t="s">
        <v>211</v>
      </c>
    </row>
    <row r="320" spans="1:18" ht="18" customHeight="1">
      <c r="A320" s="12" t="n">
        <v>309</v>
      </c>
      <c r="B320" s="8" t="s">
        <v>28</v>
      </c>
      <c r="C320" s="12" t="s">
        <v>889</v>
      </c>
      <c r="D320" s="12" t="s">
        <v>46</v>
      </c>
      <c r="E320" s="12" t="s">
        <v>60</v>
      </c>
      <c r="F320" s="12" t="n">
        <v>3500</v>
      </c>
      <c r="G320" s="12" t="s">
        <v>14</v>
      </c>
      <c r="H320" s="13">
        <f>IF(I319&lt;&gt;"ATIVAÇÃO",I320-I319,"")</f>
      </c>
      <c r="I320" s="13" t="s">
        <v>891</v>
      </c>
      <c r="J320" s="13">
        <f>J10+I320</f>
      </c>
      <c r="K320" s="13">
        <f>K10+J320</f>
      </c>
      <c r="L320" s="13">
        <f>L10+K320</f>
      </c>
      <c r="M320" s="12" t="s">
        <v>14</v>
      </c>
      <c r="N320" s="12" t="n">
        <v>18</v>
      </c>
      <c r="P320" s="0" t="s">
        <v>48</v>
      </c>
      <c r="Q320" s="0" t="s">
        <v>49</v>
      </c>
      <c r="R320" s="0" t="s">
        <v>61</v>
      </c>
    </row>
    <row r="321" spans="1:18" ht="18" customHeight="1">
      <c r="A321" s="12" t="n">
        <v>310</v>
      </c>
      <c r="B321" s="8" t="s">
        <v>28</v>
      </c>
      <c r="C321" s="12" t="s">
        <v>876</v>
      </c>
      <c r="D321" s="12" t="s">
        <v>30</v>
      </c>
      <c r="E321" s="12" t="s">
        <v>877</v>
      </c>
      <c r="F321" s="12" t="n">
        <v>3301</v>
      </c>
      <c r="G321" s="12" t="s">
        <v>14</v>
      </c>
      <c r="H321" s="13">
        <f>IF(I320&lt;&gt;"ATIVAÇÃO",I321-I320,"")</f>
      </c>
      <c r="I321" s="13" t="s">
        <v>891</v>
      </c>
      <c r="J321" s="13">
        <f>J10+I321</f>
      </c>
      <c r="K321" s="13">
        <f>K10+J321</f>
      </c>
      <c r="L321" s="13">
        <f>L10+K321</f>
      </c>
      <c r="M321" s="12" t="s">
        <v>14</v>
      </c>
      <c r="N321" s="12" t="n">
        <v>18</v>
      </c>
      <c r="P321" s="0" t="s">
        <v>254</v>
      </c>
      <c r="Q321" s="0" t="s">
        <v>167</v>
      </c>
      <c r="R321" s="0" t="s">
        <v>878</v>
      </c>
    </row>
    <row r="322" spans="1:18" ht="18" customHeight="1">
      <c r="A322" s="12" t="n">
        <v>311</v>
      </c>
      <c r="B322" s="8" t="s">
        <v>28</v>
      </c>
      <c r="C322" s="12" t="s">
        <v>892</v>
      </c>
      <c r="D322" s="12" t="s">
        <v>179</v>
      </c>
      <c r="E322" s="12" t="s">
        <v>38</v>
      </c>
      <c r="F322" s="12" t="n">
        <v>3662</v>
      </c>
      <c r="G322" s="12" t="s">
        <v>14</v>
      </c>
      <c r="H322" s="13">
        <f>IF(I321&lt;&gt;"ATIVAÇÃO",I322-I321,"")</f>
      </c>
      <c r="I322" s="13" t="s">
        <v>891</v>
      </c>
      <c r="J322" s="13">
        <f>J10+I322</f>
      </c>
      <c r="K322" s="13">
        <f>K10+J322</f>
      </c>
      <c r="L322" s="13">
        <f>L10+K322</f>
      </c>
      <c r="M322" s="12" t="s">
        <v>14</v>
      </c>
      <c r="N322" s="12" t="n">
        <v>18</v>
      </c>
      <c r="P322" s="0" t="s">
        <v>40</v>
      </c>
      <c r="Q322" s="0" t="s">
        <v>41</v>
      </c>
      <c r="R322" s="0" t="s">
        <v>42</v>
      </c>
    </row>
    <row r="323" spans="1:18" ht="18" customHeight="1">
      <c r="A323" s="12" t="n">
        <v>312</v>
      </c>
      <c r="B323" s="8" t="s">
        <v>28</v>
      </c>
      <c r="C323" s="12" t="s">
        <v>893</v>
      </c>
      <c r="D323" s="12" t="s">
        <v>63</v>
      </c>
      <c r="E323" s="12" t="s">
        <v>208</v>
      </c>
      <c r="F323" s="12" t="n">
        <v>4565</v>
      </c>
      <c r="G323" s="12" t="s">
        <v>14</v>
      </c>
      <c r="H323" s="13">
        <f>IF(I322&lt;&gt;"ATIVAÇÃO",I323-I322,"")</f>
      </c>
      <c r="I323" s="13" t="s">
        <v>894</v>
      </c>
      <c r="J323" s="13">
        <f>J10+I323</f>
      </c>
      <c r="K323" s="13">
        <f>K10+J323</f>
      </c>
      <c r="L323" s="13">
        <f>L10+K323</f>
      </c>
      <c r="M323" s="12" t="s">
        <v>14</v>
      </c>
      <c r="N323" s="12" t="n">
        <v>18</v>
      </c>
      <c r="P323" s="0" t="s">
        <v>209</v>
      </c>
      <c r="Q323" s="0" t="s">
        <v>41</v>
      </c>
      <c r="R323" s="0" t="s">
        <v>211</v>
      </c>
    </row>
    <row r="324" spans="1:18" ht="18" customHeight="1">
      <c r="A324" s="12" t="n">
        <v>313</v>
      </c>
      <c r="B324" s="8" t="s">
        <v>28</v>
      </c>
      <c r="C324" s="12" t="s">
        <v>895</v>
      </c>
      <c r="D324" s="12" t="s">
        <v>46</v>
      </c>
      <c r="E324" s="12" t="s">
        <v>249</v>
      </c>
      <c r="F324" s="12" t="n">
        <v>3163</v>
      </c>
      <c r="G324" s="12" t="s">
        <v>14</v>
      </c>
      <c r="H324" s="13">
        <f>IF(I323&lt;&gt;"ATIVAÇÃO",I324-I323,"")</f>
      </c>
      <c r="I324" s="13" t="s">
        <v>894</v>
      </c>
      <c r="J324" s="13">
        <f>J10+I324</f>
      </c>
      <c r="K324" s="13">
        <f>K10+J324</f>
      </c>
      <c r="L324" s="13">
        <f>L10+K324</f>
      </c>
      <c r="M324" s="12" t="s">
        <v>14</v>
      </c>
      <c r="N324" s="12" t="n">
        <v>18</v>
      </c>
      <c r="P324" s="0" t="s">
        <v>251</v>
      </c>
      <c r="Q324" s="0" t="s">
        <v>106</v>
      </c>
      <c r="R324" s="0" t="s">
        <v>162</v>
      </c>
    </row>
    <row r="325" spans="1:18" ht="18" customHeight="1">
      <c r="A325" s="12" t="n">
        <v>314</v>
      </c>
      <c r="B325" s="8" t="s">
        <v>28</v>
      </c>
      <c r="C325" s="12" t="s">
        <v>896</v>
      </c>
      <c r="D325" s="12" t="s">
        <v>46</v>
      </c>
      <c r="E325" s="12" t="s">
        <v>103</v>
      </c>
      <c r="F325" s="12" t="n">
        <v>3143</v>
      </c>
      <c r="G325" s="12" t="s">
        <v>14</v>
      </c>
      <c r="H325" s="13">
        <f>IF(I324&lt;&gt;"ATIVAÇÃO",I325-I324,"")</f>
      </c>
      <c r="I325" s="13" t="s">
        <v>894</v>
      </c>
      <c r="J325" s="13">
        <f>J10+I325</f>
      </c>
      <c r="K325" s="13">
        <f>K10+J325</f>
      </c>
      <c r="L325" s="13">
        <f>L10+K325</f>
      </c>
      <c r="M325" s="12" t="s">
        <v>14</v>
      </c>
      <c r="N325" s="12" t="n">
        <v>18</v>
      </c>
      <c r="P325" s="0" t="s">
        <v>152</v>
      </c>
      <c r="Q325" s="0" t="s">
        <v>106</v>
      </c>
      <c r="R325" s="0" t="s">
        <v>642</v>
      </c>
    </row>
    <row r="326" spans="1:18" ht="18" customHeight="1">
      <c r="A326" s="12" t="n">
        <v>315</v>
      </c>
      <c r="B326" s="8" t="s">
        <v>28</v>
      </c>
      <c r="C326" s="12" t="s">
        <v>896</v>
      </c>
      <c r="D326" s="12" t="s">
        <v>46</v>
      </c>
      <c r="E326" s="12" t="s">
        <v>103</v>
      </c>
      <c r="F326" s="12" t="n">
        <v>4732</v>
      </c>
      <c r="G326" s="12" t="s">
        <v>14</v>
      </c>
      <c r="H326" s="13">
        <f>IF(I325&lt;&gt;"ATIVAÇÃO",I326-I325,"")</f>
      </c>
      <c r="I326" s="13" t="s">
        <v>894</v>
      </c>
      <c r="J326" s="13">
        <f>J10+I326</f>
      </c>
      <c r="K326" s="13">
        <f>K10+J326</f>
      </c>
      <c r="L326" s="13">
        <f>L10+K326</f>
      </c>
      <c r="M326" s="12" t="s">
        <v>14</v>
      </c>
      <c r="N326" s="12" t="n">
        <v>18</v>
      </c>
      <c r="P326" s="0" t="s">
        <v>105</v>
      </c>
      <c r="Q326" s="0" t="s">
        <v>106</v>
      </c>
      <c r="R326" s="0" t="s">
        <v>107</v>
      </c>
    </row>
    <row r="327" spans="1:18" ht="18" customHeight="1">
      <c r="A327" s="12" t="n">
        <v>316</v>
      </c>
      <c r="B327" s="8" t="s">
        <v>28</v>
      </c>
      <c r="C327" s="12" t="s">
        <v>893</v>
      </c>
      <c r="D327" s="12" t="s">
        <v>63</v>
      </c>
      <c r="E327" s="12" t="s">
        <v>208</v>
      </c>
      <c r="F327" s="12" t="n">
        <v>4245</v>
      </c>
      <c r="G327" s="12" t="s">
        <v>14</v>
      </c>
      <c r="H327" s="13">
        <f>IF(I326&lt;&gt;"ATIVAÇÃO",I327-I326,"")</f>
      </c>
      <c r="I327" s="13" t="s">
        <v>894</v>
      </c>
      <c r="J327" s="13">
        <f>J10+I327</f>
      </c>
      <c r="K327" s="13">
        <f>K10+J327</f>
      </c>
      <c r="L327" s="13">
        <f>L10+K327</f>
      </c>
      <c r="M327" s="12" t="s">
        <v>14</v>
      </c>
      <c r="N327" s="12" t="n">
        <v>18</v>
      </c>
      <c r="P327" s="0" t="s">
        <v>209</v>
      </c>
      <c r="Q327" s="0" t="s">
        <v>41</v>
      </c>
      <c r="R327" s="0" t="s">
        <v>211</v>
      </c>
    </row>
    <row r="328" spans="1:18" ht="18" customHeight="1">
      <c r="A328" s="12" t="n">
        <v>317</v>
      </c>
      <c r="B328" s="8" t="s">
        <v>28</v>
      </c>
      <c r="C328" s="12" t="s">
        <v>895</v>
      </c>
      <c r="D328" s="12" t="s">
        <v>46</v>
      </c>
      <c r="E328" s="12" t="s">
        <v>249</v>
      </c>
      <c r="F328" s="12" t="n">
        <v>4720</v>
      </c>
      <c r="G328" s="12" t="s">
        <v>14</v>
      </c>
      <c r="H328" s="13">
        <f>IF(I327&lt;&gt;"ATIVAÇÃO",I328-I327,"")</f>
      </c>
      <c r="I328" s="13" t="s">
        <v>899</v>
      </c>
      <c r="J328" s="13">
        <f>J10+I328</f>
      </c>
      <c r="K328" s="13">
        <f>K10+J328</f>
      </c>
      <c r="L328" s="13">
        <f>L10+K328</f>
      </c>
      <c r="M328" s="12" t="s">
        <v>14</v>
      </c>
      <c r="N328" s="12" t="n">
        <v>18</v>
      </c>
      <c r="P328" s="0" t="s">
        <v>251</v>
      </c>
      <c r="Q328" s="0" t="s">
        <v>106</v>
      </c>
      <c r="R328" s="0" t="s">
        <v>162</v>
      </c>
    </row>
    <row r="329" spans="1:18" ht="18" customHeight="1">
      <c r="A329" s="12" t="n">
        <v>318</v>
      </c>
      <c r="B329" s="8" t="s">
        <v>28</v>
      </c>
      <c r="C329" s="12" t="s">
        <v>892</v>
      </c>
      <c r="D329" s="12" t="s">
        <v>179</v>
      </c>
      <c r="E329" s="12" t="s">
        <v>38</v>
      </c>
      <c r="F329" s="12" t="n">
        <v>4732</v>
      </c>
      <c r="G329" s="12" t="s">
        <v>14</v>
      </c>
      <c r="H329" s="13">
        <f>IF(I328&lt;&gt;"ATIVAÇÃO",I329-I328,"")</f>
      </c>
      <c r="I329" s="13" t="s">
        <v>899</v>
      </c>
      <c r="J329" s="13">
        <f>J10+I329</f>
      </c>
      <c r="K329" s="13">
        <f>K10+J329</f>
      </c>
      <c r="L329" s="13">
        <f>L10+K329</f>
      </c>
      <c r="M329" s="12" t="s">
        <v>14</v>
      </c>
      <c r="N329" s="12" t="n">
        <v>18</v>
      </c>
      <c r="P329" s="0" t="s">
        <v>40</v>
      </c>
      <c r="Q329" s="0" t="s">
        <v>41</v>
      </c>
      <c r="R329" s="0" t="s">
        <v>42</v>
      </c>
    </row>
    <row r="330" spans="1:18" ht="18" customHeight="1">
      <c r="A330" s="12" t="n">
        <v>319</v>
      </c>
      <c r="B330" s="8" t="s">
        <v>28</v>
      </c>
      <c r="C330" s="12" t="s">
        <v>541</v>
      </c>
      <c r="D330" s="12" t="s">
        <v>46</v>
      </c>
      <c r="E330" s="12" t="s">
        <v>542</v>
      </c>
      <c r="F330" s="12" t="n">
        <v>4165</v>
      </c>
      <c r="G330" s="12" t="s">
        <v>14</v>
      </c>
      <c r="H330" s="13">
        <f>IF(I329&lt;&gt;"ATIVAÇÃO",I330-I329,"")</f>
      </c>
      <c r="I330" s="13" t="s">
        <v>899</v>
      </c>
      <c r="J330" s="13">
        <f>J10+I330</f>
      </c>
      <c r="K330" s="13">
        <f>K10+J330</f>
      </c>
      <c r="L330" s="13">
        <f>L10+K330</f>
      </c>
      <c r="M330" s="12" t="s">
        <v>14</v>
      </c>
      <c r="N330" s="12" t="n">
        <v>18</v>
      </c>
      <c r="P330" s="0" t="s">
        <v>99</v>
      </c>
      <c r="Q330" s="0" t="s">
        <v>106</v>
      </c>
      <c r="R330" s="0" t="s">
        <v>887</v>
      </c>
    </row>
    <row r="331" spans="1:18" ht="18" customHeight="1">
      <c r="A331" s="12" t="n">
        <v>320</v>
      </c>
      <c r="B331" s="8" t="s">
        <v>28</v>
      </c>
      <c r="C331" s="12" t="s">
        <v>902</v>
      </c>
      <c r="D331" s="12" t="s">
        <v>63</v>
      </c>
      <c r="E331" s="12" t="s">
        <v>31</v>
      </c>
      <c r="F331" s="12" t="n">
        <v>4656</v>
      </c>
      <c r="G331" s="12" t="s">
        <v>14</v>
      </c>
      <c r="H331" s="13">
        <f>IF(I330&lt;&gt;"ATIVAÇÃO",I331-I330,"")</f>
      </c>
      <c r="I331" s="13" t="s">
        <v>899</v>
      </c>
      <c r="J331" s="13">
        <f>J10+I331</f>
      </c>
      <c r="K331" s="13">
        <f>K10+J331</f>
      </c>
      <c r="L331" s="13">
        <f>L10+K331</f>
      </c>
      <c r="M331" s="12" t="s">
        <v>14</v>
      </c>
      <c r="N331" s="12" t="n">
        <v>18</v>
      </c>
      <c r="P331" s="0" t="s">
        <v>147</v>
      </c>
      <c r="Q331" s="0" t="s">
        <v>34</v>
      </c>
      <c r="R331" s="0" t="s">
        <v>36</v>
      </c>
    </row>
    <row r="332" spans="1:18" ht="18" customHeight="1">
      <c r="A332" s="12" t="n">
        <v>321</v>
      </c>
      <c r="B332" s="8" t="s">
        <v>28</v>
      </c>
      <c r="C332" s="12" t="s">
        <v>903</v>
      </c>
      <c r="D332" s="12" t="s">
        <v>30</v>
      </c>
      <c r="E332" s="12" t="s">
        <v>128</v>
      </c>
      <c r="F332" s="12" t="n">
        <v>4161</v>
      </c>
      <c r="G332" s="12" t="s">
        <v>14</v>
      </c>
      <c r="H332" s="13">
        <f>IF(I331&lt;&gt;"ATIVAÇÃO",I332-I331,"")</f>
      </c>
      <c r="I332" s="13" t="s">
        <v>899</v>
      </c>
      <c r="J332" s="13">
        <f>J10+I332</f>
      </c>
      <c r="K332" s="13">
        <f>K10+J332</f>
      </c>
      <c r="L332" s="13">
        <f>L10+K332</f>
      </c>
      <c r="M332" s="12" t="s">
        <v>14</v>
      </c>
      <c r="N332" s="12" t="n">
        <v>18</v>
      </c>
      <c r="P332" s="0" t="s">
        <v>80</v>
      </c>
      <c r="Q332" s="0" t="s">
        <v>34</v>
      </c>
      <c r="R332" s="0" t="s">
        <v>129</v>
      </c>
    </row>
    <row r="333" spans="1:18" ht="18" customHeight="1">
      <c r="A333" s="12" t="n">
        <v>322</v>
      </c>
      <c r="B333" s="8" t="s">
        <v>28</v>
      </c>
      <c r="C333" s="12" t="s">
        <v>906</v>
      </c>
      <c r="D333" s="12" t="s">
        <v>30</v>
      </c>
      <c r="E333" s="12" t="s">
        <v>52</v>
      </c>
      <c r="F333" s="12" t="n">
        <v>4161</v>
      </c>
      <c r="G333" s="12" t="s">
        <v>14</v>
      </c>
      <c r="H333" s="13">
        <f>IF(I332&lt;&gt;"ATIVAÇÃO",I333-I332,"")</f>
      </c>
      <c r="I333" s="13" t="s">
        <v>907</v>
      </c>
      <c r="J333" s="13">
        <f>J10+I333</f>
      </c>
      <c r="K333" s="13">
        <f>K10+J333</f>
      </c>
      <c r="L333" s="13">
        <f>L10+K333</f>
      </c>
      <c r="M333" s="12" t="s">
        <v>14</v>
      </c>
      <c r="N333" s="12" t="n">
        <v>18</v>
      </c>
      <c r="P333" s="0" t="s">
        <v>54</v>
      </c>
      <c r="Q333" s="0" t="s">
        <v>55</v>
      </c>
      <c r="R333" s="0" t="s">
        <v>56</v>
      </c>
    </row>
    <row r="334" spans="1:18" ht="18" customHeight="1">
      <c r="A334" s="12" t="n">
        <v>323</v>
      </c>
      <c r="B334" s="8" t="s">
        <v>28</v>
      </c>
      <c r="C334" s="12" t="s">
        <v>908</v>
      </c>
      <c r="D334" s="12" t="s">
        <v>63</v>
      </c>
      <c r="E334" s="12" t="s">
        <v>73</v>
      </c>
      <c r="F334" s="12" t="n">
        <v>3556</v>
      </c>
      <c r="G334" s="12" t="s">
        <v>14</v>
      </c>
      <c r="H334" s="13">
        <f>IF(I333&lt;&gt;"ATIVAÇÃO",I334-I333,"")</f>
      </c>
      <c r="I334" s="13" t="s">
        <v>907</v>
      </c>
      <c r="J334" s="13">
        <f>J10+I334</f>
      </c>
      <c r="K334" s="13">
        <f>K10+J334</f>
      </c>
      <c r="L334" s="13">
        <f>L10+K334</f>
      </c>
      <c r="M334" s="12" t="s">
        <v>14</v>
      </c>
      <c r="N334" s="12" t="n">
        <v>18</v>
      </c>
      <c r="P334" s="0" t="s">
        <v>66</v>
      </c>
      <c r="Q334" s="0" t="s">
        <v>34</v>
      </c>
      <c r="R334" s="0" t="s">
        <v>76</v>
      </c>
    </row>
    <row r="335" spans="1:18" ht="18" customHeight="1">
      <c r="A335" s="12" t="n">
        <v>324</v>
      </c>
      <c r="B335" s="8" t="s">
        <v>28</v>
      </c>
      <c r="C335" s="12" t="s">
        <v>873</v>
      </c>
      <c r="D335" s="12" t="s">
        <v>179</v>
      </c>
      <c r="E335" s="12" t="s">
        <v>69</v>
      </c>
      <c r="F335" s="12" t="n">
        <v>3073</v>
      </c>
      <c r="G335" s="12" t="s">
        <v>14</v>
      </c>
      <c r="H335" s="13">
        <f>IF(I334&lt;&gt;"ATIVAÇÃO",I335-I334,"")</f>
      </c>
      <c r="I335" s="13" t="s">
        <v>907</v>
      </c>
      <c r="J335" s="13">
        <f>J10+I335</f>
      </c>
      <c r="K335" s="13">
        <f>K10+J335</f>
      </c>
      <c r="L335" s="13">
        <f>L10+K335</f>
      </c>
      <c r="M335" s="12" t="s">
        <v>14</v>
      </c>
      <c r="N335" s="12" t="n">
        <v>18</v>
      </c>
      <c r="P335" s="0" t="s">
        <v>122</v>
      </c>
      <c r="Q335" s="0" t="s">
        <v>34</v>
      </c>
      <c r="R335" s="0" t="s">
        <v>71</v>
      </c>
    </row>
    <row r="336" spans="1:18" ht="18" customHeight="1">
      <c r="A336" s="12" t="n">
        <v>325</v>
      </c>
      <c r="B336" s="8" t="s">
        <v>28</v>
      </c>
      <c r="C336" s="12" t="s">
        <v>909</v>
      </c>
      <c r="D336" s="12" t="s">
        <v>46</v>
      </c>
      <c r="E336" s="12" t="s">
        <v>160</v>
      </c>
      <c r="F336" s="12" t="n">
        <v>4247</v>
      </c>
      <c r="G336" s="12" t="s">
        <v>14</v>
      </c>
      <c r="H336" s="13">
        <f>IF(I335&lt;&gt;"ATIVAÇÃO",I336-I335,"")</f>
      </c>
      <c r="I336" s="13" t="s">
        <v>907</v>
      </c>
      <c r="J336" s="13">
        <f>J10+I336</f>
      </c>
      <c r="K336" s="13">
        <f>K10+J336</f>
      </c>
      <c r="L336" s="13">
        <f>L10+K336</f>
      </c>
      <c r="M336" s="12" t="s">
        <v>14</v>
      </c>
      <c r="N336" s="12" t="n">
        <v>18</v>
      </c>
      <c r="P336" s="0" t="s">
        <v>105</v>
      </c>
      <c r="Q336" s="0" t="s">
        <v>106</v>
      </c>
      <c r="R336" s="0" t="s">
        <v>162</v>
      </c>
    </row>
    <row r="337" spans="1:18" ht="18" customHeight="1">
      <c r="A337" s="12" t="n">
        <v>326</v>
      </c>
      <c r="B337" s="8" t="s">
        <v>28</v>
      </c>
      <c r="C337" s="12" t="s">
        <v>909</v>
      </c>
      <c r="D337" s="12" t="s">
        <v>46</v>
      </c>
      <c r="E337" s="12" t="s">
        <v>160</v>
      </c>
      <c r="F337" s="12" t="n">
        <v>4541</v>
      </c>
      <c r="G337" s="12" t="s">
        <v>14</v>
      </c>
      <c r="H337" s="13">
        <f>IF(I336&lt;&gt;"ATIVAÇÃO",I337-I336,"")</f>
      </c>
      <c r="I337" s="13" t="s">
        <v>913</v>
      </c>
      <c r="J337" s="13">
        <f>J10+I337</f>
      </c>
      <c r="K337" s="13">
        <f>K10+J337</f>
      </c>
      <c r="L337" s="13">
        <f>L10+K337</f>
      </c>
      <c r="M337" s="12" t="s">
        <v>14</v>
      </c>
      <c r="N337" s="12" t="n">
        <v>18</v>
      </c>
      <c r="P337" s="0" t="s">
        <v>105</v>
      </c>
      <c r="Q337" s="0" t="s">
        <v>106</v>
      </c>
      <c r="R337" s="0" t="s">
        <v>162</v>
      </c>
    </row>
    <row r="338" spans="1:18" ht="18" customHeight="1">
      <c r="A338" s="12" t="n">
        <v>327</v>
      </c>
      <c r="B338" s="8" t="s">
        <v>28</v>
      </c>
      <c r="C338" s="12" t="s">
        <v>908</v>
      </c>
      <c r="D338" s="12" t="s">
        <v>30</v>
      </c>
      <c r="E338" s="12" t="s">
        <v>73</v>
      </c>
      <c r="F338" s="12" t="n">
        <v>4347</v>
      </c>
      <c r="G338" s="12" t="s">
        <v>14</v>
      </c>
      <c r="H338" s="13">
        <f>IF(I337&lt;&gt;"ATIVAÇÃO",I338-I337,"")</f>
      </c>
      <c r="I338" s="13" t="s">
        <v>913</v>
      </c>
      <c r="J338" s="13">
        <f>J10+I338</f>
      </c>
      <c r="K338" s="13">
        <f>K10+J338</f>
      </c>
      <c r="L338" s="13">
        <f>L10+K338</f>
      </c>
      <c r="M338" s="12" t="s">
        <v>14</v>
      </c>
      <c r="N338" s="12" t="n">
        <v>18</v>
      </c>
      <c r="P338" s="0" t="s">
        <v>75</v>
      </c>
      <c r="Q338" s="0" t="s">
        <v>34</v>
      </c>
      <c r="R338" s="0" t="s">
        <v>76</v>
      </c>
    </row>
    <row r="339" spans="1:18" ht="18" customHeight="1">
      <c r="A339" s="12" t="n">
        <v>328</v>
      </c>
      <c r="B339" s="8" t="s">
        <v>28</v>
      </c>
      <c r="C339" s="12" t="s">
        <v>857</v>
      </c>
      <c r="D339" s="12" t="s">
        <v>46</v>
      </c>
      <c r="E339" s="12" t="s">
        <v>622</v>
      </c>
      <c r="F339" s="12" t="n">
        <v>4043</v>
      </c>
      <c r="G339" s="12" t="s">
        <v>14</v>
      </c>
      <c r="H339" s="13">
        <f>IF(I338&lt;&gt;"ATIVAÇÃO",I339-I338,"")</f>
      </c>
      <c r="I339" s="13" t="s">
        <v>913</v>
      </c>
      <c r="J339" s="13">
        <f>J10+I339</f>
      </c>
      <c r="K339" s="13">
        <f>K10+J339</f>
      </c>
      <c r="L339" s="13">
        <f>L10+K339</f>
      </c>
      <c r="M339" s="12" t="s">
        <v>14</v>
      </c>
      <c r="N339" s="12" t="n">
        <v>18</v>
      </c>
      <c r="P339" s="0" t="s">
        <v>105</v>
      </c>
      <c r="Q339" s="0" t="s">
        <v>106</v>
      </c>
      <c r="R339" s="0" t="s">
        <v>162</v>
      </c>
    </row>
    <row r="340" spans="1:18" ht="18" customHeight="1">
      <c r="A340" s="12" t="n">
        <v>329</v>
      </c>
      <c r="B340" s="8" t="s">
        <v>28</v>
      </c>
      <c r="C340" s="12" t="s">
        <v>914</v>
      </c>
      <c r="D340" s="12" t="s">
        <v>30</v>
      </c>
      <c r="E340" s="12" t="s">
        <v>38</v>
      </c>
      <c r="F340" s="12" t="n">
        <v>4365</v>
      </c>
      <c r="G340" s="12" t="s">
        <v>14</v>
      </c>
      <c r="H340" s="13">
        <f>IF(I339&lt;&gt;"ATIVAÇÃO",I340-I339,"")</f>
      </c>
      <c r="I340" s="13" t="s">
        <v>913</v>
      </c>
      <c r="J340" s="13">
        <f>J10+I340</f>
      </c>
      <c r="K340" s="13">
        <f>K10+J340</f>
      </c>
      <c r="L340" s="13">
        <f>L10+K340</f>
      </c>
      <c r="M340" s="12" t="s">
        <v>14</v>
      </c>
      <c r="N340" s="12" t="n">
        <v>18</v>
      </c>
      <c r="P340" s="0" t="s">
        <v>40</v>
      </c>
      <c r="Q340" s="0" t="s">
        <v>41</v>
      </c>
      <c r="R340" s="0" t="s">
        <v>42</v>
      </c>
    </row>
    <row r="341" spans="1:18" ht="18" customHeight="1">
      <c r="A341" s="12" t="n">
        <v>330</v>
      </c>
      <c r="B341" s="8" t="s">
        <v>28</v>
      </c>
      <c r="C341" s="12" t="s">
        <v>915</v>
      </c>
      <c r="D341" s="12" t="s">
        <v>63</v>
      </c>
      <c r="E341" s="12" t="s">
        <v>268</v>
      </c>
      <c r="F341" s="12" t="n">
        <v>4102</v>
      </c>
      <c r="G341" s="12" t="s">
        <v>14</v>
      </c>
      <c r="H341" s="13">
        <f>IF(I340&lt;&gt;"ATIVAÇÃO",I341-I340,"")</f>
      </c>
      <c r="I341" s="13" t="s">
        <v>916</v>
      </c>
      <c r="J341" s="13">
        <f>J10+I341</f>
      </c>
      <c r="K341" s="13">
        <f>K10+J341</f>
      </c>
      <c r="L341" s="13">
        <f>L10+K341</f>
      </c>
      <c r="M341" s="12" t="s">
        <v>14</v>
      </c>
      <c r="N341" s="12" t="n">
        <v>18</v>
      </c>
      <c r="P341" s="0" t="s">
        <v>209</v>
      </c>
      <c r="Q341" s="0" t="s">
        <v>41</v>
      </c>
      <c r="R341" s="0" t="s">
        <v>270</v>
      </c>
    </row>
    <row r="342" spans="1:18" ht="18" customHeight="1">
      <c r="A342" s="12" t="n">
        <v>331</v>
      </c>
      <c r="B342" s="8" t="s">
        <v>28</v>
      </c>
      <c r="C342" s="12" t="s">
        <v>917</v>
      </c>
      <c r="D342" s="12" t="s">
        <v>139</v>
      </c>
      <c r="E342" s="12" t="s">
        <v>109</v>
      </c>
      <c r="F342" s="12" t="n">
        <v>4115</v>
      </c>
      <c r="G342" s="12" t="s">
        <v>14</v>
      </c>
      <c r="H342" s="13">
        <f>IF(I341&lt;&gt;"ATIVAÇÃO",I342-I341,"")</f>
      </c>
      <c r="I342" s="13" t="s">
        <v>916</v>
      </c>
      <c r="J342" s="13">
        <f>J10+I342</f>
      </c>
      <c r="K342" s="13">
        <f>K10+J342</f>
      </c>
      <c r="L342" s="13">
        <f>L10+K342</f>
      </c>
      <c r="M342" s="12" t="s">
        <v>14</v>
      </c>
      <c r="N342" s="12" t="n">
        <v>18</v>
      </c>
      <c r="P342" s="0" t="s">
        <v>141</v>
      </c>
      <c r="Q342" s="0" t="s">
        <v>142</v>
      </c>
      <c r="R342" s="0" t="s">
        <v>919</v>
      </c>
    </row>
    <row r="343" spans="1:18" ht="18" customHeight="1">
      <c r="A343" s="12" t="n">
        <v>332</v>
      </c>
      <c r="B343" s="8" t="s">
        <v>28</v>
      </c>
      <c r="C343" s="12" t="s">
        <v>920</v>
      </c>
      <c r="D343" s="12" t="s">
        <v>63</v>
      </c>
      <c r="E343" s="12" t="s">
        <v>253</v>
      </c>
      <c r="F343" s="12" t="n">
        <v>4564</v>
      </c>
      <c r="G343" s="12" t="s">
        <v>14</v>
      </c>
      <c r="H343" s="13">
        <f>IF(I342&lt;&gt;"ATIVAÇÃO",I343-I342,"")</f>
      </c>
      <c r="I343" s="13" t="s">
        <v>916</v>
      </c>
      <c r="J343" s="13">
        <f>J10+I343</f>
      </c>
      <c r="K343" s="13">
        <f>K10+J343</f>
      </c>
      <c r="L343" s="13">
        <f>L10+K343</f>
      </c>
      <c r="M343" s="12" t="s">
        <v>14</v>
      </c>
      <c r="N343" s="12" t="n">
        <v>18</v>
      </c>
      <c r="P343" s="0" t="s">
        <v>254</v>
      </c>
      <c r="Q343" s="0" t="s">
        <v>41</v>
      </c>
      <c r="R343" s="0" t="s">
        <v>256</v>
      </c>
    </row>
    <row r="344" spans="1:18" ht="18" customHeight="1">
      <c r="A344" s="12" t="n">
        <v>333</v>
      </c>
      <c r="B344" s="8" t="s">
        <v>28</v>
      </c>
      <c r="C344" s="12" t="s">
        <v>915</v>
      </c>
      <c r="D344" s="12" t="s">
        <v>63</v>
      </c>
      <c r="E344" s="12" t="s">
        <v>268</v>
      </c>
      <c r="F344" s="12" t="n">
        <v>4357</v>
      </c>
      <c r="G344" s="12" t="s">
        <v>14</v>
      </c>
      <c r="H344" s="13">
        <f>IF(I343&lt;&gt;"ATIVAÇÃO",I344-I343,"")</f>
      </c>
      <c r="I344" s="13" t="s">
        <v>916</v>
      </c>
      <c r="J344" s="13">
        <f>J10+I344</f>
      </c>
      <c r="K344" s="13">
        <f>K10+J344</f>
      </c>
      <c r="L344" s="13">
        <f>L10+K344</f>
      </c>
      <c r="M344" s="12" t="s">
        <v>14</v>
      </c>
      <c r="N344" s="12" t="n">
        <v>18</v>
      </c>
      <c r="P344" s="0" t="s">
        <v>209</v>
      </c>
      <c r="Q344" s="0" t="s">
        <v>41</v>
      </c>
      <c r="R344" s="0" t="s">
        <v>270</v>
      </c>
    </row>
    <row r="345" spans="1:18" ht="18" customHeight="1">
      <c r="A345" s="12" t="n">
        <v>334</v>
      </c>
      <c r="B345" s="8" t="s">
        <v>28</v>
      </c>
      <c r="C345" s="12" t="s">
        <v>923</v>
      </c>
      <c r="D345" s="12" t="s">
        <v>46</v>
      </c>
      <c r="E345" s="12" t="s">
        <v>84</v>
      </c>
      <c r="F345" s="12" t="n">
        <v>4562</v>
      </c>
      <c r="G345" s="12" t="s">
        <v>14</v>
      </c>
      <c r="H345" s="13">
        <f>IF(I344&lt;&gt;"ATIVAÇÃO",I345-I344,"")</f>
      </c>
      <c r="I345" s="13" t="s">
        <v>924</v>
      </c>
      <c r="J345" s="13">
        <f>J10+I345</f>
      </c>
      <c r="K345" s="13">
        <f>K10+J345</f>
      </c>
      <c r="L345" s="13">
        <f>L10+K345</f>
      </c>
      <c r="M345" s="12" t="s">
        <v>14</v>
      </c>
      <c r="N345" s="12" t="n">
        <v>18</v>
      </c>
      <c r="P345" s="0" t="s">
        <v>85</v>
      </c>
      <c r="Q345" s="0" t="s">
        <v>49</v>
      </c>
      <c r="R345" s="0" t="s">
        <v>86</v>
      </c>
    </row>
    <row r="346" spans="1:18" ht="18" customHeight="1">
      <c r="A346" s="12" t="n">
        <v>335</v>
      </c>
      <c r="B346" s="8" t="s">
        <v>28</v>
      </c>
      <c r="C346" s="12" t="s">
        <v>893</v>
      </c>
      <c r="D346" s="12" t="s">
        <v>63</v>
      </c>
      <c r="E346" s="12" t="s">
        <v>208</v>
      </c>
      <c r="F346" s="12" t="n">
        <v>4157</v>
      </c>
      <c r="G346" s="12" t="s">
        <v>14</v>
      </c>
      <c r="H346" s="13">
        <f>IF(I345&lt;&gt;"ATIVAÇÃO",I346-I345,"")</f>
      </c>
      <c r="I346" s="13" t="s">
        <v>924</v>
      </c>
      <c r="J346" s="13">
        <f>J10+I346</f>
      </c>
      <c r="K346" s="13">
        <f>K10+J346</f>
      </c>
      <c r="L346" s="13">
        <f>L10+K346</f>
      </c>
      <c r="M346" s="12" t="s">
        <v>14</v>
      </c>
      <c r="N346" s="12" t="n">
        <v>18</v>
      </c>
      <c r="P346" s="0" t="s">
        <v>209</v>
      </c>
      <c r="Q346" s="0" t="s">
        <v>41</v>
      </c>
      <c r="R346" s="0" t="s">
        <v>211</v>
      </c>
    </row>
    <row r="347" spans="1:18" ht="18" customHeight="1">
      <c r="A347" s="12" t="n">
        <v>336</v>
      </c>
      <c r="B347" s="8" t="s">
        <v>28</v>
      </c>
      <c r="C347" s="12" t="s">
        <v>925</v>
      </c>
      <c r="D347" s="12" t="s">
        <v>46</v>
      </c>
      <c r="E347" s="12" t="s">
        <v>97</v>
      </c>
      <c r="F347" s="12" t="n">
        <v>4034</v>
      </c>
      <c r="G347" s="12" t="s">
        <v>14</v>
      </c>
      <c r="H347" s="13">
        <f>IF(I346&lt;&gt;"ATIVAÇÃO",I347-I346,"")</f>
      </c>
      <c r="I347" s="13" t="s">
        <v>924</v>
      </c>
      <c r="J347" s="13">
        <f>J10+I347</f>
      </c>
      <c r="K347" s="13">
        <f>K10+J347</f>
      </c>
      <c r="L347" s="13">
        <f>L10+K347</f>
      </c>
      <c r="M347" s="12" t="s">
        <v>14</v>
      </c>
      <c r="N347" s="12" t="n">
        <v>18</v>
      </c>
      <c r="P347" s="0" t="s">
        <v>251</v>
      </c>
      <c r="Q347" s="0" t="s">
        <v>153</v>
      </c>
      <c r="R347" s="0" t="s">
        <v>599</v>
      </c>
    </row>
    <row r="348" spans="1:18" ht="18" customHeight="1">
      <c r="A348" s="12" t="n">
        <v>337</v>
      </c>
      <c r="B348" s="8" t="s">
        <v>28</v>
      </c>
      <c r="C348" s="12" t="s">
        <v>926</v>
      </c>
      <c r="D348" s="12" t="s">
        <v>63</v>
      </c>
      <c r="E348" s="12" t="s">
        <v>64</v>
      </c>
      <c r="F348" s="12" t="n">
        <v>4344</v>
      </c>
      <c r="G348" s="12" t="s">
        <v>14</v>
      </c>
      <c r="H348" s="13">
        <f>IF(I347&lt;&gt;"ATIVAÇÃO",I348-I347,"")</f>
      </c>
      <c r="I348" s="13" t="s">
        <v>924</v>
      </c>
      <c r="J348" s="13">
        <f>J10+I348</f>
      </c>
      <c r="K348" s="13">
        <f>K10+J348</f>
      </c>
      <c r="L348" s="13">
        <f>L10+K348</f>
      </c>
      <c r="M348" s="12" t="s">
        <v>14</v>
      </c>
      <c r="N348" s="12" t="n">
        <v>18</v>
      </c>
      <c r="P348" s="0" t="s">
        <v>66</v>
      </c>
      <c r="Q348" s="0" t="s">
        <v>34</v>
      </c>
      <c r="R348" s="0" t="s">
        <v>67</v>
      </c>
    </row>
    <row r="349" spans="1:18" ht="18" customHeight="1">
      <c r="A349" s="12" t="n">
        <v>338</v>
      </c>
      <c r="B349" s="8" t="s">
        <v>28</v>
      </c>
      <c r="C349" s="12" t="s">
        <v>290</v>
      </c>
      <c r="D349" s="12" t="s">
        <v>30</v>
      </c>
      <c r="E349" s="12" t="s">
        <v>291</v>
      </c>
      <c r="F349" s="12" t="n">
        <v>3665</v>
      </c>
      <c r="G349" s="12" t="s">
        <v>14</v>
      </c>
      <c r="H349" s="13">
        <f>IF(I348&lt;&gt;"ATIVAÇÃO",I349-I348,"")</f>
      </c>
      <c r="I349" s="13" t="s">
        <v>924</v>
      </c>
      <c r="J349" s="13">
        <f>J10+I349</f>
      </c>
      <c r="K349" s="13">
        <f>K10+J349</f>
      </c>
      <c r="L349" s="13">
        <f>L10+K349</f>
      </c>
      <c r="M349" s="12" t="s">
        <v>14</v>
      </c>
      <c r="N349" s="12" t="n">
        <v>18</v>
      </c>
      <c r="P349" s="0" t="s">
        <v>293</v>
      </c>
      <c r="Q349" s="0" t="s">
        <v>167</v>
      </c>
      <c r="R349" s="0" t="s">
        <v>294</v>
      </c>
    </row>
    <row r="350" spans="1:18" ht="18" customHeight="1">
      <c r="A350" s="12" t="n">
        <v>339</v>
      </c>
      <c r="B350" s="8" t="s">
        <v>28</v>
      </c>
      <c r="C350" s="12" t="s">
        <v>604</v>
      </c>
      <c r="D350" s="12" t="s">
        <v>44</v>
      </c>
      <c r="E350" s="12" t="s">
        <v>157</v>
      </c>
      <c r="F350" s="12" t="n">
        <v>3047</v>
      </c>
      <c r="G350" s="12" t="s">
        <v>14</v>
      </c>
      <c r="H350" s="13">
        <f>IF(I349&lt;&gt;"ATIVAÇÃO",I350-I349,"")</f>
      </c>
      <c r="I350" s="13" t="s">
        <v>928</v>
      </c>
      <c r="J350" s="13">
        <f>J10+I350</f>
      </c>
      <c r="K350" s="13">
        <f>K10+J350</f>
      </c>
      <c r="L350" s="13">
        <f>L10+K350</f>
      </c>
      <c r="M350" s="12" t="s">
        <v>14</v>
      </c>
      <c r="N350" s="12" t="n">
        <v>18</v>
      </c>
      <c r="P350" s="0" t="s">
        <v>307</v>
      </c>
      <c r="Q350" s="0" t="s">
        <v>202</v>
      </c>
      <c r="R350" s="0" t="s">
        <v>605</v>
      </c>
    </row>
    <row r="351" spans="1:18" ht="18" customHeight="1">
      <c r="A351" s="12" t="n">
        <v>340</v>
      </c>
      <c r="B351" s="8" t="s">
        <v>28</v>
      </c>
      <c r="C351" s="12" t="s">
        <v>604</v>
      </c>
      <c r="D351" s="12" t="s">
        <v>30</v>
      </c>
      <c r="E351" s="12" t="s">
        <v>157</v>
      </c>
      <c r="F351" s="12" t="n">
        <v>3026</v>
      </c>
      <c r="G351" s="12" t="s">
        <v>14</v>
      </c>
      <c r="H351" s="13">
        <f>IF(I350&lt;&gt;"ATIVAÇÃO",I351-I350,"")</f>
      </c>
      <c r="I351" s="13" t="s">
        <v>928</v>
      </c>
      <c r="J351" s="13">
        <f>J10+I351</f>
      </c>
      <c r="K351" s="13">
        <f>K10+J351</f>
      </c>
      <c r="L351" s="13">
        <f>L10+K351</f>
      </c>
      <c r="M351" s="12" t="s">
        <v>14</v>
      </c>
      <c r="N351" s="12" t="n">
        <v>18</v>
      </c>
      <c r="P351" s="0" t="s">
        <v>307</v>
      </c>
      <c r="Q351" s="0" t="s">
        <v>202</v>
      </c>
      <c r="R351" s="0" t="s">
        <v>605</v>
      </c>
    </row>
    <row r="352" spans="1:18" ht="18" customHeight="1">
      <c r="A352" s="12" t="n">
        <v>341</v>
      </c>
      <c r="B352" s="8" t="s">
        <v>28</v>
      </c>
      <c r="C352" s="12" t="s">
        <v>925</v>
      </c>
      <c r="D352" s="12" t="s">
        <v>46</v>
      </c>
      <c r="E352" s="12" t="s">
        <v>97</v>
      </c>
      <c r="F352" s="12" t="n">
        <v>3163</v>
      </c>
      <c r="G352" s="12" t="s">
        <v>14</v>
      </c>
      <c r="H352" s="13">
        <f>IF(I351&lt;&gt;"ATIVAÇÃO",I352-I351,"")</f>
      </c>
      <c r="I352" s="13" t="s">
        <v>928</v>
      </c>
      <c r="J352" s="13">
        <f>J10+I352</f>
      </c>
      <c r="K352" s="13">
        <f>K10+J352</f>
      </c>
      <c r="L352" s="13">
        <f>L10+K352</f>
      </c>
      <c r="M352" s="12" t="s">
        <v>14</v>
      </c>
      <c r="N352" s="12" t="n">
        <v>18</v>
      </c>
      <c r="P352" s="0" t="s">
        <v>99</v>
      </c>
      <c r="Q352" s="0" t="s">
        <v>100</v>
      </c>
      <c r="R352" s="0" t="s">
        <v>101</v>
      </c>
    </row>
    <row r="353" spans="1:18" ht="18" customHeight="1">
      <c r="A353" s="12" t="n">
        <v>342</v>
      </c>
      <c r="B353" s="8" t="s">
        <v>28</v>
      </c>
      <c r="C353" s="12" t="s">
        <v>929</v>
      </c>
      <c r="D353" s="12" t="s">
        <v>46</v>
      </c>
      <c r="E353" s="12" t="s">
        <v>258</v>
      </c>
      <c r="F353" s="12" t="n">
        <v>3602</v>
      </c>
      <c r="G353" s="12" t="s">
        <v>14</v>
      </c>
      <c r="H353" s="13">
        <f>IF(I352&lt;&gt;"ATIVAÇÃO",I353-I352,"")</f>
      </c>
      <c r="I353" s="13" t="s">
        <v>928</v>
      </c>
      <c r="J353" s="13">
        <f>J10+I353</f>
      </c>
      <c r="K353" s="13">
        <f>K10+J353</f>
      </c>
      <c r="L353" s="13">
        <f>L10+K353</f>
      </c>
      <c r="M353" s="12" t="s">
        <v>14</v>
      </c>
      <c r="N353" s="12" t="n">
        <v>18</v>
      </c>
      <c r="P353" s="0" t="s">
        <v>105</v>
      </c>
      <c r="Q353" s="0" t="s">
        <v>153</v>
      </c>
      <c r="R353" s="0" t="s">
        <v>259</v>
      </c>
    </row>
    <row r="354" spans="1:18" ht="18" customHeight="1">
      <c r="A354" s="12" t="n">
        <v>343</v>
      </c>
      <c r="B354" s="8" t="s">
        <v>28</v>
      </c>
      <c r="C354" s="12" t="s">
        <v>923</v>
      </c>
      <c r="D354" s="12" t="s">
        <v>44</v>
      </c>
      <c r="E354" s="12" t="s">
        <v>84</v>
      </c>
      <c r="F354" s="12" t="n">
        <v>4771</v>
      </c>
      <c r="G354" s="12" t="s">
        <v>14</v>
      </c>
      <c r="H354" s="13">
        <f>IF(I353&lt;&gt;"ATIVAÇÃO",I354-I353,"")</f>
      </c>
      <c r="I354" s="13" t="s">
        <v>930</v>
      </c>
      <c r="J354" s="13">
        <f>J10+I354</f>
      </c>
      <c r="K354" s="13">
        <f>K10+J354</f>
      </c>
      <c r="L354" s="13">
        <f>L10+K354</f>
      </c>
      <c r="M354" s="12" t="s">
        <v>14</v>
      </c>
      <c r="N354" s="12" t="n">
        <v>18</v>
      </c>
      <c r="P354" s="0" t="s">
        <v>218</v>
      </c>
      <c r="Q354" s="0" t="s">
        <v>81</v>
      </c>
      <c r="R354" s="0" t="s">
        <v>931</v>
      </c>
    </row>
    <row r="355" spans="1:18" ht="18" customHeight="1">
      <c r="A355" s="12" t="n">
        <v>344</v>
      </c>
      <c r="B355" s="8" t="s">
        <v>28</v>
      </c>
      <c r="C355" s="12" t="s">
        <v>932</v>
      </c>
      <c r="D355" s="12" t="s">
        <v>46</v>
      </c>
      <c r="E355" s="12" t="s">
        <v>97</v>
      </c>
      <c r="F355" s="12" t="n">
        <v>4130</v>
      </c>
      <c r="G355" s="12" t="s">
        <v>14</v>
      </c>
      <c r="H355" s="13">
        <f>IF(I354&lt;&gt;"ATIVAÇÃO",I355-I354,"")</f>
      </c>
      <c r="I355" s="13" t="s">
        <v>930</v>
      </c>
      <c r="J355" s="13">
        <f>J10+I355</f>
      </c>
      <c r="K355" s="13">
        <f>K10+J355</f>
      </c>
      <c r="L355" s="13">
        <f>L10+K355</f>
      </c>
      <c r="M355" s="12" t="s">
        <v>14</v>
      </c>
      <c r="N355" s="12" t="n">
        <v>18</v>
      </c>
      <c r="P355" s="0" t="s">
        <v>99</v>
      </c>
      <c r="Q355" s="0" t="s">
        <v>100</v>
      </c>
      <c r="R355" s="0" t="s">
        <v>101</v>
      </c>
    </row>
    <row r="356" spans="1:18" ht="18" customHeight="1">
      <c r="A356" s="12" t="n">
        <v>345</v>
      </c>
      <c r="B356" s="8" t="s">
        <v>28</v>
      </c>
      <c r="C356" s="12" t="s">
        <v>902</v>
      </c>
      <c r="D356" s="12" t="s">
        <v>63</v>
      </c>
      <c r="E356" s="12" t="s">
        <v>31</v>
      </c>
      <c r="F356" s="12" t="n">
        <v>4112</v>
      </c>
      <c r="G356" s="12" t="s">
        <v>14</v>
      </c>
      <c r="H356" s="13">
        <f>IF(I355&lt;&gt;"ATIVAÇÃO",I356-I355,"")</f>
      </c>
      <c r="I356" s="13" t="s">
        <v>930</v>
      </c>
      <c r="J356" s="13">
        <f>J10+I356</f>
      </c>
      <c r="K356" s="13">
        <f>K10+J356</f>
      </c>
      <c r="L356" s="13">
        <f>L10+K356</f>
      </c>
      <c r="M356" s="12" t="s">
        <v>14</v>
      </c>
      <c r="N356" s="12" t="n">
        <v>18</v>
      </c>
      <c r="P356" s="0" t="s">
        <v>147</v>
      </c>
      <c r="Q356" s="0" t="s">
        <v>34</v>
      </c>
      <c r="R356" s="0" t="s">
        <v>36</v>
      </c>
    </row>
    <row r="357" spans="1:18" ht="18" customHeight="1">
      <c r="A357" s="12" t="n">
        <v>346</v>
      </c>
      <c r="B357" s="8" t="s">
        <v>28</v>
      </c>
      <c r="C357" s="12" t="s">
        <v>923</v>
      </c>
      <c r="D357" s="12" t="s">
        <v>46</v>
      </c>
      <c r="E357" s="12" t="s">
        <v>84</v>
      </c>
      <c r="F357" s="12" t="n">
        <v>4543</v>
      </c>
      <c r="G357" s="12" t="s">
        <v>14</v>
      </c>
      <c r="H357" s="13">
        <f>IF(I356&lt;&gt;"ATIVAÇÃO",I357-I356,"")</f>
      </c>
      <c r="I357" s="13" t="s">
        <v>930</v>
      </c>
      <c r="J357" s="13">
        <f>J10+I357</f>
      </c>
      <c r="K357" s="13">
        <f>K10+J357</f>
      </c>
      <c r="L357" s="13">
        <f>L10+K357</f>
      </c>
      <c r="M357" s="12" t="s">
        <v>14</v>
      </c>
      <c r="N357" s="12" t="n">
        <v>18</v>
      </c>
      <c r="P357" s="0" t="s">
        <v>85</v>
      </c>
      <c r="Q357" s="0" t="s">
        <v>49</v>
      </c>
      <c r="R357" s="0" t="s">
        <v>86</v>
      </c>
    </row>
    <row r="358" spans="1:18" ht="18" customHeight="1">
      <c r="A358" s="12" t="n">
        <v>347</v>
      </c>
      <c r="B358" s="8" t="s">
        <v>28</v>
      </c>
      <c r="C358" s="12" t="s">
        <v>902</v>
      </c>
      <c r="D358" s="12" t="s">
        <v>30</v>
      </c>
      <c r="E358" s="12" t="s">
        <v>31</v>
      </c>
      <c r="F358" s="12" t="n">
        <v>3324</v>
      </c>
      <c r="G358" s="12" t="s">
        <v>14</v>
      </c>
      <c r="H358" s="13">
        <f>IF(I357&lt;&gt;"ATIVAÇÃO",I358-I357,"")</f>
      </c>
      <c r="I358" s="13" t="s">
        <v>930</v>
      </c>
      <c r="J358" s="13">
        <f>J10+I358</f>
      </c>
      <c r="K358" s="13">
        <f>K10+J358</f>
      </c>
      <c r="L358" s="13">
        <f>L10+K358</f>
      </c>
      <c r="M358" s="12" t="s">
        <v>14</v>
      </c>
      <c r="N358" s="12" t="n">
        <v>18</v>
      </c>
      <c r="P358" s="0" t="s">
        <v>33</v>
      </c>
      <c r="Q358" s="0" t="s">
        <v>34</v>
      </c>
      <c r="R358" s="0" t="s">
        <v>36</v>
      </c>
    </row>
    <row r="359" spans="1:18" ht="18" customHeight="1">
      <c r="A359" s="12" t="n">
        <v>348</v>
      </c>
      <c r="B359" s="8" t="s">
        <v>28</v>
      </c>
      <c r="C359" s="12" t="s">
        <v>923</v>
      </c>
      <c r="D359" s="12" t="s">
        <v>30</v>
      </c>
      <c r="E359" s="12" t="s">
        <v>84</v>
      </c>
      <c r="F359" s="12" t="n">
        <v>4211</v>
      </c>
      <c r="G359" s="12" t="s">
        <v>14</v>
      </c>
      <c r="H359" s="13">
        <f>IF(I358&lt;&gt;"ATIVAÇÃO",I359-I358,"")</f>
      </c>
      <c r="I359" s="13" t="s">
        <v>930</v>
      </c>
      <c r="J359" s="13">
        <f>J10+I359</f>
      </c>
      <c r="K359" s="13">
        <f>K10+J359</f>
      </c>
      <c r="L359" s="13">
        <f>L10+K359</f>
      </c>
      <c r="M359" s="12" t="s">
        <v>14</v>
      </c>
      <c r="N359" s="12" t="n">
        <v>18</v>
      </c>
      <c r="P359" s="0" t="s">
        <v>218</v>
      </c>
      <c r="Q359" s="0" t="s">
        <v>81</v>
      </c>
      <c r="R359" s="0" t="s">
        <v>931</v>
      </c>
    </row>
    <row r="360" spans="1:18" ht="18" customHeight="1">
      <c r="A360" s="12" t="n">
        <v>349</v>
      </c>
      <c r="B360" s="8" t="s">
        <v>28</v>
      </c>
      <c r="C360" s="12" t="s">
        <v>902</v>
      </c>
      <c r="D360" s="12" t="s">
        <v>63</v>
      </c>
      <c r="E360" s="12" t="s">
        <v>31</v>
      </c>
      <c r="F360" s="12" t="n">
        <v>3645</v>
      </c>
      <c r="G360" s="12" t="s">
        <v>14</v>
      </c>
      <c r="H360" s="13">
        <f>IF(I359&lt;&gt;"ATIVAÇÃO",I360-I359,"")</f>
      </c>
      <c r="I360" s="13" t="s">
        <v>930</v>
      </c>
      <c r="J360" s="13">
        <f>J10+I360</f>
      </c>
      <c r="K360" s="13">
        <f>K10+J360</f>
      </c>
      <c r="L360" s="13">
        <f>L10+K360</f>
      </c>
      <c r="M360" s="12" t="s">
        <v>14</v>
      </c>
      <c r="N360" s="12" t="n">
        <v>18</v>
      </c>
      <c r="P360" s="0" t="s">
        <v>147</v>
      </c>
      <c r="Q360" s="0" t="s">
        <v>34</v>
      </c>
      <c r="R360" s="0" t="s">
        <v>36</v>
      </c>
    </row>
    <row r="361" spans="1:18" ht="18" customHeight="1">
      <c r="A361" s="12" t="n">
        <v>350</v>
      </c>
      <c r="B361" s="8" t="s">
        <v>28</v>
      </c>
      <c r="C361" s="12" t="s">
        <v>933</v>
      </c>
      <c r="D361" s="12" t="s">
        <v>63</v>
      </c>
      <c r="E361" s="12" t="s">
        <v>124</v>
      </c>
      <c r="F361" s="12" t="n">
        <v>3752</v>
      </c>
      <c r="G361" s="12" t="s">
        <v>14</v>
      </c>
      <c r="H361" s="13">
        <f>IF(I360&lt;&gt;"ATIVAÇÃO",I361-I360,"")</f>
      </c>
      <c r="I361" s="13" t="s">
        <v>934</v>
      </c>
      <c r="J361" s="13">
        <f>J10+I361</f>
      </c>
      <c r="K361" s="13">
        <f>K10+J361</f>
      </c>
      <c r="L361" s="13">
        <f>L10+K361</f>
      </c>
      <c r="M361" s="12" t="s">
        <v>14</v>
      </c>
      <c r="N361" s="12" t="n">
        <v>18</v>
      </c>
      <c r="P361" s="0" t="s">
        <v>66</v>
      </c>
      <c r="Q361" s="0" t="s">
        <v>34</v>
      </c>
      <c r="R361" s="0" t="s">
        <v>632</v>
      </c>
    </row>
    <row r="362" spans="1:18" ht="18" customHeight="1">
      <c r="A362" s="12" t="n">
        <v>351</v>
      </c>
      <c r="B362" s="8" t="s">
        <v>28</v>
      </c>
      <c r="C362" s="12" t="s">
        <v>933</v>
      </c>
      <c r="D362" s="12" t="s">
        <v>30</v>
      </c>
      <c r="E362" s="12" t="s">
        <v>124</v>
      </c>
      <c r="F362" s="12" t="n">
        <v>4543</v>
      </c>
      <c r="G362" s="12" t="s">
        <v>14</v>
      </c>
      <c r="H362" s="13">
        <f>IF(I361&lt;&gt;"ATIVAÇÃO",I362-I361,"")</f>
      </c>
      <c r="I362" s="13" t="s">
        <v>934</v>
      </c>
      <c r="J362" s="13">
        <f>J10+I362</f>
      </c>
      <c r="K362" s="13">
        <f>K10+J362</f>
      </c>
      <c r="L362" s="13">
        <f>L10+K362</f>
      </c>
      <c r="M362" s="12" t="s">
        <v>14</v>
      </c>
      <c r="N362" s="12" t="n">
        <v>18</v>
      </c>
      <c r="P362" s="0" t="s">
        <v>125</v>
      </c>
      <c r="Q362" s="0" t="s">
        <v>34</v>
      </c>
      <c r="R362" s="0" t="s">
        <v>126</v>
      </c>
    </row>
    <row r="363" spans="1:18" ht="18" customHeight="1">
      <c r="A363" s="12" t="n">
        <v>352</v>
      </c>
      <c r="B363" s="8" t="s">
        <v>28</v>
      </c>
      <c r="C363" s="12" t="s">
        <v>935</v>
      </c>
      <c r="D363" s="12" t="s">
        <v>30</v>
      </c>
      <c r="E363" s="12" t="s">
        <v>64</v>
      </c>
      <c r="F363" s="12" t="n">
        <v>4014</v>
      </c>
      <c r="G363" s="12" t="s">
        <v>14</v>
      </c>
      <c r="H363" s="13">
        <f>IF(I362&lt;&gt;"ATIVAÇÃO",I363-I362,"")</f>
      </c>
      <c r="I363" s="13" t="s">
        <v>936</v>
      </c>
      <c r="J363" s="13">
        <f>J10+I363</f>
      </c>
      <c r="K363" s="13">
        <f>K10+J363</f>
      </c>
      <c r="L363" s="13">
        <f>L10+K363</f>
      </c>
      <c r="M363" s="12" t="s">
        <v>14</v>
      </c>
      <c r="N363" s="12" t="n">
        <v>18</v>
      </c>
      <c r="P363" s="0" t="s">
        <v>307</v>
      </c>
      <c r="Q363" s="0" t="s">
        <v>202</v>
      </c>
      <c r="R363" s="0" t="s">
        <v>67</v>
      </c>
    </row>
    <row r="364" spans="1:18" ht="18" customHeight="1">
      <c r="A364" s="12" t="n">
        <v>353</v>
      </c>
      <c r="B364" s="8" t="s">
        <v>28</v>
      </c>
      <c r="C364" s="12" t="s">
        <v>938</v>
      </c>
      <c r="D364" s="12" t="s">
        <v>63</v>
      </c>
      <c r="E364" s="12" t="s">
        <v>31</v>
      </c>
      <c r="F364" s="12" t="n">
        <v>3542</v>
      </c>
      <c r="G364" s="12" t="s">
        <v>14</v>
      </c>
      <c r="H364" s="13">
        <f>IF(I363&lt;&gt;"ATIVAÇÃO",I364-I363,"")</f>
      </c>
      <c r="I364" s="13" t="s">
        <v>936</v>
      </c>
      <c r="J364" s="13">
        <f>J10+I364</f>
      </c>
      <c r="K364" s="13">
        <f>K10+J364</f>
      </c>
      <c r="L364" s="13">
        <f>L10+K364</f>
      </c>
      <c r="M364" s="12" t="s">
        <v>14</v>
      </c>
      <c r="N364" s="12" t="n">
        <v>18</v>
      </c>
      <c r="P364" s="0" t="s">
        <v>147</v>
      </c>
      <c r="Q364" s="0" t="s">
        <v>34</v>
      </c>
      <c r="R364" s="0" t="s">
        <v>36</v>
      </c>
    </row>
    <row r="365" spans="1:18" ht="18" customHeight="1">
      <c r="A365" s="12" t="n">
        <v>354</v>
      </c>
      <c r="B365" s="8" t="s">
        <v>28</v>
      </c>
      <c r="C365" s="12" t="s">
        <v>939</v>
      </c>
      <c r="D365" s="12" t="s">
        <v>30</v>
      </c>
      <c r="E365" s="12" t="s">
        <v>109</v>
      </c>
      <c r="F365" s="12" t="n">
        <v>4436</v>
      </c>
      <c r="G365" s="12" t="s">
        <v>14</v>
      </c>
      <c r="H365" s="13">
        <f>IF(I364&lt;&gt;"ATIVAÇÃO",I365-I364,"")</f>
      </c>
      <c r="I365" s="13" t="s">
        <v>936</v>
      </c>
      <c r="J365" s="13">
        <f>J10+I365</f>
      </c>
      <c r="K365" s="13">
        <f>K10+J365</f>
      </c>
      <c r="L365" s="13">
        <f>L10+K365</f>
      </c>
      <c r="M365" s="12" t="s">
        <v>14</v>
      </c>
      <c r="N365" s="12" t="n">
        <v>18</v>
      </c>
      <c r="P365" s="0" t="s">
        <v>189</v>
      </c>
      <c r="Q365" s="0" t="s">
        <v>117</v>
      </c>
      <c r="R365" s="0" t="s">
        <v>190</v>
      </c>
    </row>
    <row r="366" spans="1:18" ht="18" customHeight="1">
      <c r="A366" s="12" t="n">
        <v>355</v>
      </c>
      <c r="B366" s="8" t="s">
        <v>28</v>
      </c>
      <c r="C366" s="12" t="s">
        <v>895</v>
      </c>
      <c r="D366" s="12" t="s">
        <v>46</v>
      </c>
      <c r="E366" s="12" t="s">
        <v>249</v>
      </c>
      <c r="F366" s="12" t="n">
        <v>3121</v>
      </c>
      <c r="G366" s="12" t="s">
        <v>14</v>
      </c>
      <c r="H366" s="13">
        <f>IF(I365&lt;&gt;"ATIVAÇÃO",I366-I365,"")</f>
      </c>
      <c r="I366" s="13" t="s">
        <v>943</v>
      </c>
      <c r="J366" s="13">
        <f>J10+I366</f>
      </c>
      <c r="K366" s="13">
        <f>K10+J366</f>
      </c>
      <c r="L366" s="13">
        <f>L10+K366</f>
      </c>
      <c r="M366" s="12" t="s">
        <v>14</v>
      </c>
      <c r="N366" s="12" t="n">
        <v>18</v>
      </c>
      <c r="P366" s="0" t="s">
        <v>251</v>
      </c>
      <c r="Q366" s="0" t="s">
        <v>106</v>
      </c>
      <c r="R366" s="0" t="s">
        <v>162</v>
      </c>
    </row>
    <row r="367" spans="1:18" ht="18" customHeight="1">
      <c r="A367" s="12" t="n">
        <v>356</v>
      </c>
      <c r="B367" s="8" t="s">
        <v>28</v>
      </c>
      <c r="C367" s="12" t="s">
        <v>944</v>
      </c>
      <c r="D367" s="12" t="s">
        <v>44</v>
      </c>
      <c r="E367" s="12" t="s">
        <v>79</v>
      </c>
      <c r="F367" s="12" t="n">
        <v>3543</v>
      </c>
      <c r="G367" s="12" t="s">
        <v>14</v>
      </c>
      <c r="H367" s="13">
        <f>IF(I366&lt;&gt;"ATIVAÇÃO",I367-I366,"")</f>
      </c>
      <c r="I367" s="13" t="s">
        <v>945</v>
      </c>
      <c r="J367" s="13">
        <f>J10+I367</f>
      </c>
      <c r="K367" s="13">
        <f>K10+J367</f>
      </c>
      <c r="L367" s="13">
        <f>L10+K367</f>
      </c>
      <c r="M367" s="12" t="s">
        <v>14</v>
      </c>
      <c r="N367" s="12" t="n">
        <v>18</v>
      </c>
      <c r="P367" s="0" t="s">
        <v>80</v>
      </c>
      <c r="Q367" s="0" t="s">
        <v>81</v>
      </c>
      <c r="R367" s="0" t="s">
        <v>82</v>
      </c>
    </row>
    <row r="368" spans="1:18" ht="18" customHeight="1">
      <c r="A368" s="12" t="n">
        <v>357</v>
      </c>
      <c r="B368" s="8" t="s">
        <v>28</v>
      </c>
      <c r="C368" s="12" t="s">
        <v>944</v>
      </c>
      <c r="D368" s="12" t="s">
        <v>179</v>
      </c>
      <c r="E368" s="12" t="s">
        <v>79</v>
      </c>
      <c r="F368" s="12" t="n">
        <v>3535</v>
      </c>
      <c r="G368" s="12" t="s">
        <v>14</v>
      </c>
      <c r="H368" s="13">
        <f>IF(I367&lt;&gt;"ATIVAÇÃO",I368-I367,"")</f>
      </c>
      <c r="I368" s="13" t="s">
        <v>945</v>
      </c>
      <c r="J368" s="13">
        <f>J10+I368</f>
      </c>
      <c r="K368" s="13">
        <f>K10+J368</f>
      </c>
      <c r="L368" s="13">
        <f>L10+K368</f>
      </c>
      <c r="M368" s="12" t="s">
        <v>14</v>
      </c>
      <c r="N368" s="12" t="n">
        <v>18</v>
      </c>
      <c r="P368" s="0" t="s">
        <v>80</v>
      </c>
      <c r="Q368" s="0" t="s">
        <v>241</v>
      </c>
      <c r="R368" s="0" t="s">
        <v>82</v>
      </c>
    </row>
    <row r="369" spans="1:18" ht="18" customHeight="1">
      <c r="A369" s="12" t="n">
        <v>358</v>
      </c>
      <c r="B369" s="8" t="s">
        <v>28</v>
      </c>
      <c r="C369" s="12" t="s">
        <v>875</v>
      </c>
      <c r="D369" s="12" t="s">
        <v>30</v>
      </c>
      <c r="E369" s="12" t="s">
        <v>567</v>
      </c>
      <c r="F369" s="12" t="n">
        <v>3115</v>
      </c>
      <c r="G369" s="12" t="s">
        <v>14</v>
      </c>
      <c r="H369" s="13">
        <f>IF(I368&lt;&gt;"ATIVAÇÃO",I369-I368,"")</f>
      </c>
      <c r="I369" s="13" t="s">
        <v>945</v>
      </c>
      <c r="J369" s="13">
        <f>J10+I369</f>
      </c>
      <c r="K369" s="13">
        <f>K10+J369</f>
      </c>
      <c r="L369" s="13">
        <f>L10+K369</f>
      </c>
      <c r="M369" s="12" t="s">
        <v>14</v>
      </c>
      <c r="N369" s="12" t="n">
        <v>18</v>
      </c>
      <c r="P369" s="0" t="s">
        <v>182</v>
      </c>
      <c r="Q369" s="0" t="s">
        <v>167</v>
      </c>
      <c r="R369" s="0" t="s">
        <v>569</v>
      </c>
    </row>
    <row r="370" spans="1:18" ht="18" customHeight="1">
      <c r="A370" s="12" t="n">
        <v>359</v>
      </c>
      <c r="B370" s="8" t="s">
        <v>28</v>
      </c>
      <c r="C370" s="12" t="s">
        <v>946</v>
      </c>
      <c r="D370" s="12" t="s">
        <v>46</v>
      </c>
      <c r="E370" s="12" t="s">
        <v>103</v>
      </c>
      <c r="F370" s="12" t="n">
        <v>3412</v>
      </c>
      <c r="G370" s="12" t="s">
        <v>14</v>
      </c>
      <c r="H370" s="13">
        <f>IF(I369&lt;&gt;"ATIVAÇÃO",I370-I369,"")</f>
      </c>
      <c r="I370" s="13" t="s">
        <v>945</v>
      </c>
      <c r="J370" s="13">
        <f>J10+I370</f>
      </c>
      <c r="K370" s="13">
        <f>K10+J370</f>
      </c>
      <c r="L370" s="13">
        <f>L10+K370</f>
      </c>
      <c r="M370" s="12" t="s">
        <v>14</v>
      </c>
      <c r="N370" s="12" t="n">
        <v>18</v>
      </c>
      <c r="P370" s="0" t="s">
        <v>105</v>
      </c>
      <c r="Q370" s="0" t="s">
        <v>106</v>
      </c>
      <c r="R370" s="0" t="s">
        <v>107</v>
      </c>
    </row>
    <row r="371" spans="1:18" ht="18" customHeight="1">
      <c r="A371" s="12" t="n">
        <v>360</v>
      </c>
      <c r="B371" s="8" t="s">
        <v>28</v>
      </c>
      <c r="C371" s="12" t="s">
        <v>947</v>
      </c>
      <c r="D371" s="12" t="s">
        <v>179</v>
      </c>
      <c r="E371" s="12" t="s">
        <v>180</v>
      </c>
      <c r="F371" s="12" t="n">
        <v>4606</v>
      </c>
      <c r="G371" s="12" t="s">
        <v>14</v>
      </c>
      <c r="H371" s="13">
        <f>IF(I370&lt;&gt;"ATIVAÇÃO",I371-I370,"")</f>
      </c>
      <c r="I371" s="13" t="s">
        <v>945</v>
      </c>
      <c r="J371" s="13">
        <f>J10+I371</f>
      </c>
      <c r="K371" s="13">
        <f>K10+J371</f>
      </c>
      <c r="L371" s="13">
        <f>L10+K371</f>
      </c>
      <c r="M371" s="12" t="s">
        <v>14</v>
      </c>
      <c r="N371" s="12" t="n">
        <v>18</v>
      </c>
      <c r="P371" s="0" t="s">
        <v>182</v>
      </c>
      <c r="Q371" s="0" t="s">
        <v>34</v>
      </c>
      <c r="R371" s="0" t="s">
        <v>183</v>
      </c>
    </row>
    <row r="372" spans="1:18" ht="18" customHeight="1">
      <c r="A372" s="12" t="n">
        <v>361</v>
      </c>
      <c r="B372" s="8" t="s">
        <v>28</v>
      </c>
      <c r="C372" s="12" t="s">
        <v>875</v>
      </c>
      <c r="D372" s="12" t="s">
        <v>30</v>
      </c>
      <c r="E372" s="12" t="s">
        <v>567</v>
      </c>
      <c r="F372" s="12" t="n">
        <v>3134</v>
      </c>
      <c r="G372" s="12" t="s">
        <v>14</v>
      </c>
      <c r="H372" s="13">
        <f>IF(I371&lt;&gt;"ATIVAÇÃO",I372-I371,"")</f>
      </c>
      <c r="I372" s="13" t="s">
        <v>952</v>
      </c>
      <c r="J372" s="13">
        <f>J10+I372</f>
      </c>
      <c r="K372" s="13">
        <f>K10+J372</f>
      </c>
      <c r="L372" s="13">
        <f>L10+K372</f>
      </c>
      <c r="M372" s="12" t="s">
        <v>14</v>
      </c>
      <c r="N372" s="12" t="n">
        <v>18</v>
      </c>
      <c r="P372" s="0" t="s">
        <v>182</v>
      </c>
      <c r="Q372" s="0" t="s">
        <v>167</v>
      </c>
      <c r="R372" s="0" t="s">
        <v>569</v>
      </c>
    </row>
    <row r="373" spans="1:18" ht="18" customHeight="1">
      <c r="A373" s="12" t="n">
        <v>362</v>
      </c>
      <c r="B373" s="8" t="s">
        <v>28</v>
      </c>
      <c r="C373" s="12" t="s">
        <v>836</v>
      </c>
      <c r="D373" s="12" t="s">
        <v>30</v>
      </c>
      <c r="E373" s="12" t="s">
        <v>567</v>
      </c>
      <c r="F373" s="12" t="n">
        <v>3223</v>
      </c>
      <c r="G373" s="12" t="s">
        <v>14</v>
      </c>
      <c r="H373" s="13">
        <f>IF(I372&lt;&gt;"ATIVAÇÃO",I373-I372,"")</f>
      </c>
      <c r="I373" s="13" t="s">
        <v>952</v>
      </c>
      <c r="J373" s="13">
        <f>J10+I373</f>
      </c>
      <c r="K373" s="13">
        <f>K10+J373</f>
      </c>
      <c r="L373" s="13">
        <f>L10+K373</f>
      </c>
      <c r="M373" s="12" t="s">
        <v>14</v>
      </c>
      <c r="N373" s="12" t="n">
        <v>18</v>
      </c>
      <c r="P373" s="0" t="s">
        <v>182</v>
      </c>
      <c r="Q373" s="0" t="s">
        <v>167</v>
      </c>
      <c r="R373" s="0" t="s">
        <v>569</v>
      </c>
    </row>
    <row r="374" spans="1:18" ht="18" customHeight="1">
      <c r="A374" s="12" t="n">
        <v>363</v>
      </c>
      <c r="B374" s="8" t="s">
        <v>28</v>
      </c>
      <c r="C374" s="12" t="s">
        <v>953</v>
      </c>
      <c r="D374" s="12" t="s">
        <v>30</v>
      </c>
      <c r="E374" s="12" t="s">
        <v>79</v>
      </c>
      <c r="F374" s="12" t="n">
        <v>3344</v>
      </c>
      <c r="G374" s="12" t="s">
        <v>14</v>
      </c>
      <c r="H374" s="13">
        <f>IF(I373&lt;&gt;"ATIVAÇÃO",I374-I373,"")</f>
      </c>
      <c r="I374" s="13" t="s">
        <v>954</v>
      </c>
      <c r="J374" s="13">
        <f>J10+I374</f>
      </c>
      <c r="K374" s="13">
        <f>K10+J374</f>
      </c>
      <c r="L374" s="13">
        <f>L10+K374</f>
      </c>
      <c r="M374" s="12" t="s">
        <v>14</v>
      </c>
      <c r="N374" s="12" t="n">
        <v>18</v>
      </c>
      <c r="P374" s="0" t="s">
        <v>80</v>
      </c>
      <c r="Q374" s="0" t="s">
        <v>81</v>
      </c>
      <c r="R374" s="0" t="s">
        <v>82</v>
      </c>
    </row>
    <row r="375" spans="1:18" ht="18" customHeight="1">
      <c r="A375" s="12" t="n">
        <v>364</v>
      </c>
      <c r="B375" s="8" t="s">
        <v>28</v>
      </c>
      <c r="C375" s="12" t="s">
        <v>961</v>
      </c>
      <c r="D375" s="12" t="s">
        <v>30</v>
      </c>
      <c r="E375" s="12" t="s">
        <v>38</v>
      </c>
      <c r="F375" s="12" t="n">
        <v>4332</v>
      </c>
      <c r="G375" s="12" t="s">
        <v>14</v>
      </c>
      <c r="H375" s="13">
        <f>IF(I374&lt;&gt;"ATIVAÇÃO",I375-I374,"")</f>
      </c>
      <c r="I375" s="13" t="s">
        <v>962</v>
      </c>
      <c r="J375" s="13">
        <f>J10+I375</f>
      </c>
      <c r="K375" s="13">
        <f>K10+J375</f>
      </c>
      <c r="L375" s="13">
        <f>L10+K375</f>
      </c>
      <c r="M375" s="12" t="s">
        <v>14</v>
      </c>
      <c r="N375" s="12" t="n">
        <v>18</v>
      </c>
      <c r="P375" s="0" t="s">
        <v>40</v>
      </c>
      <c r="Q375" s="0" t="s">
        <v>41</v>
      </c>
      <c r="R375" s="0" t="s">
        <v>42</v>
      </c>
    </row>
    <row r="376" spans="1:18" ht="18" customHeight="1">
      <c r="A376" s="12" t="n">
        <v>365</v>
      </c>
      <c r="B376" s="8" t="s">
        <v>28</v>
      </c>
      <c r="C376" s="12" t="s">
        <v>963</v>
      </c>
      <c r="D376" s="12" t="s">
        <v>63</v>
      </c>
      <c r="E376" s="12" t="s">
        <v>268</v>
      </c>
      <c r="F376" s="12" t="n">
        <v>3041</v>
      </c>
      <c r="G376" s="12" t="s">
        <v>14</v>
      </c>
      <c r="H376" s="13">
        <f>IF(I375&lt;&gt;"ATIVAÇÃO",I376-I375,"")</f>
      </c>
      <c r="I376" s="13" t="s">
        <v>962</v>
      </c>
      <c r="J376" s="13">
        <f>J10+I376</f>
      </c>
      <c r="K376" s="13">
        <f>K10+J376</f>
      </c>
      <c r="L376" s="13">
        <f>L10+K376</f>
      </c>
      <c r="M376" s="12" t="s">
        <v>14</v>
      </c>
      <c r="N376" s="12" t="n">
        <v>18</v>
      </c>
      <c r="P376" s="0" t="s">
        <v>209</v>
      </c>
      <c r="Q376" s="0" t="s">
        <v>41</v>
      </c>
      <c r="R376" s="0" t="s">
        <v>270</v>
      </c>
    </row>
    <row r="377" spans="1:18" ht="18" customHeight="1">
      <c r="A377" s="12" t="n">
        <v>366</v>
      </c>
      <c r="B377" s="8" t="s">
        <v>28</v>
      </c>
      <c r="C377" s="12" t="s">
        <v>968</v>
      </c>
      <c r="D377" s="12" t="s">
        <v>30</v>
      </c>
      <c r="E377" s="12" t="s">
        <v>52</v>
      </c>
      <c r="F377" s="12" t="n">
        <v>4001</v>
      </c>
      <c r="G377" s="12" t="s">
        <v>14</v>
      </c>
      <c r="H377" s="13">
        <f>IF(I376&lt;&gt;"ATIVAÇÃO",I377-I376,"")</f>
      </c>
      <c r="I377" s="13" t="s">
        <v>969</v>
      </c>
      <c r="J377" s="13">
        <f>J10+I377</f>
      </c>
      <c r="K377" s="13">
        <f>K10+J377</f>
      </c>
      <c r="L377" s="13">
        <f>L10+K377</f>
      </c>
      <c r="M377" s="12" t="s">
        <v>14</v>
      </c>
      <c r="N377" s="12" t="n">
        <v>18</v>
      </c>
      <c r="P377" s="0" t="s">
        <v>54</v>
      </c>
      <c r="Q377" s="0" t="s">
        <v>55</v>
      </c>
      <c r="R377" s="0" t="s">
        <v>56</v>
      </c>
    </row>
    <row r="378" spans="1:18" ht="18" customHeight="1">
      <c r="A378" s="12" t="n">
        <v>367</v>
      </c>
      <c r="B378" s="8" t="s">
        <v>28</v>
      </c>
      <c r="C378" s="12" t="s">
        <v>970</v>
      </c>
      <c r="D378" s="12" t="s">
        <v>30</v>
      </c>
      <c r="E378" s="12" t="s">
        <v>69</v>
      </c>
      <c r="F378" s="12" t="n">
        <v>3452</v>
      </c>
      <c r="G378" s="12" t="s">
        <v>14</v>
      </c>
      <c r="H378" s="13">
        <f>IF(I377&lt;&gt;"ATIVAÇÃO",I378-I377,"")</f>
      </c>
      <c r="I378" s="13" t="s">
        <v>969</v>
      </c>
      <c r="J378" s="13">
        <f>J10+I378</f>
      </c>
      <c r="K378" s="13">
        <f>K10+J378</f>
      </c>
      <c r="L378" s="13">
        <f>L10+K378</f>
      </c>
      <c r="M378" s="12" t="s">
        <v>14</v>
      </c>
      <c r="N378" s="12" t="n">
        <v>18</v>
      </c>
      <c r="P378" s="0" t="s">
        <v>122</v>
      </c>
      <c r="Q378" s="0" t="s">
        <v>34</v>
      </c>
      <c r="R378" s="0" t="s">
        <v>71</v>
      </c>
    </row>
    <row r="379" spans="1:18" ht="18" customHeight="1">
      <c r="A379" s="12" t="n">
        <v>368</v>
      </c>
      <c r="B379" s="8" t="s">
        <v>28</v>
      </c>
      <c r="C379" s="12" t="s">
        <v>973</v>
      </c>
      <c r="D379" s="12" t="s">
        <v>63</v>
      </c>
      <c r="E379" s="12" t="s">
        <v>69</v>
      </c>
      <c r="F379" s="12" t="n">
        <v>3671</v>
      </c>
      <c r="G379" s="12" t="s">
        <v>14</v>
      </c>
      <c r="H379" s="13">
        <f>IF(I378&lt;&gt;"ATIVAÇÃO",I379-I378,"")</f>
      </c>
      <c r="I379" s="13" t="s">
        <v>974</v>
      </c>
      <c r="J379" s="13">
        <f>J10+I379</f>
      </c>
      <c r="K379" s="13">
        <f>K10+J379</f>
      </c>
      <c r="L379" s="13">
        <f>L10+K379</f>
      </c>
      <c r="M379" s="12" t="s">
        <v>14</v>
      </c>
      <c r="N379" s="12" t="n">
        <v>18</v>
      </c>
      <c r="P379" s="0" t="s">
        <v>66</v>
      </c>
      <c r="Q379" s="0" t="s">
        <v>34</v>
      </c>
      <c r="R379" s="0" t="s">
        <v>71</v>
      </c>
    </row>
    <row r="380" spans="1:18" ht="18" customHeight="1">
      <c r="A380" s="12" t="n">
        <v>369</v>
      </c>
      <c r="B380" s="8" t="s">
        <v>28</v>
      </c>
      <c r="C380" s="12" t="s">
        <v>975</v>
      </c>
      <c r="D380" s="12" t="s">
        <v>63</v>
      </c>
      <c r="E380" s="12" t="s">
        <v>38</v>
      </c>
      <c r="F380" s="12" t="n">
        <v>4146</v>
      </c>
      <c r="G380" s="12" t="s">
        <v>14</v>
      </c>
      <c r="H380" s="13">
        <f>IF(I379&lt;&gt;"ATIVAÇÃO",I380-I379,"")</f>
      </c>
      <c r="I380" s="13" t="s">
        <v>976</v>
      </c>
      <c r="J380" s="13">
        <f>J10+I380</f>
      </c>
      <c r="K380" s="13">
        <f>K10+J380</f>
      </c>
      <c r="L380" s="13">
        <f>L10+K380</f>
      </c>
      <c r="M380" s="12" t="s">
        <v>14</v>
      </c>
      <c r="N380" s="12" t="n">
        <v>18</v>
      </c>
      <c r="P380" s="0" t="s">
        <v>33</v>
      </c>
      <c r="Q380" s="0" t="s">
        <v>55</v>
      </c>
      <c r="R380" s="0" t="s">
        <v>42</v>
      </c>
    </row>
    <row r="381" spans="1:18" ht="18" customHeight="1">
      <c r="A381" s="12" t="n">
        <v>370</v>
      </c>
      <c r="B381" s="8" t="s">
        <v>28</v>
      </c>
      <c r="C381" s="12" t="s">
        <v>991</v>
      </c>
      <c r="D381" s="12" t="s">
        <v>139</v>
      </c>
      <c r="E381" s="12" t="s">
        <v>132</v>
      </c>
      <c r="F381" s="12" t="n">
        <v>3314</v>
      </c>
      <c r="G381" s="12" t="s">
        <v>14</v>
      </c>
      <c r="H381" s="13">
        <f>IF(I380&lt;&gt;"ATIVAÇÃO",I381-I380,"")</f>
      </c>
      <c r="I381" s="13" t="s">
        <v>992</v>
      </c>
      <c r="J381" s="13">
        <f>J10+I381</f>
      </c>
      <c r="K381" s="13">
        <f>K10+J381</f>
      </c>
      <c r="L381" s="13">
        <f>L10+K381</f>
      </c>
      <c r="M381" s="12" t="s">
        <v>14</v>
      </c>
      <c r="N381" s="12" t="n">
        <v>18</v>
      </c>
      <c r="P381" s="0" t="s">
        <v>993</v>
      </c>
      <c r="Q381" s="0" t="s">
        <v>135</v>
      </c>
      <c r="R381" s="0" t="s">
        <v>995</v>
      </c>
    </row>
    <row r="382" spans="1:18" ht="18" customHeight="1">
      <c r="A382" s="12" t="n">
        <v>371</v>
      </c>
      <c r="B382" s="8" t="s">
        <v>28</v>
      </c>
      <c r="C382" s="12" t="s">
        <v>1006</v>
      </c>
      <c r="D382" s="12" t="s">
        <v>30</v>
      </c>
      <c r="E382" s="12" t="s">
        <v>79</v>
      </c>
      <c r="F382" s="12" t="n">
        <v>3620</v>
      </c>
      <c r="G382" s="12" t="s">
        <v>14</v>
      </c>
      <c r="H382" s="13">
        <f>IF(I381&lt;&gt;"ATIVAÇÃO",I382-I381,"")</f>
      </c>
      <c r="I382" s="13" t="s">
        <v>1007</v>
      </c>
      <c r="J382" s="13">
        <f>J10+I382</f>
      </c>
      <c r="K382" s="13">
        <f>K10+J382</f>
      </c>
      <c r="L382" s="13">
        <f>L10+K382</f>
      </c>
      <c r="M382" s="12" t="s">
        <v>14</v>
      </c>
      <c r="N382" s="12" t="n">
        <v>18</v>
      </c>
      <c r="P382" s="0" t="s">
        <v>80</v>
      </c>
      <c r="Q382" s="0" t="s">
        <v>81</v>
      </c>
      <c r="R382" s="0" t="s">
        <v>82</v>
      </c>
    </row>
    <row r="383" spans="1:18" ht="18" customHeight="1">
      <c r="A383" s="12" t="n">
        <v>372</v>
      </c>
      <c r="B383" s="8" t="s">
        <v>28</v>
      </c>
      <c r="C383" s="12" t="s">
        <v>748</v>
      </c>
      <c r="D383" s="12" t="s">
        <v>30</v>
      </c>
      <c r="E383" s="12" t="s">
        <v>52</v>
      </c>
      <c r="F383" s="12" t="n">
        <v>3766</v>
      </c>
      <c r="G383" s="12" t="s">
        <v>14</v>
      </c>
      <c r="H383" s="13">
        <f>IF(I382&lt;&gt;"ATIVAÇÃO",I383-I382,"")</f>
      </c>
      <c r="I383" s="13" t="s">
        <v>1016</v>
      </c>
      <c r="J383" s="13">
        <f>J10+I383</f>
      </c>
      <c r="K383" s="13">
        <f>K10+J383</f>
      </c>
      <c r="L383" s="13">
        <f>L10+K383</f>
      </c>
      <c r="M383" s="12" t="s">
        <v>14</v>
      </c>
      <c r="N383" s="12" t="n">
        <v>18</v>
      </c>
      <c r="P383" s="0" t="s">
        <v>54</v>
      </c>
      <c r="Q383" s="0" t="s">
        <v>55</v>
      </c>
      <c r="R383" s="0" t="s">
        <v>56</v>
      </c>
    </row>
    <row r="384" spans="1:18" ht="18" customHeight="1">
      <c r="A384" s="12" t="n">
        <v>373</v>
      </c>
      <c r="B384" s="8" t="s">
        <v>28</v>
      </c>
      <c r="C384" s="12" t="s">
        <v>1017</v>
      </c>
      <c r="D384" s="12" t="s">
        <v>30</v>
      </c>
      <c r="E384" s="12" t="s">
        <v>73</v>
      </c>
      <c r="F384" s="12" t="n">
        <v>3130</v>
      </c>
      <c r="G384" s="12" t="s">
        <v>14</v>
      </c>
      <c r="H384" s="13">
        <f>IF(I383&lt;&gt;"ATIVAÇÃO",I384-I383,"")</f>
      </c>
      <c r="I384" s="13" t="s">
        <v>1018</v>
      </c>
      <c r="J384" s="13">
        <f>J10+I384</f>
      </c>
      <c r="K384" s="13">
        <f>K10+J384</f>
      </c>
      <c r="L384" s="13">
        <f>L10+K384</f>
      </c>
      <c r="M384" s="12" t="s">
        <v>14</v>
      </c>
      <c r="N384" s="12" t="n">
        <v>18</v>
      </c>
      <c r="P384" s="0" t="s">
        <v>75</v>
      </c>
      <c r="Q384" s="0" t="s">
        <v>34</v>
      </c>
      <c r="R384" s="0" t="s">
        <v>76</v>
      </c>
    </row>
    <row r="385" spans="1:18" ht="18" customHeight="1">
      <c r="A385" s="12" t="n">
        <v>374</v>
      </c>
      <c r="B385" s="8" t="s">
        <v>28</v>
      </c>
      <c r="C385" s="12" t="s">
        <v>1019</v>
      </c>
      <c r="D385" s="12" t="s">
        <v>30</v>
      </c>
      <c r="E385" s="12" t="s">
        <v>69</v>
      </c>
      <c r="F385" s="12" t="n">
        <v>4301</v>
      </c>
      <c r="G385" s="12" t="s">
        <v>14</v>
      </c>
      <c r="H385" s="13">
        <f>IF(I384&lt;&gt;"ATIVAÇÃO",I385-I384,"")</f>
      </c>
      <c r="I385" s="13" t="s">
        <v>1018</v>
      </c>
      <c r="J385" s="13">
        <f>J10+I385</f>
      </c>
      <c r="K385" s="13">
        <f>K10+J385</f>
      </c>
      <c r="L385" s="13">
        <f>L10+K385</f>
      </c>
      <c r="M385" s="12" t="s">
        <v>14</v>
      </c>
      <c r="N385" s="12" t="n">
        <v>18</v>
      </c>
      <c r="P385" s="0" t="s">
        <v>122</v>
      </c>
      <c r="Q385" s="0" t="s">
        <v>34</v>
      </c>
      <c r="R385" s="0" t="s">
        <v>71</v>
      </c>
    </row>
    <row r="386" spans="1:18" ht="18" customHeight="1">
      <c r="A386" s="12" t="n">
        <v>375</v>
      </c>
      <c r="B386" s="8" t="s">
        <v>28</v>
      </c>
      <c r="C386" s="12" t="s">
        <v>834</v>
      </c>
      <c r="D386" s="12" t="s">
        <v>30</v>
      </c>
      <c r="E386" s="12" t="s">
        <v>79</v>
      </c>
      <c r="F386" s="12" t="n">
        <v>3526</v>
      </c>
      <c r="G386" s="12" t="s">
        <v>14</v>
      </c>
      <c r="H386" s="13">
        <f>IF(I385&lt;&gt;"ATIVAÇÃO",I386-I385,"")</f>
      </c>
      <c r="I386" s="13" t="s">
        <v>1030</v>
      </c>
      <c r="J386" s="13">
        <f>J10+I386</f>
      </c>
      <c r="K386" s="13">
        <f>K10+J386</f>
      </c>
      <c r="L386" s="13">
        <f>L10+K386</f>
      </c>
      <c r="M386" s="12" t="s">
        <v>14</v>
      </c>
      <c r="N386" s="12" t="n">
        <v>18</v>
      </c>
      <c r="P386" s="0" t="s">
        <v>80</v>
      </c>
      <c r="Q386" s="0" t="s">
        <v>81</v>
      </c>
      <c r="R386" s="0" t="s">
        <v>82</v>
      </c>
    </row>
    <row r="387" spans="1:18" ht="18" customHeight="1">
      <c r="A387" s="12" t="n">
        <v>376</v>
      </c>
      <c r="B387" s="8" t="s">
        <v>28</v>
      </c>
      <c r="C387" s="12" t="s">
        <v>748</v>
      </c>
      <c r="D387" s="12" t="s">
        <v>30</v>
      </c>
      <c r="E387" s="12" t="s">
        <v>52</v>
      </c>
      <c r="F387" s="12" t="n">
        <v>3215</v>
      </c>
      <c r="G387" s="12" t="s">
        <v>14</v>
      </c>
      <c r="H387" s="13">
        <f>IF(I386&lt;&gt;"ATIVAÇÃO",I387-I386,"")</f>
      </c>
      <c r="I387" s="13" t="s">
        <v>1030</v>
      </c>
      <c r="J387" s="13">
        <f>J10+I387</f>
      </c>
      <c r="K387" s="13">
        <f>K10+J387</f>
      </c>
      <c r="L387" s="13">
        <f>L10+K387</f>
      </c>
      <c r="M387" s="12" t="s">
        <v>14</v>
      </c>
      <c r="N387" s="12" t="n">
        <v>18</v>
      </c>
      <c r="P387" s="0" t="s">
        <v>54</v>
      </c>
      <c r="Q387" s="0" t="s">
        <v>55</v>
      </c>
      <c r="R387" s="0" t="s">
        <v>56</v>
      </c>
    </row>
    <row r="388" spans="1:18" ht="18" customHeight="1">
      <c r="A388" s="12" t="n">
        <v>377</v>
      </c>
      <c r="B388" s="8" t="s">
        <v>28</v>
      </c>
      <c r="C388" s="12" t="s">
        <v>1038</v>
      </c>
      <c r="D388" s="12" t="s">
        <v>30</v>
      </c>
      <c r="E388" s="12" t="s">
        <v>180</v>
      </c>
      <c r="F388" s="12" t="n">
        <v>4554</v>
      </c>
      <c r="G388" s="12" t="s">
        <v>14</v>
      </c>
      <c r="H388" s="13">
        <f>IF(I387&lt;&gt;"ATIVAÇÃO",I388-I387,"")</f>
      </c>
      <c r="I388" s="13" t="s">
        <v>1037</v>
      </c>
      <c r="J388" s="13">
        <f>J10+I388</f>
      </c>
      <c r="K388" s="13">
        <f>K10+J388</f>
      </c>
      <c r="L388" s="13">
        <f>L10+K388</f>
      </c>
      <c r="M388" s="12" t="s">
        <v>14</v>
      </c>
      <c r="N388" s="12" t="n">
        <v>18</v>
      </c>
      <c r="P388" s="0" t="s">
        <v>201</v>
      </c>
      <c r="Q388" s="0" t="s">
        <v>34</v>
      </c>
      <c r="R388" s="0" t="s">
        <v>183</v>
      </c>
    </row>
    <row r="389" spans="1:18" ht="18" customHeight="1">
      <c r="A389" s="12" t="n">
        <v>378</v>
      </c>
      <c r="B389" s="8" t="s">
        <v>28</v>
      </c>
      <c r="C389" s="12" t="s">
        <v>1039</v>
      </c>
      <c r="D389" s="12" t="s">
        <v>63</v>
      </c>
      <c r="E389" s="12" t="s">
        <v>253</v>
      </c>
      <c r="F389" s="12" t="n">
        <v>3102</v>
      </c>
      <c r="G389" s="12" t="s">
        <v>14</v>
      </c>
      <c r="H389" s="13">
        <f>IF(I388&lt;&gt;"ATIVAÇÃO",I389-I388,"")</f>
      </c>
      <c r="I389" s="13" t="s">
        <v>1037</v>
      </c>
      <c r="J389" s="13">
        <f>J10+I389</f>
      </c>
      <c r="K389" s="13">
        <f>K10+J389</f>
      </c>
      <c r="L389" s="13">
        <f>L10+K389</f>
      </c>
      <c r="M389" s="12" t="s">
        <v>14</v>
      </c>
      <c r="N389" s="12" t="n">
        <v>18</v>
      </c>
      <c r="P389" s="0" t="s">
        <v>254</v>
      </c>
      <c r="Q389" s="0" t="s">
        <v>41</v>
      </c>
      <c r="R389" s="0" t="s">
        <v>256</v>
      </c>
    </row>
    <row r="390" spans="1:18" ht="18" customHeight="1">
      <c r="A390" s="12" t="n">
        <v>379</v>
      </c>
      <c r="B390" s="8" t="s">
        <v>28</v>
      </c>
      <c r="C390" s="12" t="s">
        <v>1038</v>
      </c>
      <c r="D390" s="12" t="s">
        <v>179</v>
      </c>
      <c r="E390" s="12" t="s">
        <v>180</v>
      </c>
      <c r="F390" s="12" t="n">
        <v>3642</v>
      </c>
      <c r="G390" s="12" t="s">
        <v>14</v>
      </c>
      <c r="H390" s="13">
        <f>IF(I389&lt;&gt;"ATIVAÇÃO",I390-I389,"")</f>
      </c>
      <c r="I390" s="13" t="s">
        <v>1037</v>
      </c>
      <c r="J390" s="13">
        <f>J10+I390</f>
      </c>
      <c r="K390" s="13">
        <f>K10+J390</f>
      </c>
      <c r="L390" s="13">
        <f>L10+K390</f>
      </c>
      <c r="M390" s="12" t="s">
        <v>14</v>
      </c>
      <c r="N390" s="12" t="n">
        <v>18</v>
      </c>
      <c r="P390" s="0" t="s">
        <v>182</v>
      </c>
      <c r="Q390" s="0" t="s">
        <v>34</v>
      </c>
      <c r="R390" s="0" t="s">
        <v>183</v>
      </c>
    </row>
    <row r="391" spans="1:18" ht="18" customHeight="1">
      <c r="A391" s="12" t="n">
        <v>380</v>
      </c>
      <c r="B391" s="8" t="s">
        <v>28</v>
      </c>
      <c r="C391" s="12" t="s">
        <v>1051</v>
      </c>
      <c r="D391" s="12" t="s">
        <v>200</v>
      </c>
      <c r="E391" s="12" t="s">
        <v>453</v>
      </c>
      <c r="F391" s="12" t="n">
        <v>4116</v>
      </c>
      <c r="G391" s="12" t="s">
        <v>14</v>
      </c>
      <c r="H391" s="13">
        <f>IF(I390&lt;&gt;"ATIVAÇÃO",I391-I390,"")</f>
      </c>
      <c r="I391" s="13" t="s">
        <v>1047</v>
      </c>
      <c r="J391" s="13">
        <f>J10+I391</f>
      </c>
      <c r="K391" s="13">
        <f>K10+J391</f>
      </c>
      <c r="L391" s="13">
        <f>L10+K391</f>
      </c>
      <c r="M391" s="12" t="s">
        <v>14</v>
      </c>
      <c r="N391" s="12" t="n">
        <v>18</v>
      </c>
      <c r="P391" s="0" t="s">
        <v>293</v>
      </c>
      <c r="Q391" s="0" t="s">
        <v>135</v>
      </c>
      <c r="R391" s="0" t="s">
        <v>1053</v>
      </c>
    </row>
    <row r="392" spans="1:18" ht="18" customHeight="1">
      <c r="A392" s="12" t="n">
        <v>381</v>
      </c>
      <c r="B392" s="8" t="s">
        <v>28</v>
      </c>
      <c r="C392" s="12" t="s">
        <v>1058</v>
      </c>
      <c r="D392" s="12" t="s">
        <v>200</v>
      </c>
      <c r="E392" s="12" t="s">
        <v>268</v>
      </c>
      <c r="F392" s="12" t="n">
        <v>4666</v>
      </c>
      <c r="G392" s="12" t="s">
        <v>14</v>
      </c>
      <c r="H392" s="13">
        <f>IF(I391&lt;&gt;"ATIVAÇÃO",I392-I391,"")</f>
      </c>
      <c r="I392" s="13" t="s">
        <v>1059</v>
      </c>
      <c r="J392" s="13">
        <f>J10+I392</f>
      </c>
      <c r="K392" s="13">
        <f>K10+J392</f>
      </c>
      <c r="L392" s="13">
        <f>L10+K392</f>
      </c>
      <c r="M392" s="12" t="s">
        <v>14</v>
      </c>
      <c r="N392" s="12" t="n">
        <v>18</v>
      </c>
      <c r="P392" s="0" t="s">
        <v>986</v>
      </c>
      <c r="Q392" s="0" t="s">
        <v>41</v>
      </c>
      <c r="R392" s="0" t="s">
        <v>1061</v>
      </c>
    </row>
    <row r="393" spans="1:18" ht="18" customHeight="1">
      <c r="A393" s="12" t="n">
        <v>382</v>
      </c>
      <c r="B393" s="8" t="s">
        <v>28</v>
      </c>
      <c r="C393" s="12" t="s">
        <v>1067</v>
      </c>
      <c r="D393" s="12" t="s">
        <v>46</v>
      </c>
      <c r="E393" s="12" t="s">
        <v>538</v>
      </c>
      <c r="F393" s="12" t="n">
        <v>3371</v>
      </c>
      <c r="G393" s="12" t="s">
        <v>14</v>
      </c>
      <c r="H393" s="13">
        <f>IF(I392&lt;&gt;"ATIVAÇÃO",I393-I392,"")</f>
      </c>
      <c r="I393" s="13" t="s">
        <v>1068</v>
      </c>
      <c r="J393" s="13">
        <f>J10+I393</f>
      </c>
      <c r="K393" s="13">
        <f>K10+J393</f>
      </c>
      <c r="L393" s="13">
        <f>L10+K393</f>
      </c>
      <c r="M393" s="12" t="s">
        <v>14</v>
      </c>
      <c r="N393" s="12" t="n">
        <v>18</v>
      </c>
      <c r="P393" s="0" t="s">
        <v>251</v>
      </c>
      <c r="Q393" s="0" t="s">
        <v>106</v>
      </c>
      <c r="R393" s="0" t="s">
        <v>539</v>
      </c>
    </row>
    <row r="394" spans="1:18" ht="18" customHeight="1">
      <c r="A394" s="12" t="n">
        <v>383</v>
      </c>
      <c r="B394" s="8" t="s">
        <v>28</v>
      </c>
      <c r="C394" s="12" t="s">
        <v>1038</v>
      </c>
      <c r="D394" s="12" t="s">
        <v>63</v>
      </c>
      <c r="E394" s="12" t="s">
        <v>180</v>
      </c>
      <c r="F394" s="12" t="n">
        <v>4316</v>
      </c>
      <c r="G394" s="12" t="s">
        <v>14</v>
      </c>
      <c r="H394" s="13">
        <f>IF(I393&lt;&gt;"ATIVAÇÃO",I394-I393,"")</f>
      </c>
      <c r="I394" s="13" t="s">
        <v>1077</v>
      </c>
      <c r="J394" s="13">
        <f>J10+I394</f>
      </c>
      <c r="K394" s="13">
        <f>K10+J394</f>
      </c>
      <c r="L394" s="13">
        <f>L10+K394</f>
      </c>
      <c r="M394" s="12" t="s">
        <v>14</v>
      </c>
      <c r="N394" s="12" t="n">
        <v>18</v>
      </c>
      <c r="P394" s="0" t="s">
        <v>125</v>
      </c>
      <c r="Q394" s="0" t="s">
        <v>34</v>
      </c>
      <c r="R394" s="0" t="s">
        <v>183</v>
      </c>
    </row>
    <row r="395" spans="1:18" ht="18" customHeight="1">
      <c r="A395" s="12" t="n">
        <v>384</v>
      </c>
      <c r="B395" s="8" t="s">
        <v>28</v>
      </c>
      <c r="C395" s="12" t="s">
        <v>1078</v>
      </c>
      <c r="D395" s="12" t="s">
        <v>63</v>
      </c>
      <c r="E395" s="12" t="s">
        <v>109</v>
      </c>
      <c r="F395" s="12" t="n">
        <v>3237</v>
      </c>
      <c r="G395" s="12" t="s">
        <v>14</v>
      </c>
      <c r="H395" s="13">
        <f>IF(I394&lt;&gt;"ATIVAÇÃO",I395-I394,"")</f>
      </c>
      <c r="I395" s="13" t="s">
        <v>1077</v>
      </c>
      <c r="J395" s="13">
        <f>J10+I395</f>
      </c>
      <c r="K395" s="13">
        <f>K10+J395</f>
      </c>
      <c r="L395" s="13">
        <f>L10+K395</f>
      </c>
      <c r="M395" s="12" t="s">
        <v>14</v>
      </c>
      <c r="N395" s="12" t="n">
        <v>18</v>
      </c>
      <c r="P395" s="0" t="s">
        <v>314</v>
      </c>
      <c r="Q395" s="0" t="s">
        <v>315</v>
      </c>
      <c r="R395" s="0" t="s">
        <v>190</v>
      </c>
    </row>
    <row r="396" spans="1:18" ht="18" customHeight="1">
      <c r="A396" s="12" t="n">
        <v>385</v>
      </c>
      <c r="B396" s="8" t="s">
        <v>28</v>
      </c>
      <c r="C396" s="12" t="s">
        <v>1079</v>
      </c>
      <c r="D396" s="12" t="s">
        <v>63</v>
      </c>
      <c r="E396" s="12" t="s">
        <v>180</v>
      </c>
      <c r="F396" s="12" t="n">
        <v>3251</v>
      </c>
      <c r="G396" s="12" t="s">
        <v>14</v>
      </c>
      <c r="H396" s="13">
        <f>IF(I395&lt;&gt;"ATIVAÇÃO",I396-I395,"")</f>
      </c>
      <c r="I396" s="13" t="s">
        <v>1077</v>
      </c>
      <c r="J396" s="13">
        <f>J10+I396</f>
      </c>
      <c r="K396" s="13">
        <f>K10+J396</f>
      </c>
      <c r="L396" s="13">
        <f>L10+K396</f>
      </c>
      <c r="M396" s="12" t="s">
        <v>14</v>
      </c>
      <c r="N396" s="12" t="n">
        <v>18</v>
      </c>
      <c r="P396" s="0" t="s">
        <v>125</v>
      </c>
      <c r="Q396" s="0" t="s">
        <v>202</v>
      </c>
      <c r="R396" s="0" t="s">
        <v>368</v>
      </c>
    </row>
    <row r="397" spans="1:18" ht="18" customHeight="1">
      <c r="A397" s="12" t="n">
        <v>386</v>
      </c>
      <c r="B397" s="8" t="s">
        <v>28</v>
      </c>
      <c r="C397" s="12" t="s">
        <v>1078</v>
      </c>
      <c r="D397" s="12" t="s">
        <v>30</v>
      </c>
      <c r="E397" s="12" t="s">
        <v>109</v>
      </c>
      <c r="F397" s="12" t="n">
        <v>4642</v>
      </c>
      <c r="G397" s="12" t="s">
        <v>14</v>
      </c>
      <c r="H397" s="13">
        <f>IF(I396&lt;&gt;"ATIVAÇÃO",I397-I396,"")</f>
      </c>
      <c r="I397" s="13" t="s">
        <v>1084</v>
      </c>
      <c r="J397" s="13">
        <f>J10+I397</f>
      </c>
      <c r="K397" s="13">
        <f>K10+J397</f>
      </c>
      <c r="L397" s="13">
        <f>L10+K397</f>
      </c>
      <c r="M397" s="12" t="s">
        <v>14</v>
      </c>
      <c r="N397" s="12" t="n">
        <v>18</v>
      </c>
      <c r="P397" s="0" t="s">
        <v>189</v>
      </c>
      <c r="Q397" s="0" t="s">
        <v>117</v>
      </c>
      <c r="R397" s="0" t="s">
        <v>190</v>
      </c>
    </row>
    <row r="398" spans="1:18" ht="18" customHeight="1">
      <c r="A398" s="12" t="n">
        <v>387</v>
      </c>
      <c r="B398" s="8" t="s">
        <v>28</v>
      </c>
      <c r="C398" s="12" t="s">
        <v>1093</v>
      </c>
      <c r="D398" s="12" t="s">
        <v>46</v>
      </c>
      <c r="E398" s="12" t="s">
        <v>97</v>
      </c>
      <c r="F398" s="12" t="n">
        <v>3205</v>
      </c>
      <c r="G398" s="12" t="s">
        <v>14</v>
      </c>
      <c r="H398" s="13">
        <f>IF(I397&lt;&gt;"ATIVAÇÃO",I398-I397,"")</f>
      </c>
      <c r="I398" s="13" t="s">
        <v>1092</v>
      </c>
      <c r="J398" s="13">
        <f>J10+I398</f>
      </c>
      <c r="K398" s="13">
        <f>K10+J398</f>
      </c>
      <c r="L398" s="13">
        <f>L10+K398</f>
      </c>
      <c r="M398" s="12" t="s">
        <v>14</v>
      </c>
      <c r="N398" s="12" t="n">
        <v>18</v>
      </c>
      <c r="P398" s="0" t="s">
        <v>251</v>
      </c>
      <c r="Q398" s="0" t="s">
        <v>153</v>
      </c>
      <c r="R398" s="0" t="s">
        <v>599</v>
      </c>
    </row>
    <row r="399" spans="1:18" ht="18" customHeight="1">
      <c r="A399" s="12" t="n">
        <v>388</v>
      </c>
      <c r="B399" s="8" t="s">
        <v>28</v>
      </c>
      <c r="C399" s="12" t="s">
        <v>1093</v>
      </c>
      <c r="D399" s="12" t="s">
        <v>46</v>
      </c>
      <c r="E399" s="12" t="s">
        <v>97</v>
      </c>
      <c r="F399" s="12" t="n">
        <v>3147</v>
      </c>
      <c r="G399" s="12" t="s">
        <v>14</v>
      </c>
      <c r="H399" s="13">
        <f>IF(I398&lt;&gt;"ATIVAÇÃO",I399-I398,"")</f>
      </c>
      <c r="I399" s="13" t="s">
        <v>1092</v>
      </c>
      <c r="J399" s="13">
        <f>J10+I399</f>
      </c>
      <c r="K399" s="13">
        <f>K10+J399</f>
      </c>
      <c r="L399" s="13">
        <f>L10+K399</f>
      </c>
      <c r="M399" s="12" t="s">
        <v>14</v>
      </c>
      <c r="N399" s="12" t="n">
        <v>18</v>
      </c>
      <c r="P399" s="0" t="s">
        <v>99</v>
      </c>
      <c r="Q399" s="0" t="s">
        <v>100</v>
      </c>
      <c r="R399" s="0" t="s">
        <v>101</v>
      </c>
    </row>
    <row r="400" spans="1:18" ht="18" customHeight="1">
      <c r="A400" s="12" t="n">
        <v>389</v>
      </c>
      <c r="B400" s="8" t="s">
        <v>28</v>
      </c>
      <c r="C400" s="12" t="s">
        <v>914</v>
      </c>
      <c r="D400" s="12" t="s">
        <v>30</v>
      </c>
      <c r="E400" s="12" t="s">
        <v>38</v>
      </c>
      <c r="F400" s="12" t="n">
        <v>3623</v>
      </c>
      <c r="G400" s="12" t="s">
        <v>14</v>
      </c>
      <c r="H400" s="13">
        <f>IF(I399&lt;&gt;"ATIVAÇÃO",I400-I399,"")</f>
      </c>
      <c r="I400" s="13" t="s">
        <v>1092</v>
      </c>
      <c r="J400" s="13">
        <f>J10+I400</f>
      </c>
      <c r="K400" s="13">
        <f>K10+J400</f>
      </c>
      <c r="L400" s="13">
        <f>L10+K400</f>
      </c>
      <c r="M400" s="12" t="s">
        <v>14</v>
      </c>
      <c r="N400" s="12" t="n">
        <v>18</v>
      </c>
      <c r="P400" s="0" t="s">
        <v>40</v>
      </c>
      <c r="Q400" s="0" t="s">
        <v>41</v>
      </c>
      <c r="R400" s="0" t="s">
        <v>42</v>
      </c>
    </row>
    <row r="401" spans="1:18" ht="18" customHeight="1">
      <c r="A401" s="12" t="n">
        <v>390</v>
      </c>
      <c r="B401" s="8" t="s">
        <v>28</v>
      </c>
      <c r="C401" s="12" t="s">
        <v>1006</v>
      </c>
      <c r="D401" s="12" t="s">
        <v>30</v>
      </c>
      <c r="E401" s="12" t="s">
        <v>79</v>
      </c>
      <c r="F401" s="12" t="n">
        <v>4105</v>
      </c>
      <c r="G401" s="12" t="s">
        <v>14</v>
      </c>
      <c r="H401" s="13">
        <f>IF(I400&lt;&gt;"ATIVAÇÃO",I401-I400,"")</f>
      </c>
      <c r="I401" s="13" t="s">
        <v>1092</v>
      </c>
      <c r="J401" s="13">
        <f>J10+I401</f>
      </c>
      <c r="K401" s="13">
        <f>K10+J401</f>
      </c>
      <c r="L401" s="13">
        <f>L10+K401</f>
      </c>
      <c r="M401" s="12" t="s">
        <v>14</v>
      </c>
      <c r="N401" s="12" t="n">
        <v>18</v>
      </c>
      <c r="P401" s="0" t="s">
        <v>80</v>
      </c>
      <c r="Q401" s="0" t="s">
        <v>81</v>
      </c>
      <c r="R401" s="0" t="s">
        <v>82</v>
      </c>
    </row>
    <row r="402" spans="1:18" ht="18" customHeight="1">
      <c r="A402" s="12" t="n">
        <v>391</v>
      </c>
      <c r="B402" s="8" t="s">
        <v>28</v>
      </c>
      <c r="C402" s="12" t="s">
        <v>1096</v>
      </c>
      <c r="D402" s="12" t="s">
        <v>30</v>
      </c>
      <c r="E402" s="12" t="s">
        <v>69</v>
      </c>
      <c r="F402" s="12" t="n">
        <v>4135</v>
      </c>
      <c r="G402" s="12" t="s">
        <v>14</v>
      </c>
      <c r="H402" s="13">
        <f>IF(I401&lt;&gt;"ATIVAÇÃO",I402-I401,"")</f>
      </c>
      <c r="I402" s="13" t="s">
        <v>1097</v>
      </c>
      <c r="J402" s="13">
        <f>J10+I402</f>
      </c>
      <c r="K402" s="13">
        <f>K10+J402</f>
      </c>
      <c r="L402" s="13">
        <f>L10+K402</f>
      </c>
      <c r="M402" s="12" t="s">
        <v>14</v>
      </c>
      <c r="N402" s="12" t="n">
        <v>18</v>
      </c>
      <c r="P402" s="0" t="s">
        <v>66</v>
      </c>
      <c r="Q402" s="0" t="s">
        <v>34</v>
      </c>
      <c r="R402" s="0" t="s">
        <v>71</v>
      </c>
    </row>
    <row r="403" spans="1:18" ht="18" customHeight="1">
      <c r="A403" s="12" t="n">
        <v>392</v>
      </c>
      <c r="B403" s="8" t="s">
        <v>28</v>
      </c>
      <c r="C403" s="12" t="s">
        <v>1098</v>
      </c>
      <c r="D403" s="12" t="s">
        <v>46</v>
      </c>
      <c r="E403" s="12" t="s">
        <v>103</v>
      </c>
      <c r="F403" s="12" t="n">
        <v>4151</v>
      </c>
      <c r="G403" s="12" t="s">
        <v>14</v>
      </c>
      <c r="H403" s="13">
        <f>IF(I402&lt;&gt;"ATIVAÇÃO",I403-I402,"")</f>
      </c>
      <c r="I403" s="13" t="s">
        <v>1097</v>
      </c>
      <c r="J403" s="13">
        <f>J10+I403</f>
      </c>
      <c r="K403" s="13">
        <f>K10+J403</f>
      </c>
      <c r="L403" s="13">
        <f>L10+K403</f>
      </c>
      <c r="M403" s="12" t="s">
        <v>14</v>
      </c>
      <c r="N403" s="12" t="n">
        <v>18</v>
      </c>
      <c r="P403" s="0" t="s">
        <v>152</v>
      </c>
      <c r="Q403" s="0" t="s">
        <v>106</v>
      </c>
      <c r="R403" s="0" t="s">
        <v>642</v>
      </c>
    </row>
    <row r="404" spans="1:18" ht="18" customHeight="1">
      <c r="A404" s="12" t="n">
        <v>393</v>
      </c>
      <c r="B404" s="8" t="s">
        <v>28</v>
      </c>
      <c r="C404" s="12" t="s">
        <v>1096</v>
      </c>
      <c r="D404" s="12" t="s">
        <v>30</v>
      </c>
      <c r="E404" s="12" t="s">
        <v>69</v>
      </c>
      <c r="F404" s="12" t="n">
        <v>3263</v>
      </c>
      <c r="G404" s="12" t="s">
        <v>14</v>
      </c>
      <c r="H404" s="13">
        <f>IF(I403&lt;&gt;"ATIVAÇÃO",I404-I403,"")</f>
      </c>
      <c r="I404" s="13" t="s">
        <v>1097</v>
      </c>
      <c r="J404" s="13">
        <f>J10+I404</f>
      </c>
      <c r="K404" s="13">
        <f>K10+J404</f>
      </c>
      <c r="L404" s="13">
        <f>L10+K404</f>
      </c>
      <c r="M404" s="12" t="s">
        <v>14</v>
      </c>
      <c r="N404" s="12" t="n">
        <v>18</v>
      </c>
      <c r="P404" s="0" t="s">
        <v>122</v>
      </c>
      <c r="Q404" s="0" t="s">
        <v>34</v>
      </c>
      <c r="R404" s="0" t="s">
        <v>71</v>
      </c>
    </row>
    <row r="405" spans="1:18" ht="18" customHeight="1">
      <c r="A405" s="12" t="n">
        <v>394</v>
      </c>
      <c r="B405" s="8" t="s">
        <v>28</v>
      </c>
      <c r="C405" s="12" t="s">
        <v>1098</v>
      </c>
      <c r="D405" s="12" t="s">
        <v>46</v>
      </c>
      <c r="E405" s="12" t="s">
        <v>103</v>
      </c>
      <c r="F405" s="12" t="n">
        <v>3336</v>
      </c>
      <c r="G405" s="12" t="s">
        <v>14</v>
      </c>
      <c r="H405" s="13">
        <f>IF(I404&lt;&gt;"ATIVAÇÃO",I405-I404,"")</f>
      </c>
      <c r="I405" s="13" t="s">
        <v>1097</v>
      </c>
      <c r="J405" s="13">
        <f>J10+I405</f>
      </c>
      <c r="K405" s="13">
        <f>K10+J405</f>
      </c>
      <c r="L405" s="13">
        <f>L10+K405</f>
      </c>
      <c r="M405" s="12" t="s">
        <v>14</v>
      </c>
      <c r="N405" s="12" t="n">
        <v>18</v>
      </c>
      <c r="P405" s="0" t="s">
        <v>105</v>
      </c>
      <c r="Q405" s="0" t="s">
        <v>106</v>
      </c>
      <c r="R405" s="0" t="s">
        <v>107</v>
      </c>
    </row>
    <row r="406" spans="1:18" ht="18" customHeight="1">
      <c r="A406" s="12" t="n">
        <v>395</v>
      </c>
      <c r="B406" s="8" t="s">
        <v>28</v>
      </c>
      <c r="C406" s="12" t="s">
        <v>1099</v>
      </c>
      <c r="D406" s="12" t="s">
        <v>30</v>
      </c>
      <c r="E406" s="12" t="s">
        <v>52</v>
      </c>
      <c r="F406" s="12" t="n">
        <v>3070</v>
      </c>
      <c r="G406" s="12" t="s">
        <v>14</v>
      </c>
      <c r="H406" s="13">
        <f>IF(I405&lt;&gt;"ATIVAÇÃO",I406-I405,"")</f>
      </c>
      <c r="I406" s="13" t="s">
        <v>1100</v>
      </c>
      <c r="J406" s="13">
        <f>J10+I406</f>
      </c>
      <c r="K406" s="13">
        <f>K10+J406</f>
      </c>
      <c r="L406" s="13">
        <f>L10+K406</f>
      </c>
      <c r="M406" s="12" t="s">
        <v>14</v>
      </c>
      <c r="N406" s="12" t="n">
        <v>18</v>
      </c>
      <c r="P406" s="0" t="s">
        <v>54</v>
      </c>
      <c r="Q406" s="0" t="s">
        <v>55</v>
      </c>
      <c r="R406" s="0" t="s">
        <v>56</v>
      </c>
    </row>
    <row r="407" spans="1:18" ht="18" customHeight="1">
      <c r="A407" s="12" t="n">
        <v>396</v>
      </c>
      <c r="B407" s="8" t="s">
        <v>28</v>
      </c>
      <c r="C407" s="12" t="s">
        <v>1099</v>
      </c>
      <c r="D407" s="12" t="s">
        <v>30</v>
      </c>
      <c r="E407" s="12" t="s">
        <v>52</v>
      </c>
      <c r="F407" s="12" t="n">
        <v>4135</v>
      </c>
      <c r="G407" s="12" t="s">
        <v>14</v>
      </c>
      <c r="H407" s="13">
        <f>IF(I406&lt;&gt;"ATIVAÇÃO",I407-I406,"")</f>
      </c>
      <c r="I407" s="13" t="s">
        <v>1103</v>
      </c>
      <c r="J407" s="13">
        <f>J10+I407</f>
      </c>
      <c r="K407" s="13">
        <f>K10+J407</f>
      </c>
      <c r="L407" s="13">
        <f>L10+K407</f>
      </c>
      <c r="M407" s="12" t="s">
        <v>14</v>
      </c>
      <c r="N407" s="12" t="n">
        <v>18</v>
      </c>
      <c r="P407" s="0" t="s">
        <v>54</v>
      </c>
      <c r="Q407" s="0" t="s">
        <v>55</v>
      </c>
      <c r="R407" s="0" t="s">
        <v>56</v>
      </c>
    </row>
    <row r="408" spans="1:18" ht="18" customHeight="1">
      <c r="A408" s="12" t="n">
        <v>397</v>
      </c>
      <c r="B408" s="8" t="s">
        <v>28</v>
      </c>
      <c r="C408" s="12" t="s">
        <v>1104</v>
      </c>
      <c r="D408" s="12" t="s">
        <v>63</v>
      </c>
      <c r="E408" s="12" t="s">
        <v>69</v>
      </c>
      <c r="F408" s="12" t="n">
        <v>4645</v>
      </c>
      <c r="G408" s="12" t="s">
        <v>14</v>
      </c>
      <c r="H408" s="13">
        <f>IF(I407&lt;&gt;"ATIVAÇÃO",I408-I407,"")</f>
      </c>
      <c r="I408" s="13" t="s">
        <v>1103</v>
      </c>
      <c r="J408" s="13">
        <f>J10+I408</f>
      </c>
      <c r="K408" s="13">
        <f>K10+J408</f>
      </c>
      <c r="L408" s="13">
        <f>L10+K408</f>
      </c>
      <c r="M408" s="12" t="s">
        <v>14</v>
      </c>
      <c r="N408" s="12" t="n">
        <v>18</v>
      </c>
      <c r="P408" s="0" t="s">
        <v>66</v>
      </c>
      <c r="Q408" s="0" t="s">
        <v>34</v>
      </c>
      <c r="R408" s="0" t="s">
        <v>71</v>
      </c>
    </row>
    <row r="409" spans="1:18" ht="18" customHeight="1">
      <c r="A409" s="12" t="n">
        <v>398</v>
      </c>
      <c r="B409" s="8" t="s">
        <v>28</v>
      </c>
      <c r="C409" s="12" t="s">
        <v>1099</v>
      </c>
      <c r="D409" s="12" t="s">
        <v>44</v>
      </c>
      <c r="E409" s="12" t="s">
        <v>52</v>
      </c>
      <c r="F409" s="12" t="n">
        <v>4766</v>
      </c>
      <c r="G409" s="12" t="s">
        <v>14</v>
      </c>
      <c r="H409" s="13">
        <f>IF(I408&lt;&gt;"ATIVAÇÃO",I409-I408,"")</f>
      </c>
      <c r="I409" s="13" t="s">
        <v>1103</v>
      </c>
      <c r="J409" s="13">
        <f>J10+I409</f>
      </c>
      <c r="K409" s="13">
        <f>K10+J409</f>
      </c>
      <c r="L409" s="13">
        <f>L10+K409</f>
      </c>
      <c r="M409" s="12" t="s">
        <v>14</v>
      </c>
      <c r="N409" s="12" t="n">
        <v>18</v>
      </c>
      <c r="P409" s="0" t="s">
        <v>54</v>
      </c>
      <c r="Q409" s="0" t="s">
        <v>55</v>
      </c>
      <c r="R409" s="0" t="s">
        <v>56</v>
      </c>
    </row>
    <row r="410" spans="1:18" ht="18" customHeight="1">
      <c r="A410" s="12" t="n">
        <v>399</v>
      </c>
      <c r="B410" s="8" t="s">
        <v>28</v>
      </c>
      <c r="C410" s="12" t="s">
        <v>1108</v>
      </c>
      <c r="D410" s="12" t="s">
        <v>63</v>
      </c>
      <c r="E410" s="12" t="s">
        <v>115</v>
      </c>
      <c r="F410" s="12" t="n">
        <v>4257</v>
      </c>
      <c r="G410" s="12" t="s">
        <v>14</v>
      </c>
      <c r="H410" s="13">
        <f>IF(I409&lt;&gt;"ATIVAÇÃO",I410-I409,"")</f>
      </c>
      <c r="I410" s="13" t="s">
        <v>1109</v>
      </c>
      <c r="J410" s="13">
        <f>J10+I410</f>
      </c>
      <c r="K410" s="13">
        <f>K10+J410</f>
      </c>
      <c r="L410" s="13">
        <f>L10+K410</f>
      </c>
      <c r="M410" s="12" t="s">
        <v>14</v>
      </c>
      <c r="N410" s="12" t="n">
        <v>18</v>
      </c>
      <c r="P410" s="0" t="s">
        <v>186</v>
      </c>
      <c r="Q410" s="0" t="s">
        <v>241</v>
      </c>
      <c r="R410" s="0" t="s">
        <v>67</v>
      </c>
    </row>
    <row r="411" spans="1:18" ht="18" customHeight="1">
      <c r="A411" s="12" t="n">
        <v>400</v>
      </c>
      <c r="B411" s="8" t="s">
        <v>28</v>
      </c>
      <c r="C411" s="12" t="s">
        <v>1110</v>
      </c>
      <c r="D411" s="12" t="s">
        <v>30</v>
      </c>
      <c r="E411" s="12" t="s">
        <v>79</v>
      </c>
      <c r="F411" s="12" t="n">
        <v>4164</v>
      </c>
      <c r="G411" s="12" t="s">
        <v>14</v>
      </c>
      <c r="H411" s="13">
        <f>IF(I410&lt;&gt;"ATIVAÇÃO",I411-I410,"")</f>
      </c>
      <c r="I411" s="13" t="s">
        <v>1109</v>
      </c>
      <c r="J411" s="13">
        <f>J10+I411</f>
      </c>
      <c r="K411" s="13">
        <f>K10+J411</f>
      </c>
      <c r="L411" s="13">
        <f>L10+K411</f>
      </c>
      <c r="M411" s="12" t="s">
        <v>14</v>
      </c>
      <c r="N411" s="12" t="n">
        <v>18</v>
      </c>
      <c r="P411" s="0" t="s">
        <v>80</v>
      </c>
      <c r="Q411" s="0" t="s">
        <v>81</v>
      </c>
      <c r="R411" s="0" t="s">
        <v>82</v>
      </c>
    </row>
    <row r="412" spans="1:18" ht="18" customHeight="1">
      <c r="A412" s="12" t="n">
        <v>401</v>
      </c>
      <c r="B412" s="8" t="s">
        <v>28</v>
      </c>
      <c r="C412" s="12" t="s">
        <v>1111</v>
      </c>
      <c r="D412" s="12" t="s">
        <v>46</v>
      </c>
      <c r="E412" s="12" t="s">
        <v>587</v>
      </c>
      <c r="F412" s="12" t="n">
        <v>3221</v>
      </c>
      <c r="G412" s="12" t="s">
        <v>14</v>
      </c>
      <c r="H412" s="13">
        <f>IF(I411&lt;&gt;"ATIVAÇÃO",I412-I411,"")</f>
      </c>
      <c r="I412" s="13" t="s">
        <v>1109</v>
      </c>
      <c r="J412" s="13">
        <f>J10+I412</f>
      </c>
      <c r="K412" s="13">
        <f>K10+J412</f>
      </c>
      <c r="L412" s="13">
        <f>L10+K412</f>
      </c>
      <c r="M412" s="12" t="s">
        <v>14</v>
      </c>
      <c r="N412" s="12" t="n">
        <v>18</v>
      </c>
      <c r="P412" s="0" t="s">
        <v>152</v>
      </c>
      <c r="Q412" s="0" t="s">
        <v>153</v>
      </c>
      <c r="R412" s="0" t="s">
        <v>589</v>
      </c>
    </row>
    <row r="413" spans="1:18" ht="18" customHeight="1">
      <c r="A413" s="12" t="n">
        <v>402</v>
      </c>
      <c r="B413" s="8" t="s">
        <v>28</v>
      </c>
      <c r="C413" s="12" t="s">
        <v>1113</v>
      </c>
      <c r="D413" s="12" t="s">
        <v>179</v>
      </c>
      <c r="E413" s="12" t="s">
        <v>38</v>
      </c>
      <c r="F413" s="12" t="n">
        <v>4534</v>
      </c>
      <c r="G413" s="12" t="s">
        <v>14</v>
      </c>
      <c r="H413" s="13">
        <f>IF(I412&lt;&gt;"ATIVAÇÃO",I413-I412,"")</f>
      </c>
      <c r="I413" s="13" t="s">
        <v>1114</v>
      </c>
      <c r="J413" s="13">
        <f>J10+I413</f>
      </c>
      <c r="K413" s="13">
        <f>K10+J413</f>
      </c>
      <c r="L413" s="13">
        <f>L10+K413</f>
      </c>
      <c r="M413" s="12" t="s">
        <v>14</v>
      </c>
      <c r="N413" s="12" t="n">
        <v>18</v>
      </c>
      <c r="P413" s="0" t="s">
        <v>40</v>
      </c>
      <c r="Q413" s="0" t="s">
        <v>41</v>
      </c>
      <c r="R413" s="0" t="s">
        <v>42</v>
      </c>
    </row>
    <row r="414" spans="1:18" ht="18" customHeight="1">
      <c r="A414" s="12" t="n">
        <v>403</v>
      </c>
      <c r="B414" s="8" t="s">
        <v>28</v>
      </c>
      <c r="C414" s="12" t="s">
        <v>1115</v>
      </c>
      <c r="D414" s="12" t="s">
        <v>46</v>
      </c>
      <c r="E414" s="12" t="s">
        <v>47</v>
      </c>
      <c r="F414" s="12" t="n">
        <v>3665</v>
      </c>
      <c r="G414" s="12" t="s">
        <v>14</v>
      </c>
      <c r="H414" s="13">
        <f>IF(I413&lt;&gt;"ATIVAÇÃO",I414-I413,"")</f>
      </c>
      <c r="I414" s="13" t="s">
        <v>1114</v>
      </c>
      <c r="J414" s="13">
        <f>J10+I414</f>
      </c>
      <c r="K414" s="13">
        <f>K10+J414</f>
      </c>
      <c r="L414" s="13">
        <f>L10+K414</f>
      </c>
      <c r="M414" s="12" t="s">
        <v>14</v>
      </c>
      <c r="N414" s="12" t="n">
        <v>18</v>
      </c>
      <c r="P414" s="0" t="s">
        <v>48</v>
      </c>
      <c r="Q414" s="0" t="s">
        <v>49</v>
      </c>
      <c r="R414" s="0" t="s">
        <v>50</v>
      </c>
    </row>
    <row r="415" spans="1:18" ht="18" customHeight="1">
      <c r="A415" s="12" t="n">
        <v>404</v>
      </c>
      <c r="B415" s="8" t="s">
        <v>28</v>
      </c>
      <c r="C415" s="12" t="s">
        <v>1116</v>
      </c>
      <c r="D415" s="12" t="s">
        <v>63</v>
      </c>
      <c r="E415" s="12" t="s">
        <v>132</v>
      </c>
      <c r="F415" s="12" t="n">
        <v>3723</v>
      </c>
      <c r="G415" s="12" t="s">
        <v>14</v>
      </c>
      <c r="H415" s="13">
        <f>IF(I414&lt;&gt;"ATIVAÇÃO",I415-I414,"")</f>
      </c>
      <c r="I415" s="13" t="s">
        <v>1117</v>
      </c>
      <c r="J415" s="13">
        <f>J10+I415</f>
      </c>
      <c r="K415" s="13">
        <f>K10+J415</f>
      </c>
      <c r="L415" s="13">
        <f>L10+K415</f>
      </c>
      <c r="M415" s="12" t="s">
        <v>14</v>
      </c>
      <c r="N415" s="12" t="n">
        <v>18</v>
      </c>
      <c r="P415" s="0" t="s">
        <v>80</v>
      </c>
      <c r="Q415" s="0" t="s">
        <v>222</v>
      </c>
      <c r="R415" s="0" t="s">
        <v>137</v>
      </c>
    </row>
    <row r="416" spans="1:18" ht="18" customHeight="1">
      <c r="A416" s="12" t="n">
        <v>405</v>
      </c>
      <c r="B416" s="8" t="s">
        <v>28</v>
      </c>
      <c r="C416" s="12" t="s">
        <v>1119</v>
      </c>
      <c r="D416" s="12" t="s">
        <v>46</v>
      </c>
      <c r="E416" s="12" t="s">
        <v>60</v>
      </c>
      <c r="F416" s="12" t="n">
        <v>3227</v>
      </c>
      <c r="G416" s="12" t="s">
        <v>14</v>
      </c>
      <c r="H416" s="13">
        <f>IF(I415&lt;&gt;"ATIVAÇÃO",I416-I415,"")</f>
      </c>
      <c r="I416" s="13" t="s">
        <v>1117</v>
      </c>
      <c r="J416" s="13">
        <f>J10+I416</f>
      </c>
      <c r="K416" s="13">
        <f>K10+J416</f>
      </c>
      <c r="L416" s="13">
        <f>L10+K416</f>
      </c>
      <c r="M416" s="12" t="s">
        <v>14</v>
      </c>
      <c r="N416" s="12" t="n">
        <v>18</v>
      </c>
      <c r="P416" s="0" t="s">
        <v>48</v>
      </c>
      <c r="Q416" s="0" t="s">
        <v>49</v>
      </c>
      <c r="R416" s="0" t="s">
        <v>61</v>
      </c>
    </row>
    <row r="417" spans="1:18" ht="18" customHeight="1">
      <c r="A417" s="12" t="n">
        <v>406</v>
      </c>
      <c r="B417" s="8" t="s">
        <v>28</v>
      </c>
      <c r="C417" s="12" t="s">
        <v>1121</v>
      </c>
      <c r="D417" s="12" t="s">
        <v>30</v>
      </c>
      <c r="E417" s="12" t="s">
        <v>132</v>
      </c>
      <c r="F417" s="12" t="n">
        <v>4513</v>
      </c>
      <c r="G417" s="12" t="s">
        <v>14</v>
      </c>
      <c r="H417" s="13">
        <f>IF(I416&lt;&gt;"ATIVAÇÃO",I417-I416,"")</f>
      </c>
      <c r="I417" s="13" t="s">
        <v>1122</v>
      </c>
      <c r="J417" s="13">
        <f>J10+I417</f>
      </c>
      <c r="K417" s="13">
        <f>K10+J417</f>
      </c>
      <c r="L417" s="13">
        <f>L10+K417</f>
      </c>
      <c r="M417" s="12" t="s">
        <v>14</v>
      </c>
      <c r="N417" s="12" t="n">
        <v>18</v>
      </c>
      <c r="P417" s="0" t="s">
        <v>134</v>
      </c>
      <c r="Q417" s="0" t="s">
        <v>135</v>
      </c>
      <c r="R417" s="0" t="s">
        <v>137</v>
      </c>
    </row>
    <row r="418" spans="1:18" ht="18" customHeight="1">
      <c r="A418" s="12" t="n">
        <v>407</v>
      </c>
      <c r="B418" s="8" t="s">
        <v>28</v>
      </c>
      <c r="C418" s="12" t="s">
        <v>1121</v>
      </c>
      <c r="D418" s="12" t="s">
        <v>30</v>
      </c>
      <c r="E418" s="12" t="s">
        <v>132</v>
      </c>
      <c r="F418" s="12" t="n">
        <v>3322</v>
      </c>
      <c r="G418" s="12" t="s">
        <v>14</v>
      </c>
      <c r="H418" s="13">
        <f>IF(I417&lt;&gt;"ATIVAÇÃO",I418-I417,"")</f>
      </c>
      <c r="I418" s="13" t="s">
        <v>1122</v>
      </c>
      <c r="J418" s="13">
        <f>J10+I418</f>
      </c>
      <c r="K418" s="13">
        <f>K10+J418</f>
      </c>
      <c r="L418" s="13">
        <f>L10+K418</f>
      </c>
      <c r="M418" s="12" t="s">
        <v>14</v>
      </c>
      <c r="N418" s="12" t="n">
        <v>18</v>
      </c>
      <c r="P418" s="0" t="s">
        <v>80</v>
      </c>
      <c r="Q418" s="0" t="s">
        <v>222</v>
      </c>
      <c r="R418" s="0" t="s">
        <v>137</v>
      </c>
    </row>
    <row r="419" spans="1:18" ht="18" customHeight="1">
      <c r="A419" s="12" t="n">
        <v>408</v>
      </c>
      <c r="B419" s="8" t="s">
        <v>28</v>
      </c>
      <c r="C419" s="12" t="s">
        <v>1121</v>
      </c>
      <c r="D419" s="12" t="s">
        <v>30</v>
      </c>
      <c r="E419" s="12" t="s">
        <v>132</v>
      </c>
      <c r="F419" s="12" t="n">
        <v>4331</v>
      </c>
      <c r="G419" s="12" t="s">
        <v>14</v>
      </c>
      <c r="H419" s="13">
        <f>IF(I418&lt;&gt;"ATIVAÇÃO",I419-I418,"")</f>
      </c>
      <c r="I419" s="13" t="s">
        <v>1124</v>
      </c>
      <c r="J419" s="13">
        <f>J10+I419</f>
      </c>
      <c r="K419" s="13">
        <f>K10+J419</f>
      </c>
      <c r="L419" s="13">
        <f>L10+K419</f>
      </c>
      <c r="M419" s="12" t="s">
        <v>14</v>
      </c>
      <c r="N419" s="12" t="n">
        <v>18</v>
      </c>
      <c r="P419" s="0" t="s">
        <v>134</v>
      </c>
      <c r="Q419" s="0" t="s">
        <v>135</v>
      </c>
      <c r="R419" s="0" t="s">
        <v>137</v>
      </c>
    </row>
    <row r="420" spans="1:18" ht="18" customHeight="1">
      <c r="A420" s="12" t="n">
        <v>409</v>
      </c>
      <c r="B420" s="8" t="s">
        <v>28</v>
      </c>
      <c r="C420" s="12" t="s">
        <v>1125</v>
      </c>
      <c r="D420" s="12" t="s">
        <v>30</v>
      </c>
      <c r="E420" s="12" t="s">
        <v>128</v>
      </c>
      <c r="F420" s="12" t="n">
        <v>4332</v>
      </c>
      <c r="G420" s="12" t="s">
        <v>14</v>
      </c>
      <c r="H420" s="13">
        <f>IF(I419&lt;&gt;"ATIVAÇÃO",I420-I419,"")</f>
      </c>
      <c r="I420" s="13" t="s">
        <v>1124</v>
      </c>
      <c r="J420" s="13">
        <f>J10+I420</f>
      </c>
      <c r="K420" s="13">
        <f>K10+J420</f>
      </c>
      <c r="L420" s="13">
        <f>L10+K420</f>
      </c>
      <c r="M420" s="12" t="s">
        <v>14</v>
      </c>
      <c r="N420" s="12" t="n">
        <v>18</v>
      </c>
      <c r="P420" s="0" t="s">
        <v>80</v>
      </c>
      <c r="Q420" s="0" t="s">
        <v>34</v>
      </c>
      <c r="R420" s="0" t="s">
        <v>129</v>
      </c>
    </row>
    <row r="421" spans="1:18" ht="18" customHeight="1">
      <c r="A421" s="12" t="n">
        <v>410</v>
      </c>
      <c r="B421" s="8" t="s">
        <v>28</v>
      </c>
      <c r="C421" s="12" t="s">
        <v>1126</v>
      </c>
      <c r="D421" s="12" t="s">
        <v>46</v>
      </c>
      <c r="E421" s="12" t="s">
        <v>249</v>
      </c>
      <c r="F421" s="12" t="n">
        <v>3612</v>
      </c>
      <c r="G421" s="12" t="s">
        <v>14</v>
      </c>
      <c r="H421" s="13">
        <f>IF(I420&lt;&gt;"ATIVAÇÃO",I421-I420,"")</f>
      </c>
      <c r="I421" s="13" t="s">
        <v>1124</v>
      </c>
      <c r="J421" s="13">
        <f>J10+I421</f>
      </c>
      <c r="K421" s="13">
        <f>K10+J421</f>
      </c>
      <c r="L421" s="13">
        <f>L10+K421</f>
      </c>
      <c r="M421" s="12" t="s">
        <v>14</v>
      </c>
      <c r="N421" s="12" t="n">
        <v>18</v>
      </c>
      <c r="P421" s="0" t="s">
        <v>251</v>
      </c>
      <c r="Q421" s="0" t="s">
        <v>106</v>
      </c>
      <c r="R421" s="0" t="s">
        <v>162</v>
      </c>
    </row>
    <row r="422" spans="1:18" ht="18" customHeight="1">
      <c r="A422" s="12" t="n">
        <v>411</v>
      </c>
      <c r="B422" s="8" t="s">
        <v>28</v>
      </c>
      <c r="C422" s="12" t="s">
        <v>1111</v>
      </c>
      <c r="D422" s="12" t="s">
        <v>46</v>
      </c>
      <c r="E422" s="12" t="s">
        <v>587</v>
      </c>
      <c r="F422" s="12" t="n">
        <v>4347</v>
      </c>
      <c r="G422" s="12" t="s">
        <v>14</v>
      </c>
      <c r="H422" s="13">
        <f>IF(I421&lt;&gt;"ATIVAÇÃO",I422-I421,"")</f>
      </c>
      <c r="I422" s="13" t="s">
        <v>1124</v>
      </c>
      <c r="J422" s="13">
        <f>J10+I422</f>
      </c>
      <c r="K422" s="13">
        <f>K10+J422</f>
      </c>
      <c r="L422" s="13">
        <f>L10+K422</f>
      </c>
      <c r="M422" s="12" t="s">
        <v>14</v>
      </c>
      <c r="N422" s="12" t="n">
        <v>18</v>
      </c>
      <c r="P422" s="0" t="s">
        <v>152</v>
      </c>
      <c r="Q422" s="0" t="s">
        <v>153</v>
      </c>
      <c r="R422" s="0" t="s">
        <v>589</v>
      </c>
    </row>
    <row r="423" spans="1:18" ht="18" customHeight="1">
      <c r="A423" s="12" t="n">
        <v>412</v>
      </c>
      <c r="B423" s="8" t="s">
        <v>28</v>
      </c>
      <c r="C423" s="12" t="s">
        <v>1125</v>
      </c>
      <c r="D423" s="12" t="s">
        <v>63</v>
      </c>
      <c r="E423" s="12" t="s">
        <v>128</v>
      </c>
      <c r="F423" s="12" t="n">
        <v>3261</v>
      </c>
      <c r="G423" s="12" t="s">
        <v>14</v>
      </c>
      <c r="H423" s="13">
        <f>IF(I422&lt;&gt;"ATIVAÇÃO",I423-I422,"")</f>
      </c>
      <c r="I423" s="13" t="s">
        <v>1124</v>
      </c>
      <c r="J423" s="13">
        <f>J10+I423</f>
      </c>
      <c r="K423" s="13">
        <f>K10+J423</f>
      </c>
      <c r="L423" s="13">
        <f>L10+K423</f>
      </c>
      <c r="M423" s="12" t="s">
        <v>14</v>
      </c>
      <c r="N423" s="12" t="n">
        <v>18</v>
      </c>
      <c r="P423" s="0" t="s">
        <v>166</v>
      </c>
      <c r="Q423" s="0" t="s">
        <v>34</v>
      </c>
      <c r="R423" s="0" t="s">
        <v>1128</v>
      </c>
    </row>
    <row r="424" spans="1:18" ht="18" customHeight="1">
      <c r="A424" s="12" t="n">
        <v>413</v>
      </c>
      <c r="B424" s="8" t="s">
        <v>28</v>
      </c>
      <c r="C424" s="12" t="s">
        <v>1110</v>
      </c>
      <c r="D424" s="12" t="s">
        <v>179</v>
      </c>
      <c r="E424" s="12" t="s">
        <v>79</v>
      </c>
      <c r="F424" s="12" t="n">
        <v>3357</v>
      </c>
      <c r="G424" s="12" t="s">
        <v>14</v>
      </c>
      <c r="H424" s="13">
        <f>IF(I423&lt;&gt;"ATIVAÇÃO",I424-I423,"")</f>
      </c>
      <c r="I424" s="13" t="s">
        <v>1132</v>
      </c>
      <c r="J424" s="13">
        <f>J10+I424</f>
      </c>
      <c r="K424" s="13">
        <f>K10+J424</f>
      </c>
      <c r="L424" s="13">
        <f>L10+K424</f>
      </c>
      <c r="M424" s="12" t="s">
        <v>14</v>
      </c>
      <c r="N424" s="12" t="n">
        <v>18</v>
      </c>
      <c r="P424" s="0" t="s">
        <v>80</v>
      </c>
      <c r="Q424" s="0" t="s">
        <v>241</v>
      </c>
      <c r="R424" s="0" t="s">
        <v>82</v>
      </c>
    </row>
    <row r="425" spans="1:18" ht="18" customHeight="1">
      <c r="A425" s="12" t="n">
        <v>414</v>
      </c>
      <c r="B425" s="8" t="s">
        <v>28</v>
      </c>
      <c r="C425" s="12" t="s">
        <v>1133</v>
      </c>
      <c r="D425" s="12" t="s">
        <v>63</v>
      </c>
      <c r="E425" s="12" t="s">
        <v>64</v>
      </c>
      <c r="F425" s="12" t="n">
        <v>3601</v>
      </c>
      <c r="G425" s="12" t="s">
        <v>14</v>
      </c>
      <c r="H425" s="13">
        <f>IF(I424&lt;&gt;"ATIVAÇÃO",I425-I424,"")</f>
      </c>
      <c r="I425" s="13" t="s">
        <v>1132</v>
      </c>
      <c r="J425" s="13">
        <f>J10+I425</f>
      </c>
      <c r="K425" s="13">
        <f>K10+J425</f>
      </c>
      <c r="L425" s="13">
        <f>L10+K425</f>
      </c>
      <c r="M425" s="12" t="s">
        <v>14</v>
      </c>
      <c r="N425" s="12" t="n">
        <v>18</v>
      </c>
      <c r="P425" s="0" t="s">
        <v>66</v>
      </c>
      <c r="Q425" s="0" t="s">
        <v>34</v>
      </c>
      <c r="R425" s="0" t="s">
        <v>67</v>
      </c>
    </row>
    <row r="426" spans="1:18" ht="18" customHeight="1">
      <c r="A426" s="12" t="n">
        <v>415</v>
      </c>
      <c r="B426" s="8" t="s">
        <v>28</v>
      </c>
      <c r="C426" s="12" t="s">
        <v>1133</v>
      </c>
      <c r="D426" s="12" t="s">
        <v>30</v>
      </c>
      <c r="E426" s="12" t="s">
        <v>64</v>
      </c>
      <c r="F426" s="12" t="n">
        <v>3456</v>
      </c>
      <c r="G426" s="12" t="s">
        <v>14</v>
      </c>
      <c r="H426" s="13">
        <f>IF(I425&lt;&gt;"ATIVAÇÃO",I426-I425,"")</f>
      </c>
      <c r="I426" s="13" t="s">
        <v>1132</v>
      </c>
      <c r="J426" s="13">
        <f>J10+I426</f>
      </c>
      <c r="K426" s="13">
        <f>K10+J426</f>
      </c>
      <c r="L426" s="13">
        <f>L10+K426</f>
      </c>
      <c r="M426" s="12" t="s">
        <v>14</v>
      </c>
      <c r="N426" s="12" t="n">
        <v>18</v>
      </c>
      <c r="P426" s="0" t="s">
        <v>307</v>
      </c>
      <c r="Q426" s="0" t="s">
        <v>202</v>
      </c>
      <c r="R426" s="0" t="s">
        <v>67</v>
      </c>
    </row>
    <row r="427" spans="1:18" ht="18" customHeight="1">
      <c r="A427" s="12" t="n">
        <v>416</v>
      </c>
      <c r="B427" s="8" t="s">
        <v>28</v>
      </c>
      <c r="C427" s="12" t="s">
        <v>1119</v>
      </c>
      <c r="D427" s="12" t="s">
        <v>46</v>
      </c>
      <c r="E427" s="12" t="s">
        <v>60</v>
      </c>
      <c r="F427" s="12" t="n">
        <v>3117</v>
      </c>
      <c r="G427" s="12" t="s">
        <v>14</v>
      </c>
      <c r="H427" s="13">
        <f>IF(I426&lt;&gt;"ATIVAÇÃO",I427-I426,"")</f>
      </c>
      <c r="I427" s="13" t="s">
        <v>1135</v>
      </c>
      <c r="J427" s="13">
        <f>J10+I427</f>
      </c>
      <c r="K427" s="13">
        <f>K10+J427</f>
      </c>
      <c r="L427" s="13">
        <f>L10+K427</f>
      </c>
      <c r="M427" s="12" t="s">
        <v>14</v>
      </c>
      <c r="N427" s="12" t="n">
        <v>18</v>
      </c>
      <c r="P427" s="0" t="s">
        <v>48</v>
      </c>
      <c r="Q427" s="0" t="s">
        <v>49</v>
      </c>
      <c r="R427" s="0" t="s">
        <v>61</v>
      </c>
    </row>
    <row r="428" spans="1:18" ht="18" customHeight="1">
      <c r="A428" s="12" t="n">
        <v>417</v>
      </c>
      <c r="B428" s="8" t="s">
        <v>28</v>
      </c>
      <c r="C428" s="12" t="s">
        <v>1136</v>
      </c>
      <c r="D428" s="12" t="s">
        <v>46</v>
      </c>
      <c r="E428" s="12" t="s">
        <v>311</v>
      </c>
      <c r="F428" s="12" t="n">
        <v>4256</v>
      </c>
      <c r="G428" s="12" t="s">
        <v>14</v>
      </c>
      <c r="H428" s="13">
        <f>IF(I427&lt;&gt;"ATIVAÇÃO",I428-I427,"")</f>
      </c>
      <c r="I428" s="13" t="s">
        <v>1135</v>
      </c>
      <c r="J428" s="13">
        <f>J10+I428</f>
      </c>
      <c r="K428" s="13">
        <f>K10+J428</f>
      </c>
      <c r="L428" s="13">
        <f>L10+K428</f>
      </c>
      <c r="M428" s="12" t="s">
        <v>14</v>
      </c>
      <c r="N428" s="12" t="n">
        <v>18</v>
      </c>
      <c r="P428" s="0" t="s">
        <v>251</v>
      </c>
      <c r="Q428" s="0" t="s">
        <v>106</v>
      </c>
      <c r="R428" s="0" t="s">
        <v>312</v>
      </c>
    </row>
    <row r="429" spans="1:18" ht="18" customHeight="1">
      <c r="A429" s="12" t="n">
        <v>418</v>
      </c>
      <c r="B429" s="8" t="s">
        <v>28</v>
      </c>
      <c r="C429" s="12" t="s">
        <v>1139</v>
      </c>
      <c r="D429" s="12" t="s">
        <v>46</v>
      </c>
      <c r="E429" s="12" t="s">
        <v>258</v>
      </c>
      <c r="F429" s="12" t="n">
        <v>3662</v>
      </c>
      <c r="G429" s="12" t="s">
        <v>14</v>
      </c>
      <c r="H429" s="13">
        <f>IF(I428&lt;&gt;"ATIVAÇÃO",I429-I428,"")</f>
      </c>
      <c r="I429" s="13" t="s">
        <v>1140</v>
      </c>
      <c r="J429" s="13">
        <f>J10+I429</f>
      </c>
      <c r="K429" s="13">
        <f>K10+J429</f>
      </c>
      <c r="L429" s="13">
        <f>L10+K429</f>
      </c>
      <c r="M429" s="12" t="s">
        <v>14</v>
      </c>
      <c r="N429" s="12" t="n">
        <v>18</v>
      </c>
      <c r="P429" s="0" t="s">
        <v>105</v>
      </c>
      <c r="Q429" s="0" t="s">
        <v>153</v>
      </c>
      <c r="R429" s="0" t="s">
        <v>259</v>
      </c>
    </row>
    <row r="430" spans="1:18" ht="18" customHeight="1">
      <c r="A430" s="12" t="n">
        <v>419</v>
      </c>
      <c r="B430" s="8" t="s">
        <v>28</v>
      </c>
      <c r="C430" s="12" t="s">
        <v>1108</v>
      </c>
      <c r="D430" s="12" t="s">
        <v>63</v>
      </c>
      <c r="E430" s="12" t="s">
        <v>115</v>
      </c>
      <c r="F430" s="12" t="n">
        <v>4025</v>
      </c>
      <c r="G430" s="12" t="s">
        <v>14</v>
      </c>
      <c r="H430" s="13">
        <f>IF(I429&lt;&gt;"ATIVAÇÃO",I430-I429,"")</f>
      </c>
      <c r="I430" s="13" t="s">
        <v>1140</v>
      </c>
      <c r="J430" s="13">
        <f>J10+I430</f>
      </c>
      <c r="K430" s="13">
        <f>K10+J430</f>
      </c>
      <c r="L430" s="13">
        <f>L10+K430</f>
      </c>
      <c r="M430" s="12" t="s">
        <v>14</v>
      </c>
      <c r="N430" s="12" t="n">
        <v>18</v>
      </c>
      <c r="P430" s="0" t="s">
        <v>186</v>
      </c>
      <c r="Q430" s="0" t="s">
        <v>241</v>
      </c>
      <c r="R430" s="0" t="s">
        <v>67</v>
      </c>
    </row>
    <row r="431" spans="1:18" ht="18" customHeight="1">
      <c r="A431" s="12" t="n">
        <v>420</v>
      </c>
      <c r="B431" s="8" t="s">
        <v>28</v>
      </c>
      <c r="C431" s="12" t="s">
        <v>1141</v>
      </c>
      <c r="D431" s="12" t="s">
        <v>200</v>
      </c>
      <c r="E431" s="12" t="s">
        <v>180</v>
      </c>
      <c r="F431" s="12" t="n">
        <v>4373</v>
      </c>
      <c r="G431" s="12" t="s">
        <v>14</v>
      </c>
      <c r="H431" s="13">
        <f>IF(I430&lt;&gt;"ATIVAÇÃO",I431-I430,"")</f>
      </c>
      <c r="I431" s="13" t="s">
        <v>1140</v>
      </c>
      <c r="J431" s="13">
        <f>J10+I431</f>
      </c>
      <c r="K431" s="13">
        <f>K10+J431</f>
      </c>
      <c r="L431" s="13">
        <f>L10+K431</f>
      </c>
      <c r="M431" s="12" t="s">
        <v>14</v>
      </c>
      <c r="N431" s="12" t="n">
        <v>18</v>
      </c>
      <c r="P431" s="0" t="s">
        <v>166</v>
      </c>
      <c r="Q431" s="0" t="s">
        <v>34</v>
      </c>
      <c r="R431" s="0" t="s">
        <v>434</v>
      </c>
    </row>
    <row r="432" spans="1:18" ht="18" customHeight="1">
      <c r="A432" s="12" t="n">
        <v>421</v>
      </c>
      <c r="B432" s="8" t="s">
        <v>28</v>
      </c>
      <c r="C432" s="12" t="s">
        <v>1141</v>
      </c>
      <c r="D432" s="12" t="s">
        <v>212</v>
      </c>
      <c r="E432" s="12" t="s">
        <v>180</v>
      </c>
      <c r="F432" s="12" t="n">
        <v>3126</v>
      </c>
      <c r="G432" s="12" t="s">
        <v>14</v>
      </c>
      <c r="H432" s="13">
        <f>IF(I431&lt;&gt;"ATIVAÇÃO",I432-I431,"")</f>
      </c>
      <c r="I432" s="13" t="s">
        <v>1140</v>
      </c>
      <c r="J432" s="13">
        <f>J10+I432</f>
      </c>
      <c r="K432" s="13">
        <f>K10+J432</f>
      </c>
      <c r="L432" s="13">
        <f>L10+K432</f>
      </c>
      <c r="M432" s="12" t="s">
        <v>14</v>
      </c>
      <c r="N432" s="12" t="n">
        <v>18</v>
      </c>
      <c r="P432" s="0" t="s">
        <v>166</v>
      </c>
      <c r="Q432" s="0" t="s">
        <v>34</v>
      </c>
      <c r="R432" s="0" t="s">
        <v>434</v>
      </c>
    </row>
    <row r="433" spans="1:18" ht="18" customHeight="1">
      <c r="A433" s="12" t="n">
        <v>422</v>
      </c>
      <c r="B433" s="8" t="s">
        <v>28</v>
      </c>
      <c r="C433" s="12" t="s">
        <v>1144</v>
      </c>
      <c r="D433" s="12" t="s">
        <v>179</v>
      </c>
      <c r="E433" s="12" t="s">
        <v>69</v>
      </c>
      <c r="F433" s="12" t="n">
        <v>3503</v>
      </c>
      <c r="G433" s="12" t="s">
        <v>14</v>
      </c>
      <c r="H433" s="13">
        <f>IF(I432&lt;&gt;"ATIVAÇÃO",I433-I432,"")</f>
      </c>
      <c r="I433" s="13" t="s">
        <v>1145</v>
      </c>
      <c r="J433" s="13">
        <f>J10+I433</f>
      </c>
      <c r="K433" s="13">
        <f>K10+J433</f>
      </c>
      <c r="L433" s="13">
        <f>L10+K433</f>
      </c>
      <c r="M433" s="12" t="s">
        <v>14</v>
      </c>
      <c r="N433" s="12" t="n">
        <v>18</v>
      </c>
      <c r="P433" s="0" t="s">
        <v>122</v>
      </c>
      <c r="Q433" s="0" t="s">
        <v>34</v>
      </c>
      <c r="R433" s="0" t="s">
        <v>71</v>
      </c>
    </row>
    <row r="434" spans="1:18" ht="18" customHeight="1">
      <c r="A434" s="12" t="n">
        <v>423</v>
      </c>
      <c r="B434" s="8" t="s">
        <v>28</v>
      </c>
      <c r="C434" s="12" t="s">
        <v>1133</v>
      </c>
      <c r="D434" s="12" t="s">
        <v>63</v>
      </c>
      <c r="E434" s="12" t="s">
        <v>64</v>
      </c>
      <c r="F434" s="12" t="n">
        <v>3126</v>
      </c>
      <c r="G434" s="12" t="s">
        <v>14</v>
      </c>
      <c r="H434" s="13">
        <f>IF(I433&lt;&gt;"ATIVAÇÃO",I434-I433,"")</f>
      </c>
      <c r="I434" s="13" t="s">
        <v>1145</v>
      </c>
      <c r="J434" s="13">
        <f>J10+I434</f>
      </c>
      <c r="K434" s="13">
        <f>K10+J434</f>
      </c>
      <c r="L434" s="13">
        <f>L10+K434</f>
      </c>
      <c r="M434" s="12" t="s">
        <v>14</v>
      </c>
      <c r="N434" s="12" t="n">
        <v>18</v>
      </c>
      <c r="P434" s="0" t="s">
        <v>66</v>
      </c>
      <c r="Q434" s="0" t="s">
        <v>34</v>
      </c>
      <c r="R434" s="0" t="s">
        <v>67</v>
      </c>
    </row>
    <row r="435" spans="1:18" ht="18" customHeight="1">
      <c r="A435" s="12" t="n">
        <v>424</v>
      </c>
      <c r="B435" s="8" t="s">
        <v>28</v>
      </c>
      <c r="C435" s="12" t="s">
        <v>1139</v>
      </c>
      <c r="D435" s="12" t="s">
        <v>46</v>
      </c>
      <c r="E435" s="12" t="s">
        <v>258</v>
      </c>
      <c r="F435" s="12" t="n">
        <v>4151</v>
      </c>
      <c r="G435" s="12" t="s">
        <v>14</v>
      </c>
      <c r="H435" s="13">
        <f>IF(I434&lt;&gt;"ATIVAÇÃO",I435-I434,"")</f>
      </c>
      <c r="I435" s="13" t="s">
        <v>1145</v>
      </c>
      <c r="J435" s="13">
        <f>J10+I435</f>
      </c>
      <c r="K435" s="13">
        <f>K10+J435</f>
      </c>
      <c r="L435" s="13">
        <f>L10+K435</f>
      </c>
      <c r="M435" s="12" t="s">
        <v>14</v>
      </c>
      <c r="N435" s="12" t="n">
        <v>18</v>
      </c>
      <c r="P435" s="0" t="s">
        <v>105</v>
      </c>
      <c r="Q435" s="0" t="s">
        <v>153</v>
      </c>
      <c r="R435" s="0" t="s">
        <v>259</v>
      </c>
    </row>
    <row r="436" spans="1:18" ht="18" customHeight="1">
      <c r="A436" s="12" t="n">
        <v>425</v>
      </c>
      <c r="B436" s="8" t="s">
        <v>28</v>
      </c>
      <c r="C436" s="12" t="s">
        <v>1133</v>
      </c>
      <c r="D436" s="12" t="s">
        <v>30</v>
      </c>
      <c r="E436" s="12" t="s">
        <v>64</v>
      </c>
      <c r="F436" s="12" t="n">
        <v>4216</v>
      </c>
      <c r="G436" s="12" t="s">
        <v>14</v>
      </c>
      <c r="H436" s="13">
        <f>IF(I435&lt;&gt;"ATIVAÇÃO",I436-I435,"")</f>
      </c>
      <c r="I436" s="13" t="s">
        <v>1151</v>
      </c>
      <c r="J436" s="13">
        <f>J10+I436</f>
      </c>
      <c r="K436" s="13">
        <f>K10+J436</f>
      </c>
      <c r="L436" s="13">
        <f>L10+K436</f>
      </c>
      <c r="M436" s="12" t="s">
        <v>14</v>
      </c>
      <c r="N436" s="12" t="n">
        <v>18</v>
      </c>
      <c r="P436" s="0" t="s">
        <v>307</v>
      </c>
      <c r="Q436" s="0" t="s">
        <v>202</v>
      </c>
      <c r="R436" s="0" t="s">
        <v>67</v>
      </c>
    </row>
    <row r="437" spans="1:18" ht="18" customHeight="1">
      <c r="A437" s="12" t="n">
        <v>426</v>
      </c>
      <c r="B437" s="8" t="s">
        <v>28</v>
      </c>
      <c r="C437" s="12" t="s">
        <v>1125</v>
      </c>
      <c r="D437" s="12" t="s">
        <v>30</v>
      </c>
      <c r="E437" s="12" t="s">
        <v>128</v>
      </c>
      <c r="F437" s="12" t="n">
        <v>3174</v>
      </c>
      <c r="G437" s="12" t="s">
        <v>14</v>
      </c>
      <c r="H437" s="13">
        <f>IF(I436&lt;&gt;"ATIVAÇÃO",I437-I436,"")</f>
      </c>
      <c r="I437" s="13" t="s">
        <v>1151</v>
      </c>
      <c r="J437" s="13">
        <f>J10+I437</f>
      </c>
      <c r="K437" s="13">
        <f>K10+J437</f>
      </c>
      <c r="L437" s="13">
        <f>L10+K437</f>
      </c>
      <c r="M437" s="12" t="s">
        <v>14</v>
      </c>
      <c r="N437" s="12" t="n">
        <v>18</v>
      </c>
      <c r="P437" s="0" t="s">
        <v>80</v>
      </c>
      <c r="Q437" s="0" t="s">
        <v>34</v>
      </c>
      <c r="R437" s="0" t="s">
        <v>129</v>
      </c>
    </row>
    <row r="438" spans="1:18" ht="18" customHeight="1">
      <c r="A438" s="12" t="n">
        <v>427</v>
      </c>
      <c r="B438" s="8" t="s">
        <v>28</v>
      </c>
      <c r="C438" s="12" t="s">
        <v>290</v>
      </c>
      <c r="D438" s="12" t="s">
        <v>30</v>
      </c>
      <c r="E438" s="12" t="s">
        <v>291</v>
      </c>
      <c r="F438" s="12" t="n">
        <v>3641</v>
      </c>
      <c r="G438" s="12" t="s">
        <v>14</v>
      </c>
      <c r="H438" s="13">
        <f>IF(I437&lt;&gt;"ATIVAÇÃO",I438-I437,"")</f>
      </c>
      <c r="I438" s="13" t="s">
        <v>1151</v>
      </c>
      <c r="J438" s="13">
        <f>J10+I438</f>
      </c>
      <c r="K438" s="13">
        <f>K10+J438</f>
      </c>
      <c r="L438" s="13">
        <f>L10+K438</f>
      </c>
      <c r="M438" s="12" t="s">
        <v>14</v>
      </c>
      <c r="N438" s="12" t="n">
        <v>18</v>
      </c>
      <c r="P438" s="0" t="s">
        <v>293</v>
      </c>
      <c r="Q438" s="0" t="s">
        <v>167</v>
      </c>
      <c r="R438" s="0" t="s">
        <v>294</v>
      </c>
    </row>
    <row r="439" spans="1:18" ht="18" customHeight="1">
      <c r="A439" s="12" t="n">
        <v>428</v>
      </c>
      <c r="B439" s="8" t="s">
        <v>28</v>
      </c>
      <c r="C439" s="12" t="s">
        <v>285</v>
      </c>
      <c r="D439" s="12" t="s">
        <v>30</v>
      </c>
      <c r="E439" s="12" t="s">
        <v>286</v>
      </c>
      <c r="F439" s="12" t="n">
        <v>3645</v>
      </c>
      <c r="G439" s="12" t="s">
        <v>14</v>
      </c>
      <c r="H439" s="13">
        <f>IF(I438&lt;&gt;"ATIVAÇÃO",I439-I438,"")</f>
      </c>
      <c r="I439" s="13" t="s">
        <v>1151</v>
      </c>
      <c r="J439" s="13">
        <f>J10+I439</f>
      </c>
      <c r="K439" s="13">
        <f>K10+J439</f>
      </c>
      <c r="L439" s="13">
        <f>L10+K439</f>
      </c>
      <c r="M439" s="12" t="s">
        <v>14</v>
      </c>
      <c r="N439" s="12" t="n">
        <v>18</v>
      </c>
      <c r="P439" s="0" t="s">
        <v>287</v>
      </c>
      <c r="Q439" s="0" t="s">
        <v>41</v>
      </c>
      <c r="R439" s="0" t="s">
        <v>289</v>
      </c>
    </row>
    <row r="440" spans="1:18" ht="18" customHeight="1">
      <c r="A440" s="12" t="n">
        <v>429</v>
      </c>
      <c r="B440" s="8" t="s">
        <v>28</v>
      </c>
      <c r="C440" s="12" t="s">
        <v>1154</v>
      </c>
      <c r="D440" s="12" t="s">
        <v>30</v>
      </c>
      <c r="E440" s="12" t="s">
        <v>52</v>
      </c>
      <c r="F440" s="12" t="n">
        <v>4677</v>
      </c>
      <c r="G440" s="12" t="s">
        <v>14</v>
      </c>
      <c r="H440" s="13">
        <f>IF(I439&lt;&gt;"ATIVAÇÃO",I440-I439,"")</f>
      </c>
      <c r="I440" s="13" t="s">
        <v>1155</v>
      </c>
      <c r="J440" s="13">
        <f>J10+I440</f>
      </c>
      <c r="K440" s="13">
        <f>K10+J440</f>
      </c>
      <c r="L440" s="13">
        <f>L10+K440</f>
      </c>
      <c r="M440" s="12" t="s">
        <v>14</v>
      </c>
      <c r="N440" s="12" t="n">
        <v>18</v>
      </c>
      <c r="P440" s="0" t="s">
        <v>54</v>
      </c>
      <c r="Q440" s="0" t="s">
        <v>55</v>
      </c>
      <c r="R440" s="0" t="s">
        <v>56</v>
      </c>
    </row>
    <row r="441" spans="1:18" ht="18" customHeight="1">
      <c r="A441" s="12" t="n">
        <v>430</v>
      </c>
      <c r="B441" s="8" t="s">
        <v>28</v>
      </c>
      <c r="C441" s="12" t="s">
        <v>1154</v>
      </c>
      <c r="D441" s="12" t="s">
        <v>30</v>
      </c>
      <c r="E441" s="12" t="s">
        <v>52</v>
      </c>
      <c r="F441" s="12" t="n">
        <v>3221</v>
      </c>
      <c r="G441" s="12" t="s">
        <v>14</v>
      </c>
      <c r="H441" s="13">
        <f>IF(I440&lt;&gt;"ATIVAÇÃO",I441-I440,"")</f>
      </c>
      <c r="I441" s="13" t="s">
        <v>1159</v>
      </c>
      <c r="J441" s="13">
        <f>J10+I441</f>
      </c>
      <c r="K441" s="13">
        <f>K10+J441</f>
      </c>
      <c r="L441" s="13">
        <f>L10+K441</f>
      </c>
      <c r="M441" s="12" t="s">
        <v>14</v>
      </c>
      <c r="N441" s="12" t="n">
        <v>18</v>
      </c>
      <c r="P441" s="0" t="s">
        <v>54</v>
      </c>
      <c r="Q441" s="0" t="s">
        <v>55</v>
      </c>
      <c r="R441" s="0" t="s">
        <v>56</v>
      </c>
    </row>
    <row r="442" spans="1:18" ht="18" customHeight="1">
      <c r="A442" s="12" t="n">
        <v>431</v>
      </c>
      <c r="B442" s="8" t="s">
        <v>28</v>
      </c>
      <c r="C442" s="12" t="s">
        <v>1160</v>
      </c>
      <c r="D442" s="12" t="s">
        <v>30</v>
      </c>
      <c r="E442" s="12" t="s">
        <v>157</v>
      </c>
      <c r="F442" s="12" t="n">
        <v>4654</v>
      </c>
      <c r="G442" s="12" t="s">
        <v>14</v>
      </c>
      <c r="H442" s="13">
        <f>IF(I441&lt;&gt;"ATIVAÇÃO",I442-I441,"")</f>
      </c>
      <c r="I442" s="13" t="s">
        <v>1159</v>
      </c>
      <c r="J442" s="13">
        <f>J10+I442</f>
      </c>
      <c r="K442" s="13">
        <f>K10+J442</f>
      </c>
      <c r="L442" s="13">
        <f>L10+K442</f>
      </c>
      <c r="M442" s="12" t="s">
        <v>14</v>
      </c>
      <c r="N442" s="12" t="n">
        <v>18</v>
      </c>
      <c r="P442" s="0" t="s">
        <v>307</v>
      </c>
      <c r="Q442" s="0" t="s">
        <v>202</v>
      </c>
      <c r="R442" s="0" t="s">
        <v>605</v>
      </c>
    </row>
    <row r="443" spans="1:18" ht="18" customHeight="1">
      <c r="A443" s="12" t="n">
        <v>432</v>
      </c>
      <c r="B443" s="8" t="s">
        <v>28</v>
      </c>
      <c r="C443" s="12" t="s">
        <v>1165</v>
      </c>
      <c r="D443" s="12" t="s">
        <v>46</v>
      </c>
      <c r="E443" s="12" t="s">
        <v>97</v>
      </c>
      <c r="F443" s="12" t="n">
        <v>4636</v>
      </c>
      <c r="G443" s="12" t="s">
        <v>14</v>
      </c>
      <c r="H443" s="13">
        <f>IF(I442&lt;&gt;"ATIVAÇÃO",I443-I442,"")</f>
      </c>
      <c r="I443" s="13" t="s">
        <v>1166</v>
      </c>
      <c r="J443" s="13">
        <f>J10+I443</f>
      </c>
      <c r="K443" s="13">
        <f>K10+J443</f>
      </c>
      <c r="L443" s="13">
        <f>L10+K443</f>
      </c>
      <c r="M443" s="12" t="s">
        <v>14</v>
      </c>
      <c r="N443" s="12" t="n">
        <v>18</v>
      </c>
      <c r="P443" s="0" t="s">
        <v>99</v>
      </c>
      <c r="Q443" s="0" t="s">
        <v>100</v>
      </c>
      <c r="R443" s="0" t="s">
        <v>101</v>
      </c>
    </row>
    <row r="444" spans="1:18" ht="18" customHeight="1">
      <c r="A444" s="12" t="n">
        <v>433</v>
      </c>
      <c r="B444" s="8" t="s">
        <v>28</v>
      </c>
      <c r="C444" s="12" t="s">
        <v>1167</v>
      </c>
      <c r="D444" s="12" t="s">
        <v>63</v>
      </c>
      <c r="E444" s="12" t="s">
        <v>208</v>
      </c>
      <c r="F444" s="12" t="n">
        <v>3265</v>
      </c>
      <c r="G444" s="12" t="s">
        <v>14</v>
      </c>
      <c r="H444" s="13">
        <f>IF(I443&lt;&gt;"ATIVAÇÃO",I444-I443,"")</f>
      </c>
      <c r="I444" s="13" t="s">
        <v>1166</v>
      </c>
      <c r="J444" s="13">
        <f>J10+I444</f>
      </c>
      <c r="K444" s="13">
        <f>K10+J444</f>
      </c>
      <c r="L444" s="13">
        <f>L10+K444</f>
      </c>
      <c r="M444" s="12" t="s">
        <v>14</v>
      </c>
      <c r="N444" s="12" t="n">
        <v>18</v>
      </c>
      <c r="P444" s="0" t="s">
        <v>209</v>
      </c>
      <c r="Q444" s="0" t="s">
        <v>41</v>
      </c>
      <c r="R444" s="0" t="s">
        <v>211</v>
      </c>
    </row>
    <row r="445" spans="1:18" ht="18" customHeight="1">
      <c r="A445" s="12" t="n">
        <v>434</v>
      </c>
      <c r="B445" s="8" t="s">
        <v>28</v>
      </c>
      <c r="C445" s="12" t="s">
        <v>1167</v>
      </c>
      <c r="D445" s="12" t="s">
        <v>63</v>
      </c>
      <c r="E445" s="12" t="s">
        <v>208</v>
      </c>
      <c r="F445" s="12" t="n">
        <v>3515</v>
      </c>
      <c r="G445" s="12" t="s">
        <v>14</v>
      </c>
      <c r="H445" s="13">
        <f>IF(I444&lt;&gt;"ATIVAÇÃO",I445-I444,"")</f>
      </c>
      <c r="I445" s="13" t="s">
        <v>1166</v>
      </c>
      <c r="J445" s="13">
        <f>J10+I445</f>
      </c>
      <c r="K445" s="13">
        <f>K10+J445</f>
      </c>
      <c r="L445" s="13">
        <f>L10+K445</f>
      </c>
      <c r="M445" s="12" t="s">
        <v>14</v>
      </c>
      <c r="N445" s="12" t="n">
        <v>18</v>
      </c>
      <c r="P445" s="0" t="s">
        <v>209</v>
      </c>
      <c r="Q445" s="0" t="s">
        <v>41</v>
      </c>
      <c r="R445" s="0" t="s">
        <v>211</v>
      </c>
    </row>
    <row r="446" spans="1:18" ht="18" customHeight="1">
      <c r="A446" s="12" t="n">
        <v>435</v>
      </c>
      <c r="B446" s="8" t="s">
        <v>28</v>
      </c>
      <c r="C446" s="12" t="s">
        <v>1173</v>
      </c>
      <c r="D446" s="12" t="s">
        <v>30</v>
      </c>
      <c r="E446" s="12" t="s">
        <v>69</v>
      </c>
      <c r="F446" s="12" t="n">
        <v>4520</v>
      </c>
      <c r="G446" s="12" t="s">
        <v>14</v>
      </c>
      <c r="H446" s="13">
        <f>IF(I445&lt;&gt;"ATIVAÇÃO",I446-I445,"")</f>
      </c>
      <c r="I446" s="13" t="s">
        <v>1174</v>
      </c>
      <c r="J446" s="13">
        <f>J10+I446</f>
      </c>
      <c r="K446" s="13">
        <f>K10+J446</f>
      </c>
      <c r="L446" s="13">
        <f>L10+K446</f>
      </c>
      <c r="M446" s="12" t="s">
        <v>14</v>
      </c>
      <c r="N446" s="12" t="n">
        <v>18</v>
      </c>
      <c r="P446" s="0" t="s">
        <v>122</v>
      </c>
      <c r="Q446" s="0" t="s">
        <v>34</v>
      </c>
      <c r="R446" s="0" t="s">
        <v>71</v>
      </c>
    </row>
    <row r="447" spans="1:18" ht="18" customHeight="1">
      <c r="A447" s="12" t="n">
        <v>436</v>
      </c>
      <c r="B447" s="8" t="s">
        <v>28</v>
      </c>
      <c r="C447" s="12" t="s">
        <v>1175</v>
      </c>
      <c r="D447" s="12" t="s">
        <v>30</v>
      </c>
      <c r="E447" s="12" t="s">
        <v>38</v>
      </c>
      <c r="F447" s="12" t="n">
        <v>3456</v>
      </c>
      <c r="G447" s="12" t="s">
        <v>14</v>
      </c>
      <c r="H447" s="13">
        <f>IF(I446&lt;&gt;"ATIVAÇÃO",I447-I446,"")</f>
      </c>
      <c r="I447" s="13" t="s">
        <v>1174</v>
      </c>
      <c r="J447" s="13">
        <f>J10+I447</f>
      </c>
      <c r="K447" s="13">
        <f>K10+J447</f>
      </c>
      <c r="L447" s="13">
        <f>L10+K447</f>
      </c>
      <c r="M447" s="12" t="s">
        <v>14</v>
      </c>
      <c r="N447" s="12" t="n">
        <v>18</v>
      </c>
      <c r="P447" s="0" t="s">
        <v>40</v>
      </c>
      <c r="Q447" s="0" t="s">
        <v>41</v>
      </c>
      <c r="R447" s="0" t="s">
        <v>42</v>
      </c>
    </row>
    <row r="448" spans="1:18" ht="18" customHeight="1">
      <c r="A448" s="12" t="n">
        <v>437</v>
      </c>
      <c r="B448" s="8" t="s">
        <v>28</v>
      </c>
      <c r="C448" s="12" t="s">
        <v>1160</v>
      </c>
      <c r="D448" s="12" t="s">
        <v>30</v>
      </c>
      <c r="E448" s="12" t="s">
        <v>157</v>
      </c>
      <c r="F448" s="12" t="n">
        <v>3622</v>
      </c>
      <c r="G448" s="12" t="s">
        <v>14</v>
      </c>
      <c r="H448" s="13">
        <f>IF(I447&lt;&gt;"ATIVAÇÃO",I448-I447,"")</f>
      </c>
      <c r="I448" s="13" t="s">
        <v>1176</v>
      </c>
      <c r="J448" s="13">
        <f>J10+I448</f>
      </c>
      <c r="K448" s="13">
        <f>K10+J448</f>
      </c>
      <c r="L448" s="13">
        <f>L10+K448</f>
      </c>
      <c r="M448" s="12" t="s">
        <v>14</v>
      </c>
      <c r="N448" s="12" t="n">
        <v>18</v>
      </c>
      <c r="P448" s="0" t="s">
        <v>307</v>
      </c>
      <c r="Q448" s="0" t="s">
        <v>202</v>
      </c>
      <c r="R448" s="0" t="s">
        <v>605</v>
      </c>
    </row>
    <row r="449" spans="1:18" ht="18" customHeight="1">
      <c r="A449" s="12" t="n">
        <v>438</v>
      </c>
      <c r="B449" s="8" t="s">
        <v>28</v>
      </c>
      <c r="C449" s="12" t="s">
        <v>1108</v>
      </c>
      <c r="D449" s="12" t="s">
        <v>30</v>
      </c>
      <c r="E449" s="12" t="s">
        <v>115</v>
      </c>
      <c r="F449" s="12" t="n">
        <v>4553</v>
      </c>
      <c r="G449" s="12" t="s">
        <v>14</v>
      </c>
      <c r="H449" s="13">
        <f>IF(I448&lt;&gt;"ATIVAÇÃO",I449-I448,"")</f>
      </c>
      <c r="I449" s="13" t="s">
        <v>1180</v>
      </c>
      <c r="J449" s="13">
        <f>J10+I449</f>
      </c>
      <c r="K449" s="13">
        <f>K10+J449</f>
      </c>
      <c r="L449" s="13">
        <f>L10+K449</f>
      </c>
      <c r="M449" s="12" t="s">
        <v>14</v>
      </c>
      <c r="N449" s="12" t="n">
        <v>18</v>
      </c>
      <c r="P449" s="0" t="s">
        <v>186</v>
      </c>
      <c r="Q449" s="0" t="s">
        <v>81</v>
      </c>
      <c r="R449" s="0" t="s">
        <v>67</v>
      </c>
    </row>
    <row r="450" spans="1:18" ht="18" customHeight="1">
      <c r="A450" s="12" t="n">
        <v>439</v>
      </c>
      <c r="B450" s="8" t="s">
        <v>28</v>
      </c>
      <c r="C450" s="12" t="s">
        <v>1181</v>
      </c>
      <c r="D450" s="12" t="s">
        <v>200</v>
      </c>
      <c r="E450" s="12" t="s">
        <v>109</v>
      </c>
      <c r="F450" s="12" t="n">
        <v>4336</v>
      </c>
      <c r="G450" s="12" t="s">
        <v>14</v>
      </c>
      <c r="H450" s="13">
        <f>IF(I449&lt;&gt;"ATIVAÇÃO",I450-I449,"")</f>
      </c>
      <c r="I450" s="13" t="s">
        <v>1182</v>
      </c>
      <c r="J450" s="13">
        <f>J10+I450</f>
      </c>
      <c r="K450" s="13">
        <f>K10+J450</f>
      </c>
      <c r="L450" s="13">
        <f>L10+K450</f>
      </c>
      <c r="M450" s="12" t="s">
        <v>14</v>
      </c>
      <c r="N450" s="12" t="n">
        <v>18</v>
      </c>
      <c r="P450" s="0" t="s">
        <v>33</v>
      </c>
      <c r="Q450" s="0" t="s">
        <v>117</v>
      </c>
      <c r="R450" s="0" t="s">
        <v>400</v>
      </c>
    </row>
    <row r="451" spans="1:18" ht="18" customHeight="1">
      <c r="A451" s="12" t="n">
        <v>440</v>
      </c>
      <c r="B451" s="8" t="s">
        <v>28</v>
      </c>
      <c r="C451" s="12" t="s">
        <v>1108</v>
      </c>
      <c r="D451" s="12" t="s">
        <v>30</v>
      </c>
      <c r="E451" s="12" t="s">
        <v>115</v>
      </c>
      <c r="F451" s="12" t="n">
        <v>3341</v>
      </c>
      <c r="G451" s="12" t="s">
        <v>14</v>
      </c>
      <c r="H451" s="13">
        <f>IF(I450&lt;&gt;"ATIVAÇÃO",I451-I450,"")</f>
      </c>
      <c r="I451" s="13" t="s">
        <v>1183</v>
      </c>
      <c r="J451" s="13">
        <f>J10+I451</f>
      </c>
      <c r="K451" s="13">
        <f>K10+J451</f>
      </c>
      <c r="L451" s="13">
        <f>L10+K451</f>
      </c>
      <c r="M451" s="12" t="s">
        <v>14</v>
      </c>
      <c r="N451" s="12" t="n">
        <v>18</v>
      </c>
      <c r="P451" s="0" t="s">
        <v>186</v>
      </c>
      <c r="Q451" s="0" t="s">
        <v>81</v>
      </c>
      <c r="R451" s="0" t="s">
        <v>67</v>
      </c>
    </row>
    <row r="452" spans="1:18" ht="18" customHeight="1">
      <c r="A452" s="12" t="n">
        <v>441</v>
      </c>
      <c r="B452" s="8" t="s">
        <v>28</v>
      </c>
      <c r="C452" s="12" t="s">
        <v>1184</v>
      </c>
      <c r="D452" s="12" t="s">
        <v>46</v>
      </c>
      <c r="E452" s="12" t="s">
        <v>103</v>
      </c>
      <c r="F452" s="12" t="n">
        <v>4661</v>
      </c>
      <c r="G452" s="12" t="s">
        <v>14</v>
      </c>
      <c r="H452" s="13">
        <f>IF(I451&lt;&gt;"ATIVAÇÃO",I452-I451,"")</f>
      </c>
      <c r="I452" s="13" t="s">
        <v>1183</v>
      </c>
      <c r="J452" s="13">
        <f>J10+I452</f>
      </c>
      <c r="K452" s="13">
        <f>K10+J452</f>
      </c>
      <c r="L452" s="13">
        <f>L10+K452</f>
      </c>
      <c r="M452" s="12" t="s">
        <v>14</v>
      </c>
      <c r="N452" s="12" t="n">
        <v>18</v>
      </c>
      <c r="P452" s="0" t="s">
        <v>105</v>
      </c>
      <c r="Q452" s="0" t="s">
        <v>106</v>
      </c>
      <c r="R452" s="0" t="s">
        <v>107</v>
      </c>
    </row>
    <row r="453" spans="1:18" ht="18" customHeight="1">
      <c r="A453" s="12" t="n">
        <v>442</v>
      </c>
      <c r="B453" s="8" t="s">
        <v>28</v>
      </c>
      <c r="C453" s="12" t="s">
        <v>1184</v>
      </c>
      <c r="D453" s="12" t="s">
        <v>46</v>
      </c>
      <c r="E453" s="12" t="s">
        <v>103</v>
      </c>
      <c r="F453" s="12" t="n">
        <v>3176</v>
      </c>
      <c r="G453" s="12" t="s">
        <v>14</v>
      </c>
      <c r="H453" s="13">
        <f>IF(I452&lt;&gt;"ATIVAÇÃO",I453-I452,"")</f>
      </c>
      <c r="I453" s="13" t="s">
        <v>1183</v>
      </c>
      <c r="J453" s="13">
        <f>J10+I453</f>
      </c>
      <c r="K453" s="13">
        <f>K10+J453</f>
      </c>
      <c r="L453" s="13">
        <f>L10+K453</f>
      </c>
      <c r="M453" s="12" t="s">
        <v>14</v>
      </c>
      <c r="N453" s="12" t="n">
        <v>18</v>
      </c>
      <c r="P453" s="0" t="s">
        <v>105</v>
      </c>
      <c r="Q453" s="0" t="s">
        <v>106</v>
      </c>
      <c r="R453" s="0" t="s">
        <v>107</v>
      </c>
    </row>
    <row r="454" spans="1:18" ht="18" customHeight="1">
      <c r="A454" s="12" t="n">
        <v>443</v>
      </c>
      <c r="B454" s="8" t="s">
        <v>28</v>
      </c>
      <c r="C454" s="12" t="s">
        <v>1187</v>
      </c>
      <c r="D454" s="12" t="s">
        <v>30</v>
      </c>
      <c r="E454" s="12" t="s">
        <v>109</v>
      </c>
      <c r="F454" s="12" t="n">
        <v>3511</v>
      </c>
      <c r="G454" s="12" t="s">
        <v>14</v>
      </c>
      <c r="H454" s="13">
        <f>IF(I453&lt;&gt;"ATIVAÇÃO",I454-I453,"")</f>
      </c>
      <c r="I454" s="13" t="s">
        <v>1188</v>
      </c>
      <c r="J454" s="13">
        <f>J10+I454</f>
      </c>
      <c r="K454" s="13">
        <f>K10+J454</f>
      </c>
      <c r="L454" s="13">
        <f>L10+K454</f>
      </c>
      <c r="M454" s="12" t="s">
        <v>14</v>
      </c>
      <c r="N454" s="12" t="n">
        <v>18</v>
      </c>
      <c r="P454" s="0" t="s">
        <v>189</v>
      </c>
      <c r="Q454" s="0" t="s">
        <v>117</v>
      </c>
      <c r="R454" s="0" t="s">
        <v>190</v>
      </c>
    </row>
    <row r="455" spans="1:18" ht="18" customHeight="1">
      <c r="A455" s="12" t="n">
        <v>444</v>
      </c>
      <c r="B455" s="8" t="s">
        <v>28</v>
      </c>
      <c r="C455" s="12" t="s">
        <v>1108</v>
      </c>
      <c r="D455" s="12" t="s">
        <v>44</v>
      </c>
      <c r="E455" s="12" t="s">
        <v>115</v>
      </c>
      <c r="F455" s="12" t="n">
        <v>4136</v>
      </c>
      <c r="G455" s="12" t="s">
        <v>14</v>
      </c>
      <c r="H455" s="13">
        <f>IF(I454&lt;&gt;"ATIVAÇÃO",I455-I454,"")</f>
      </c>
      <c r="I455" s="13" t="s">
        <v>1192</v>
      </c>
      <c r="J455" s="13">
        <f>J10+I455</f>
      </c>
      <c r="K455" s="13">
        <f>K10+J455</f>
      </c>
      <c r="L455" s="13">
        <f>L10+K455</f>
      </c>
      <c r="M455" s="12" t="s">
        <v>14</v>
      </c>
      <c r="N455" s="12" t="n">
        <v>18</v>
      </c>
      <c r="P455" s="0" t="s">
        <v>186</v>
      </c>
      <c r="Q455" s="0" t="s">
        <v>81</v>
      </c>
      <c r="R455" s="0" t="s">
        <v>67</v>
      </c>
    </row>
    <row r="456" spans="1:18" ht="18" customHeight="1">
      <c r="A456" s="12" t="n">
        <v>445</v>
      </c>
      <c r="B456" s="8" t="s">
        <v>28</v>
      </c>
      <c r="C456" s="12" t="s">
        <v>1193</v>
      </c>
      <c r="D456" s="12" t="s">
        <v>179</v>
      </c>
      <c r="E456" s="12" t="s">
        <v>79</v>
      </c>
      <c r="F456" s="12" t="n">
        <v>4366</v>
      </c>
      <c r="G456" s="12" t="s">
        <v>14</v>
      </c>
      <c r="H456" s="13">
        <f>IF(I455&lt;&gt;"ATIVAÇÃO",I456-I455,"")</f>
      </c>
      <c r="I456" s="13" t="s">
        <v>1192</v>
      </c>
      <c r="J456" s="13">
        <f>J10+I456</f>
      </c>
      <c r="K456" s="13">
        <f>K10+J456</f>
      </c>
      <c r="L456" s="13">
        <f>L10+K456</f>
      </c>
      <c r="M456" s="12" t="s">
        <v>14</v>
      </c>
      <c r="N456" s="12" t="n">
        <v>18</v>
      </c>
      <c r="P456" s="0" t="s">
        <v>80</v>
      </c>
      <c r="Q456" s="0" t="s">
        <v>241</v>
      </c>
      <c r="R456" s="0" t="s">
        <v>82</v>
      </c>
    </row>
    <row r="457" spans="1:18" ht="18" customHeight="1">
      <c r="A457" s="12" t="n">
        <v>446</v>
      </c>
      <c r="B457" s="8" t="s">
        <v>28</v>
      </c>
      <c r="C457" s="12" t="s">
        <v>1193</v>
      </c>
      <c r="D457" s="12" t="s">
        <v>30</v>
      </c>
      <c r="E457" s="12" t="s">
        <v>79</v>
      </c>
      <c r="F457" s="12" t="n">
        <v>4242</v>
      </c>
      <c r="G457" s="12" t="s">
        <v>14</v>
      </c>
      <c r="H457" s="13">
        <f>IF(I456&lt;&gt;"ATIVAÇÃO",I457-I456,"")</f>
      </c>
      <c r="I457" s="13" t="s">
        <v>1192</v>
      </c>
      <c r="J457" s="13">
        <f>J10+I457</f>
      </c>
      <c r="K457" s="13">
        <f>K10+J457</f>
      </c>
      <c r="L457" s="13">
        <f>L10+K457</f>
      </c>
      <c r="M457" s="12" t="s">
        <v>14</v>
      </c>
      <c r="N457" s="12" t="n">
        <v>18</v>
      </c>
      <c r="P457" s="0" t="s">
        <v>80</v>
      </c>
      <c r="Q457" s="0" t="s">
        <v>81</v>
      </c>
      <c r="R457" s="0" t="s">
        <v>82</v>
      </c>
    </row>
    <row r="458" spans="1:18" ht="18" customHeight="1">
      <c r="A458" s="12" t="n">
        <v>447</v>
      </c>
      <c r="B458" s="8" t="s">
        <v>28</v>
      </c>
      <c r="C458" s="12" t="s">
        <v>1201</v>
      </c>
      <c r="D458" s="12" t="s">
        <v>30</v>
      </c>
      <c r="E458" s="12" t="s">
        <v>124</v>
      </c>
      <c r="F458" s="12" t="n">
        <v>4255</v>
      </c>
      <c r="G458" s="12" t="s">
        <v>14</v>
      </c>
      <c r="H458" s="13">
        <f>IF(I457&lt;&gt;"ATIVAÇÃO",I458-I457,"")</f>
      </c>
      <c r="I458" s="13" t="s">
        <v>1202</v>
      </c>
      <c r="J458" s="13">
        <f>J10+I458</f>
      </c>
      <c r="K458" s="13">
        <f>K10+J458</f>
      </c>
      <c r="L458" s="13">
        <f>L10+K458</f>
      </c>
      <c r="M458" s="12" t="s">
        <v>14</v>
      </c>
      <c r="N458" s="12" t="n">
        <v>18</v>
      </c>
      <c r="P458" s="0" t="s">
        <v>125</v>
      </c>
      <c r="Q458" s="0" t="s">
        <v>34</v>
      </c>
      <c r="R458" s="0" t="s">
        <v>126</v>
      </c>
    </row>
    <row r="459" spans="1:18" ht="18" customHeight="1">
      <c r="A459" s="12" t="n">
        <v>448</v>
      </c>
      <c r="B459" s="8" t="s">
        <v>28</v>
      </c>
      <c r="C459" s="12" t="s">
        <v>1206</v>
      </c>
      <c r="D459" s="12" t="s">
        <v>30</v>
      </c>
      <c r="E459" s="12" t="s">
        <v>109</v>
      </c>
      <c r="F459" s="12" t="n">
        <v>4731</v>
      </c>
      <c r="G459" s="12" t="s">
        <v>14</v>
      </c>
      <c r="H459" s="13">
        <f>IF(I458&lt;&gt;"ATIVAÇÃO",I459-I458,"")</f>
      </c>
      <c r="I459" s="13" t="s">
        <v>1207</v>
      </c>
      <c r="J459" s="13">
        <f>J10+I459</f>
      </c>
      <c r="K459" s="13">
        <f>K10+J459</f>
      </c>
      <c r="L459" s="13">
        <f>L10+K459</f>
      </c>
      <c r="M459" s="12" t="s">
        <v>14</v>
      </c>
      <c r="N459" s="12" t="n">
        <v>18</v>
      </c>
      <c r="P459" s="0" t="s">
        <v>189</v>
      </c>
      <c r="Q459" s="0" t="s">
        <v>117</v>
      </c>
      <c r="R459" s="0" t="s">
        <v>190</v>
      </c>
    </row>
    <row r="460" spans="1:18" ht="18" customHeight="1">
      <c r="A460" s="12" t="n">
        <v>449</v>
      </c>
      <c r="B460" s="8" t="s">
        <v>28</v>
      </c>
      <c r="C460" s="12" t="s">
        <v>1208</v>
      </c>
      <c r="D460" s="12" t="s">
        <v>44</v>
      </c>
      <c r="E460" s="12" t="s">
        <v>52</v>
      </c>
      <c r="F460" s="12" t="n">
        <v>3545</v>
      </c>
      <c r="G460" s="12" t="s">
        <v>14</v>
      </c>
      <c r="H460" s="13">
        <f>IF(I459&lt;&gt;"ATIVAÇÃO",I460-I459,"")</f>
      </c>
      <c r="I460" s="13" t="s">
        <v>1207</v>
      </c>
      <c r="J460" s="13">
        <f>J10+I460</f>
      </c>
      <c r="K460" s="13">
        <f>K10+J460</f>
      </c>
      <c r="L460" s="13">
        <f>L10+K460</f>
      </c>
      <c r="M460" s="12" t="s">
        <v>14</v>
      </c>
      <c r="N460" s="12" t="n">
        <v>18</v>
      </c>
      <c r="P460" s="0" t="s">
        <v>54</v>
      </c>
      <c r="Q460" s="0" t="s">
        <v>55</v>
      </c>
      <c r="R460" s="0" t="s">
        <v>56</v>
      </c>
    </row>
    <row r="461" spans="1:18" ht="18" customHeight="1">
      <c r="A461" s="12" t="n">
        <v>450</v>
      </c>
      <c r="B461" s="8" t="s">
        <v>28</v>
      </c>
      <c r="C461" s="12" t="s">
        <v>1209</v>
      </c>
      <c r="D461" s="12" t="s">
        <v>44</v>
      </c>
      <c r="E461" s="12" t="s">
        <v>52</v>
      </c>
      <c r="F461" s="12" t="n">
        <v>3704</v>
      </c>
      <c r="G461" s="12" t="s">
        <v>14</v>
      </c>
      <c r="H461" s="13">
        <f>IF(I460&lt;&gt;"ATIVAÇÃO",I461-I460,"")</f>
      </c>
      <c r="I461" s="13" t="s">
        <v>1210</v>
      </c>
      <c r="J461" s="13">
        <f>J10+I461</f>
      </c>
      <c r="K461" s="13">
        <f>K10+J461</f>
      </c>
      <c r="L461" s="13">
        <f>L10+K461</f>
      </c>
      <c r="M461" s="12" t="s">
        <v>14</v>
      </c>
      <c r="N461" s="12" t="n">
        <v>18</v>
      </c>
      <c r="P461" s="0" t="s">
        <v>54</v>
      </c>
      <c r="Q461" s="0" t="s">
        <v>55</v>
      </c>
      <c r="R461" s="0" t="s">
        <v>56</v>
      </c>
    </row>
    <row r="462" spans="1:18" ht="18" customHeight="1">
      <c r="A462" s="12" t="n">
        <v>451</v>
      </c>
      <c r="B462" s="8" t="s">
        <v>28</v>
      </c>
      <c r="C462" s="12" t="s">
        <v>1211</v>
      </c>
      <c r="D462" s="12" t="s">
        <v>63</v>
      </c>
      <c r="E462" s="12" t="s">
        <v>38</v>
      </c>
      <c r="F462" s="12" t="n">
        <v>4156</v>
      </c>
      <c r="G462" s="12" t="s">
        <v>14</v>
      </c>
      <c r="H462" s="13">
        <f>IF(I461&lt;&gt;"ATIVAÇÃO",I462-I461,"")</f>
      </c>
      <c r="I462" s="13" t="s">
        <v>1210</v>
      </c>
      <c r="J462" s="13">
        <f>J10+I462</f>
      </c>
      <c r="K462" s="13">
        <f>K10+J462</f>
      </c>
      <c r="L462" s="13">
        <f>L10+K462</f>
      </c>
      <c r="M462" s="12" t="s">
        <v>14</v>
      </c>
      <c r="N462" s="12" t="n">
        <v>18</v>
      </c>
      <c r="P462" s="0" t="s">
        <v>33</v>
      </c>
      <c r="Q462" s="0" t="s">
        <v>55</v>
      </c>
      <c r="R462" s="0" t="s">
        <v>42</v>
      </c>
    </row>
    <row r="463" spans="1:18" ht="18" customHeight="1">
      <c r="A463" s="12" t="n">
        <v>452</v>
      </c>
      <c r="B463" s="8" t="s">
        <v>28</v>
      </c>
      <c r="C463" s="12" t="s">
        <v>1211</v>
      </c>
      <c r="D463" s="12" t="s">
        <v>63</v>
      </c>
      <c r="E463" s="12" t="s">
        <v>38</v>
      </c>
      <c r="F463" s="12" t="n">
        <v>4721</v>
      </c>
      <c r="G463" s="12" t="s">
        <v>14</v>
      </c>
      <c r="H463" s="13">
        <f>IF(I462&lt;&gt;"ATIVAÇÃO",I463-I462,"")</f>
      </c>
      <c r="I463" s="13" t="s">
        <v>1210</v>
      </c>
      <c r="J463" s="13">
        <f>J10+I463</f>
      </c>
      <c r="K463" s="13">
        <f>K10+J463</f>
      </c>
      <c r="L463" s="13">
        <f>L10+K463</f>
      </c>
      <c r="M463" s="12" t="s">
        <v>14</v>
      </c>
      <c r="N463" s="12" t="n">
        <v>18</v>
      </c>
      <c r="P463" s="0" t="s">
        <v>33</v>
      </c>
      <c r="Q463" s="0" t="s">
        <v>55</v>
      </c>
      <c r="R463" s="0" t="s">
        <v>42</v>
      </c>
    </row>
    <row r="464" spans="1:18" ht="18" customHeight="1">
      <c r="A464" s="12" t="n">
        <v>453</v>
      </c>
      <c r="B464" s="8" t="s">
        <v>28</v>
      </c>
      <c r="C464" s="12" t="s">
        <v>1201</v>
      </c>
      <c r="D464" s="12" t="s">
        <v>63</v>
      </c>
      <c r="E464" s="12" t="s">
        <v>124</v>
      </c>
      <c r="F464" s="12" t="n">
        <v>4726</v>
      </c>
      <c r="G464" s="12" t="s">
        <v>14</v>
      </c>
      <c r="H464" s="13">
        <f>IF(I463&lt;&gt;"ATIVAÇÃO",I464-I463,"")</f>
      </c>
      <c r="I464" s="13" t="s">
        <v>1210</v>
      </c>
      <c r="J464" s="13">
        <f>J10+I464</f>
      </c>
      <c r="K464" s="13">
        <f>K10+J464</f>
      </c>
      <c r="L464" s="13">
        <f>L10+K464</f>
      </c>
      <c r="M464" s="12" t="s">
        <v>14</v>
      </c>
      <c r="N464" s="12" t="n">
        <v>18</v>
      </c>
      <c r="P464" s="0" t="s">
        <v>66</v>
      </c>
      <c r="Q464" s="0" t="s">
        <v>34</v>
      </c>
      <c r="R464" s="0" t="s">
        <v>632</v>
      </c>
    </row>
    <row r="465" spans="1:18" ht="18" customHeight="1">
      <c r="A465" s="12" t="n">
        <v>454</v>
      </c>
      <c r="B465" s="8" t="s">
        <v>28</v>
      </c>
      <c r="C465" s="12" t="s">
        <v>1208</v>
      </c>
      <c r="D465" s="12" t="s">
        <v>44</v>
      </c>
      <c r="E465" s="12" t="s">
        <v>52</v>
      </c>
      <c r="F465" s="12" t="n">
        <v>4454</v>
      </c>
      <c r="G465" s="12" t="s">
        <v>14</v>
      </c>
      <c r="H465" s="13">
        <f>IF(I464&lt;&gt;"ATIVAÇÃO",I465-I464,"")</f>
      </c>
      <c r="I465" s="13" t="s">
        <v>1213</v>
      </c>
      <c r="J465" s="13">
        <f>J10+I465</f>
      </c>
      <c r="K465" s="13">
        <f>K10+J465</f>
      </c>
      <c r="L465" s="13">
        <f>L10+K465</f>
      </c>
      <c r="M465" s="12" t="s">
        <v>14</v>
      </c>
      <c r="N465" s="12" t="n">
        <v>18</v>
      </c>
      <c r="P465" s="0" t="s">
        <v>54</v>
      </c>
      <c r="Q465" s="0" t="s">
        <v>55</v>
      </c>
      <c r="R465" s="0" t="s">
        <v>56</v>
      </c>
    </row>
    <row r="466" spans="1:18" ht="18" customHeight="1">
      <c r="A466" s="12" t="n">
        <v>455</v>
      </c>
      <c r="B466" s="8" t="s">
        <v>28</v>
      </c>
      <c r="C466" s="12" t="s">
        <v>1217</v>
      </c>
      <c r="D466" s="12" t="s">
        <v>63</v>
      </c>
      <c r="E466" s="12" t="s">
        <v>38</v>
      </c>
      <c r="F466" s="12" t="n">
        <v>4146</v>
      </c>
      <c r="G466" s="12" t="s">
        <v>14</v>
      </c>
      <c r="H466" s="13">
        <f>IF(I465&lt;&gt;"ATIVAÇÃO",I466-I465,"")</f>
      </c>
      <c r="I466" s="13" t="s">
        <v>1218</v>
      </c>
      <c r="J466" s="13">
        <f>J10+I466</f>
      </c>
      <c r="K466" s="13">
        <f>K10+J466</f>
      </c>
      <c r="L466" s="13">
        <f>L10+K466</f>
      </c>
      <c r="M466" s="12" t="s">
        <v>14</v>
      </c>
      <c r="N466" s="12" t="n">
        <v>18</v>
      </c>
      <c r="P466" s="0" t="s">
        <v>33</v>
      </c>
      <c r="Q466" s="0" t="s">
        <v>55</v>
      </c>
      <c r="R466" s="0" t="s">
        <v>42</v>
      </c>
    </row>
    <row r="467" spans="1:18" ht="18" customHeight="1">
      <c r="A467" s="12" t="n">
        <v>456</v>
      </c>
      <c r="B467" s="8" t="s">
        <v>28</v>
      </c>
      <c r="C467" s="12" t="s">
        <v>1208</v>
      </c>
      <c r="D467" s="12" t="s">
        <v>44</v>
      </c>
      <c r="E467" s="12" t="s">
        <v>52</v>
      </c>
      <c r="F467" s="12" t="n">
        <v>3065</v>
      </c>
      <c r="G467" s="12" t="s">
        <v>14</v>
      </c>
      <c r="H467" s="13">
        <f>IF(I466&lt;&gt;"ATIVAÇÃO",I467-I466,"")</f>
      </c>
      <c r="I467" s="13" t="s">
        <v>1229</v>
      </c>
      <c r="J467" s="13">
        <f>J10+I467</f>
      </c>
      <c r="K467" s="13">
        <f>K10+J467</f>
      </c>
      <c r="L467" s="13">
        <f>L10+K467</f>
      </c>
      <c r="M467" s="12" t="s">
        <v>14</v>
      </c>
      <c r="N467" s="12" t="n">
        <v>18</v>
      </c>
      <c r="P467" s="0" t="s">
        <v>54</v>
      </c>
      <c r="Q467" s="0" t="s">
        <v>55</v>
      </c>
      <c r="R467" s="0" t="s">
        <v>56</v>
      </c>
    </row>
    <row r="468" spans="1:18" ht="18" customHeight="1">
      <c r="A468" s="12" t="n">
        <v>457</v>
      </c>
      <c r="B468" s="8" t="s">
        <v>28</v>
      </c>
      <c r="C468" s="12" t="s">
        <v>1239</v>
      </c>
      <c r="D468" s="12" t="s">
        <v>30</v>
      </c>
      <c r="E468" s="12" t="s">
        <v>79</v>
      </c>
      <c r="F468" s="12" t="n">
        <v>3636</v>
      </c>
      <c r="G468" s="12" t="s">
        <v>14</v>
      </c>
      <c r="H468" s="13">
        <f>IF(I467&lt;&gt;"ATIVAÇÃO",I468-I467,"")</f>
      </c>
      <c r="I468" s="13" t="s">
        <v>1236</v>
      </c>
      <c r="J468" s="13">
        <f>J10+I468</f>
      </c>
      <c r="K468" s="13">
        <f>K10+J468</f>
      </c>
      <c r="L468" s="13">
        <f>L10+K468</f>
      </c>
      <c r="M468" s="12" t="s">
        <v>14</v>
      </c>
      <c r="N468" s="12" t="n">
        <v>18</v>
      </c>
      <c r="P468" s="0" t="s">
        <v>80</v>
      </c>
      <c r="Q468" s="0" t="s">
        <v>81</v>
      </c>
      <c r="R468" s="0" t="s">
        <v>82</v>
      </c>
    </row>
    <row r="469" spans="1:18" ht="18" customHeight="1">
      <c r="A469" s="12" t="n">
        <v>458</v>
      </c>
      <c r="B469" s="8" t="s">
        <v>28</v>
      </c>
      <c r="C469" s="12" t="s">
        <v>1243</v>
      </c>
      <c r="D469" s="12" t="s">
        <v>30</v>
      </c>
      <c r="E469" s="12" t="s">
        <v>69</v>
      </c>
      <c r="F469" s="12" t="n">
        <v>3547</v>
      </c>
      <c r="G469" s="12" t="s">
        <v>14</v>
      </c>
      <c r="H469" s="13">
        <f>IF(I468&lt;&gt;"ATIVAÇÃO",I469-I468,"")</f>
      </c>
      <c r="I469" s="13" t="s">
        <v>1244</v>
      </c>
      <c r="J469" s="13">
        <f>J10+I469</f>
      </c>
      <c r="K469" s="13">
        <f>K10+J469</f>
      </c>
      <c r="L469" s="13">
        <f>L10+K469</f>
      </c>
      <c r="M469" s="12" t="s">
        <v>14</v>
      </c>
      <c r="N469" s="12" t="n">
        <v>18</v>
      </c>
      <c r="P469" s="0" t="s">
        <v>122</v>
      </c>
      <c r="Q469" s="0" t="s">
        <v>34</v>
      </c>
      <c r="R469" s="0" t="s">
        <v>71</v>
      </c>
    </row>
    <row r="470" spans="1:18" ht="18" customHeight="1">
      <c r="A470" s="12" t="n">
        <v>459</v>
      </c>
      <c r="B470" s="8" t="s">
        <v>28</v>
      </c>
      <c r="C470" s="12" t="s">
        <v>1201</v>
      </c>
      <c r="D470" s="12" t="s">
        <v>63</v>
      </c>
      <c r="E470" s="12" t="s">
        <v>124</v>
      </c>
      <c r="F470" s="12" t="n">
        <v>4354</v>
      </c>
      <c r="G470" s="12" t="s">
        <v>14</v>
      </c>
      <c r="H470" s="13">
        <f>IF(I469&lt;&gt;"ATIVAÇÃO",I470-I469,"")</f>
      </c>
      <c r="I470" s="13" t="s">
        <v>1254</v>
      </c>
      <c r="J470" s="13">
        <f>J10+I470</f>
      </c>
      <c r="K470" s="13">
        <f>K10+J470</f>
      </c>
      <c r="L470" s="13">
        <f>L10+K470</f>
      </c>
      <c r="M470" s="12" t="s">
        <v>14</v>
      </c>
      <c r="N470" s="12" t="n">
        <v>18</v>
      </c>
      <c r="P470" s="0" t="s">
        <v>66</v>
      </c>
      <c r="Q470" s="0" t="s">
        <v>34</v>
      </c>
      <c r="R470" s="0" t="s">
        <v>632</v>
      </c>
    </row>
  </sheetData>
  <mergeCells count="1">
    <mergeCell ref="A8:N8"/>
  </mergeCells>
  <pageMargins left="0.7" right="0.7" top="0.75" bottom="0.75" header="0.3" footer="0.3"/>
  <pageSetup paperSize="9" orientation="landscape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481"/>
  <sheetViews>
    <sheetView showGridLines="1" workbookViewId="0" rightToLeft="0" zoomScale="100" zoomScaleNormal="100" zoomScalePageLayoutView="100"/>
  </sheetViews>
  <sheetFormatPr baseColWidth="10" defaultRowHeight="16"/>
  <cols>
    <col min="1" max="1" width="5" customWidth="1"/>
    <col min="2" max="2" width="7" customWidth="1"/>
    <col min="3" max="3" width="9" customWidth="1"/>
    <col min="4" max="4" width="8" customWidth="1"/>
    <col min="5" max="5" width="6" customWidth="1"/>
    <col min="6" max="6" width="6" customWidth="1"/>
    <col min="7" max="7" width="7" customWidth="1"/>
    <col min="8" max="8" width="7" customWidth="1"/>
    <col min="9" max="9" width="7" customWidth="1"/>
    <col min="10" max="10" width="7" customWidth="1"/>
    <col min="11" max="11" width="5" customWidth="1"/>
    <col min="12" max="12" width="4" customWidth="1"/>
    <col min="15" max="15" width="0" customWidth="1"/>
    <col min="16" max="16" width="0" customWidth="1"/>
    <col min="17" max="17" width="0" customWidth="1"/>
    <col min="18" max="18" width="0" customWidth="1"/>
  </cols>
  <sheetData>
    <row r="1" spans="4:4">
      <c r="D1" s="1" t="s">
        <v>0</v>
      </c>
    </row>
    <row r="2" spans="4:4">
      <c r="D2" s="1" t="s">
        <v>1</v>
      </c>
    </row>
    <row r="4" spans="1:12">
      <c r="A4" s="14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17"/>
    </row>
    <row r="5" spans="1:12">
      <c r="A5" s="15" t="s">
        <v>3</v>
      </c>
      <c r="L5" s="18"/>
    </row>
    <row r="6" spans="1:12">
      <c r="A6" s="16"/>
      <c r="B6" s="21"/>
      <c r="C6" s="21"/>
      <c r="D6" s="21"/>
      <c r="E6" s="21"/>
      <c r="F6" s="21"/>
      <c r="G6" s="21"/>
      <c r="H6" s="21"/>
      <c r="I6" s="21"/>
      <c r="J6" s="21"/>
      <c r="K6" s="21"/>
      <c r="L6" s="19"/>
    </row>
    <row r="7" ht="6" customHeight="1"/>
    <row r="8" spans="1:12">
      <c r="A8" s="2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ht="10" customHeight="1"/>
    <row r="11" spans="1:12" ht="24" customHeight="1">
      <c r="A11" s="11" t="s">
        <v>8</v>
      </c>
      <c r="B11" s="11" t="s">
        <v>9</v>
      </c>
      <c r="C11" s="11" t="s">
        <v>10</v>
      </c>
      <c r="D11" s="11" t="s">
        <v>11</v>
      </c>
      <c r="E11" s="11" t="s">
        <v>22</v>
      </c>
      <c r="F11" s="11" t="s">
        <v>23</v>
      </c>
      <c r="G11" s="11" t="s">
        <v>24</v>
      </c>
      <c r="H11" s="11" t="s">
        <v>25</v>
      </c>
      <c r="I11" s="11" t="s">
        <v>26</v>
      </c>
      <c r="J11" s="11" t="s">
        <v>27</v>
      </c>
      <c r="K11" s="11" t="s">
        <v>20</v>
      </c>
      <c r="L11" s="11" t="s">
        <v>21</v>
      </c>
    </row>
    <row r="12" spans="1:18" ht="18" customHeight="1">
      <c r="A12" s="12" t="n">
        <v>1</v>
      </c>
      <c r="B12" s="9" t="s">
        <v>87</v>
      </c>
      <c r="C12" s="12" t="s">
        <v>88</v>
      </c>
      <c r="D12" s="12" t="s">
        <v>63</v>
      </c>
      <c r="E12" s="12" t="s">
        <v>79</v>
      </c>
      <c r="F12" s="12" t="n">
        <v>3424</v>
      </c>
      <c r="G12" s="12">
        <f>LOOKUP(O12,[MAPEAMENTO.xlsx]FIXOS!A:A,[MAPEAMENTO.xlsx]FIXOS!B:B)</f>
      </c>
      <c r="H12" s="13">
        <f>J12-I12</f>
      </c>
      <c r="I12" s="13">
        <f>VLOOKUP(CONCATENATE(L12," - ",G12),[MAPEAMENTO.xlsx]DESEMPENHO!C:H,MATCH(D12,[MAPEAMENTO.xlsx]DESEMPENHO!C1:H1))</f>
      </c>
      <c r="J12" s="13" t="s">
        <v>89</v>
      </c>
      <c r="K12" s="12" t="s">
        <v>14</v>
      </c>
      <c r="L12" s="12" t="n">
        <v>18</v>
      </c>
      <c r="O12" s="12" t="s">
        <v>90</v>
      </c>
      <c r="P12" s="12" t="s">
        <v>91</v>
      </c>
      <c r="Q12" s="12" t="s">
        <v>92</v>
      </c>
      <c r="R12" s="12" t="s">
        <v>93</v>
      </c>
    </row>
    <row r="13" spans="1:18" ht="18" customHeight="1">
      <c r="A13" s="12" t="n">
        <v>2</v>
      </c>
      <c r="B13" s="9" t="s">
        <v>87</v>
      </c>
      <c r="C13" s="12" t="s">
        <v>88</v>
      </c>
      <c r="D13" s="12" t="s">
        <v>30</v>
      </c>
      <c r="E13" s="12" t="s">
        <v>79</v>
      </c>
      <c r="F13" s="12" t="n">
        <v>3601</v>
      </c>
      <c r="G13" s="12">
        <f>LOOKUP(O13,[MAPEAMENTO.xlsx]FIXOS!A:A,[MAPEAMENTO.xlsx]FIXOS!B:B)</f>
      </c>
      <c r="H13" s="13">
        <f>J13-I13</f>
      </c>
      <c r="I13" s="13">
        <f>VLOOKUP(CONCATENATE(L13," - ",G13),[MAPEAMENTO.xlsx]DESEMPENHO!C:H,MATCH(D13,[MAPEAMENTO.xlsx]DESEMPENHO!C1:H1))</f>
      </c>
      <c r="J13" s="13" t="s">
        <v>94</v>
      </c>
      <c r="K13" s="12" t="s">
        <v>14</v>
      </c>
      <c r="L13" s="12" t="n">
        <v>18</v>
      </c>
      <c r="O13" s="12" t="s">
        <v>90</v>
      </c>
      <c r="P13" s="12" t="s">
        <v>95</v>
      </c>
      <c r="Q13" s="12" t="s">
        <v>55</v>
      </c>
      <c r="R13" s="12" t="s">
        <v>93</v>
      </c>
    </row>
    <row r="14" spans="1:18" ht="18" customHeight="1">
      <c r="A14" s="12" t="n">
        <v>3</v>
      </c>
      <c r="B14" s="9" t="s">
        <v>87</v>
      </c>
      <c r="C14" s="12" t="s">
        <v>108</v>
      </c>
      <c r="D14" s="12" t="s">
        <v>30</v>
      </c>
      <c r="E14" s="12" t="s">
        <v>109</v>
      </c>
      <c r="F14" s="12" t="n">
        <v>4137</v>
      </c>
      <c r="G14" s="12">
        <f>LOOKUP(O14,[MAPEAMENTO.xlsx]FIXOS!A:A,[MAPEAMENTO.xlsx]FIXOS!B:B)</f>
      </c>
      <c r="H14" s="13">
        <f>J14-I14</f>
      </c>
      <c r="I14" s="13">
        <f>VLOOKUP(CONCATENATE(L14," - ",G14),[MAPEAMENTO.xlsx]DESEMPENHO!C:H,MATCH(D14,[MAPEAMENTO.xlsx]DESEMPENHO!C1:H1))</f>
      </c>
      <c r="J14" s="13" t="s">
        <v>110</v>
      </c>
      <c r="K14" s="12" t="s">
        <v>14</v>
      </c>
      <c r="L14" s="12" t="n">
        <v>18</v>
      </c>
      <c r="O14" s="12" t="s">
        <v>111</v>
      </c>
      <c r="P14" s="12" t="s">
        <v>112</v>
      </c>
      <c r="Q14" s="12" t="s">
        <v>81</v>
      </c>
      <c r="R14" s="12" t="s">
        <v>113</v>
      </c>
    </row>
    <row r="15" spans="1:18" ht="18" customHeight="1">
      <c r="A15" s="12" t="n">
        <v>4</v>
      </c>
      <c r="B15" s="9" t="s">
        <v>87</v>
      </c>
      <c r="C15" s="12" t="s">
        <v>114</v>
      </c>
      <c r="D15" s="12" t="s">
        <v>30</v>
      </c>
      <c r="E15" s="12" t="s">
        <v>115</v>
      </c>
      <c r="F15" s="12" t="n">
        <v>4267</v>
      </c>
      <c r="G15" s="12">
        <f>LOOKUP(O15,[MAPEAMENTO.xlsx]FIXOS!A:A,[MAPEAMENTO.xlsx]FIXOS!B:B)</f>
      </c>
      <c r="H15" s="13">
        <f>J15-I15</f>
      </c>
      <c r="I15" s="13">
        <f>VLOOKUP(CONCATENATE(L15," - ",G15),[MAPEAMENTO.xlsx]DESEMPENHO!C:H,MATCH(D15,[MAPEAMENTO.xlsx]DESEMPENHO!C1:H1))</f>
      </c>
      <c r="J15" s="13" t="s">
        <v>110</v>
      </c>
      <c r="K15" s="12" t="s">
        <v>14</v>
      </c>
      <c r="L15" s="12" t="n">
        <v>18</v>
      </c>
      <c r="O15" s="12" t="s">
        <v>90</v>
      </c>
      <c r="P15" s="12" t="s">
        <v>116</v>
      </c>
      <c r="Q15" s="12" t="s">
        <v>117</v>
      </c>
      <c r="R15" s="12" t="s">
        <v>118</v>
      </c>
    </row>
    <row r="16" spans="1:18" ht="18" customHeight="1">
      <c r="A16" s="12" t="n">
        <v>5</v>
      </c>
      <c r="B16" s="9" t="s">
        <v>87</v>
      </c>
      <c r="C16" s="12" t="s">
        <v>119</v>
      </c>
      <c r="D16" s="12" t="s">
        <v>30</v>
      </c>
      <c r="E16" s="12" t="s">
        <v>115</v>
      </c>
      <c r="F16" s="12" t="n">
        <v>3752</v>
      </c>
      <c r="G16" s="12">
        <f>LOOKUP(O16,[MAPEAMENTO.xlsx]FIXOS!A:A,[MAPEAMENTO.xlsx]FIXOS!B:B)</f>
      </c>
      <c r="H16" s="13">
        <f>J16-I16</f>
      </c>
      <c r="I16" s="13">
        <f>VLOOKUP(CONCATENATE(L16," - ",G16),[MAPEAMENTO.xlsx]DESEMPENHO!C:H,MATCH(D16,[MAPEAMENTO.xlsx]DESEMPENHO!C1:H1))</f>
      </c>
      <c r="J16" s="13" t="s">
        <v>110</v>
      </c>
      <c r="K16" s="12" t="s">
        <v>14</v>
      </c>
      <c r="L16" s="12" t="n">
        <v>18</v>
      </c>
      <c r="O16" s="12" t="s">
        <v>90</v>
      </c>
      <c r="P16" s="12" t="s">
        <v>116</v>
      </c>
      <c r="Q16" s="12" t="s">
        <v>117</v>
      </c>
      <c r="R16" s="12" t="s">
        <v>118</v>
      </c>
    </row>
    <row r="17" spans="1:18" ht="18" customHeight="1">
      <c r="A17" s="12" t="n">
        <v>6</v>
      </c>
      <c r="B17" s="9" t="s">
        <v>87</v>
      </c>
      <c r="C17" s="12" t="s">
        <v>114</v>
      </c>
      <c r="D17" s="12" t="s">
        <v>30</v>
      </c>
      <c r="E17" s="12" t="s">
        <v>115</v>
      </c>
      <c r="F17" s="12" t="n">
        <v>3423</v>
      </c>
      <c r="G17" s="12">
        <f>LOOKUP(O17,[MAPEAMENTO.xlsx]FIXOS!A:A,[MAPEAMENTO.xlsx]FIXOS!B:B)</f>
      </c>
      <c r="H17" s="13">
        <f>J17-I17</f>
      </c>
      <c r="I17" s="13">
        <f>VLOOKUP(CONCATENATE(L17," - ",G17),[MAPEAMENTO.xlsx]DESEMPENHO!C:H,MATCH(D17,[MAPEAMENTO.xlsx]DESEMPENHO!C1:H1))</f>
      </c>
      <c r="J17" s="13" t="s">
        <v>130</v>
      </c>
      <c r="K17" s="12" t="s">
        <v>14</v>
      </c>
      <c r="L17" s="12" t="n">
        <v>18</v>
      </c>
      <c r="O17" s="12" t="s">
        <v>90</v>
      </c>
      <c r="P17" s="12" t="s">
        <v>116</v>
      </c>
      <c r="Q17" s="12" t="s">
        <v>117</v>
      </c>
      <c r="R17" s="12" t="s">
        <v>118</v>
      </c>
    </row>
    <row r="18" spans="1:18" ht="18" customHeight="1">
      <c r="A18" s="12" t="n">
        <v>7</v>
      </c>
      <c r="B18" s="9" t="s">
        <v>87</v>
      </c>
      <c r="C18" s="12" t="s">
        <v>88</v>
      </c>
      <c r="D18" s="12" t="s">
        <v>30</v>
      </c>
      <c r="E18" s="12" t="s">
        <v>79</v>
      </c>
      <c r="F18" s="12" t="n">
        <v>3461</v>
      </c>
      <c r="G18" s="12">
        <f>LOOKUP(O18,[MAPEAMENTO.xlsx]FIXOS!A:A,[MAPEAMENTO.xlsx]FIXOS!B:B)</f>
      </c>
      <c r="H18" s="13">
        <f>J18-I18</f>
      </c>
      <c r="I18" s="13">
        <f>VLOOKUP(CONCATENATE(L18," - ",G18),[MAPEAMENTO.xlsx]DESEMPENHO!C:H,MATCH(D18,[MAPEAMENTO.xlsx]DESEMPENHO!C1:H1))</f>
      </c>
      <c r="J18" s="13" t="s">
        <v>148</v>
      </c>
      <c r="K18" s="12" t="s">
        <v>14</v>
      </c>
      <c r="L18" s="12" t="n">
        <v>18</v>
      </c>
      <c r="O18" s="12" t="s">
        <v>90</v>
      </c>
      <c r="P18" s="12" t="s">
        <v>95</v>
      </c>
      <c r="Q18" s="12" t="s">
        <v>55</v>
      </c>
      <c r="R18" s="12" t="s">
        <v>93</v>
      </c>
    </row>
    <row r="19" spans="1:18" ht="18" customHeight="1">
      <c r="A19" s="12" t="n">
        <v>8</v>
      </c>
      <c r="B19" s="9" t="s">
        <v>87</v>
      </c>
      <c r="C19" s="12" t="s">
        <v>149</v>
      </c>
      <c r="D19" s="12" t="s">
        <v>46</v>
      </c>
      <c r="E19" s="12" t="s">
        <v>103</v>
      </c>
      <c r="F19" s="12" t="n">
        <v>3175</v>
      </c>
      <c r="G19" s="12">
        <f>LOOKUP(O19,[MAPEAMENTO.xlsx]FIXOS!A:A,[MAPEAMENTO.xlsx]FIXOS!B:B)</f>
      </c>
      <c r="H19" s="13">
        <f>J19-I19</f>
      </c>
      <c r="I19" s="13">
        <f>VLOOKUP(CONCATENATE(L19," - ",G19),[MAPEAMENTO.xlsx]DESEMPENHO!C:H,MATCH(D19,[MAPEAMENTO.xlsx]DESEMPENHO!C1:H1))</f>
      </c>
      <c r="J19" s="13" t="s">
        <v>150</v>
      </c>
      <c r="K19" s="12" t="s">
        <v>14</v>
      </c>
      <c r="L19" s="12" t="n">
        <v>18</v>
      </c>
      <c r="O19" s="12" t="s">
        <v>151</v>
      </c>
      <c r="P19" s="12" t="s">
        <v>152</v>
      </c>
      <c r="Q19" s="12" t="s">
        <v>153</v>
      </c>
      <c r="R19" s="12" t="s">
        <v>154</v>
      </c>
    </row>
    <row r="20" spans="1:18" ht="18" customHeight="1">
      <c r="A20" s="12" t="n">
        <v>9</v>
      </c>
      <c r="B20" s="9" t="s">
        <v>87</v>
      </c>
      <c r="C20" s="12" t="s">
        <v>155</v>
      </c>
      <c r="D20" s="12" t="s">
        <v>44</v>
      </c>
      <c r="E20" s="12" t="s">
        <v>115</v>
      </c>
      <c r="F20" s="12" t="n">
        <v>4713</v>
      </c>
      <c r="G20" s="12">
        <f>LOOKUP(O20,[MAPEAMENTO.xlsx]FIXOS!A:A,[MAPEAMENTO.xlsx]FIXOS!B:B)</f>
      </c>
      <c r="H20" s="13">
        <f>J20-I20</f>
      </c>
      <c r="I20" s="13">
        <f>VLOOKUP(CONCATENATE(L20," - ",G20),[MAPEAMENTO.xlsx]DESEMPENHO!C:H,MATCH(D20,[MAPEAMENTO.xlsx]DESEMPENHO!C1:H1))</f>
      </c>
      <c r="J20" s="13" t="s">
        <v>150</v>
      </c>
      <c r="K20" s="12" t="s">
        <v>14</v>
      </c>
      <c r="L20" s="12" t="n">
        <v>18</v>
      </c>
      <c r="O20" s="12" t="s">
        <v>90</v>
      </c>
      <c r="P20" s="12" t="s">
        <v>116</v>
      </c>
      <c r="Q20" s="12" t="s">
        <v>117</v>
      </c>
      <c r="R20" s="12" t="s">
        <v>118</v>
      </c>
    </row>
    <row r="21" spans="1:18" ht="18" customHeight="1">
      <c r="A21" s="12" t="n">
        <v>10</v>
      </c>
      <c r="B21" s="9" t="s">
        <v>87</v>
      </c>
      <c r="C21" s="12" t="s">
        <v>156</v>
      </c>
      <c r="D21" s="12" t="s">
        <v>30</v>
      </c>
      <c r="E21" s="12" t="s">
        <v>157</v>
      </c>
      <c r="F21" s="12" t="n">
        <v>4372</v>
      </c>
      <c r="G21" s="12">
        <f>LOOKUP(O21,[MAPEAMENTO.xlsx]FIXOS!A:A,[MAPEAMENTO.xlsx]FIXOS!B:B)</f>
      </c>
      <c r="H21" s="13">
        <f>J21-I21</f>
      </c>
      <c r="I21" s="13">
        <f>VLOOKUP(CONCATENATE(L21," - ",G21),[MAPEAMENTO.xlsx]DESEMPENHO!C:H,MATCH(D21,[MAPEAMENTO.xlsx]DESEMPENHO!C1:H1))</f>
      </c>
      <c r="J21" s="13" t="s">
        <v>150</v>
      </c>
      <c r="K21" s="12" t="s">
        <v>14</v>
      </c>
      <c r="L21" s="12" t="n">
        <v>18</v>
      </c>
      <c r="O21" s="12" t="s">
        <v>90</v>
      </c>
      <c r="P21" s="12" t="s">
        <v>134</v>
      </c>
      <c r="Q21" s="12" t="s">
        <v>135</v>
      </c>
      <c r="R21" s="12" t="s">
        <v>158</v>
      </c>
    </row>
    <row r="22" spans="1:18" ht="18" customHeight="1">
      <c r="A22" s="12" t="n">
        <v>11</v>
      </c>
      <c r="B22" s="9" t="s">
        <v>87</v>
      </c>
      <c r="C22" s="12" t="s">
        <v>170</v>
      </c>
      <c r="D22" s="12" t="s">
        <v>30</v>
      </c>
      <c r="E22" s="12" t="s">
        <v>38</v>
      </c>
      <c r="F22" s="12" t="n">
        <v>3214</v>
      </c>
      <c r="G22" s="12">
        <f>LOOKUP(O22,[MAPEAMENTO.xlsx]FIXOS!A:A,[MAPEAMENTO.xlsx]FIXOS!B:B)</f>
      </c>
      <c r="H22" s="13">
        <f>J22-I22</f>
      </c>
      <c r="I22" s="13">
        <f>VLOOKUP(CONCATENATE(L22," - ",G22),[MAPEAMENTO.xlsx]DESEMPENHO!C:H,MATCH(D22,[MAPEAMENTO.xlsx]DESEMPENHO!C1:H1))</f>
      </c>
      <c r="J22" s="13" t="s">
        <v>171</v>
      </c>
      <c r="K22" s="12" t="s">
        <v>14</v>
      </c>
      <c r="L22" s="12" t="n">
        <v>18</v>
      </c>
      <c r="O22" s="12" t="s">
        <v>172</v>
      </c>
      <c r="P22" s="12" t="s">
        <v>134</v>
      </c>
      <c r="Q22" s="12" t="s">
        <v>173</v>
      </c>
      <c r="R22" s="12" t="s">
        <v>174</v>
      </c>
    </row>
    <row r="23" spans="1:18" ht="18" customHeight="1">
      <c r="A23" s="12" t="n">
        <v>12</v>
      </c>
      <c r="B23" s="9" t="s">
        <v>87</v>
      </c>
      <c r="C23" s="12" t="s">
        <v>175</v>
      </c>
      <c r="D23" s="12" t="s">
        <v>63</v>
      </c>
      <c r="E23" s="12" t="s">
        <v>38</v>
      </c>
      <c r="F23" s="12" t="n">
        <v>3333</v>
      </c>
      <c r="G23" s="12">
        <f>LOOKUP(O23,[MAPEAMENTO.xlsx]FIXOS!A:A,[MAPEAMENTO.xlsx]FIXOS!B:B)</f>
      </c>
      <c r="H23" s="13">
        <f>J23-I23</f>
      </c>
      <c r="I23" s="13">
        <f>VLOOKUP(CONCATENATE(L23," - ",G23),[MAPEAMENTO.xlsx]DESEMPENHO!C:H,MATCH(D23,[MAPEAMENTO.xlsx]DESEMPENHO!C1:H1))</f>
      </c>
      <c r="J23" s="13" t="s">
        <v>176</v>
      </c>
      <c r="K23" s="12" t="s">
        <v>14</v>
      </c>
      <c r="L23" s="12" t="n">
        <v>18</v>
      </c>
      <c r="O23" s="12" t="s">
        <v>172</v>
      </c>
      <c r="P23" s="12" t="s">
        <v>66</v>
      </c>
      <c r="Q23" s="12" t="s">
        <v>34</v>
      </c>
      <c r="R23" s="12" t="s">
        <v>174</v>
      </c>
    </row>
    <row r="24" spans="1:18" ht="18" customHeight="1">
      <c r="A24" s="12" t="n">
        <v>13</v>
      </c>
      <c r="B24" s="9" t="s">
        <v>87</v>
      </c>
      <c r="C24" s="12" t="s">
        <v>177</v>
      </c>
      <c r="D24" s="12" t="s">
        <v>63</v>
      </c>
      <c r="E24" s="12" t="s">
        <v>38</v>
      </c>
      <c r="F24" s="12" t="n">
        <v>4154</v>
      </c>
      <c r="G24" s="12">
        <f>LOOKUP(O24,[MAPEAMENTO.xlsx]FIXOS!A:A,[MAPEAMENTO.xlsx]FIXOS!B:B)</f>
      </c>
      <c r="H24" s="13">
        <f>J24-I24</f>
      </c>
      <c r="I24" s="13">
        <f>VLOOKUP(CONCATENATE(L24," - ",G24),[MAPEAMENTO.xlsx]DESEMPENHO!C:H,MATCH(D24,[MAPEAMENTO.xlsx]DESEMPENHO!C1:H1))</f>
      </c>
      <c r="J24" s="13" t="s">
        <v>176</v>
      </c>
      <c r="K24" s="12" t="s">
        <v>14</v>
      </c>
      <c r="L24" s="12" t="n">
        <v>18</v>
      </c>
      <c r="O24" s="12" t="s">
        <v>172</v>
      </c>
      <c r="P24" s="12" t="s">
        <v>66</v>
      </c>
      <c r="Q24" s="12" t="s">
        <v>34</v>
      </c>
      <c r="R24" s="12" t="s">
        <v>174</v>
      </c>
    </row>
    <row r="25" spans="1:18" ht="18" customHeight="1">
      <c r="A25" s="12" t="n">
        <v>14</v>
      </c>
      <c r="B25" s="9" t="s">
        <v>87</v>
      </c>
      <c r="C25" s="12" t="s">
        <v>191</v>
      </c>
      <c r="D25" s="12" t="s">
        <v>30</v>
      </c>
      <c r="E25" s="12" t="s">
        <v>124</v>
      </c>
      <c r="F25" s="12" t="n">
        <v>3464</v>
      </c>
      <c r="G25" s="12">
        <f>LOOKUP(O25,[MAPEAMENTO.xlsx]FIXOS!A:A,[MAPEAMENTO.xlsx]FIXOS!B:B)</f>
      </c>
      <c r="H25" s="13">
        <f>J25-I25</f>
      </c>
      <c r="I25" s="13">
        <f>VLOOKUP(CONCATENATE(L25," - ",G25),[MAPEAMENTO.xlsx]DESEMPENHO!C:H,MATCH(D25,[MAPEAMENTO.xlsx]DESEMPENHO!C1:H1))</f>
      </c>
      <c r="J25" s="13" t="s">
        <v>192</v>
      </c>
      <c r="K25" s="12" t="s">
        <v>14</v>
      </c>
      <c r="L25" s="12" t="n">
        <v>18</v>
      </c>
      <c r="O25" s="12" t="s">
        <v>172</v>
      </c>
      <c r="P25" s="12" t="s">
        <v>194</v>
      </c>
      <c r="Q25" s="12" t="s">
        <v>135</v>
      </c>
      <c r="R25" s="12" t="s">
        <v>196</v>
      </c>
    </row>
    <row r="26" spans="1:18" ht="18" customHeight="1">
      <c r="A26" s="12" t="n">
        <v>15</v>
      </c>
      <c r="B26" s="9" t="s">
        <v>87</v>
      </c>
      <c r="C26" s="12" t="s">
        <v>197</v>
      </c>
      <c r="D26" s="12" t="s">
        <v>30</v>
      </c>
      <c r="E26" s="12" t="s">
        <v>109</v>
      </c>
      <c r="F26" s="12" t="n">
        <v>3611</v>
      </c>
      <c r="G26" s="12">
        <f>LOOKUP(O26,[MAPEAMENTO.xlsx]FIXOS!A:A,[MAPEAMENTO.xlsx]FIXOS!B:B)</f>
      </c>
      <c r="H26" s="13">
        <f>J26-I26</f>
      </c>
      <c r="I26" s="13">
        <f>VLOOKUP(CONCATENATE(L26," - ",G26),[MAPEAMENTO.xlsx]DESEMPENHO!C:H,MATCH(D26,[MAPEAMENTO.xlsx]DESEMPENHO!C1:H1))</f>
      </c>
      <c r="J26" s="13" t="s">
        <v>198</v>
      </c>
      <c r="K26" s="12" t="s">
        <v>14</v>
      </c>
      <c r="L26" s="12" t="n">
        <v>18</v>
      </c>
      <c r="O26" s="12" t="s">
        <v>111</v>
      </c>
      <c r="P26" s="12" t="s">
        <v>112</v>
      </c>
      <c r="Q26" s="12" t="s">
        <v>81</v>
      </c>
      <c r="R26" s="12" t="s">
        <v>113</v>
      </c>
    </row>
    <row r="27" spans="1:18" ht="18" customHeight="1">
      <c r="A27" s="12" t="n">
        <v>16</v>
      </c>
      <c r="B27" s="9" t="s">
        <v>87</v>
      </c>
      <c r="C27" s="12" t="s">
        <v>199</v>
      </c>
      <c r="D27" s="12" t="s">
        <v>200</v>
      </c>
      <c r="E27" s="12" t="s">
        <v>109</v>
      </c>
      <c r="F27" s="12" t="n">
        <v>4617</v>
      </c>
      <c r="G27" s="12">
        <f>LOOKUP(O27,[MAPEAMENTO.xlsx]FIXOS!A:A,[MAPEAMENTO.xlsx]FIXOS!B:B)</f>
      </c>
      <c r="H27" s="13">
        <f>J27-I27</f>
      </c>
      <c r="I27" s="13">
        <f>VLOOKUP(CONCATENATE(L27," - ",G27),[MAPEAMENTO.xlsx]DESEMPENHO!C:H,MATCH(D27,[MAPEAMENTO.xlsx]DESEMPENHO!C1:H1))</f>
      </c>
      <c r="J27" s="13" t="s">
        <v>198</v>
      </c>
      <c r="K27" s="12" t="s">
        <v>14</v>
      </c>
      <c r="L27" s="12" t="n">
        <v>18</v>
      </c>
      <c r="O27" s="12" t="s">
        <v>111</v>
      </c>
      <c r="P27" s="12" t="s">
        <v>201</v>
      </c>
      <c r="Q27" s="12" t="s">
        <v>202</v>
      </c>
      <c r="R27" s="12" t="s">
        <v>203</v>
      </c>
    </row>
    <row r="28" spans="1:18" ht="18" customHeight="1">
      <c r="A28" s="12" t="n">
        <v>17</v>
      </c>
      <c r="B28" s="9" t="s">
        <v>87</v>
      </c>
      <c r="C28" s="12" t="s">
        <v>199</v>
      </c>
      <c r="D28" s="12" t="s">
        <v>200</v>
      </c>
      <c r="E28" s="12" t="s">
        <v>109</v>
      </c>
      <c r="F28" s="12" t="n">
        <v>4170</v>
      </c>
      <c r="G28" s="12">
        <f>LOOKUP(O28,[MAPEAMENTO.xlsx]FIXOS!A:A,[MAPEAMENTO.xlsx]FIXOS!B:B)</f>
      </c>
      <c r="H28" s="13">
        <f>J28-I28</f>
      </c>
      <c r="I28" s="13">
        <f>VLOOKUP(CONCATENATE(L28," - ",G28),[MAPEAMENTO.xlsx]DESEMPENHO!C:H,MATCH(D28,[MAPEAMENTO.xlsx]DESEMPENHO!C1:H1))</f>
      </c>
      <c r="J28" s="13" t="s">
        <v>198</v>
      </c>
      <c r="K28" s="12" t="s">
        <v>14</v>
      </c>
      <c r="L28" s="12" t="n">
        <v>18</v>
      </c>
      <c r="O28" s="12" t="s">
        <v>111</v>
      </c>
      <c r="P28" s="12" t="s">
        <v>201</v>
      </c>
      <c r="Q28" s="12" t="s">
        <v>202</v>
      </c>
      <c r="R28" s="12" t="s">
        <v>203</v>
      </c>
    </row>
    <row r="29" spans="1:18" ht="18" customHeight="1">
      <c r="A29" s="12" t="n">
        <v>18</v>
      </c>
      <c r="B29" s="9" t="s">
        <v>87</v>
      </c>
      <c r="C29" s="12" t="s">
        <v>204</v>
      </c>
      <c r="D29" s="12" t="s">
        <v>200</v>
      </c>
      <c r="E29" s="12" t="s">
        <v>180</v>
      </c>
      <c r="F29" s="12" t="n">
        <v>4507</v>
      </c>
      <c r="G29" s="12">
        <f>LOOKUP(O29,[MAPEAMENTO.xlsx]FIXOS!A:A,[MAPEAMENTO.xlsx]FIXOS!B:B)</f>
      </c>
      <c r="H29" s="13">
        <f>J29-I29</f>
      </c>
      <c r="I29" s="13">
        <f>VLOOKUP(CONCATENATE(L29," - ",G29),[MAPEAMENTO.xlsx]DESEMPENHO!C:H,MATCH(D29,[MAPEAMENTO.xlsx]DESEMPENHO!C1:H1))</f>
      </c>
      <c r="J29" s="13" t="s">
        <v>205</v>
      </c>
      <c r="K29" s="12" t="s">
        <v>14</v>
      </c>
      <c r="L29" s="12" t="n">
        <v>18</v>
      </c>
      <c r="O29" s="12" t="s">
        <v>172</v>
      </c>
      <c r="P29" s="12" t="s">
        <v>80</v>
      </c>
      <c r="Q29" s="12" t="s">
        <v>41</v>
      </c>
      <c r="R29" s="12" t="s">
        <v>206</v>
      </c>
    </row>
    <row r="30" spans="1:18" ht="18" customHeight="1">
      <c r="A30" s="12" t="n">
        <v>19</v>
      </c>
      <c r="B30" s="9" t="s">
        <v>87</v>
      </c>
      <c r="C30" s="12" t="s">
        <v>204</v>
      </c>
      <c r="D30" s="12" t="s">
        <v>200</v>
      </c>
      <c r="E30" s="12" t="s">
        <v>180</v>
      </c>
      <c r="F30" s="12" t="n">
        <v>4116</v>
      </c>
      <c r="G30" s="12">
        <f>LOOKUP(O30,[MAPEAMENTO.xlsx]FIXOS!A:A,[MAPEAMENTO.xlsx]FIXOS!B:B)</f>
      </c>
      <c r="H30" s="13">
        <f>J30-I30</f>
      </c>
      <c r="I30" s="13">
        <f>VLOOKUP(CONCATENATE(L30," - ",G30),[MAPEAMENTO.xlsx]DESEMPENHO!C:H,MATCH(D30,[MAPEAMENTO.xlsx]DESEMPENHO!C1:H1))</f>
      </c>
      <c r="J30" s="13" t="s">
        <v>205</v>
      </c>
      <c r="K30" s="12" t="s">
        <v>14</v>
      </c>
      <c r="L30" s="12" t="n">
        <v>18</v>
      </c>
      <c r="O30" s="12" t="s">
        <v>172</v>
      </c>
      <c r="P30" s="12" t="s">
        <v>80</v>
      </c>
      <c r="Q30" s="12" t="s">
        <v>41</v>
      </c>
      <c r="R30" s="12" t="s">
        <v>206</v>
      </c>
    </row>
    <row r="31" spans="1:18" ht="18" customHeight="1">
      <c r="A31" s="12" t="n">
        <v>20</v>
      </c>
      <c r="B31" s="9" t="s">
        <v>87</v>
      </c>
      <c r="C31" s="12" t="s">
        <v>199</v>
      </c>
      <c r="D31" s="12" t="s">
        <v>200</v>
      </c>
      <c r="E31" s="12" t="s">
        <v>109</v>
      </c>
      <c r="F31" s="12" t="n">
        <v>3462</v>
      </c>
      <c r="G31" s="12">
        <f>LOOKUP(O31,[MAPEAMENTO.xlsx]FIXOS!A:A,[MAPEAMENTO.xlsx]FIXOS!B:B)</f>
      </c>
      <c r="H31" s="13">
        <f>J31-I31</f>
      </c>
      <c r="I31" s="13">
        <f>VLOOKUP(CONCATENATE(L31," - ",G31),[MAPEAMENTO.xlsx]DESEMPENHO!C:H,MATCH(D31,[MAPEAMENTO.xlsx]DESEMPENHO!C1:H1))</f>
      </c>
      <c r="J31" s="13" t="s">
        <v>205</v>
      </c>
      <c r="K31" s="12" t="s">
        <v>14</v>
      </c>
      <c r="L31" s="12" t="n">
        <v>18</v>
      </c>
      <c r="O31" s="12" t="s">
        <v>111</v>
      </c>
      <c r="P31" s="12" t="s">
        <v>201</v>
      </c>
      <c r="Q31" s="12" t="s">
        <v>34</v>
      </c>
      <c r="R31" s="12" t="s">
        <v>203</v>
      </c>
    </row>
    <row r="32" spans="1:18" ht="18" customHeight="1">
      <c r="A32" s="12" t="n">
        <v>21</v>
      </c>
      <c r="B32" s="9" t="s">
        <v>87</v>
      </c>
      <c r="C32" s="12" t="s">
        <v>204</v>
      </c>
      <c r="D32" s="12" t="s">
        <v>212</v>
      </c>
      <c r="E32" s="12" t="s">
        <v>180</v>
      </c>
      <c r="F32" s="12" t="n">
        <v>3652</v>
      </c>
      <c r="G32" s="12">
        <f>LOOKUP(O32,[MAPEAMENTO.xlsx]FIXOS!A:A,[MAPEAMENTO.xlsx]FIXOS!B:B)</f>
      </c>
      <c r="H32" s="13">
        <f>J32-I32</f>
      </c>
      <c r="I32" s="13">
        <f>VLOOKUP(CONCATENATE(L32," - ",G32),[MAPEAMENTO.xlsx]DESEMPENHO!C:H,MATCH(D32,[MAPEAMENTO.xlsx]DESEMPENHO!C1:H1))</f>
      </c>
      <c r="J32" s="13" t="s">
        <v>205</v>
      </c>
      <c r="K32" s="12" t="s">
        <v>14</v>
      </c>
      <c r="L32" s="12" t="n">
        <v>18</v>
      </c>
      <c r="O32" s="12" t="s">
        <v>172</v>
      </c>
      <c r="P32" s="12" t="s">
        <v>80</v>
      </c>
      <c r="Q32" s="12" t="s">
        <v>41</v>
      </c>
      <c r="R32" s="12" t="s">
        <v>206</v>
      </c>
    </row>
    <row r="33" spans="1:18" ht="18" customHeight="1">
      <c r="A33" s="12" t="n">
        <v>22</v>
      </c>
      <c r="B33" s="9" t="s">
        <v>87</v>
      </c>
      <c r="C33" s="12" t="s">
        <v>204</v>
      </c>
      <c r="D33" s="12" t="s">
        <v>212</v>
      </c>
      <c r="E33" s="12" t="s">
        <v>180</v>
      </c>
      <c r="F33" s="12" t="n">
        <v>4351</v>
      </c>
      <c r="G33" s="12">
        <f>LOOKUP(O33,[MAPEAMENTO.xlsx]FIXOS!A:A,[MAPEAMENTO.xlsx]FIXOS!B:B)</f>
      </c>
      <c r="H33" s="13">
        <f>J33-I33</f>
      </c>
      <c r="I33" s="13">
        <f>VLOOKUP(CONCATENATE(L33," - ",G33),[MAPEAMENTO.xlsx]DESEMPENHO!C:H,MATCH(D33,[MAPEAMENTO.xlsx]DESEMPENHO!C1:H1))</f>
      </c>
      <c r="J33" s="13" t="s">
        <v>205</v>
      </c>
      <c r="K33" s="12" t="s">
        <v>14</v>
      </c>
      <c r="L33" s="12" t="n">
        <v>18</v>
      </c>
      <c r="O33" s="12" t="s">
        <v>172</v>
      </c>
      <c r="P33" s="12" t="s">
        <v>80</v>
      </c>
      <c r="Q33" s="12" t="s">
        <v>41</v>
      </c>
      <c r="R33" s="12" t="s">
        <v>206</v>
      </c>
    </row>
    <row r="34" spans="1:18" ht="18" customHeight="1">
      <c r="A34" s="12" t="n">
        <v>23</v>
      </c>
      <c r="B34" s="9" t="s">
        <v>87</v>
      </c>
      <c r="C34" s="12" t="s">
        <v>204</v>
      </c>
      <c r="D34" s="12" t="s">
        <v>200</v>
      </c>
      <c r="E34" s="12" t="s">
        <v>180</v>
      </c>
      <c r="F34" s="12" t="n">
        <v>3054</v>
      </c>
      <c r="G34" s="12">
        <f>LOOKUP(O34,[MAPEAMENTO.xlsx]FIXOS!A:A,[MAPEAMENTO.xlsx]FIXOS!B:B)</f>
      </c>
      <c r="H34" s="13">
        <f>J34-I34</f>
      </c>
      <c r="I34" s="13">
        <f>VLOOKUP(CONCATENATE(L34," - ",G34),[MAPEAMENTO.xlsx]DESEMPENHO!C:H,MATCH(D34,[MAPEAMENTO.xlsx]DESEMPENHO!C1:H1))</f>
      </c>
      <c r="J34" s="13" t="s">
        <v>205</v>
      </c>
      <c r="K34" s="12" t="s">
        <v>14</v>
      </c>
      <c r="L34" s="12" t="n">
        <v>18</v>
      </c>
      <c r="O34" s="12" t="s">
        <v>172</v>
      </c>
      <c r="P34" s="12" t="s">
        <v>80</v>
      </c>
      <c r="Q34" s="12" t="s">
        <v>41</v>
      </c>
      <c r="R34" s="12" t="s">
        <v>206</v>
      </c>
    </row>
    <row r="35" spans="1:18" ht="18" customHeight="1">
      <c r="A35" s="12" t="n">
        <v>24</v>
      </c>
      <c r="B35" s="9" t="s">
        <v>87</v>
      </c>
      <c r="C35" s="12" t="s">
        <v>213</v>
      </c>
      <c r="D35" s="12" t="s">
        <v>46</v>
      </c>
      <c r="E35" s="12" t="s">
        <v>38</v>
      </c>
      <c r="F35" s="12" t="n">
        <v>4255</v>
      </c>
      <c r="G35" s="12">
        <f>LOOKUP(O35,[MAPEAMENTO.xlsx]FIXOS!A:A,[MAPEAMENTO.xlsx]FIXOS!B:B)</f>
      </c>
      <c r="H35" s="13">
        <f>J35-I35</f>
      </c>
      <c r="I35" s="13">
        <f>VLOOKUP(CONCATENATE(L35," - ",G35),[MAPEAMENTO.xlsx]DESEMPENHO!C:H,MATCH(D35,[MAPEAMENTO.xlsx]DESEMPENHO!C1:H1))</f>
      </c>
      <c r="J35" s="13" t="s">
        <v>214</v>
      </c>
      <c r="K35" s="12" t="s">
        <v>14</v>
      </c>
      <c r="L35" s="12" t="n">
        <v>18</v>
      </c>
      <c r="O35" s="12" t="s">
        <v>172</v>
      </c>
      <c r="P35" s="12" t="s">
        <v>99</v>
      </c>
      <c r="Q35" s="12" t="s">
        <v>49</v>
      </c>
      <c r="R35" s="12" t="s">
        <v>215</v>
      </c>
    </row>
    <row r="36" spans="1:18" ht="18" customHeight="1">
      <c r="A36" s="12" t="n">
        <v>25</v>
      </c>
      <c r="B36" s="9" t="s">
        <v>87</v>
      </c>
      <c r="C36" s="12" t="s">
        <v>217</v>
      </c>
      <c r="D36" s="12" t="s">
        <v>44</v>
      </c>
      <c r="E36" s="12" t="s">
        <v>52</v>
      </c>
      <c r="F36" s="12" t="n">
        <v>3451</v>
      </c>
      <c r="G36" s="12">
        <f>LOOKUP(O36,[MAPEAMENTO.xlsx]FIXOS!A:A,[MAPEAMENTO.xlsx]FIXOS!B:B)</f>
      </c>
      <c r="H36" s="13">
        <f>J36-I36</f>
      </c>
      <c r="I36" s="13">
        <f>VLOOKUP(CONCATENATE(L36," - ",G36),[MAPEAMENTO.xlsx]DESEMPENHO!C:H,MATCH(D36,[MAPEAMENTO.xlsx]DESEMPENHO!C1:H1))</f>
      </c>
      <c r="J36" s="13" t="s">
        <v>216</v>
      </c>
      <c r="K36" s="12" t="s">
        <v>14</v>
      </c>
      <c r="L36" s="12" t="n">
        <v>18</v>
      </c>
      <c r="O36" s="12" t="s">
        <v>111</v>
      </c>
      <c r="P36" s="12" t="s">
        <v>218</v>
      </c>
      <c r="Q36" s="12" t="s">
        <v>81</v>
      </c>
      <c r="R36" s="12" t="s">
        <v>113</v>
      </c>
    </row>
    <row r="37" spans="1:18" ht="18" customHeight="1">
      <c r="A37" s="12" t="n">
        <v>26</v>
      </c>
      <c r="B37" s="9" t="s">
        <v>87</v>
      </c>
      <c r="C37" s="12" t="s">
        <v>217</v>
      </c>
      <c r="D37" s="12" t="s">
        <v>30</v>
      </c>
      <c r="E37" s="12" t="s">
        <v>52</v>
      </c>
      <c r="F37" s="12" t="n">
        <v>3661</v>
      </c>
      <c r="G37" s="12">
        <f>LOOKUP(O37,[MAPEAMENTO.xlsx]FIXOS!A:A,[MAPEAMENTO.xlsx]FIXOS!B:B)</f>
      </c>
      <c r="H37" s="13">
        <f>J37-I37</f>
      </c>
      <c r="I37" s="13">
        <f>VLOOKUP(CONCATENATE(L37," - ",G37),[MAPEAMENTO.xlsx]DESEMPENHO!C:H,MATCH(D37,[MAPEAMENTO.xlsx]DESEMPENHO!C1:H1))</f>
      </c>
      <c r="J37" s="13" t="s">
        <v>216</v>
      </c>
      <c r="K37" s="12" t="s">
        <v>14</v>
      </c>
      <c r="L37" s="12" t="n">
        <v>18</v>
      </c>
      <c r="O37" s="12" t="s">
        <v>111</v>
      </c>
      <c r="P37" s="12" t="s">
        <v>218</v>
      </c>
      <c r="Q37" s="12" t="s">
        <v>81</v>
      </c>
      <c r="R37" s="12" t="s">
        <v>113</v>
      </c>
    </row>
    <row r="38" spans="1:18" ht="18" customHeight="1">
      <c r="A38" s="12" t="n">
        <v>27</v>
      </c>
      <c r="B38" s="9" t="s">
        <v>87</v>
      </c>
      <c r="C38" s="12" t="s">
        <v>219</v>
      </c>
      <c r="D38" s="12" t="s">
        <v>179</v>
      </c>
      <c r="E38" s="12" t="s">
        <v>69</v>
      </c>
      <c r="F38" s="12" t="n">
        <v>4561</v>
      </c>
      <c r="G38" s="12">
        <f>LOOKUP(O38,[MAPEAMENTO.xlsx]FIXOS!A:A,[MAPEAMENTO.xlsx]FIXOS!B:B)</f>
      </c>
      <c r="H38" s="13">
        <f>J38-I38</f>
      </c>
      <c r="I38" s="13">
        <f>VLOOKUP(CONCATENATE(L38," - ",G38),[MAPEAMENTO.xlsx]DESEMPENHO!C:H,MATCH(D38,[MAPEAMENTO.xlsx]DESEMPENHO!C1:H1))</f>
      </c>
      <c r="J38" s="13" t="s">
        <v>220</v>
      </c>
      <c r="K38" s="12" t="s">
        <v>14</v>
      </c>
      <c r="L38" s="12" t="n">
        <v>18</v>
      </c>
      <c r="O38" s="12" t="s">
        <v>90</v>
      </c>
      <c r="P38" s="12" t="s">
        <v>221</v>
      </c>
      <c r="Q38" s="12" t="s">
        <v>222</v>
      </c>
      <c r="R38" s="12" t="s">
        <v>223</v>
      </c>
    </row>
    <row r="39" spans="1:18" ht="18" customHeight="1">
      <c r="A39" s="12" t="n">
        <v>28</v>
      </c>
      <c r="B39" s="9" t="s">
        <v>87</v>
      </c>
      <c r="C39" s="12" t="s">
        <v>217</v>
      </c>
      <c r="D39" s="12" t="s">
        <v>30</v>
      </c>
      <c r="E39" s="12" t="s">
        <v>52</v>
      </c>
      <c r="F39" s="12" t="n">
        <v>4572</v>
      </c>
      <c r="G39" s="12">
        <f>LOOKUP(O39,[MAPEAMENTO.xlsx]FIXOS!A:A,[MAPEAMENTO.xlsx]FIXOS!B:B)</f>
      </c>
      <c r="H39" s="13">
        <f>J39-I39</f>
      </c>
      <c r="I39" s="13">
        <f>VLOOKUP(CONCATENATE(L39," - ",G39),[MAPEAMENTO.xlsx]DESEMPENHO!C:H,MATCH(D39,[MAPEAMENTO.xlsx]DESEMPENHO!C1:H1))</f>
      </c>
      <c r="J39" s="13" t="s">
        <v>225</v>
      </c>
      <c r="K39" s="12" t="s">
        <v>14</v>
      </c>
      <c r="L39" s="12" t="n">
        <v>18</v>
      </c>
      <c r="O39" s="12" t="s">
        <v>111</v>
      </c>
      <c r="P39" s="12" t="s">
        <v>218</v>
      </c>
      <c r="Q39" s="12" t="s">
        <v>81</v>
      </c>
      <c r="R39" s="12" t="s">
        <v>113</v>
      </c>
    </row>
    <row r="40" spans="1:18" ht="18" customHeight="1">
      <c r="A40" s="12" t="n">
        <v>29</v>
      </c>
      <c r="B40" s="9" t="s">
        <v>87</v>
      </c>
      <c r="C40" s="12" t="s">
        <v>229</v>
      </c>
      <c r="D40" s="12" t="s">
        <v>230</v>
      </c>
      <c r="E40" s="12" t="s">
        <v>180</v>
      </c>
      <c r="F40" s="12" t="n">
        <v>3263</v>
      </c>
      <c r="G40" s="12">
        <f>LOOKUP(O40,[MAPEAMENTO.xlsx]FIXOS!A:A,[MAPEAMENTO.xlsx]FIXOS!B:B)</f>
      </c>
      <c r="H40" s="13">
        <f>J40-I40</f>
      </c>
      <c r="I40" s="13">
        <f>VLOOKUP(CONCATENATE(L40," - ",G40),[MAPEAMENTO.xlsx]DESEMPENHO!C:H,MATCH(D40,[MAPEAMENTO.xlsx]DESEMPENHO!C1:H1))</f>
      </c>
      <c r="J40" s="13" t="s">
        <v>228</v>
      </c>
      <c r="K40" s="12" t="s">
        <v>14</v>
      </c>
      <c r="L40" s="12" t="n">
        <v>18</v>
      </c>
      <c r="O40" s="12" t="s">
        <v>172</v>
      </c>
      <c r="P40" s="12" t="s">
        <v>125</v>
      </c>
      <c r="Q40" s="12" t="s">
        <v>117</v>
      </c>
      <c r="R40" s="12" t="s">
        <v>206</v>
      </c>
    </row>
    <row r="41" spans="1:18" ht="18" customHeight="1">
      <c r="A41" s="12" t="n">
        <v>30</v>
      </c>
      <c r="B41" s="9" t="s">
        <v>87</v>
      </c>
      <c r="C41" s="12" t="s">
        <v>234</v>
      </c>
      <c r="D41" s="12" t="s">
        <v>30</v>
      </c>
      <c r="E41" s="12" t="s">
        <v>79</v>
      </c>
      <c r="F41" s="12" t="n">
        <v>4315</v>
      </c>
      <c r="G41" s="12">
        <f>LOOKUP(O41,[MAPEAMENTO.xlsx]FIXOS!A:A,[MAPEAMENTO.xlsx]FIXOS!B:B)</f>
      </c>
      <c r="H41" s="13">
        <f>J41-I41</f>
      </c>
      <c r="I41" s="13">
        <f>VLOOKUP(CONCATENATE(L41," - ",G41),[MAPEAMENTO.xlsx]DESEMPENHO!C:H,MATCH(D41,[MAPEAMENTO.xlsx]DESEMPENHO!C1:H1))</f>
      </c>
      <c r="J41" s="13" t="s">
        <v>235</v>
      </c>
      <c r="K41" s="12" t="s">
        <v>14</v>
      </c>
      <c r="L41" s="12" t="n">
        <v>18</v>
      </c>
      <c r="O41" s="12" t="s">
        <v>90</v>
      </c>
      <c r="P41" s="12" t="s">
        <v>95</v>
      </c>
      <c r="Q41" s="12" t="s">
        <v>55</v>
      </c>
      <c r="R41" s="12" t="s">
        <v>93</v>
      </c>
    </row>
    <row r="42" spans="1:18" ht="18" customHeight="1">
      <c r="A42" s="12" t="n">
        <v>31</v>
      </c>
      <c r="B42" s="9" t="s">
        <v>87</v>
      </c>
      <c r="C42" s="12" t="s">
        <v>199</v>
      </c>
      <c r="D42" s="12" t="s">
        <v>200</v>
      </c>
      <c r="E42" s="12" t="s">
        <v>109</v>
      </c>
      <c r="F42" s="12" t="n">
        <v>3360</v>
      </c>
      <c r="G42" s="12">
        <f>LOOKUP(O42,[MAPEAMENTO.xlsx]FIXOS!A:A,[MAPEAMENTO.xlsx]FIXOS!B:B)</f>
      </c>
      <c r="H42" s="13">
        <f>J42-I42</f>
      </c>
      <c r="I42" s="13">
        <f>VLOOKUP(CONCATENATE(L42," - ",G42),[MAPEAMENTO.xlsx]DESEMPENHO!C:H,MATCH(D42,[MAPEAMENTO.xlsx]DESEMPENHO!C1:H1))</f>
      </c>
      <c r="J42" s="13" t="s">
        <v>239</v>
      </c>
      <c r="K42" s="12" t="s">
        <v>14</v>
      </c>
      <c r="L42" s="12" t="n">
        <v>18</v>
      </c>
      <c r="O42" s="12" t="s">
        <v>111</v>
      </c>
      <c r="P42" s="12" t="s">
        <v>201</v>
      </c>
      <c r="Q42" s="12" t="s">
        <v>34</v>
      </c>
      <c r="R42" s="12" t="s">
        <v>203</v>
      </c>
    </row>
    <row r="43" spans="1:18" ht="18" customHeight="1">
      <c r="A43" s="12" t="n">
        <v>32</v>
      </c>
      <c r="B43" s="9" t="s">
        <v>87</v>
      </c>
      <c r="C43" s="12" t="s">
        <v>246</v>
      </c>
      <c r="D43" s="12" t="s">
        <v>30</v>
      </c>
      <c r="E43" s="12" t="s">
        <v>38</v>
      </c>
      <c r="F43" s="12" t="n">
        <v>3644</v>
      </c>
      <c r="G43" s="12">
        <f>LOOKUP(O43,[MAPEAMENTO.xlsx]FIXOS!A:A,[MAPEAMENTO.xlsx]FIXOS!B:B)</f>
      </c>
      <c r="H43" s="13">
        <f>J43-I43</f>
      </c>
      <c r="I43" s="13">
        <f>VLOOKUP(CONCATENATE(L43," - ",G43),[MAPEAMENTO.xlsx]DESEMPENHO!C:H,MATCH(D43,[MAPEAMENTO.xlsx]DESEMPENHO!C1:H1))</f>
      </c>
      <c r="J43" s="13" t="s">
        <v>247</v>
      </c>
      <c r="K43" s="12" t="s">
        <v>14</v>
      </c>
      <c r="L43" s="12" t="n">
        <v>18</v>
      </c>
      <c r="O43" s="12" t="s">
        <v>172</v>
      </c>
      <c r="P43" s="12" t="s">
        <v>134</v>
      </c>
      <c r="Q43" s="12" t="s">
        <v>173</v>
      </c>
      <c r="R43" s="12" t="s">
        <v>174</v>
      </c>
    </row>
    <row r="44" spans="1:18" ht="18" customHeight="1">
      <c r="A44" s="12" t="n">
        <v>33</v>
      </c>
      <c r="B44" s="9" t="s">
        <v>87</v>
      </c>
      <c r="C44" s="12" t="s">
        <v>213</v>
      </c>
      <c r="D44" s="12" t="s">
        <v>46</v>
      </c>
      <c r="E44" s="12" t="s">
        <v>38</v>
      </c>
      <c r="F44" s="12" t="n">
        <v>3462</v>
      </c>
      <c r="G44" s="12">
        <f>LOOKUP(O44,[MAPEAMENTO.xlsx]FIXOS!A:A,[MAPEAMENTO.xlsx]FIXOS!B:B)</f>
      </c>
      <c r="H44" s="13">
        <f>J44-I44</f>
      </c>
      <c r="I44" s="13">
        <f>VLOOKUP(CONCATENATE(L44," - ",G44),[MAPEAMENTO.xlsx]DESEMPENHO!C:H,MATCH(D44,[MAPEAMENTO.xlsx]DESEMPENHO!C1:H1))</f>
      </c>
      <c r="J44" s="13" t="s">
        <v>323</v>
      </c>
      <c r="K44" s="12" t="s">
        <v>14</v>
      </c>
      <c r="L44" s="12" t="n">
        <v>18</v>
      </c>
      <c r="O44" s="12" t="s">
        <v>172</v>
      </c>
      <c r="P44" s="12" t="s">
        <v>99</v>
      </c>
      <c r="Q44" s="12" t="s">
        <v>49</v>
      </c>
      <c r="R44" s="12" t="s">
        <v>215</v>
      </c>
    </row>
    <row r="45" spans="1:18" ht="18" customHeight="1">
      <c r="A45" s="12" t="n">
        <v>34</v>
      </c>
      <c r="B45" s="9" t="s">
        <v>87</v>
      </c>
      <c r="C45" s="12" t="s">
        <v>325</v>
      </c>
      <c r="D45" s="12" t="s">
        <v>30</v>
      </c>
      <c r="E45" s="12" t="s">
        <v>128</v>
      </c>
      <c r="F45" s="12" t="n">
        <v>4221</v>
      </c>
      <c r="G45" s="12">
        <f>LOOKUP(O45,[MAPEAMENTO.xlsx]FIXOS!A:A,[MAPEAMENTO.xlsx]FIXOS!B:B)</f>
      </c>
      <c r="H45" s="13">
        <f>J45-I45</f>
      </c>
      <c r="I45" s="13">
        <f>VLOOKUP(CONCATENATE(L45," - ",G45),[MAPEAMENTO.xlsx]DESEMPENHO!C:H,MATCH(D45,[MAPEAMENTO.xlsx]DESEMPENHO!C1:H1))</f>
      </c>
      <c r="J45" s="13" t="s">
        <v>326</v>
      </c>
      <c r="K45" s="12" t="s">
        <v>14</v>
      </c>
      <c r="L45" s="12" t="n">
        <v>18</v>
      </c>
      <c r="O45" s="12" t="s">
        <v>151</v>
      </c>
      <c r="P45" s="12" t="s">
        <v>194</v>
      </c>
      <c r="Q45" s="12" t="s">
        <v>135</v>
      </c>
      <c r="R45" s="12" t="s">
        <v>327</v>
      </c>
    </row>
    <row r="46" spans="1:18" ht="18" customHeight="1">
      <c r="A46" s="12" t="n">
        <v>35</v>
      </c>
      <c r="B46" s="9" t="s">
        <v>87</v>
      </c>
      <c r="C46" s="12" t="s">
        <v>328</v>
      </c>
      <c r="D46" s="12" t="s">
        <v>63</v>
      </c>
      <c r="E46" s="12" t="s">
        <v>232</v>
      </c>
      <c r="F46" s="12" t="n">
        <v>4023</v>
      </c>
      <c r="G46" s="12">
        <f>LOOKUP(O46,[MAPEAMENTO.xlsx]FIXOS!A:A,[MAPEAMENTO.xlsx]FIXOS!B:B)</f>
      </c>
      <c r="H46" s="13">
        <f>J46-I46</f>
      </c>
      <c r="I46" s="13">
        <f>VLOOKUP(CONCATENATE(L46," - ",G46),[MAPEAMENTO.xlsx]DESEMPENHO!C:H,MATCH(D46,[MAPEAMENTO.xlsx]DESEMPENHO!C1:H1))</f>
      </c>
      <c r="J46" s="13" t="s">
        <v>329</v>
      </c>
      <c r="K46" s="12" t="s">
        <v>14</v>
      </c>
      <c r="L46" s="12" t="n">
        <v>18</v>
      </c>
      <c r="O46" s="12" t="s">
        <v>172</v>
      </c>
      <c r="P46" s="12" t="s">
        <v>166</v>
      </c>
      <c r="Q46" s="12" t="s">
        <v>34</v>
      </c>
      <c r="R46" s="12" t="s">
        <v>332</v>
      </c>
    </row>
    <row r="47" spans="1:18" ht="18" customHeight="1">
      <c r="A47" s="12" t="n">
        <v>36</v>
      </c>
      <c r="B47" s="9" t="s">
        <v>87</v>
      </c>
      <c r="C47" s="12" t="s">
        <v>328</v>
      </c>
      <c r="D47" s="12" t="s">
        <v>63</v>
      </c>
      <c r="E47" s="12" t="s">
        <v>232</v>
      </c>
      <c r="F47" s="12" t="n">
        <v>3774</v>
      </c>
      <c r="G47" s="12">
        <f>LOOKUP(O47,[MAPEAMENTO.xlsx]FIXOS!A:A,[MAPEAMENTO.xlsx]FIXOS!B:B)</f>
      </c>
      <c r="H47" s="13">
        <f>J47-I47</f>
      </c>
      <c r="I47" s="13">
        <f>VLOOKUP(CONCATENATE(L47," - ",G47),[MAPEAMENTO.xlsx]DESEMPENHO!C:H,MATCH(D47,[MAPEAMENTO.xlsx]DESEMPENHO!C1:H1))</f>
      </c>
      <c r="J47" s="13" t="s">
        <v>329</v>
      </c>
      <c r="K47" s="12" t="s">
        <v>14</v>
      </c>
      <c r="L47" s="12" t="n">
        <v>18</v>
      </c>
      <c r="O47" s="12" t="s">
        <v>172</v>
      </c>
      <c r="P47" s="12" t="s">
        <v>166</v>
      </c>
      <c r="Q47" s="12" t="s">
        <v>34</v>
      </c>
      <c r="R47" s="12" t="s">
        <v>332</v>
      </c>
    </row>
    <row r="48" spans="1:18" ht="18" customHeight="1">
      <c r="A48" s="12" t="n">
        <v>37</v>
      </c>
      <c r="B48" s="9" t="s">
        <v>87</v>
      </c>
      <c r="C48" s="12" t="s">
        <v>333</v>
      </c>
      <c r="D48" s="12" t="s">
        <v>63</v>
      </c>
      <c r="E48" s="12" t="s">
        <v>253</v>
      </c>
      <c r="F48" s="12" t="n">
        <v>3510</v>
      </c>
      <c r="G48" s="12">
        <f>LOOKUP(O48,[MAPEAMENTO.xlsx]FIXOS!A:A,[MAPEAMENTO.xlsx]FIXOS!B:B)</f>
      </c>
      <c r="H48" s="13">
        <f>J48-I48</f>
      </c>
      <c r="I48" s="13">
        <f>VLOOKUP(CONCATENATE(L48," - ",G48),[MAPEAMENTO.xlsx]DESEMPENHO!C:H,MATCH(D48,[MAPEAMENTO.xlsx]DESEMPENHO!C1:H1))</f>
      </c>
      <c r="J48" s="13" t="s">
        <v>334</v>
      </c>
      <c r="K48" s="12" t="s">
        <v>14</v>
      </c>
      <c r="L48" s="12" t="n">
        <v>18</v>
      </c>
      <c r="O48" s="12" t="s">
        <v>172</v>
      </c>
      <c r="P48" s="12" t="s">
        <v>147</v>
      </c>
      <c r="Q48" s="12" t="s">
        <v>34</v>
      </c>
      <c r="R48" s="12" t="s">
        <v>337</v>
      </c>
    </row>
    <row r="49" spans="1:18" ht="18" customHeight="1">
      <c r="A49" s="12" t="n">
        <v>38</v>
      </c>
      <c r="B49" s="9" t="s">
        <v>87</v>
      </c>
      <c r="C49" s="12" t="s">
        <v>333</v>
      </c>
      <c r="D49" s="12" t="s">
        <v>63</v>
      </c>
      <c r="E49" s="12" t="s">
        <v>253</v>
      </c>
      <c r="F49" s="12" t="n">
        <v>3560</v>
      </c>
      <c r="G49" s="12">
        <f>LOOKUP(O49,[MAPEAMENTO.xlsx]FIXOS!A:A,[MAPEAMENTO.xlsx]FIXOS!B:B)</f>
      </c>
      <c r="H49" s="13">
        <f>J49-I49</f>
      </c>
      <c r="I49" s="13">
        <f>VLOOKUP(CONCATENATE(L49," - ",G49),[MAPEAMENTO.xlsx]DESEMPENHO!C:H,MATCH(D49,[MAPEAMENTO.xlsx]DESEMPENHO!C1:H1))</f>
      </c>
      <c r="J49" s="13" t="s">
        <v>334</v>
      </c>
      <c r="K49" s="12" t="s">
        <v>14</v>
      </c>
      <c r="L49" s="12" t="n">
        <v>18</v>
      </c>
      <c r="O49" s="12" t="s">
        <v>172</v>
      </c>
      <c r="P49" s="12" t="s">
        <v>147</v>
      </c>
      <c r="Q49" s="12" t="s">
        <v>34</v>
      </c>
      <c r="R49" s="12" t="s">
        <v>337</v>
      </c>
    </row>
    <row r="50" spans="1:18" ht="18" customHeight="1">
      <c r="A50" s="12" t="n">
        <v>39</v>
      </c>
      <c r="B50" s="9" t="s">
        <v>87</v>
      </c>
      <c r="C50" s="12" t="s">
        <v>338</v>
      </c>
      <c r="D50" s="12" t="s">
        <v>30</v>
      </c>
      <c r="E50" s="12" t="s">
        <v>317</v>
      </c>
      <c r="F50" s="12" t="n">
        <v>4645</v>
      </c>
      <c r="G50" s="12">
        <f>LOOKUP(O50,[MAPEAMENTO.xlsx]FIXOS!A:A,[MAPEAMENTO.xlsx]FIXOS!B:B)</f>
      </c>
      <c r="H50" s="13">
        <f>J50-I50</f>
      </c>
      <c r="I50" s="13">
        <f>VLOOKUP(CONCATENATE(L50," - ",G50),[MAPEAMENTO.xlsx]DESEMPENHO!C:H,MATCH(D50,[MAPEAMENTO.xlsx]DESEMPENHO!C1:H1))</f>
      </c>
      <c r="J50" s="13" t="s">
        <v>339</v>
      </c>
      <c r="K50" s="12" t="s">
        <v>14</v>
      </c>
      <c r="L50" s="12" t="n">
        <v>18</v>
      </c>
      <c r="O50" s="12" t="s">
        <v>151</v>
      </c>
      <c r="P50" s="12" t="s">
        <v>341</v>
      </c>
      <c r="Q50" s="12" t="s">
        <v>41</v>
      </c>
      <c r="R50" s="12" t="s">
        <v>343</v>
      </c>
    </row>
    <row r="51" spans="1:18" ht="18" customHeight="1">
      <c r="A51" s="12" t="n">
        <v>40</v>
      </c>
      <c r="B51" s="9" t="s">
        <v>87</v>
      </c>
      <c r="C51" s="12" t="s">
        <v>344</v>
      </c>
      <c r="D51" s="12" t="s">
        <v>63</v>
      </c>
      <c r="E51" s="12" t="s">
        <v>299</v>
      </c>
      <c r="F51" s="12" t="n">
        <v>3174</v>
      </c>
      <c r="G51" s="12">
        <f>LOOKUP(O51,[MAPEAMENTO.xlsx]FIXOS!A:A,[MAPEAMENTO.xlsx]FIXOS!B:B)</f>
      </c>
      <c r="H51" s="13">
        <f>J51-I51</f>
      </c>
      <c r="I51" s="13">
        <f>VLOOKUP(CONCATENATE(L51," - ",G51),[MAPEAMENTO.xlsx]DESEMPENHO!C:H,MATCH(D51,[MAPEAMENTO.xlsx]DESEMPENHO!C1:H1))</f>
      </c>
      <c r="J51" s="13" t="s">
        <v>345</v>
      </c>
      <c r="K51" s="12" t="s">
        <v>14</v>
      </c>
      <c r="L51" s="12" t="n">
        <v>18</v>
      </c>
      <c r="O51" s="12" t="s">
        <v>172</v>
      </c>
      <c r="P51" s="12" t="s">
        <v>147</v>
      </c>
      <c r="Q51" s="12" t="s">
        <v>34</v>
      </c>
      <c r="R51" s="12" t="s">
        <v>348</v>
      </c>
    </row>
    <row r="52" spans="1:18" ht="18" customHeight="1">
      <c r="A52" s="12" t="n">
        <v>41</v>
      </c>
      <c r="B52" s="9" t="s">
        <v>87</v>
      </c>
      <c r="C52" s="12" t="s">
        <v>349</v>
      </c>
      <c r="D52" s="12" t="s">
        <v>63</v>
      </c>
      <c r="E52" s="12" t="s">
        <v>31</v>
      </c>
      <c r="F52" s="12" t="n">
        <v>4444</v>
      </c>
      <c r="G52" s="12">
        <f>LOOKUP(O52,[MAPEAMENTO.xlsx]FIXOS!A:A,[MAPEAMENTO.xlsx]FIXOS!B:B)</f>
      </c>
      <c r="H52" s="13">
        <f>J52-I52</f>
      </c>
      <c r="I52" s="13">
        <f>VLOOKUP(CONCATENATE(L52," - ",G52),[MAPEAMENTO.xlsx]DESEMPENHO!C:H,MATCH(D52,[MAPEAMENTO.xlsx]DESEMPENHO!C1:H1))</f>
      </c>
      <c r="J52" s="13" t="s">
        <v>350</v>
      </c>
      <c r="K52" s="12" t="s">
        <v>14</v>
      </c>
      <c r="L52" s="12" t="n">
        <v>18</v>
      </c>
      <c r="O52" s="12" t="s">
        <v>151</v>
      </c>
      <c r="P52" s="12" t="s">
        <v>66</v>
      </c>
      <c r="Q52" s="12" t="s">
        <v>41</v>
      </c>
      <c r="R52" s="12" t="s">
        <v>353</v>
      </c>
    </row>
    <row r="53" spans="1:18" ht="18" customHeight="1">
      <c r="A53" s="12" t="n">
        <v>42</v>
      </c>
      <c r="B53" s="9" t="s">
        <v>87</v>
      </c>
      <c r="C53" s="12" t="s">
        <v>349</v>
      </c>
      <c r="D53" s="12" t="s">
        <v>63</v>
      </c>
      <c r="E53" s="12" t="s">
        <v>31</v>
      </c>
      <c r="F53" s="12" t="n">
        <v>4655</v>
      </c>
      <c r="G53" s="12">
        <f>LOOKUP(O53,[MAPEAMENTO.xlsx]FIXOS!A:A,[MAPEAMENTO.xlsx]FIXOS!B:B)</f>
      </c>
      <c r="H53" s="13">
        <f>J53-I53</f>
      </c>
      <c r="I53" s="13">
        <f>VLOOKUP(CONCATENATE(L53," - ",G53),[MAPEAMENTO.xlsx]DESEMPENHO!C:H,MATCH(D53,[MAPEAMENTO.xlsx]DESEMPENHO!C1:H1))</f>
      </c>
      <c r="J53" s="13" t="s">
        <v>350</v>
      </c>
      <c r="K53" s="12" t="s">
        <v>14</v>
      </c>
      <c r="L53" s="12" t="n">
        <v>18</v>
      </c>
      <c r="O53" s="12" t="s">
        <v>151</v>
      </c>
      <c r="P53" s="12" t="s">
        <v>66</v>
      </c>
      <c r="Q53" s="12" t="s">
        <v>41</v>
      </c>
      <c r="R53" s="12" t="s">
        <v>353</v>
      </c>
    </row>
    <row r="54" spans="1:18" ht="18" customHeight="1">
      <c r="A54" s="12" t="n">
        <v>43</v>
      </c>
      <c r="B54" s="9" t="s">
        <v>87</v>
      </c>
      <c r="C54" s="12" t="s">
        <v>349</v>
      </c>
      <c r="D54" s="12" t="s">
        <v>63</v>
      </c>
      <c r="E54" s="12" t="s">
        <v>31</v>
      </c>
      <c r="F54" s="12" t="n">
        <v>3262</v>
      </c>
      <c r="G54" s="12">
        <f>LOOKUP(O54,[MAPEAMENTO.xlsx]FIXOS!A:A,[MAPEAMENTO.xlsx]FIXOS!B:B)</f>
      </c>
      <c r="H54" s="13">
        <f>J54-I54</f>
      </c>
      <c r="I54" s="13">
        <f>VLOOKUP(CONCATENATE(L54," - ",G54),[MAPEAMENTO.xlsx]DESEMPENHO!C:H,MATCH(D54,[MAPEAMENTO.xlsx]DESEMPENHO!C1:H1))</f>
      </c>
      <c r="J54" s="13" t="s">
        <v>350</v>
      </c>
      <c r="K54" s="12" t="s">
        <v>14</v>
      </c>
      <c r="L54" s="12" t="n">
        <v>18</v>
      </c>
      <c r="O54" s="12" t="s">
        <v>151</v>
      </c>
      <c r="P54" s="12" t="s">
        <v>66</v>
      </c>
      <c r="Q54" s="12" t="s">
        <v>41</v>
      </c>
      <c r="R54" s="12" t="s">
        <v>353</v>
      </c>
    </row>
    <row r="55" spans="1:18" ht="18" customHeight="1">
      <c r="A55" s="12" t="n">
        <v>44</v>
      </c>
      <c r="B55" s="9" t="s">
        <v>87</v>
      </c>
      <c r="C55" s="12" t="s">
        <v>333</v>
      </c>
      <c r="D55" s="12" t="s">
        <v>63</v>
      </c>
      <c r="E55" s="12" t="s">
        <v>253</v>
      </c>
      <c r="F55" s="12" t="n">
        <v>4035</v>
      </c>
      <c r="G55" s="12">
        <f>LOOKUP(O55,[MAPEAMENTO.xlsx]FIXOS!A:A,[MAPEAMENTO.xlsx]FIXOS!B:B)</f>
      </c>
      <c r="H55" s="13">
        <f>J55-I55</f>
      </c>
      <c r="I55" s="13">
        <f>VLOOKUP(CONCATENATE(L55," - ",G55),[MAPEAMENTO.xlsx]DESEMPENHO!C:H,MATCH(D55,[MAPEAMENTO.xlsx]DESEMPENHO!C1:H1))</f>
      </c>
      <c r="J55" s="13" t="s">
        <v>354</v>
      </c>
      <c r="K55" s="12" t="s">
        <v>14</v>
      </c>
      <c r="L55" s="12" t="n">
        <v>18</v>
      </c>
      <c r="O55" s="12" t="s">
        <v>172</v>
      </c>
      <c r="P55" s="12" t="s">
        <v>147</v>
      </c>
      <c r="Q55" s="12" t="s">
        <v>34</v>
      </c>
      <c r="R55" s="12" t="s">
        <v>337</v>
      </c>
    </row>
    <row r="56" spans="1:18" ht="18" customHeight="1">
      <c r="A56" s="12" t="n">
        <v>45</v>
      </c>
      <c r="B56" s="9" t="s">
        <v>87</v>
      </c>
      <c r="C56" s="12" t="s">
        <v>355</v>
      </c>
      <c r="D56" s="12" t="s">
        <v>63</v>
      </c>
      <c r="E56" s="12" t="s">
        <v>268</v>
      </c>
      <c r="F56" s="12" t="n">
        <v>3045</v>
      </c>
      <c r="G56" s="12">
        <f>LOOKUP(O56,[MAPEAMENTO.xlsx]FIXOS!A:A,[MAPEAMENTO.xlsx]FIXOS!B:B)</f>
      </c>
      <c r="H56" s="13">
        <f>J56-I56</f>
      </c>
      <c r="I56" s="13">
        <f>VLOOKUP(CONCATENATE(L56," - ",G56),[MAPEAMENTO.xlsx]DESEMPENHO!C:H,MATCH(D56,[MAPEAMENTO.xlsx]DESEMPENHO!C1:H1))</f>
      </c>
      <c r="J56" s="13" t="s">
        <v>356</v>
      </c>
      <c r="K56" s="12" t="s">
        <v>14</v>
      </c>
      <c r="L56" s="12" t="n">
        <v>18</v>
      </c>
      <c r="O56" s="12" t="s">
        <v>172</v>
      </c>
      <c r="P56" s="12" t="s">
        <v>357</v>
      </c>
      <c r="Q56" s="12" t="s">
        <v>34</v>
      </c>
      <c r="R56" s="12" t="s">
        <v>358</v>
      </c>
    </row>
    <row r="57" spans="1:18" ht="18" customHeight="1">
      <c r="A57" s="12" t="n">
        <v>46</v>
      </c>
      <c r="B57" s="9" t="s">
        <v>87</v>
      </c>
      <c r="C57" s="12" t="s">
        <v>355</v>
      </c>
      <c r="D57" s="12" t="s">
        <v>63</v>
      </c>
      <c r="E57" s="12" t="s">
        <v>268</v>
      </c>
      <c r="F57" s="12" t="n">
        <v>4421</v>
      </c>
      <c r="G57" s="12">
        <f>LOOKUP(O57,[MAPEAMENTO.xlsx]FIXOS!A:A,[MAPEAMENTO.xlsx]FIXOS!B:B)</f>
      </c>
      <c r="H57" s="13">
        <f>J57-I57</f>
      </c>
      <c r="I57" s="13">
        <f>VLOOKUP(CONCATENATE(L57," - ",G57),[MAPEAMENTO.xlsx]DESEMPENHO!C:H,MATCH(D57,[MAPEAMENTO.xlsx]DESEMPENHO!C1:H1))</f>
      </c>
      <c r="J57" s="13" t="s">
        <v>356</v>
      </c>
      <c r="K57" s="12" t="s">
        <v>14</v>
      </c>
      <c r="L57" s="12" t="n">
        <v>18</v>
      </c>
      <c r="O57" s="12" t="s">
        <v>172</v>
      </c>
      <c r="P57" s="12" t="s">
        <v>357</v>
      </c>
      <c r="Q57" s="12" t="s">
        <v>34</v>
      </c>
      <c r="R57" s="12" t="s">
        <v>358</v>
      </c>
    </row>
    <row r="58" spans="1:18" ht="18" customHeight="1">
      <c r="A58" s="12" t="n">
        <v>47</v>
      </c>
      <c r="B58" s="9" t="s">
        <v>87</v>
      </c>
      <c r="C58" s="12" t="s">
        <v>359</v>
      </c>
      <c r="D58" s="12" t="s">
        <v>63</v>
      </c>
      <c r="E58" s="12" t="s">
        <v>208</v>
      </c>
      <c r="F58" s="12" t="n">
        <v>3714</v>
      </c>
      <c r="G58" s="12">
        <f>LOOKUP(O58,[MAPEAMENTO.xlsx]FIXOS!A:A,[MAPEAMENTO.xlsx]FIXOS!B:B)</f>
      </c>
      <c r="H58" s="13">
        <f>J58-I58</f>
      </c>
      <c r="I58" s="13">
        <f>VLOOKUP(CONCATENATE(L58," - ",G58),[MAPEAMENTO.xlsx]DESEMPENHO!C:H,MATCH(D58,[MAPEAMENTO.xlsx]DESEMPENHO!C1:H1))</f>
      </c>
      <c r="J58" s="13" t="s">
        <v>360</v>
      </c>
      <c r="K58" s="12" t="s">
        <v>14</v>
      </c>
      <c r="L58" s="12" t="n">
        <v>18</v>
      </c>
      <c r="O58" s="12" t="s">
        <v>172</v>
      </c>
      <c r="P58" s="12" t="s">
        <v>357</v>
      </c>
      <c r="Q58" s="12" t="s">
        <v>34</v>
      </c>
      <c r="R58" s="12" t="s">
        <v>361</v>
      </c>
    </row>
    <row r="59" spans="1:18" ht="18" customHeight="1">
      <c r="A59" s="12" t="n">
        <v>48</v>
      </c>
      <c r="B59" s="9" t="s">
        <v>87</v>
      </c>
      <c r="C59" s="12" t="s">
        <v>359</v>
      </c>
      <c r="D59" s="12" t="s">
        <v>63</v>
      </c>
      <c r="E59" s="12" t="s">
        <v>208</v>
      </c>
      <c r="F59" s="12" t="n">
        <v>3236</v>
      </c>
      <c r="G59" s="12">
        <f>LOOKUP(O59,[MAPEAMENTO.xlsx]FIXOS!A:A,[MAPEAMENTO.xlsx]FIXOS!B:B)</f>
      </c>
      <c r="H59" s="13">
        <f>J59-I59</f>
      </c>
      <c r="I59" s="13">
        <f>VLOOKUP(CONCATENATE(L59," - ",G59),[MAPEAMENTO.xlsx]DESEMPENHO!C:H,MATCH(D59,[MAPEAMENTO.xlsx]DESEMPENHO!C1:H1))</f>
      </c>
      <c r="J59" s="13" t="s">
        <v>360</v>
      </c>
      <c r="K59" s="12" t="s">
        <v>14</v>
      </c>
      <c r="L59" s="12" t="n">
        <v>18</v>
      </c>
      <c r="O59" s="12" t="s">
        <v>172</v>
      </c>
      <c r="P59" s="12" t="s">
        <v>357</v>
      </c>
      <c r="Q59" s="12" t="s">
        <v>34</v>
      </c>
      <c r="R59" s="12" t="s">
        <v>361</v>
      </c>
    </row>
    <row r="60" spans="1:18" ht="18" customHeight="1">
      <c r="A60" s="12" t="n">
        <v>49</v>
      </c>
      <c r="B60" s="9" t="s">
        <v>87</v>
      </c>
      <c r="C60" s="12" t="s">
        <v>349</v>
      </c>
      <c r="D60" s="12" t="s">
        <v>30</v>
      </c>
      <c r="E60" s="12" t="s">
        <v>31</v>
      </c>
      <c r="F60" s="12" t="n">
        <v>4634</v>
      </c>
      <c r="G60" s="12">
        <f>LOOKUP(O60,[MAPEAMENTO.xlsx]FIXOS!A:A,[MAPEAMENTO.xlsx]FIXOS!B:B)</f>
      </c>
      <c r="H60" s="13">
        <f>J60-I60</f>
      </c>
      <c r="I60" s="13">
        <f>VLOOKUP(CONCATENATE(L60," - ",G60),[MAPEAMENTO.xlsx]DESEMPENHO!C:H,MATCH(D60,[MAPEAMENTO.xlsx]DESEMPENHO!C1:H1))</f>
      </c>
      <c r="J60" s="13" t="s">
        <v>362</v>
      </c>
      <c r="K60" s="12" t="s">
        <v>14</v>
      </c>
      <c r="L60" s="12" t="n">
        <v>18</v>
      </c>
      <c r="O60" s="12" t="s">
        <v>151</v>
      </c>
      <c r="P60" s="12" t="s">
        <v>341</v>
      </c>
      <c r="Q60" s="12" t="s">
        <v>41</v>
      </c>
      <c r="R60" s="12" t="s">
        <v>353</v>
      </c>
    </row>
    <row r="61" spans="1:18" ht="18" customHeight="1">
      <c r="A61" s="12" t="n">
        <v>50</v>
      </c>
      <c r="B61" s="9" t="s">
        <v>87</v>
      </c>
      <c r="C61" s="12" t="s">
        <v>363</v>
      </c>
      <c r="D61" s="12" t="s">
        <v>63</v>
      </c>
      <c r="E61" s="12" t="s">
        <v>208</v>
      </c>
      <c r="F61" s="12" t="n">
        <v>4523</v>
      </c>
      <c r="G61" s="12">
        <f>LOOKUP(O61,[MAPEAMENTO.xlsx]FIXOS!A:A,[MAPEAMENTO.xlsx]FIXOS!B:B)</f>
      </c>
      <c r="H61" s="13">
        <f>J61-I61</f>
      </c>
      <c r="I61" s="13">
        <f>VLOOKUP(CONCATENATE(L61," - ",G61),[MAPEAMENTO.xlsx]DESEMPENHO!C:H,MATCH(D61,[MAPEAMENTO.xlsx]DESEMPENHO!C1:H1))</f>
      </c>
      <c r="J61" s="13" t="s">
        <v>364</v>
      </c>
      <c r="K61" s="12" t="s">
        <v>14</v>
      </c>
      <c r="L61" s="12" t="n">
        <v>18</v>
      </c>
      <c r="O61" s="12" t="s">
        <v>172</v>
      </c>
      <c r="P61" s="12" t="s">
        <v>357</v>
      </c>
      <c r="Q61" s="12" t="s">
        <v>34</v>
      </c>
      <c r="R61" s="12" t="s">
        <v>361</v>
      </c>
    </row>
    <row r="62" spans="1:18" ht="18" customHeight="1">
      <c r="A62" s="12" t="n">
        <v>51</v>
      </c>
      <c r="B62" s="9" t="s">
        <v>87</v>
      </c>
      <c r="C62" s="12" t="s">
        <v>363</v>
      </c>
      <c r="D62" s="12" t="s">
        <v>63</v>
      </c>
      <c r="E62" s="12" t="s">
        <v>208</v>
      </c>
      <c r="F62" s="12" t="n">
        <v>4221</v>
      </c>
      <c r="G62" s="12">
        <f>LOOKUP(O62,[MAPEAMENTO.xlsx]FIXOS!A:A,[MAPEAMENTO.xlsx]FIXOS!B:B)</f>
      </c>
      <c r="H62" s="13">
        <f>J62-I62</f>
      </c>
      <c r="I62" s="13">
        <f>VLOOKUP(CONCATENATE(L62," - ",G62),[MAPEAMENTO.xlsx]DESEMPENHO!C:H,MATCH(D62,[MAPEAMENTO.xlsx]DESEMPENHO!C1:H1))</f>
      </c>
      <c r="J62" s="13" t="s">
        <v>364</v>
      </c>
      <c r="K62" s="12" t="s">
        <v>14</v>
      </c>
      <c r="L62" s="12" t="n">
        <v>18</v>
      </c>
      <c r="O62" s="12" t="s">
        <v>172</v>
      </c>
      <c r="P62" s="12" t="s">
        <v>357</v>
      </c>
      <c r="Q62" s="12" t="s">
        <v>34</v>
      </c>
      <c r="R62" s="12" t="s">
        <v>361</v>
      </c>
    </row>
    <row r="63" spans="1:18" ht="18" customHeight="1">
      <c r="A63" s="12" t="n">
        <v>52</v>
      </c>
      <c r="B63" s="9" t="s">
        <v>87</v>
      </c>
      <c r="C63" s="12" t="s">
        <v>365</v>
      </c>
      <c r="D63" s="12" t="s">
        <v>63</v>
      </c>
      <c r="E63" s="12" t="s">
        <v>31</v>
      </c>
      <c r="F63" s="12" t="n">
        <v>3567</v>
      </c>
      <c r="G63" s="12">
        <f>LOOKUP(O63,[MAPEAMENTO.xlsx]FIXOS!A:A,[MAPEAMENTO.xlsx]FIXOS!B:B)</f>
      </c>
      <c r="H63" s="13">
        <f>J63-I63</f>
      </c>
      <c r="I63" s="13">
        <f>VLOOKUP(CONCATENATE(L63," - ",G63),[MAPEAMENTO.xlsx]DESEMPENHO!C:H,MATCH(D63,[MAPEAMENTO.xlsx]DESEMPENHO!C1:H1))</f>
      </c>
      <c r="J63" s="13" t="s">
        <v>364</v>
      </c>
      <c r="K63" s="12" t="s">
        <v>14</v>
      </c>
      <c r="L63" s="12" t="n">
        <v>18</v>
      </c>
      <c r="O63" s="12" t="s">
        <v>151</v>
      </c>
      <c r="P63" s="12" t="s">
        <v>66</v>
      </c>
      <c r="Q63" s="12" t="s">
        <v>41</v>
      </c>
      <c r="R63" s="12" t="s">
        <v>353</v>
      </c>
    </row>
    <row r="64" spans="1:18" ht="18" customHeight="1">
      <c r="A64" s="12" t="n">
        <v>53</v>
      </c>
      <c r="B64" s="9" t="s">
        <v>87</v>
      </c>
      <c r="C64" s="12" t="s">
        <v>365</v>
      </c>
      <c r="D64" s="12" t="s">
        <v>30</v>
      </c>
      <c r="E64" s="12" t="s">
        <v>31</v>
      </c>
      <c r="F64" s="12" t="n">
        <v>3624</v>
      </c>
      <c r="G64" s="12">
        <f>LOOKUP(O64,[MAPEAMENTO.xlsx]FIXOS!A:A,[MAPEAMENTO.xlsx]FIXOS!B:B)</f>
      </c>
      <c r="H64" s="13">
        <f>J64-I64</f>
      </c>
      <c r="I64" s="13">
        <f>VLOOKUP(CONCATENATE(L64," - ",G64),[MAPEAMENTO.xlsx]DESEMPENHO!C:H,MATCH(D64,[MAPEAMENTO.xlsx]DESEMPENHO!C1:H1))</f>
      </c>
      <c r="J64" s="13" t="s">
        <v>369</v>
      </c>
      <c r="K64" s="12" t="s">
        <v>14</v>
      </c>
      <c r="L64" s="12" t="n">
        <v>18</v>
      </c>
      <c r="O64" s="12" t="s">
        <v>151</v>
      </c>
      <c r="P64" s="12" t="s">
        <v>341</v>
      </c>
      <c r="Q64" s="12" t="s">
        <v>41</v>
      </c>
      <c r="R64" s="12" t="s">
        <v>353</v>
      </c>
    </row>
    <row r="65" spans="1:18" ht="18" customHeight="1">
      <c r="A65" s="12" t="n">
        <v>54</v>
      </c>
      <c r="B65" s="9" t="s">
        <v>87</v>
      </c>
      <c r="C65" s="12" t="s">
        <v>325</v>
      </c>
      <c r="D65" s="12" t="s">
        <v>30</v>
      </c>
      <c r="E65" s="12" t="s">
        <v>128</v>
      </c>
      <c r="F65" s="12" t="n">
        <v>3526</v>
      </c>
      <c r="G65" s="12">
        <f>LOOKUP(O65,[MAPEAMENTO.xlsx]FIXOS!A:A,[MAPEAMENTO.xlsx]FIXOS!B:B)</f>
      </c>
      <c r="H65" s="13">
        <f>J65-I65</f>
      </c>
      <c r="I65" s="13">
        <f>VLOOKUP(CONCATENATE(L65," - ",G65),[MAPEAMENTO.xlsx]DESEMPENHO!C:H,MATCH(D65,[MAPEAMENTO.xlsx]DESEMPENHO!C1:H1))</f>
      </c>
      <c r="J65" s="13" t="s">
        <v>374</v>
      </c>
      <c r="K65" s="12" t="s">
        <v>14</v>
      </c>
      <c r="L65" s="12" t="n">
        <v>18</v>
      </c>
      <c r="O65" s="12" t="s">
        <v>151</v>
      </c>
      <c r="P65" s="12" t="s">
        <v>194</v>
      </c>
      <c r="Q65" s="12" t="s">
        <v>135</v>
      </c>
      <c r="R65" s="12" t="s">
        <v>327</v>
      </c>
    </row>
    <row r="66" spans="1:18" ht="18" customHeight="1">
      <c r="A66" s="12" t="n">
        <v>55</v>
      </c>
      <c r="B66" s="9" t="s">
        <v>87</v>
      </c>
      <c r="C66" s="12" t="s">
        <v>379</v>
      </c>
      <c r="D66" s="12" t="s">
        <v>30</v>
      </c>
      <c r="E66" s="12" t="s">
        <v>64</v>
      </c>
      <c r="F66" s="12" t="n">
        <v>3314</v>
      </c>
      <c r="G66" s="12">
        <f>LOOKUP(O66,[MAPEAMENTO.xlsx]FIXOS!A:A,[MAPEAMENTO.xlsx]FIXOS!B:B)</f>
      </c>
      <c r="H66" s="13">
        <f>J66-I66</f>
      </c>
      <c r="I66" s="13">
        <f>VLOOKUP(CONCATENATE(L66," - ",G66),[MAPEAMENTO.xlsx]DESEMPENHO!C:H,MATCH(D66,[MAPEAMENTO.xlsx]DESEMPENHO!C1:H1))</f>
      </c>
      <c r="J66" s="13" t="s">
        <v>380</v>
      </c>
      <c r="K66" s="12" t="s">
        <v>14</v>
      </c>
      <c r="L66" s="12" t="n">
        <v>18</v>
      </c>
      <c r="O66" s="12" t="s">
        <v>90</v>
      </c>
      <c r="P66" s="12" t="s">
        <v>341</v>
      </c>
      <c r="Q66" s="12" t="s">
        <v>41</v>
      </c>
      <c r="R66" s="12" t="s">
        <v>118</v>
      </c>
    </row>
    <row r="67" spans="1:18" ht="18" customHeight="1">
      <c r="A67" s="12" t="n">
        <v>56</v>
      </c>
      <c r="B67" s="9" t="s">
        <v>87</v>
      </c>
      <c r="C67" s="12" t="s">
        <v>379</v>
      </c>
      <c r="D67" s="12" t="s">
        <v>44</v>
      </c>
      <c r="E67" s="12" t="s">
        <v>64</v>
      </c>
      <c r="F67" s="12" t="n">
        <v>4041</v>
      </c>
      <c r="G67" s="12">
        <f>LOOKUP(O67,[MAPEAMENTO.xlsx]FIXOS!A:A,[MAPEAMENTO.xlsx]FIXOS!B:B)</f>
      </c>
      <c r="H67" s="13">
        <f>J67-I67</f>
      </c>
      <c r="I67" s="13">
        <f>VLOOKUP(CONCATENATE(L67," - ",G67),[MAPEAMENTO.xlsx]DESEMPENHO!C:H,MATCH(D67,[MAPEAMENTO.xlsx]DESEMPENHO!C1:H1))</f>
      </c>
      <c r="J67" s="13" t="s">
        <v>380</v>
      </c>
      <c r="K67" s="12" t="s">
        <v>14</v>
      </c>
      <c r="L67" s="12" t="n">
        <v>18</v>
      </c>
      <c r="O67" s="12" t="s">
        <v>90</v>
      </c>
      <c r="P67" s="12" t="s">
        <v>341</v>
      </c>
      <c r="Q67" s="12" t="s">
        <v>41</v>
      </c>
      <c r="R67" s="12" t="s">
        <v>118</v>
      </c>
    </row>
    <row r="68" spans="1:18" ht="18" customHeight="1">
      <c r="A68" s="12" t="n">
        <v>57</v>
      </c>
      <c r="B68" s="9" t="s">
        <v>87</v>
      </c>
      <c r="C68" s="12" t="s">
        <v>381</v>
      </c>
      <c r="D68" s="12" t="s">
        <v>30</v>
      </c>
      <c r="E68" s="12" t="s">
        <v>109</v>
      </c>
      <c r="F68" s="12" t="n">
        <v>4013</v>
      </c>
      <c r="G68" s="12">
        <f>LOOKUP(O68,[MAPEAMENTO.xlsx]FIXOS!A:A,[MAPEAMENTO.xlsx]FIXOS!B:B)</f>
      </c>
      <c r="H68" s="13">
        <f>J68-I68</f>
      </c>
      <c r="I68" s="13">
        <f>VLOOKUP(CONCATENATE(L68," - ",G68),[MAPEAMENTO.xlsx]DESEMPENHO!C:H,MATCH(D68,[MAPEAMENTO.xlsx]DESEMPENHO!C1:H1))</f>
      </c>
      <c r="J68" s="13" t="s">
        <v>382</v>
      </c>
      <c r="K68" s="12" t="s">
        <v>14</v>
      </c>
      <c r="L68" s="12" t="n">
        <v>18</v>
      </c>
      <c r="O68" s="12" t="s">
        <v>111</v>
      </c>
      <c r="P68" s="12" t="s">
        <v>112</v>
      </c>
      <c r="Q68" s="12" t="s">
        <v>81</v>
      </c>
      <c r="R68" s="12" t="s">
        <v>113</v>
      </c>
    </row>
    <row r="69" spans="1:18" ht="18" customHeight="1">
      <c r="A69" s="12" t="n">
        <v>58</v>
      </c>
      <c r="B69" s="9" t="s">
        <v>87</v>
      </c>
      <c r="C69" s="12" t="s">
        <v>381</v>
      </c>
      <c r="D69" s="12" t="s">
        <v>63</v>
      </c>
      <c r="E69" s="12" t="s">
        <v>109</v>
      </c>
      <c r="F69" s="12" t="n">
        <v>4751</v>
      </c>
      <c r="G69" s="12">
        <f>LOOKUP(O69,[MAPEAMENTO.xlsx]FIXOS!A:A,[MAPEAMENTO.xlsx]FIXOS!B:B)</f>
      </c>
      <c r="H69" s="13">
        <f>J69-I69</f>
      </c>
      <c r="I69" s="13">
        <f>VLOOKUP(CONCATENATE(L69," - ",G69),[MAPEAMENTO.xlsx]DESEMPENHO!C:H,MATCH(D69,[MAPEAMENTO.xlsx]DESEMPENHO!C1:H1))</f>
      </c>
      <c r="J69" s="13" t="s">
        <v>383</v>
      </c>
      <c r="K69" s="12" t="s">
        <v>14</v>
      </c>
      <c r="L69" s="12" t="n">
        <v>18</v>
      </c>
      <c r="O69" s="12" t="s">
        <v>111</v>
      </c>
      <c r="P69" s="12" t="s">
        <v>254</v>
      </c>
      <c r="Q69" s="12" t="s">
        <v>167</v>
      </c>
      <c r="R69" s="12" t="s">
        <v>113</v>
      </c>
    </row>
    <row r="70" spans="1:18" ht="18" customHeight="1">
      <c r="A70" s="12" t="n">
        <v>59</v>
      </c>
      <c r="B70" s="9" t="s">
        <v>87</v>
      </c>
      <c r="C70" s="12" t="s">
        <v>384</v>
      </c>
      <c r="D70" s="12" t="s">
        <v>63</v>
      </c>
      <c r="E70" s="12" t="s">
        <v>232</v>
      </c>
      <c r="F70" s="12" t="n">
        <v>3710</v>
      </c>
      <c r="G70" s="12">
        <f>LOOKUP(O70,[MAPEAMENTO.xlsx]FIXOS!A:A,[MAPEAMENTO.xlsx]FIXOS!B:B)</f>
      </c>
      <c r="H70" s="13">
        <f>J70-I70</f>
      </c>
      <c r="I70" s="13">
        <f>VLOOKUP(CONCATENATE(L70," - ",G70),[MAPEAMENTO.xlsx]DESEMPENHO!C:H,MATCH(D70,[MAPEAMENTO.xlsx]DESEMPENHO!C1:H1))</f>
      </c>
      <c r="J70" s="13" t="s">
        <v>385</v>
      </c>
      <c r="K70" s="12" t="s">
        <v>14</v>
      </c>
      <c r="L70" s="12" t="n">
        <v>18</v>
      </c>
      <c r="O70" s="12" t="s">
        <v>172</v>
      </c>
      <c r="P70" s="12" t="s">
        <v>166</v>
      </c>
      <c r="Q70" s="12" t="s">
        <v>34</v>
      </c>
      <c r="R70" s="12" t="s">
        <v>332</v>
      </c>
    </row>
    <row r="71" spans="1:18" ht="18" customHeight="1">
      <c r="A71" s="12" t="n">
        <v>60</v>
      </c>
      <c r="B71" s="9" t="s">
        <v>87</v>
      </c>
      <c r="C71" s="12" t="s">
        <v>386</v>
      </c>
      <c r="D71" s="12" t="s">
        <v>63</v>
      </c>
      <c r="E71" s="12" t="s">
        <v>273</v>
      </c>
      <c r="F71" s="12" t="n">
        <v>3635</v>
      </c>
      <c r="G71" s="12">
        <f>LOOKUP(O71,[MAPEAMENTO.xlsx]FIXOS!A:A,[MAPEAMENTO.xlsx]FIXOS!B:B)</f>
      </c>
      <c r="H71" s="13">
        <f>J71-I71</f>
      </c>
      <c r="I71" s="13">
        <f>VLOOKUP(CONCATENATE(L71," - ",G71),[MAPEAMENTO.xlsx]DESEMPENHO!C:H,MATCH(D71,[MAPEAMENTO.xlsx]DESEMPENHO!C1:H1))</f>
      </c>
      <c r="J71" s="13" t="s">
        <v>387</v>
      </c>
      <c r="K71" s="12" t="s">
        <v>14</v>
      </c>
      <c r="L71" s="12" t="n">
        <v>18</v>
      </c>
      <c r="O71" s="12" t="s">
        <v>346</v>
      </c>
      <c r="P71" s="12" t="s">
        <v>389</v>
      </c>
      <c r="Q71" s="12" t="s">
        <v>202</v>
      </c>
      <c r="R71" s="12" t="s">
        <v>391</v>
      </c>
    </row>
    <row r="72" spans="1:18" ht="18" customHeight="1">
      <c r="A72" s="12" t="n">
        <v>61</v>
      </c>
      <c r="B72" s="9" t="s">
        <v>87</v>
      </c>
      <c r="C72" s="12" t="s">
        <v>381</v>
      </c>
      <c r="D72" s="12" t="s">
        <v>30</v>
      </c>
      <c r="E72" s="12" t="s">
        <v>109</v>
      </c>
      <c r="F72" s="12" t="n">
        <v>3451</v>
      </c>
      <c r="G72" s="12">
        <f>LOOKUP(O72,[MAPEAMENTO.xlsx]FIXOS!A:A,[MAPEAMENTO.xlsx]FIXOS!B:B)</f>
      </c>
      <c r="H72" s="13">
        <f>J72-I72</f>
      </c>
      <c r="I72" s="13">
        <f>VLOOKUP(CONCATENATE(L72," - ",G72),[MAPEAMENTO.xlsx]DESEMPENHO!C:H,MATCH(D72,[MAPEAMENTO.xlsx]DESEMPENHO!C1:H1))</f>
      </c>
      <c r="J72" s="13" t="s">
        <v>387</v>
      </c>
      <c r="K72" s="12" t="s">
        <v>14</v>
      </c>
      <c r="L72" s="12" t="n">
        <v>18</v>
      </c>
      <c r="O72" s="12" t="s">
        <v>111</v>
      </c>
      <c r="P72" s="12" t="s">
        <v>112</v>
      </c>
      <c r="Q72" s="12" t="s">
        <v>81</v>
      </c>
      <c r="R72" s="12" t="s">
        <v>113</v>
      </c>
    </row>
    <row r="73" spans="1:18" ht="18" customHeight="1">
      <c r="A73" s="12" t="n">
        <v>62</v>
      </c>
      <c r="B73" s="9" t="s">
        <v>87</v>
      </c>
      <c r="C73" s="12" t="s">
        <v>381</v>
      </c>
      <c r="D73" s="12" t="s">
        <v>44</v>
      </c>
      <c r="E73" s="12" t="s">
        <v>109</v>
      </c>
      <c r="F73" s="12" t="n">
        <v>3657</v>
      </c>
      <c r="G73" s="12">
        <f>LOOKUP(O73,[MAPEAMENTO.xlsx]FIXOS!A:A,[MAPEAMENTO.xlsx]FIXOS!B:B)</f>
      </c>
      <c r="H73" s="13">
        <f>J73-I73</f>
      </c>
      <c r="I73" s="13">
        <f>VLOOKUP(CONCATENATE(L73," - ",G73),[MAPEAMENTO.xlsx]DESEMPENHO!C:H,MATCH(D73,[MAPEAMENTO.xlsx]DESEMPENHO!C1:H1))</f>
      </c>
      <c r="J73" s="13" t="s">
        <v>387</v>
      </c>
      <c r="K73" s="12" t="s">
        <v>14</v>
      </c>
      <c r="L73" s="12" t="n">
        <v>18</v>
      </c>
      <c r="O73" s="12" t="s">
        <v>111</v>
      </c>
      <c r="P73" s="12" t="s">
        <v>112</v>
      </c>
      <c r="Q73" s="12" t="s">
        <v>81</v>
      </c>
      <c r="R73" s="12" t="s">
        <v>113</v>
      </c>
    </row>
    <row r="74" spans="1:18" ht="18" customHeight="1">
      <c r="A74" s="12" t="n">
        <v>63</v>
      </c>
      <c r="B74" s="9" t="s">
        <v>87</v>
      </c>
      <c r="C74" s="12" t="s">
        <v>386</v>
      </c>
      <c r="D74" s="12" t="s">
        <v>63</v>
      </c>
      <c r="E74" s="12" t="s">
        <v>273</v>
      </c>
      <c r="F74" s="12" t="n">
        <v>3723</v>
      </c>
      <c r="G74" s="12">
        <f>LOOKUP(O74,[MAPEAMENTO.xlsx]FIXOS!A:A,[MAPEAMENTO.xlsx]FIXOS!B:B)</f>
      </c>
      <c r="H74" s="13">
        <f>J74-I74</f>
      </c>
      <c r="I74" s="13">
        <f>VLOOKUP(CONCATENATE(L74," - ",G74),[MAPEAMENTO.xlsx]DESEMPENHO!C:H,MATCH(D74,[MAPEAMENTO.xlsx]DESEMPENHO!C1:H1))</f>
      </c>
      <c r="J74" s="13" t="s">
        <v>387</v>
      </c>
      <c r="K74" s="12" t="s">
        <v>14</v>
      </c>
      <c r="L74" s="12" t="n">
        <v>18</v>
      </c>
      <c r="O74" s="12" t="s">
        <v>346</v>
      </c>
      <c r="P74" s="12" t="s">
        <v>389</v>
      </c>
      <c r="Q74" s="12" t="s">
        <v>202</v>
      </c>
      <c r="R74" s="12" t="s">
        <v>391</v>
      </c>
    </row>
    <row r="75" spans="1:18" ht="18" customHeight="1">
      <c r="A75" s="12" t="n">
        <v>64</v>
      </c>
      <c r="B75" s="9" t="s">
        <v>87</v>
      </c>
      <c r="C75" s="12" t="s">
        <v>392</v>
      </c>
      <c r="D75" s="12" t="s">
        <v>46</v>
      </c>
      <c r="E75" s="12" t="s">
        <v>249</v>
      </c>
      <c r="F75" s="12" t="n">
        <v>3551</v>
      </c>
      <c r="G75" s="12">
        <f>LOOKUP(O75,[MAPEAMENTO.xlsx]FIXOS!A:A,[MAPEAMENTO.xlsx]FIXOS!B:B)</f>
      </c>
      <c r="H75" s="13">
        <f>J75-I75</f>
      </c>
      <c r="I75" s="13">
        <f>VLOOKUP(CONCATENATE(L75," - ",G75),[MAPEAMENTO.xlsx]DESEMPENHO!C:H,MATCH(D75,[MAPEAMENTO.xlsx]DESEMPENHO!C1:H1))</f>
      </c>
      <c r="J75" s="13" t="s">
        <v>393</v>
      </c>
      <c r="K75" s="12" t="s">
        <v>14</v>
      </c>
      <c r="L75" s="12" t="n">
        <v>18</v>
      </c>
      <c r="O75" s="12" t="s">
        <v>151</v>
      </c>
      <c r="P75" s="12" t="s">
        <v>48</v>
      </c>
      <c r="Q75" s="12" t="s">
        <v>153</v>
      </c>
      <c r="R75" s="12" t="s">
        <v>396</v>
      </c>
    </row>
    <row r="76" spans="1:18" ht="18" customHeight="1">
      <c r="A76" s="12" t="n">
        <v>65</v>
      </c>
      <c r="B76" s="9" t="s">
        <v>87</v>
      </c>
      <c r="C76" s="12" t="s">
        <v>397</v>
      </c>
      <c r="D76" s="12" t="s">
        <v>46</v>
      </c>
      <c r="E76" s="12" t="s">
        <v>103</v>
      </c>
      <c r="F76" s="12" t="n">
        <v>3225</v>
      </c>
      <c r="G76" s="12">
        <f>LOOKUP(O76,[MAPEAMENTO.xlsx]FIXOS!A:A,[MAPEAMENTO.xlsx]FIXOS!B:B)</f>
      </c>
      <c r="H76" s="13">
        <f>J76-I76</f>
      </c>
      <c r="I76" s="13">
        <f>VLOOKUP(CONCATENATE(L76," - ",G76),[MAPEAMENTO.xlsx]DESEMPENHO!C:H,MATCH(D76,[MAPEAMENTO.xlsx]DESEMPENHO!C1:H1))</f>
      </c>
      <c r="J76" s="13" t="s">
        <v>393</v>
      </c>
      <c r="K76" s="12" t="s">
        <v>14</v>
      </c>
      <c r="L76" s="12" t="n">
        <v>18</v>
      </c>
      <c r="O76" s="12" t="s">
        <v>151</v>
      </c>
      <c r="P76" s="12" t="s">
        <v>152</v>
      </c>
      <c r="Q76" s="12" t="s">
        <v>153</v>
      </c>
      <c r="R76" s="12" t="s">
        <v>154</v>
      </c>
    </row>
    <row r="77" spans="1:18" ht="18" customHeight="1">
      <c r="A77" s="12" t="n">
        <v>66</v>
      </c>
      <c r="B77" s="9" t="s">
        <v>87</v>
      </c>
      <c r="C77" s="12" t="s">
        <v>401</v>
      </c>
      <c r="D77" s="12" t="s">
        <v>63</v>
      </c>
      <c r="E77" s="12" t="s">
        <v>79</v>
      </c>
      <c r="F77" s="12" t="n">
        <v>3447</v>
      </c>
      <c r="G77" s="12">
        <f>LOOKUP(O77,[MAPEAMENTO.xlsx]FIXOS!A:A,[MAPEAMENTO.xlsx]FIXOS!B:B)</f>
      </c>
      <c r="H77" s="13">
        <f>J77-I77</f>
      </c>
      <c r="I77" s="13">
        <f>VLOOKUP(CONCATENATE(L77," - ",G77),[MAPEAMENTO.xlsx]DESEMPENHO!C:H,MATCH(D77,[MAPEAMENTO.xlsx]DESEMPENHO!C1:H1))</f>
      </c>
      <c r="J77" s="13" t="s">
        <v>402</v>
      </c>
      <c r="K77" s="12" t="s">
        <v>14</v>
      </c>
      <c r="L77" s="12" t="n">
        <v>18</v>
      </c>
      <c r="O77" s="12" t="s">
        <v>90</v>
      </c>
      <c r="P77" s="12" t="s">
        <v>91</v>
      </c>
      <c r="Q77" s="12" t="s">
        <v>92</v>
      </c>
      <c r="R77" s="12" t="s">
        <v>93</v>
      </c>
    </row>
    <row r="78" spans="1:18" ht="18" customHeight="1">
      <c r="A78" s="12" t="n">
        <v>67</v>
      </c>
      <c r="B78" s="9" t="s">
        <v>87</v>
      </c>
      <c r="C78" s="12" t="s">
        <v>263</v>
      </c>
      <c r="D78" s="12" t="s">
        <v>63</v>
      </c>
      <c r="E78" s="12" t="s">
        <v>299</v>
      </c>
      <c r="F78" s="12" t="n">
        <v>4120</v>
      </c>
      <c r="G78" s="12">
        <f>LOOKUP(O78,[MAPEAMENTO.xlsx]FIXOS!A:A,[MAPEAMENTO.xlsx]FIXOS!B:B)</f>
      </c>
      <c r="H78" s="13">
        <f>J78-I78</f>
      </c>
      <c r="I78" s="13">
        <f>VLOOKUP(CONCATENATE(L78," - ",G78),[MAPEAMENTO.xlsx]DESEMPENHO!C:H,MATCH(D78,[MAPEAMENTO.xlsx]DESEMPENHO!C1:H1))</f>
      </c>
      <c r="J78" s="13" t="s">
        <v>403</v>
      </c>
      <c r="K78" s="12" t="s">
        <v>14</v>
      </c>
      <c r="L78" s="12" t="n">
        <v>18</v>
      </c>
      <c r="O78" s="12" t="s">
        <v>172</v>
      </c>
      <c r="P78" s="12" t="s">
        <v>147</v>
      </c>
      <c r="Q78" s="12" t="s">
        <v>34</v>
      </c>
      <c r="R78" s="12" t="s">
        <v>348</v>
      </c>
    </row>
    <row r="79" spans="1:18" ht="18" customHeight="1">
      <c r="A79" s="12" t="n">
        <v>68</v>
      </c>
      <c r="B79" s="9" t="s">
        <v>87</v>
      </c>
      <c r="C79" s="12" t="s">
        <v>404</v>
      </c>
      <c r="D79" s="12" t="s">
        <v>46</v>
      </c>
      <c r="E79" s="12" t="s">
        <v>60</v>
      </c>
      <c r="F79" s="12" t="n">
        <v>3635</v>
      </c>
      <c r="G79" s="12">
        <f>LOOKUP(O79,[MAPEAMENTO.xlsx]FIXOS!A:A,[MAPEAMENTO.xlsx]FIXOS!B:B)</f>
      </c>
      <c r="H79" s="13">
        <f>J79-I79</f>
      </c>
      <c r="I79" s="13">
        <f>VLOOKUP(CONCATENATE(L79," - ",G79),[MAPEAMENTO.xlsx]DESEMPENHO!C:H,MATCH(D79,[MAPEAMENTO.xlsx]DESEMPENHO!C1:H1))</f>
      </c>
      <c r="J79" s="13" t="s">
        <v>405</v>
      </c>
      <c r="K79" s="12" t="s">
        <v>14</v>
      </c>
      <c r="L79" s="12" t="n">
        <v>18</v>
      </c>
      <c r="O79" s="12" t="s">
        <v>151</v>
      </c>
      <c r="P79" s="12" t="s">
        <v>406</v>
      </c>
      <c r="Q79" s="12" t="s">
        <v>153</v>
      </c>
      <c r="R79" s="12" t="s">
        <v>407</v>
      </c>
    </row>
    <row r="80" spans="1:18" ht="18" customHeight="1">
      <c r="A80" s="12" t="n">
        <v>69</v>
      </c>
      <c r="B80" s="9" t="s">
        <v>87</v>
      </c>
      <c r="C80" s="12" t="s">
        <v>408</v>
      </c>
      <c r="D80" s="12" t="s">
        <v>46</v>
      </c>
      <c r="E80" s="12" t="s">
        <v>97</v>
      </c>
      <c r="F80" s="12" t="n">
        <v>3412</v>
      </c>
      <c r="G80" s="12">
        <f>LOOKUP(O80,[MAPEAMENTO.xlsx]FIXOS!A:A,[MAPEAMENTO.xlsx]FIXOS!B:B)</f>
      </c>
      <c r="H80" s="13">
        <f>J80-I80</f>
      </c>
      <c r="I80" s="13">
        <f>VLOOKUP(CONCATENATE(L80," - ",G80),[MAPEAMENTO.xlsx]DESEMPENHO!C:H,MATCH(D80,[MAPEAMENTO.xlsx]DESEMPENHO!C1:H1))</f>
      </c>
      <c r="J80" s="13" t="s">
        <v>409</v>
      </c>
      <c r="K80" s="12" t="s">
        <v>14</v>
      </c>
      <c r="L80" s="12" t="n">
        <v>18</v>
      </c>
      <c r="O80" s="12" t="s">
        <v>151</v>
      </c>
      <c r="P80" s="12" t="s">
        <v>410</v>
      </c>
      <c r="Q80" s="12" t="s">
        <v>106</v>
      </c>
      <c r="R80" s="12" t="s">
        <v>411</v>
      </c>
    </row>
    <row r="81" spans="1:18" ht="18" customHeight="1">
      <c r="A81" s="12" t="n">
        <v>70</v>
      </c>
      <c r="B81" s="9" t="s">
        <v>87</v>
      </c>
      <c r="C81" s="12" t="s">
        <v>412</v>
      </c>
      <c r="D81" s="12" t="s">
        <v>46</v>
      </c>
      <c r="E81" s="12" t="s">
        <v>84</v>
      </c>
      <c r="F81" s="12" t="n">
        <v>4342</v>
      </c>
      <c r="G81" s="12">
        <f>LOOKUP(O81,[MAPEAMENTO.xlsx]FIXOS!A:A,[MAPEAMENTO.xlsx]FIXOS!B:B)</f>
      </c>
      <c r="H81" s="13">
        <f>J81-I81</f>
      </c>
      <c r="I81" s="13">
        <f>VLOOKUP(CONCATENATE(L81," - ",G81),[MAPEAMENTO.xlsx]DESEMPENHO!C:H,MATCH(D81,[MAPEAMENTO.xlsx]DESEMPENHO!C1:H1))</f>
      </c>
      <c r="J81" s="13" t="s">
        <v>413</v>
      </c>
      <c r="K81" s="12" t="s">
        <v>14</v>
      </c>
      <c r="L81" s="12" t="n">
        <v>18</v>
      </c>
      <c r="O81" s="12" t="s">
        <v>151</v>
      </c>
      <c r="P81" s="12" t="s">
        <v>99</v>
      </c>
      <c r="Q81" s="12" t="s">
        <v>414</v>
      </c>
      <c r="R81" s="12" t="s">
        <v>415</v>
      </c>
    </row>
    <row r="82" spans="1:18" ht="18" customHeight="1">
      <c r="A82" s="12" t="n">
        <v>71</v>
      </c>
      <c r="B82" s="9" t="s">
        <v>87</v>
      </c>
      <c r="C82" s="12" t="s">
        <v>416</v>
      </c>
      <c r="D82" s="12" t="s">
        <v>46</v>
      </c>
      <c r="E82" s="12" t="s">
        <v>47</v>
      </c>
      <c r="F82" s="12" t="n">
        <v>4712</v>
      </c>
      <c r="G82" s="12">
        <f>LOOKUP(O82,[MAPEAMENTO.xlsx]FIXOS!A:A,[MAPEAMENTO.xlsx]FIXOS!B:B)</f>
      </c>
      <c r="H82" s="13">
        <f>J82-I82</f>
      </c>
      <c r="I82" s="13">
        <f>VLOOKUP(CONCATENATE(L82," - ",G82),[MAPEAMENTO.xlsx]DESEMPENHO!C:H,MATCH(D82,[MAPEAMENTO.xlsx]DESEMPENHO!C1:H1))</f>
      </c>
      <c r="J82" s="13" t="s">
        <v>417</v>
      </c>
      <c r="K82" s="12" t="s">
        <v>14</v>
      </c>
      <c r="L82" s="12" t="n">
        <v>18</v>
      </c>
      <c r="O82" s="12" t="s">
        <v>90</v>
      </c>
      <c r="P82" s="12" t="s">
        <v>418</v>
      </c>
      <c r="Q82" s="12" t="s">
        <v>153</v>
      </c>
      <c r="R82" s="12" t="s">
        <v>419</v>
      </c>
    </row>
    <row r="83" spans="1:18" ht="18" customHeight="1">
      <c r="A83" s="12" t="n">
        <v>72</v>
      </c>
      <c r="B83" s="9" t="s">
        <v>87</v>
      </c>
      <c r="C83" s="12" t="s">
        <v>381</v>
      </c>
      <c r="D83" s="12" t="s">
        <v>30</v>
      </c>
      <c r="E83" s="12" t="s">
        <v>109</v>
      </c>
      <c r="F83" s="12" t="n">
        <v>4211</v>
      </c>
      <c r="G83" s="12">
        <f>LOOKUP(O83,[MAPEAMENTO.xlsx]FIXOS!A:A,[MAPEAMENTO.xlsx]FIXOS!B:B)</f>
      </c>
      <c r="H83" s="13">
        <f>J83-I83</f>
      </c>
      <c r="I83" s="13">
        <f>VLOOKUP(CONCATENATE(L83," - ",G83),[MAPEAMENTO.xlsx]DESEMPENHO!C:H,MATCH(D83,[MAPEAMENTO.xlsx]DESEMPENHO!C1:H1))</f>
      </c>
      <c r="J83" s="13" t="s">
        <v>420</v>
      </c>
      <c r="K83" s="12" t="s">
        <v>14</v>
      </c>
      <c r="L83" s="12" t="n">
        <v>18</v>
      </c>
      <c r="O83" s="12" t="s">
        <v>111</v>
      </c>
      <c r="P83" s="12" t="s">
        <v>112</v>
      </c>
      <c r="Q83" s="12" t="s">
        <v>81</v>
      </c>
      <c r="R83" s="12" t="s">
        <v>113</v>
      </c>
    </row>
    <row r="84" spans="1:18" ht="18" customHeight="1">
      <c r="A84" s="12" t="n">
        <v>73</v>
      </c>
      <c r="B84" s="9" t="s">
        <v>87</v>
      </c>
      <c r="C84" s="12" t="s">
        <v>421</v>
      </c>
      <c r="D84" s="12" t="s">
        <v>30</v>
      </c>
      <c r="E84" s="12" t="s">
        <v>165</v>
      </c>
      <c r="F84" s="12" t="n">
        <v>4421</v>
      </c>
      <c r="G84" s="12">
        <f>LOOKUP(O84,[MAPEAMENTO.xlsx]FIXOS!A:A,[MAPEAMENTO.xlsx]FIXOS!B:B)</f>
      </c>
      <c r="H84" s="13">
        <f>J84-I84</f>
      </c>
      <c r="I84" s="13">
        <f>VLOOKUP(CONCATENATE(L84," - ",G84),[MAPEAMENTO.xlsx]DESEMPENHO!C:H,MATCH(D84,[MAPEAMENTO.xlsx]DESEMPENHO!C1:H1))</f>
      </c>
      <c r="J84" s="13" t="s">
        <v>422</v>
      </c>
      <c r="K84" s="12" t="s">
        <v>14</v>
      </c>
      <c r="L84" s="12" t="n">
        <v>18</v>
      </c>
      <c r="O84" s="12" t="s">
        <v>90</v>
      </c>
      <c r="P84" s="12" t="s">
        <v>134</v>
      </c>
      <c r="Q84" s="12" t="s">
        <v>135</v>
      </c>
      <c r="R84" s="12" t="s">
        <v>423</v>
      </c>
    </row>
    <row r="85" spans="1:18" ht="18" customHeight="1">
      <c r="A85" s="12" t="n">
        <v>74</v>
      </c>
      <c r="B85" s="9" t="s">
        <v>87</v>
      </c>
      <c r="C85" s="12" t="s">
        <v>401</v>
      </c>
      <c r="D85" s="12" t="s">
        <v>179</v>
      </c>
      <c r="E85" s="12" t="s">
        <v>79</v>
      </c>
      <c r="F85" s="12" t="n">
        <v>4511</v>
      </c>
      <c r="G85" s="12">
        <f>LOOKUP(O85,[MAPEAMENTO.xlsx]FIXOS!A:A,[MAPEAMENTO.xlsx]FIXOS!B:B)</f>
      </c>
      <c r="H85" s="13">
        <f>J85-I85</f>
      </c>
      <c r="I85" s="13">
        <f>VLOOKUP(CONCATENATE(L85," - ",G85),[MAPEAMENTO.xlsx]DESEMPENHO!C:H,MATCH(D85,[MAPEAMENTO.xlsx]DESEMPENHO!C1:H1))</f>
      </c>
      <c r="J85" s="13" t="s">
        <v>424</v>
      </c>
      <c r="K85" s="12" t="s">
        <v>14</v>
      </c>
      <c r="L85" s="12" t="n">
        <v>18</v>
      </c>
      <c r="O85" s="12" t="s">
        <v>90</v>
      </c>
      <c r="P85" s="12" t="s">
        <v>95</v>
      </c>
      <c r="Q85" s="12" t="s">
        <v>315</v>
      </c>
      <c r="R85" s="12" t="s">
        <v>93</v>
      </c>
    </row>
    <row r="86" spans="1:18" ht="18" customHeight="1">
      <c r="A86" s="12" t="n">
        <v>75</v>
      </c>
      <c r="B86" s="9" t="s">
        <v>87</v>
      </c>
      <c r="C86" s="12" t="s">
        <v>425</v>
      </c>
      <c r="D86" s="12" t="s">
        <v>30</v>
      </c>
      <c r="E86" s="12" t="s">
        <v>128</v>
      </c>
      <c r="F86" s="12" t="n">
        <v>4702</v>
      </c>
      <c r="G86" s="12">
        <f>LOOKUP(O86,[MAPEAMENTO.xlsx]FIXOS!A:A,[MAPEAMENTO.xlsx]FIXOS!B:B)</f>
      </c>
      <c r="H86" s="13">
        <f>J86-I86</f>
      </c>
      <c r="I86" s="13">
        <f>VLOOKUP(CONCATENATE(L86," - ",G86),[MAPEAMENTO.xlsx]DESEMPENHO!C:H,MATCH(D86,[MAPEAMENTO.xlsx]DESEMPENHO!C1:H1))</f>
      </c>
      <c r="J86" s="13" t="s">
        <v>424</v>
      </c>
      <c r="K86" s="12" t="s">
        <v>14</v>
      </c>
      <c r="L86" s="12" t="n">
        <v>18</v>
      </c>
      <c r="O86" s="12" t="s">
        <v>151</v>
      </c>
      <c r="P86" s="12" t="s">
        <v>194</v>
      </c>
      <c r="Q86" s="12" t="s">
        <v>135</v>
      </c>
      <c r="R86" s="12" t="s">
        <v>327</v>
      </c>
    </row>
    <row r="87" spans="1:18" ht="18" customHeight="1">
      <c r="A87" s="12" t="n">
        <v>76</v>
      </c>
      <c r="B87" s="9" t="s">
        <v>87</v>
      </c>
      <c r="C87" s="12" t="s">
        <v>401</v>
      </c>
      <c r="D87" s="12" t="s">
        <v>30</v>
      </c>
      <c r="E87" s="12" t="s">
        <v>79</v>
      </c>
      <c r="F87" s="12" t="n">
        <v>4557</v>
      </c>
      <c r="G87" s="12">
        <f>LOOKUP(O87,[MAPEAMENTO.xlsx]FIXOS!A:A,[MAPEAMENTO.xlsx]FIXOS!B:B)</f>
      </c>
      <c r="H87" s="13">
        <f>J87-I87</f>
      </c>
      <c r="I87" s="13">
        <f>VLOOKUP(CONCATENATE(L87," - ",G87),[MAPEAMENTO.xlsx]DESEMPENHO!C:H,MATCH(D87,[MAPEAMENTO.xlsx]DESEMPENHO!C1:H1))</f>
      </c>
      <c r="J87" s="13" t="s">
        <v>424</v>
      </c>
      <c r="K87" s="12" t="s">
        <v>14</v>
      </c>
      <c r="L87" s="12" t="n">
        <v>18</v>
      </c>
      <c r="O87" s="12" t="s">
        <v>90</v>
      </c>
      <c r="P87" s="12" t="s">
        <v>95</v>
      </c>
      <c r="Q87" s="12" t="s">
        <v>55</v>
      </c>
      <c r="R87" s="12" t="s">
        <v>93</v>
      </c>
    </row>
    <row r="88" spans="1:18" ht="18" customHeight="1">
      <c r="A88" s="12" t="n">
        <v>77</v>
      </c>
      <c r="B88" s="9" t="s">
        <v>87</v>
      </c>
      <c r="C88" s="12" t="s">
        <v>426</v>
      </c>
      <c r="D88" s="12" t="s">
        <v>30</v>
      </c>
      <c r="E88" s="12" t="s">
        <v>64</v>
      </c>
      <c r="F88" s="12" t="n">
        <v>3005</v>
      </c>
      <c r="G88" s="12">
        <f>LOOKUP(O88,[MAPEAMENTO.xlsx]FIXOS!A:A,[MAPEAMENTO.xlsx]FIXOS!B:B)</f>
      </c>
      <c r="H88" s="13">
        <f>J88-I88</f>
      </c>
      <c r="I88" s="13">
        <f>VLOOKUP(CONCATENATE(L88," - ",G88),[MAPEAMENTO.xlsx]DESEMPENHO!C:H,MATCH(D88,[MAPEAMENTO.xlsx]DESEMPENHO!C1:H1))</f>
      </c>
      <c r="J88" s="13" t="s">
        <v>427</v>
      </c>
      <c r="K88" s="12" t="s">
        <v>14</v>
      </c>
      <c r="L88" s="12" t="n">
        <v>18</v>
      </c>
      <c r="O88" s="12" t="s">
        <v>90</v>
      </c>
      <c r="P88" s="12" t="s">
        <v>341</v>
      </c>
      <c r="Q88" s="12" t="s">
        <v>41</v>
      </c>
      <c r="R88" s="12" t="s">
        <v>118</v>
      </c>
    </row>
    <row r="89" spans="1:18" ht="18" customHeight="1">
      <c r="A89" s="12" t="n">
        <v>78</v>
      </c>
      <c r="B89" s="9" t="s">
        <v>87</v>
      </c>
      <c r="C89" s="12" t="s">
        <v>428</v>
      </c>
      <c r="D89" s="12" t="s">
        <v>30</v>
      </c>
      <c r="E89" s="12" t="s">
        <v>286</v>
      </c>
      <c r="F89" s="12" t="n">
        <v>4237</v>
      </c>
      <c r="G89" s="12">
        <f>LOOKUP(O89,[MAPEAMENTO.xlsx]FIXOS!A:A,[MAPEAMENTO.xlsx]FIXOS!B:B)</f>
      </c>
      <c r="H89" s="13">
        <f>J89-I89</f>
      </c>
      <c r="I89" s="13">
        <f>VLOOKUP(CONCATENATE(L89," - ",G89),[MAPEAMENTO.xlsx]DESEMPENHO!C:H,MATCH(D89,[MAPEAMENTO.xlsx]DESEMPENHO!C1:H1))</f>
      </c>
      <c r="J89" s="13" t="s">
        <v>427</v>
      </c>
      <c r="K89" s="12" t="s">
        <v>14</v>
      </c>
      <c r="L89" s="12" t="n">
        <v>18</v>
      </c>
      <c r="O89" s="12" t="s">
        <v>172</v>
      </c>
      <c r="P89" s="12" t="s">
        <v>226</v>
      </c>
      <c r="Q89" s="12" t="s">
        <v>202</v>
      </c>
      <c r="R89" s="12" t="s">
        <v>431</v>
      </c>
    </row>
    <row r="90" spans="1:18" ht="18" customHeight="1">
      <c r="A90" s="12" t="n">
        <v>79</v>
      </c>
      <c r="B90" s="9" t="s">
        <v>87</v>
      </c>
      <c r="C90" s="12" t="s">
        <v>426</v>
      </c>
      <c r="D90" s="12" t="s">
        <v>63</v>
      </c>
      <c r="E90" s="12" t="s">
        <v>64</v>
      </c>
      <c r="F90" s="12" t="n">
        <v>3442</v>
      </c>
      <c r="G90" s="12">
        <f>LOOKUP(O90,[MAPEAMENTO.xlsx]FIXOS!A:A,[MAPEAMENTO.xlsx]FIXOS!B:B)</f>
      </c>
      <c r="H90" s="13">
        <f>J90-I90</f>
      </c>
      <c r="I90" s="13">
        <f>VLOOKUP(CONCATENATE(L90," - ",G90),[MAPEAMENTO.xlsx]DESEMPENHO!C:H,MATCH(D90,[MAPEAMENTO.xlsx]DESEMPENHO!C1:H1))</f>
      </c>
      <c r="J90" s="13" t="s">
        <v>432</v>
      </c>
      <c r="K90" s="12" t="s">
        <v>14</v>
      </c>
      <c r="L90" s="12" t="n">
        <v>18</v>
      </c>
      <c r="O90" s="12" t="s">
        <v>90</v>
      </c>
      <c r="P90" s="12" t="s">
        <v>341</v>
      </c>
      <c r="Q90" s="12" t="s">
        <v>41</v>
      </c>
      <c r="R90" s="12" t="s">
        <v>118</v>
      </c>
    </row>
    <row r="91" spans="1:18" ht="18" customHeight="1">
      <c r="A91" s="12" t="n">
        <v>80</v>
      </c>
      <c r="B91" s="9" t="s">
        <v>87</v>
      </c>
      <c r="C91" s="12" t="s">
        <v>408</v>
      </c>
      <c r="D91" s="12" t="s">
        <v>46</v>
      </c>
      <c r="E91" s="12" t="s">
        <v>97</v>
      </c>
      <c r="F91" s="12" t="n">
        <v>4152</v>
      </c>
      <c r="G91" s="12">
        <f>LOOKUP(O91,[MAPEAMENTO.xlsx]FIXOS!A:A,[MAPEAMENTO.xlsx]FIXOS!B:B)</f>
      </c>
      <c r="H91" s="13">
        <f>J91-I91</f>
      </c>
      <c r="I91" s="13">
        <f>VLOOKUP(CONCATENATE(L91," - ",G91),[MAPEAMENTO.xlsx]DESEMPENHO!C:H,MATCH(D91,[MAPEAMENTO.xlsx]DESEMPENHO!C1:H1))</f>
      </c>
      <c r="J91" s="13" t="s">
        <v>435</v>
      </c>
      <c r="K91" s="12" t="s">
        <v>14</v>
      </c>
      <c r="L91" s="12" t="n">
        <v>18</v>
      </c>
      <c r="O91" s="12" t="s">
        <v>151</v>
      </c>
      <c r="P91" s="12" t="s">
        <v>152</v>
      </c>
      <c r="Q91" s="12" t="s">
        <v>153</v>
      </c>
      <c r="R91" s="12" t="s">
        <v>436</v>
      </c>
    </row>
    <row r="92" spans="1:18" ht="18" customHeight="1">
      <c r="A92" s="12" t="n">
        <v>81</v>
      </c>
      <c r="B92" s="9" t="s">
        <v>87</v>
      </c>
      <c r="C92" s="12" t="s">
        <v>437</v>
      </c>
      <c r="D92" s="12" t="s">
        <v>46</v>
      </c>
      <c r="E92" s="12" t="s">
        <v>84</v>
      </c>
      <c r="F92" s="12" t="n">
        <v>3243</v>
      </c>
      <c r="G92" s="12">
        <f>LOOKUP(O92,[MAPEAMENTO.xlsx]FIXOS!A:A,[MAPEAMENTO.xlsx]FIXOS!B:B)</f>
      </c>
      <c r="H92" s="13">
        <f>J92-I92</f>
      </c>
      <c r="I92" s="13">
        <f>VLOOKUP(CONCATENATE(L92," - ",G92),[MAPEAMENTO.xlsx]DESEMPENHO!C:H,MATCH(D92,[MAPEAMENTO.xlsx]DESEMPENHO!C1:H1))</f>
      </c>
      <c r="J92" s="13" t="s">
        <v>435</v>
      </c>
      <c r="K92" s="12" t="s">
        <v>14</v>
      </c>
      <c r="L92" s="12" t="n">
        <v>18</v>
      </c>
      <c r="O92" s="12" t="s">
        <v>151</v>
      </c>
      <c r="P92" s="12" t="s">
        <v>99</v>
      </c>
      <c r="Q92" s="12" t="s">
        <v>414</v>
      </c>
      <c r="R92" s="12" t="s">
        <v>415</v>
      </c>
    </row>
    <row r="93" spans="1:18" ht="18" customHeight="1">
      <c r="A93" s="12" t="n">
        <v>82</v>
      </c>
      <c r="B93" s="9" t="s">
        <v>87</v>
      </c>
      <c r="C93" s="12" t="s">
        <v>438</v>
      </c>
      <c r="D93" s="12" t="s">
        <v>46</v>
      </c>
      <c r="E93" s="12" t="s">
        <v>311</v>
      </c>
      <c r="F93" s="12" t="n">
        <v>3546</v>
      </c>
      <c r="G93" s="12">
        <f>LOOKUP(O93,[MAPEAMENTO.xlsx]FIXOS!A:A,[MAPEAMENTO.xlsx]FIXOS!B:B)</f>
      </c>
      <c r="H93" s="13">
        <f>J93-I93</f>
      </c>
      <c r="I93" s="13">
        <f>VLOOKUP(CONCATENATE(L93," - ",G93),[MAPEAMENTO.xlsx]DESEMPENHO!C:H,MATCH(D93,[MAPEAMENTO.xlsx]DESEMPENHO!C1:H1))</f>
      </c>
      <c r="J93" s="13" t="s">
        <v>439</v>
      </c>
      <c r="K93" s="12" t="s">
        <v>14</v>
      </c>
      <c r="L93" s="12" t="n">
        <v>18</v>
      </c>
      <c r="O93" s="12" t="s">
        <v>151</v>
      </c>
      <c r="P93" s="12" t="s">
        <v>406</v>
      </c>
      <c r="Q93" s="12" t="s">
        <v>153</v>
      </c>
      <c r="R93" s="12" t="s">
        <v>440</v>
      </c>
    </row>
    <row r="94" spans="1:18" ht="18" customHeight="1">
      <c r="A94" s="12" t="n">
        <v>83</v>
      </c>
      <c r="B94" s="9" t="s">
        <v>87</v>
      </c>
      <c r="C94" s="12" t="s">
        <v>441</v>
      </c>
      <c r="D94" s="12" t="s">
        <v>63</v>
      </c>
      <c r="E94" s="12" t="s">
        <v>140</v>
      </c>
      <c r="F94" s="12" t="n">
        <v>4474</v>
      </c>
      <c r="G94" s="12">
        <f>LOOKUP(O94,[MAPEAMENTO.xlsx]FIXOS!A:A,[MAPEAMENTO.xlsx]FIXOS!B:B)</f>
      </c>
      <c r="H94" s="13">
        <f>J94-I94</f>
      </c>
      <c r="I94" s="13">
        <f>VLOOKUP(CONCATENATE(L94," - ",G94),[MAPEAMENTO.xlsx]DESEMPENHO!C:H,MATCH(D94,[MAPEAMENTO.xlsx]DESEMPENHO!C1:H1))</f>
      </c>
      <c r="J94" s="13" t="s">
        <v>442</v>
      </c>
      <c r="K94" s="12" t="s">
        <v>14</v>
      </c>
      <c r="L94" s="12" t="n">
        <v>18</v>
      </c>
      <c r="O94" s="12" t="s">
        <v>445</v>
      </c>
      <c r="P94" s="12" t="s">
        <v>147</v>
      </c>
      <c r="Q94" s="12" t="s">
        <v>41</v>
      </c>
      <c r="R94" s="12" t="s">
        <v>446</v>
      </c>
    </row>
    <row r="95" spans="1:18" ht="18" customHeight="1">
      <c r="A95" s="12" t="n">
        <v>84</v>
      </c>
      <c r="B95" s="9" t="s">
        <v>87</v>
      </c>
      <c r="C95" s="12" t="s">
        <v>441</v>
      </c>
      <c r="D95" s="12" t="s">
        <v>63</v>
      </c>
      <c r="E95" s="12" t="s">
        <v>140</v>
      </c>
      <c r="F95" s="12" t="n">
        <v>3313</v>
      </c>
      <c r="G95" s="12">
        <f>LOOKUP(O95,[MAPEAMENTO.xlsx]FIXOS!A:A,[MAPEAMENTO.xlsx]FIXOS!B:B)</f>
      </c>
      <c r="H95" s="13">
        <f>J95-I95</f>
      </c>
      <c r="I95" s="13">
        <f>VLOOKUP(CONCATENATE(L95," - ",G95),[MAPEAMENTO.xlsx]DESEMPENHO!C:H,MATCH(D95,[MAPEAMENTO.xlsx]DESEMPENHO!C1:H1))</f>
      </c>
      <c r="J95" s="13" t="s">
        <v>442</v>
      </c>
      <c r="K95" s="12" t="s">
        <v>14</v>
      </c>
      <c r="L95" s="12" t="n">
        <v>18</v>
      </c>
      <c r="O95" s="12" t="s">
        <v>445</v>
      </c>
      <c r="P95" s="12" t="s">
        <v>147</v>
      </c>
      <c r="Q95" s="12" t="s">
        <v>41</v>
      </c>
      <c r="R95" s="12" t="s">
        <v>446</v>
      </c>
    </row>
    <row r="96" spans="1:18" ht="18" customHeight="1">
      <c r="A96" s="12" t="n">
        <v>85</v>
      </c>
      <c r="B96" s="9" t="s">
        <v>87</v>
      </c>
      <c r="C96" s="12" t="s">
        <v>447</v>
      </c>
      <c r="D96" s="12" t="s">
        <v>63</v>
      </c>
      <c r="E96" s="12" t="s">
        <v>69</v>
      </c>
      <c r="F96" s="12" t="n">
        <v>3165</v>
      </c>
      <c r="G96" s="12">
        <f>LOOKUP(O96,[MAPEAMENTO.xlsx]FIXOS!A:A,[MAPEAMENTO.xlsx]FIXOS!B:B)</f>
      </c>
      <c r="H96" s="13">
        <f>J96-I96</f>
      </c>
      <c r="I96" s="13">
        <f>VLOOKUP(CONCATENATE(L96," - ",G96),[MAPEAMENTO.xlsx]DESEMPENHO!C:H,MATCH(D96,[MAPEAMENTO.xlsx]DESEMPENHO!C1:H1))</f>
      </c>
      <c r="J96" s="13" t="s">
        <v>448</v>
      </c>
      <c r="K96" s="12" t="s">
        <v>14</v>
      </c>
      <c r="L96" s="12" t="n">
        <v>18</v>
      </c>
      <c r="O96" s="12" t="s">
        <v>90</v>
      </c>
      <c r="P96" s="12" t="s">
        <v>147</v>
      </c>
      <c r="Q96" s="12" t="s">
        <v>41</v>
      </c>
      <c r="R96" s="12" t="s">
        <v>223</v>
      </c>
    </row>
    <row r="97" spans="1:18" ht="18" customHeight="1">
      <c r="A97" s="12" t="n">
        <v>86</v>
      </c>
      <c r="B97" s="9" t="s">
        <v>87</v>
      </c>
      <c r="C97" s="12" t="s">
        <v>447</v>
      </c>
      <c r="D97" s="12" t="s">
        <v>63</v>
      </c>
      <c r="E97" s="12" t="s">
        <v>69</v>
      </c>
      <c r="F97" s="12" t="n">
        <v>3126</v>
      </c>
      <c r="G97" s="12">
        <f>LOOKUP(O97,[MAPEAMENTO.xlsx]FIXOS!A:A,[MAPEAMENTO.xlsx]FIXOS!B:B)</f>
      </c>
      <c r="H97" s="13">
        <f>J97-I97</f>
      </c>
      <c r="I97" s="13">
        <f>VLOOKUP(CONCATENATE(L97," - ",G97),[MAPEAMENTO.xlsx]DESEMPENHO!C:H,MATCH(D97,[MAPEAMENTO.xlsx]DESEMPENHO!C1:H1))</f>
      </c>
      <c r="J97" s="13" t="s">
        <v>448</v>
      </c>
      <c r="K97" s="12" t="s">
        <v>14</v>
      </c>
      <c r="L97" s="12" t="n">
        <v>18</v>
      </c>
      <c r="O97" s="12" t="s">
        <v>90</v>
      </c>
      <c r="P97" s="12" t="s">
        <v>147</v>
      </c>
      <c r="Q97" s="12" t="s">
        <v>41</v>
      </c>
      <c r="R97" s="12" t="s">
        <v>223</v>
      </c>
    </row>
    <row r="98" spans="1:18" ht="18" customHeight="1">
      <c r="A98" s="12" t="n">
        <v>87</v>
      </c>
      <c r="B98" s="9" t="s">
        <v>87</v>
      </c>
      <c r="C98" s="12" t="s">
        <v>449</v>
      </c>
      <c r="D98" s="12" t="s">
        <v>46</v>
      </c>
      <c r="E98" s="12" t="s">
        <v>160</v>
      </c>
      <c r="F98" s="12" t="n">
        <v>4214</v>
      </c>
      <c r="G98" s="12">
        <f>LOOKUP(O98,[MAPEAMENTO.xlsx]FIXOS!A:A,[MAPEAMENTO.xlsx]FIXOS!B:B)</f>
      </c>
      <c r="H98" s="13">
        <f>J98-I98</f>
      </c>
      <c r="I98" s="13">
        <f>VLOOKUP(CONCATENATE(L98," - ",G98),[MAPEAMENTO.xlsx]DESEMPENHO!C:H,MATCH(D98,[MAPEAMENTO.xlsx]DESEMPENHO!C1:H1))</f>
      </c>
      <c r="J98" s="13" t="s">
        <v>448</v>
      </c>
      <c r="K98" s="12" t="s">
        <v>14</v>
      </c>
      <c r="L98" s="12" t="n">
        <v>18</v>
      </c>
      <c r="O98" s="12" t="s">
        <v>151</v>
      </c>
      <c r="P98" s="12" t="s">
        <v>105</v>
      </c>
      <c r="Q98" s="12" t="s">
        <v>450</v>
      </c>
      <c r="R98" s="12" t="s">
        <v>451</v>
      </c>
    </row>
    <row r="99" spans="1:18" ht="18" customHeight="1">
      <c r="A99" s="12" t="n">
        <v>88</v>
      </c>
      <c r="B99" s="9" t="s">
        <v>87</v>
      </c>
      <c r="C99" s="12" t="s">
        <v>456</v>
      </c>
      <c r="D99" s="12" t="s">
        <v>30</v>
      </c>
      <c r="E99" s="12" t="s">
        <v>52</v>
      </c>
      <c r="F99" s="12" t="n">
        <v>3561</v>
      </c>
      <c r="G99" s="12">
        <f>LOOKUP(O99,[MAPEAMENTO.xlsx]FIXOS!A:A,[MAPEAMENTO.xlsx]FIXOS!B:B)</f>
      </c>
      <c r="H99" s="13">
        <f>J99-I99</f>
      </c>
      <c r="I99" s="13">
        <f>VLOOKUP(CONCATENATE(L99," - ",G99),[MAPEAMENTO.xlsx]DESEMPENHO!C:H,MATCH(D99,[MAPEAMENTO.xlsx]DESEMPENHO!C1:H1))</f>
      </c>
      <c r="J99" s="13" t="s">
        <v>454</v>
      </c>
      <c r="K99" s="12" t="s">
        <v>14</v>
      </c>
      <c r="L99" s="12" t="n">
        <v>18</v>
      </c>
      <c r="O99" s="12" t="s">
        <v>111</v>
      </c>
      <c r="P99" s="12" t="s">
        <v>218</v>
      </c>
      <c r="Q99" s="12" t="s">
        <v>81</v>
      </c>
      <c r="R99" s="12" t="s">
        <v>113</v>
      </c>
    </row>
    <row r="100" spans="1:18" ht="18" customHeight="1">
      <c r="A100" s="12" t="n">
        <v>89</v>
      </c>
      <c r="B100" s="9" t="s">
        <v>87</v>
      </c>
      <c r="C100" s="12" t="s">
        <v>456</v>
      </c>
      <c r="D100" s="12" t="s">
        <v>30</v>
      </c>
      <c r="E100" s="12" t="s">
        <v>52</v>
      </c>
      <c r="F100" s="12" t="n">
        <v>4351</v>
      </c>
      <c r="G100" s="12">
        <f>LOOKUP(O100,[MAPEAMENTO.xlsx]FIXOS!A:A,[MAPEAMENTO.xlsx]FIXOS!B:B)</f>
      </c>
      <c r="H100" s="13">
        <f>J100-I100</f>
      </c>
      <c r="I100" s="13">
        <f>VLOOKUP(CONCATENATE(L100," - ",G100),[MAPEAMENTO.xlsx]DESEMPENHO!C:H,MATCH(D100,[MAPEAMENTO.xlsx]DESEMPENHO!C1:H1))</f>
      </c>
      <c r="J100" s="13" t="s">
        <v>454</v>
      </c>
      <c r="K100" s="12" t="s">
        <v>14</v>
      </c>
      <c r="L100" s="12" t="n">
        <v>18</v>
      </c>
      <c r="O100" s="12" t="s">
        <v>111</v>
      </c>
      <c r="P100" s="12" t="s">
        <v>218</v>
      </c>
      <c r="Q100" s="12" t="s">
        <v>81</v>
      </c>
      <c r="R100" s="12" t="s">
        <v>113</v>
      </c>
    </row>
    <row r="101" spans="1:18" ht="18" customHeight="1">
      <c r="A101" s="12" t="n">
        <v>90</v>
      </c>
      <c r="B101" s="9" t="s">
        <v>87</v>
      </c>
      <c r="C101" s="12" t="s">
        <v>456</v>
      </c>
      <c r="D101" s="12" t="s">
        <v>30</v>
      </c>
      <c r="E101" s="12" t="s">
        <v>52</v>
      </c>
      <c r="F101" s="12" t="n">
        <v>4562</v>
      </c>
      <c r="G101" s="12">
        <f>LOOKUP(O101,[MAPEAMENTO.xlsx]FIXOS!A:A,[MAPEAMENTO.xlsx]FIXOS!B:B)</f>
      </c>
      <c r="H101" s="13">
        <f>J101-I101</f>
      </c>
      <c r="I101" s="13">
        <f>VLOOKUP(CONCATENATE(L101," - ",G101),[MAPEAMENTO.xlsx]DESEMPENHO!C:H,MATCH(D101,[MAPEAMENTO.xlsx]DESEMPENHO!C1:H1))</f>
      </c>
      <c r="J101" s="13" t="s">
        <v>454</v>
      </c>
      <c r="K101" s="12" t="s">
        <v>14</v>
      </c>
      <c r="L101" s="12" t="n">
        <v>18</v>
      </c>
      <c r="O101" s="12" t="s">
        <v>111</v>
      </c>
      <c r="P101" s="12" t="s">
        <v>218</v>
      </c>
      <c r="Q101" s="12" t="s">
        <v>81</v>
      </c>
      <c r="R101" s="12" t="s">
        <v>113</v>
      </c>
    </row>
    <row r="102" spans="1:18" ht="18" customHeight="1">
      <c r="A102" s="12" t="n">
        <v>91</v>
      </c>
      <c r="B102" s="9" t="s">
        <v>87</v>
      </c>
      <c r="C102" s="12" t="s">
        <v>457</v>
      </c>
      <c r="D102" s="12" t="s">
        <v>179</v>
      </c>
      <c r="E102" s="12" t="s">
        <v>180</v>
      </c>
      <c r="F102" s="12" t="n">
        <v>3636</v>
      </c>
      <c r="G102" s="12">
        <f>LOOKUP(O102,[MAPEAMENTO.xlsx]FIXOS!A:A,[MAPEAMENTO.xlsx]FIXOS!B:B)</f>
      </c>
      <c r="H102" s="13">
        <f>J102-I102</f>
      </c>
      <c r="I102" s="13">
        <f>VLOOKUP(CONCATENATE(L102," - ",G102),[MAPEAMENTO.xlsx]DESEMPENHO!C:H,MATCH(D102,[MAPEAMENTO.xlsx]DESEMPENHO!C1:H1))</f>
      </c>
      <c r="J102" s="13" t="s">
        <v>458</v>
      </c>
      <c r="K102" s="12" t="s">
        <v>14</v>
      </c>
      <c r="L102" s="12" t="n">
        <v>18</v>
      </c>
      <c r="O102" s="12" t="s">
        <v>172</v>
      </c>
      <c r="P102" s="12" t="s">
        <v>182</v>
      </c>
      <c r="Q102" s="12" t="s">
        <v>222</v>
      </c>
      <c r="R102" s="12" t="s">
        <v>459</v>
      </c>
    </row>
    <row r="103" spans="1:18" ht="18" customHeight="1">
      <c r="A103" s="12" t="n">
        <v>92</v>
      </c>
      <c r="B103" s="9" t="s">
        <v>87</v>
      </c>
      <c r="C103" s="12" t="s">
        <v>460</v>
      </c>
      <c r="D103" s="12" t="s">
        <v>63</v>
      </c>
      <c r="E103" s="12" t="s">
        <v>115</v>
      </c>
      <c r="F103" s="12" t="n">
        <v>3460</v>
      </c>
      <c r="G103" s="12">
        <f>LOOKUP(O103,[MAPEAMENTO.xlsx]FIXOS!A:A,[MAPEAMENTO.xlsx]FIXOS!B:B)</f>
      </c>
      <c r="H103" s="13">
        <f>J103-I103</f>
      </c>
      <c r="I103" s="13">
        <f>VLOOKUP(CONCATENATE(L103," - ",G103),[MAPEAMENTO.xlsx]DESEMPENHO!C:H,MATCH(D103,[MAPEAMENTO.xlsx]DESEMPENHO!C1:H1))</f>
      </c>
      <c r="J103" s="13" t="s">
        <v>458</v>
      </c>
      <c r="K103" s="12" t="s">
        <v>14</v>
      </c>
      <c r="L103" s="12" t="n">
        <v>18</v>
      </c>
      <c r="O103" s="12" t="s">
        <v>90</v>
      </c>
      <c r="P103" s="12" t="s">
        <v>116</v>
      </c>
      <c r="Q103" s="12" t="s">
        <v>135</v>
      </c>
      <c r="R103" s="12" t="s">
        <v>118</v>
      </c>
    </row>
    <row r="104" spans="1:18" ht="18" customHeight="1">
      <c r="A104" s="12" t="n">
        <v>93</v>
      </c>
      <c r="B104" s="9" t="s">
        <v>87</v>
      </c>
      <c r="C104" s="12" t="s">
        <v>421</v>
      </c>
      <c r="D104" s="12" t="s">
        <v>44</v>
      </c>
      <c r="E104" s="12" t="s">
        <v>165</v>
      </c>
      <c r="F104" s="12" t="n">
        <v>3024</v>
      </c>
      <c r="G104" s="12">
        <f>LOOKUP(O104,[MAPEAMENTO.xlsx]FIXOS!A:A,[MAPEAMENTO.xlsx]FIXOS!B:B)</f>
      </c>
      <c r="H104" s="13">
        <f>J104-I104</f>
      </c>
      <c r="I104" s="13">
        <f>VLOOKUP(CONCATENATE(L104," - ",G104),[MAPEAMENTO.xlsx]DESEMPENHO!C:H,MATCH(D104,[MAPEAMENTO.xlsx]DESEMPENHO!C1:H1))</f>
      </c>
      <c r="J104" s="13" t="s">
        <v>458</v>
      </c>
      <c r="K104" s="12" t="s">
        <v>14</v>
      </c>
      <c r="L104" s="12" t="n">
        <v>18</v>
      </c>
      <c r="O104" s="12" t="s">
        <v>90</v>
      </c>
      <c r="P104" s="12" t="s">
        <v>134</v>
      </c>
      <c r="Q104" s="12" t="s">
        <v>135</v>
      </c>
      <c r="R104" s="12" t="s">
        <v>423</v>
      </c>
    </row>
    <row r="105" spans="1:18" ht="18" customHeight="1">
      <c r="A105" s="12" t="n">
        <v>94</v>
      </c>
      <c r="B105" s="9" t="s">
        <v>87</v>
      </c>
      <c r="C105" s="12" t="s">
        <v>421</v>
      </c>
      <c r="D105" s="12" t="s">
        <v>30</v>
      </c>
      <c r="E105" s="12" t="s">
        <v>165</v>
      </c>
      <c r="F105" s="12" t="n">
        <v>4553</v>
      </c>
      <c r="G105" s="12">
        <f>LOOKUP(O105,[MAPEAMENTO.xlsx]FIXOS!A:A,[MAPEAMENTO.xlsx]FIXOS!B:B)</f>
      </c>
      <c r="H105" s="13">
        <f>J105-I105</f>
      </c>
      <c r="I105" s="13">
        <f>VLOOKUP(CONCATENATE(L105," - ",G105),[MAPEAMENTO.xlsx]DESEMPENHO!C:H,MATCH(D105,[MAPEAMENTO.xlsx]DESEMPENHO!C1:H1))</f>
      </c>
      <c r="J105" s="13" t="s">
        <v>458</v>
      </c>
      <c r="K105" s="12" t="s">
        <v>14</v>
      </c>
      <c r="L105" s="12" t="n">
        <v>18</v>
      </c>
      <c r="O105" s="12" t="s">
        <v>90</v>
      </c>
      <c r="P105" s="12" t="s">
        <v>134</v>
      </c>
      <c r="Q105" s="12" t="s">
        <v>135</v>
      </c>
      <c r="R105" s="12" t="s">
        <v>423</v>
      </c>
    </row>
    <row r="106" spans="1:18" ht="18" customHeight="1">
      <c r="A106" s="12" t="n">
        <v>95</v>
      </c>
      <c r="B106" s="9" t="s">
        <v>87</v>
      </c>
      <c r="C106" s="12" t="s">
        <v>447</v>
      </c>
      <c r="D106" s="12" t="s">
        <v>179</v>
      </c>
      <c r="E106" s="12" t="s">
        <v>69</v>
      </c>
      <c r="F106" s="12" t="n">
        <v>3533</v>
      </c>
      <c r="G106" s="12">
        <f>LOOKUP(O106,[MAPEAMENTO.xlsx]FIXOS!A:A,[MAPEAMENTO.xlsx]FIXOS!B:B)</f>
      </c>
      <c r="H106" s="13">
        <f>J106-I106</f>
      </c>
      <c r="I106" s="13">
        <f>VLOOKUP(CONCATENATE(L106," - ",G106),[MAPEAMENTO.xlsx]DESEMPENHO!C:H,MATCH(D106,[MAPEAMENTO.xlsx]DESEMPENHO!C1:H1))</f>
      </c>
      <c r="J106" s="13" t="s">
        <v>458</v>
      </c>
      <c r="K106" s="12" t="s">
        <v>14</v>
      </c>
      <c r="L106" s="12" t="n">
        <v>18</v>
      </c>
      <c r="O106" s="12" t="s">
        <v>90</v>
      </c>
      <c r="P106" s="12" t="s">
        <v>221</v>
      </c>
      <c r="Q106" s="12" t="s">
        <v>222</v>
      </c>
      <c r="R106" s="12" t="s">
        <v>223</v>
      </c>
    </row>
    <row r="107" spans="1:18" ht="18" customHeight="1">
      <c r="A107" s="12" t="n">
        <v>96</v>
      </c>
      <c r="B107" s="9" t="s">
        <v>87</v>
      </c>
      <c r="C107" s="12" t="s">
        <v>441</v>
      </c>
      <c r="D107" s="12" t="s">
        <v>63</v>
      </c>
      <c r="E107" s="12" t="s">
        <v>140</v>
      </c>
      <c r="F107" s="12" t="n">
        <v>4445</v>
      </c>
      <c r="G107" s="12">
        <f>LOOKUP(O107,[MAPEAMENTO.xlsx]FIXOS!A:A,[MAPEAMENTO.xlsx]FIXOS!B:B)</f>
      </c>
      <c r="H107" s="13">
        <f>J107-I107</f>
      </c>
      <c r="I107" s="13">
        <f>VLOOKUP(CONCATENATE(L107," - ",G107),[MAPEAMENTO.xlsx]DESEMPENHO!C:H,MATCH(D107,[MAPEAMENTO.xlsx]DESEMPENHO!C1:H1))</f>
      </c>
      <c r="J107" s="13" t="s">
        <v>458</v>
      </c>
      <c r="K107" s="12" t="s">
        <v>14</v>
      </c>
      <c r="L107" s="12" t="n">
        <v>18</v>
      </c>
      <c r="O107" s="12" t="s">
        <v>445</v>
      </c>
      <c r="P107" s="12" t="s">
        <v>147</v>
      </c>
      <c r="Q107" s="12" t="s">
        <v>41</v>
      </c>
      <c r="R107" s="12" t="s">
        <v>446</v>
      </c>
    </row>
    <row r="108" spans="1:18" ht="18" customHeight="1">
      <c r="A108" s="12" t="n">
        <v>97</v>
      </c>
      <c r="B108" s="9" t="s">
        <v>87</v>
      </c>
      <c r="C108" s="12" t="s">
        <v>449</v>
      </c>
      <c r="D108" s="12" t="s">
        <v>46</v>
      </c>
      <c r="E108" s="12" t="s">
        <v>160</v>
      </c>
      <c r="F108" s="12" t="n">
        <v>4326</v>
      </c>
      <c r="G108" s="12">
        <f>LOOKUP(O108,[MAPEAMENTO.xlsx]FIXOS!A:A,[MAPEAMENTO.xlsx]FIXOS!B:B)</f>
      </c>
      <c r="H108" s="13">
        <f>J108-I108</f>
      </c>
      <c r="I108" s="13">
        <f>VLOOKUP(CONCATENATE(L108," - ",G108),[MAPEAMENTO.xlsx]DESEMPENHO!C:H,MATCH(D108,[MAPEAMENTO.xlsx]DESEMPENHO!C1:H1))</f>
      </c>
      <c r="J108" s="13" t="s">
        <v>461</v>
      </c>
      <c r="K108" s="12" t="s">
        <v>14</v>
      </c>
      <c r="L108" s="12" t="n">
        <v>18</v>
      </c>
      <c r="O108" s="12" t="s">
        <v>151</v>
      </c>
      <c r="P108" s="12" t="s">
        <v>105</v>
      </c>
      <c r="Q108" s="12" t="s">
        <v>450</v>
      </c>
      <c r="R108" s="12" t="s">
        <v>451</v>
      </c>
    </row>
    <row r="109" spans="1:18" ht="18" customHeight="1">
      <c r="A109" s="12" t="n">
        <v>98</v>
      </c>
      <c r="B109" s="9" t="s">
        <v>87</v>
      </c>
      <c r="C109" s="12" t="s">
        <v>447</v>
      </c>
      <c r="D109" s="12" t="s">
        <v>63</v>
      </c>
      <c r="E109" s="12" t="s">
        <v>69</v>
      </c>
      <c r="F109" s="12" t="n">
        <v>4533</v>
      </c>
      <c r="G109" s="12">
        <f>LOOKUP(O109,[MAPEAMENTO.xlsx]FIXOS!A:A,[MAPEAMENTO.xlsx]FIXOS!B:B)</f>
      </c>
      <c r="H109" s="13">
        <f>J109-I109</f>
      </c>
      <c r="I109" s="13">
        <f>VLOOKUP(CONCATENATE(L109," - ",G109),[MAPEAMENTO.xlsx]DESEMPENHO!C:H,MATCH(D109,[MAPEAMENTO.xlsx]DESEMPENHO!C1:H1))</f>
      </c>
      <c r="J109" s="13" t="s">
        <v>461</v>
      </c>
      <c r="K109" s="12" t="s">
        <v>14</v>
      </c>
      <c r="L109" s="12" t="n">
        <v>18</v>
      </c>
      <c r="O109" s="12" t="s">
        <v>90</v>
      </c>
      <c r="P109" s="12" t="s">
        <v>147</v>
      </c>
      <c r="Q109" s="12" t="s">
        <v>41</v>
      </c>
      <c r="R109" s="12" t="s">
        <v>223</v>
      </c>
    </row>
    <row r="110" spans="1:18" ht="18" customHeight="1">
      <c r="A110" s="12" t="n">
        <v>99</v>
      </c>
      <c r="B110" s="9" t="s">
        <v>87</v>
      </c>
      <c r="C110" s="12" t="s">
        <v>460</v>
      </c>
      <c r="D110" s="12" t="s">
        <v>30</v>
      </c>
      <c r="E110" s="12" t="s">
        <v>115</v>
      </c>
      <c r="F110" s="12" t="n">
        <v>4312</v>
      </c>
      <c r="G110" s="12">
        <f>LOOKUP(O110,[MAPEAMENTO.xlsx]FIXOS!A:A,[MAPEAMENTO.xlsx]FIXOS!B:B)</f>
      </c>
      <c r="H110" s="13">
        <f>J110-I110</f>
      </c>
      <c r="I110" s="13">
        <f>VLOOKUP(CONCATENATE(L110," - ",G110),[MAPEAMENTO.xlsx]DESEMPENHO!C:H,MATCH(D110,[MAPEAMENTO.xlsx]DESEMPENHO!C1:H1))</f>
      </c>
      <c r="J110" s="13" t="s">
        <v>462</v>
      </c>
      <c r="K110" s="12" t="s">
        <v>14</v>
      </c>
      <c r="L110" s="12" t="n">
        <v>18</v>
      </c>
      <c r="O110" s="12" t="s">
        <v>90</v>
      </c>
      <c r="P110" s="12" t="s">
        <v>116</v>
      </c>
      <c r="Q110" s="12" t="s">
        <v>117</v>
      </c>
      <c r="R110" s="12" t="s">
        <v>118</v>
      </c>
    </row>
    <row r="111" spans="1:18" ht="18" customHeight="1">
      <c r="A111" s="12" t="n">
        <v>100</v>
      </c>
      <c r="B111" s="9" t="s">
        <v>87</v>
      </c>
      <c r="C111" s="12" t="s">
        <v>460</v>
      </c>
      <c r="D111" s="12" t="s">
        <v>44</v>
      </c>
      <c r="E111" s="12" t="s">
        <v>115</v>
      </c>
      <c r="F111" s="12" t="n">
        <v>3264</v>
      </c>
      <c r="G111" s="12">
        <f>LOOKUP(O111,[MAPEAMENTO.xlsx]FIXOS!A:A,[MAPEAMENTO.xlsx]FIXOS!B:B)</f>
      </c>
      <c r="H111" s="13">
        <f>J111-I111</f>
      </c>
      <c r="I111" s="13">
        <f>VLOOKUP(CONCATENATE(L111," - ",G111),[MAPEAMENTO.xlsx]DESEMPENHO!C:H,MATCH(D111,[MAPEAMENTO.xlsx]DESEMPENHO!C1:H1))</f>
      </c>
      <c r="J111" s="13" t="s">
        <v>462</v>
      </c>
      <c r="K111" s="12" t="s">
        <v>14</v>
      </c>
      <c r="L111" s="12" t="n">
        <v>18</v>
      </c>
      <c r="O111" s="12" t="s">
        <v>90</v>
      </c>
      <c r="P111" s="12" t="s">
        <v>116</v>
      </c>
      <c r="Q111" s="12" t="s">
        <v>117</v>
      </c>
      <c r="R111" s="12" t="s">
        <v>118</v>
      </c>
    </row>
    <row r="112" spans="1:18" ht="18" customHeight="1">
      <c r="A112" s="12" t="n">
        <v>101</v>
      </c>
      <c r="B112" s="9" t="s">
        <v>87</v>
      </c>
      <c r="C112" s="12" t="s">
        <v>460</v>
      </c>
      <c r="D112" s="12" t="s">
        <v>30</v>
      </c>
      <c r="E112" s="12" t="s">
        <v>115</v>
      </c>
      <c r="F112" s="12" t="n">
        <v>4204</v>
      </c>
      <c r="G112" s="12">
        <f>LOOKUP(O112,[MAPEAMENTO.xlsx]FIXOS!A:A,[MAPEAMENTO.xlsx]FIXOS!B:B)</f>
      </c>
      <c r="H112" s="13">
        <f>J112-I112</f>
      </c>
      <c r="I112" s="13">
        <f>VLOOKUP(CONCATENATE(L112," - ",G112),[MAPEAMENTO.xlsx]DESEMPENHO!C:H,MATCH(D112,[MAPEAMENTO.xlsx]DESEMPENHO!C1:H1))</f>
      </c>
      <c r="J112" s="13" t="s">
        <v>462</v>
      </c>
      <c r="K112" s="12" t="s">
        <v>14</v>
      </c>
      <c r="L112" s="12" t="n">
        <v>18</v>
      </c>
      <c r="O112" s="12" t="s">
        <v>90</v>
      </c>
      <c r="P112" s="12" t="s">
        <v>116</v>
      </c>
      <c r="Q112" s="12" t="s">
        <v>117</v>
      </c>
      <c r="R112" s="12" t="s">
        <v>118</v>
      </c>
    </row>
    <row r="113" spans="1:18" ht="18" customHeight="1">
      <c r="A113" s="12" t="n">
        <v>102</v>
      </c>
      <c r="B113" s="9" t="s">
        <v>87</v>
      </c>
      <c r="C113" s="12" t="s">
        <v>463</v>
      </c>
      <c r="D113" s="12" t="s">
        <v>63</v>
      </c>
      <c r="E113" s="12" t="s">
        <v>38</v>
      </c>
      <c r="F113" s="12" t="n">
        <v>3525</v>
      </c>
      <c r="G113" s="12">
        <f>LOOKUP(O113,[MAPEAMENTO.xlsx]FIXOS!A:A,[MAPEAMENTO.xlsx]FIXOS!B:B)</f>
      </c>
      <c r="H113" s="13">
        <f>J113-I113</f>
      </c>
      <c r="I113" s="13">
        <f>VLOOKUP(CONCATENATE(L113," - ",G113),[MAPEAMENTO.xlsx]DESEMPENHO!C:H,MATCH(D113,[MAPEAMENTO.xlsx]DESEMPENHO!C1:H1))</f>
      </c>
      <c r="J113" s="13" t="s">
        <v>464</v>
      </c>
      <c r="K113" s="12" t="s">
        <v>14</v>
      </c>
      <c r="L113" s="12" t="n">
        <v>18</v>
      </c>
      <c r="O113" s="12" t="s">
        <v>172</v>
      </c>
      <c r="P113" s="12" t="s">
        <v>66</v>
      </c>
      <c r="Q113" s="12" t="s">
        <v>34</v>
      </c>
      <c r="R113" s="12" t="s">
        <v>174</v>
      </c>
    </row>
    <row r="114" spans="1:18" ht="18" customHeight="1">
      <c r="A114" s="12" t="n">
        <v>103</v>
      </c>
      <c r="B114" s="9" t="s">
        <v>87</v>
      </c>
      <c r="C114" s="12" t="s">
        <v>465</v>
      </c>
      <c r="D114" s="12" t="s">
        <v>63</v>
      </c>
      <c r="E114" s="12" t="s">
        <v>38</v>
      </c>
      <c r="F114" s="12" t="n">
        <v>3046</v>
      </c>
      <c r="G114" s="12">
        <f>LOOKUP(O114,[MAPEAMENTO.xlsx]FIXOS!A:A,[MAPEAMENTO.xlsx]FIXOS!B:B)</f>
      </c>
      <c r="H114" s="13">
        <f>J114-I114</f>
      </c>
      <c r="I114" s="13">
        <f>VLOOKUP(CONCATENATE(L114," - ",G114),[MAPEAMENTO.xlsx]DESEMPENHO!C:H,MATCH(D114,[MAPEAMENTO.xlsx]DESEMPENHO!C1:H1))</f>
      </c>
      <c r="J114" s="13" t="s">
        <v>464</v>
      </c>
      <c r="K114" s="12" t="s">
        <v>14</v>
      </c>
      <c r="L114" s="12" t="n">
        <v>18</v>
      </c>
      <c r="O114" s="12" t="s">
        <v>172</v>
      </c>
      <c r="P114" s="12" t="s">
        <v>66</v>
      </c>
      <c r="Q114" s="12" t="s">
        <v>34</v>
      </c>
      <c r="R114" s="12" t="s">
        <v>174</v>
      </c>
    </row>
    <row r="115" spans="1:18" ht="18" customHeight="1">
      <c r="A115" s="12" t="n">
        <v>104</v>
      </c>
      <c r="B115" s="9" t="s">
        <v>87</v>
      </c>
      <c r="C115" s="12" t="s">
        <v>463</v>
      </c>
      <c r="D115" s="12" t="s">
        <v>63</v>
      </c>
      <c r="E115" s="12" t="s">
        <v>38</v>
      </c>
      <c r="F115" s="12" t="n">
        <v>4062</v>
      </c>
      <c r="G115" s="12">
        <f>LOOKUP(O115,[MAPEAMENTO.xlsx]FIXOS!A:A,[MAPEAMENTO.xlsx]FIXOS!B:B)</f>
      </c>
      <c r="H115" s="13">
        <f>J115-I115</f>
      </c>
      <c r="I115" s="13">
        <f>VLOOKUP(CONCATENATE(L115," - ",G115),[MAPEAMENTO.xlsx]DESEMPENHO!C:H,MATCH(D115,[MAPEAMENTO.xlsx]DESEMPENHO!C1:H1))</f>
      </c>
      <c r="J115" s="13" t="s">
        <v>464</v>
      </c>
      <c r="K115" s="12" t="s">
        <v>14</v>
      </c>
      <c r="L115" s="12" t="n">
        <v>18</v>
      </c>
      <c r="O115" s="12" t="s">
        <v>172</v>
      </c>
      <c r="P115" s="12" t="s">
        <v>66</v>
      </c>
      <c r="Q115" s="12" t="s">
        <v>34</v>
      </c>
      <c r="R115" s="12" t="s">
        <v>174</v>
      </c>
    </row>
    <row r="116" spans="1:18" ht="18" customHeight="1">
      <c r="A116" s="12" t="n">
        <v>105</v>
      </c>
      <c r="B116" s="9" t="s">
        <v>87</v>
      </c>
      <c r="C116" s="12" t="s">
        <v>468</v>
      </c>
      <c r="D116" s="12" t="s">
        <v>44</v>
      </c>
      <c r="E116" s="12" t="s">
        <v>69</v>
      </c>
      <c r="F116" s="12" t="n">
        <v>3114</v>
      </c>
      <c r="G116" s="12">
        <f>LOOKUP(O116,[MAPEAMENTO.xlsx]FIXOS!A:A,[MAPEAMENTO.xlsx]FIXOS!B:B)</f>
      </c>
      <c r="H116" s="13">
        <f>J116-I116</f>
      </c>
      <c r="I116" s="13">
        <f>VLOOKUP(CONCATENATE(L116," - ",G116),[MAPEAMENTO.xlsx]DESEMPENHO!C:H,MATCH(D116,[MAPEAMENTO.xlsx]DESEMPENHO!C1:H1))</f>
      </c>
      <c r="J116" s="13" t="s">
        <v>469</v>
      </c>
      <c r="K116" s="12" t="s">
        <v>14</v>
      </c>
      <c r="L116" s="12" t="n">
        <v>18</v>
      </c>
      <c r="O116" s="12" t="s">
        <v>90</v>
      </c>
      <c r="P116" s="12" t="s">
        <v>221</v>
      </c>
      <c r="Q116" s="12" t="s">
        <v>41</v>
      </c>
      <c r="R116" s="12" t="s">
        <v>223</v>
      </c>
    </row>
    <row r="117" spans="1:18" ht="18" customHeight="1">
      <c r="A117" s="12" t="n">
        <v>106</v>
      </c>
      <c r="B117" s="9" t="s">
        <v>87</v>
      </c>
      <c r="C117" s="12" t="s">
        <v>470</v>
      </c>
      <c r="D117" s="12" t="s">
        <v>30</v>
      </c>
      <c r="E117" s="12" t="s">
        <v>258</v>
      </c>
      <c r="F117" s="12" t="n">
        <v>3014</v>
      </c>
      <c r="G117" s="12">
        <f>LOOKUP(O117,[MAPEAMENTO.xlsx]FIXOS!A:A,[MAPEAMENTO.xlsx]FIXOS!B:B)</f>
      </c>
      <c r="H117" s="13">
        <f>J117-I117</f>
      </c>
      <c r="I117" s="13">
        <f>VLOOKUP(CONCATENATE(L117," - ",G117),[MAPEAMENTO.xlsx]DESEMPENHO!C:H,MATCH(D117,[MAPEAMENTO.xlsx]DESEMPENHO!C1:H1))</f>
      </c>
      <c r="J117" s="13" t="s">
        <v>469</v>
      </c>
      <c r="K117" s="12" t="s">
        <v>14</v>
      </c>
      <c r="L117" s="12" t="n">
        <v>18</v>
      </c>
      <c r="O117" s="12" t="s">
        <v>172</v>
      </c>
      <c r="P117" s="12" t="s">
        <v>471</v>
      </c>
      <c r="Q117" s="12" t="s">
        <v>92</v>
      </c>
      <c r="R117" s="12" t="s">
        <v>472</v>
      </c>
    </row>
    <row r="118" spans="1:18" ht="18" customHeight="1">
      <c r="A118" s="12" t="n">
        <v>107</v>
      </c>
      <c r="B118" s="9" t="s">
        <v>87</v>
      </c>
      <c r="C118" s="12" t="s">
        <v>473</v>
      </c>
      <c r="D118" s="12" t="s">
        <v>30</v>
      </c>
      <c r="E118" s="12" t="s">
        <v>124</v>
      </c>
      <c r="F118" s="12" t="n">
        <v>3416</v>
      </c>
      <c r="G118" s="12">
        <f>LOOKUP(O118,[MAPEAMENTO.xlsx]FIXOS!A:A,[MAPEAMENTO.xlsx]FIXOS!B:B)</f>
      </c>
      <c r="H118" s="13">
        <f>J118-I118</f>
      </c>
      <c r="I118" s="13">
        <f>VLOOKUP(CONCATENATE(L118," - ",G118),[MAPEAMENTO.xlsx]DESEMPENHO!C:H,MATCH(D118,[MAPEAMENTO.xlsx]DESEMPENHO!C1:H1))</f>
      </c>
      <c r="J118" s="13" t="s">
        <v>474</v>
      </c>
      <c r="K118" s="12" t="s">
        <v>14</v>
      </c>
      <c r="L118" s="12" t="n">
        <v>18</v>
      </c>
      <c r="O118" s="12" t="s">
        <v>172</v>
      </c>
      <c r="P118" s="12" t="s">
        <v>194</v>
      </c>
      <c r="Q118" s="12" t="s">
        <v>135</v>
      </c>
      <c r="R118" s="12" t="s">
        <v>196</v>
      </c>
    </row>
    <row r="119" spans="1:18" ht="18" customHeight="1">
      <c r="A119" s="12" t="n">
        <v>108</v>
      </c>
      <c r="B119" s="9" t="s">
        <v>87</v>
      </c>
      <c r="C119" s="12" t="s">
        <v>475</v>
      </c>
      <c r="D119" s="12" t="s">
        <v>30</v>
      </c>
      <c r="E119" s="12" t="s">
        <v>291</v>
      </c>
      <c r="F119" s="12" t="n">
        <v>4774</v>
      </c>
      <c r="G119" s="12">
        <f>LOOKUP(O119,[MAPEAMENTO.xlsx]FIXOS!A:A,[MAPEAMENTO.xlsx]FIXOS!B:B)</f>
      </c>
      <c r="H119" s="13">
        <f>J119-I119</f>
      </c>
      <c r="I119" s="13">
        <f>VLOOKUP(CONCATENATE(L119," - ",G119),[MAPEAMENTO.xlsx]DESEMPENHO!C:H,MATCH(D119,[MAPEAMENTO.xlsx]DESEMPENHO!C1:H1))</f>
      </c>
      <c r="J119" s="13" t="s">
        <v>476</v>
      </c>
      <c r="K119" s="12" t="s">
        <v>14</v>
      </c>
      <c r="L119" s="12" t="n">
        <v>18</v>
      </c>
      <c r="O119" s="12" t="s">
        <v>480</v>
      </c>
      <c r="P119" s="12" t="s">
        <v>478</v>
      </c>
      <c r="Q119" s="12" t="s">
        <v>135</v>
      </c>
      <c r="R119" s="12" t="s">
        <v>481</v>
      </c>
    </row>
    <row r="120" spans="1:18" ht="18" customHeight="1">
      <c r="A120" s="12" t="n">
        <v>109</v>
      </c>
      <c r="B120" s="9" t="s">
        <v>87</v>
      </c>
      <c r="C120" s="12" t="s">
        <v>470</v>
      </c>
      <c r="D120" s="12" t="s">
        <v>46</v>
      </c>
      <c r="E120" s="12" t="s">
        <v>258</v>
      </c>
      <c r="F120" s="12" t="n">
        <v>4556</v>
      </c>
      <c r="G120" s="12">
        <f>LOOKUP(O120,[MAPEAMENTO.xlsx]FIXOS!A:A,[MAPEAMENTO.xlsx]FIXOS!B:B)</f>
      </c>
      <c r="H120" s="13">
        <f>J120-I120</f>
      </c>
      <c r="I120" s="13">
        <f>VLOOKUP(CONCATENATE(L120," - ",G120),[MAPEAMENTO.xlsx]DESEMPENHO!C:H,MATCH(D120,[MAPEAMENTO.xlsx]DESEMPENHO!C1:H1))</f>
      </c>
      <c r="J120" s="13" t="s">
        <v>482</v>
      </c>
      <c r="K120" s="12" t="s">
        <v>14</v>
      </c>
      <c r="L120" s="12" t="n">
        <v>18</v>
      </c>
      <c r="O120" s="12" t="s">
        <v>485</v>
      </c>
      <c r="P120" s="12" t="s">
        <v>99</v>
      </c>
      <c r="Q120" s="12" t="s">
        <v>153</v>
      </c>
      <c r="R120" s="12" t="s">
        <v>486</v>
      </c>
    </row>
    <row r="121" spans="1:18" ht="18" customHeight="1">
      <c r="A121" s="12" t="n">
        <v>110</v>
      </c>
      <c r="B121" s="9" t="s">
        <v>87</v>
      </c>
      <c r="C121" s="12" t="s">
        <v>489</v>
      </c>
      <c r="D121" s="12" t="s">
        <v>30</v>
      </c>
      <c r="E121" s="12" t="s">
        <v>124</v>
      </c>
      <c r="F121" s="12" t="n">
        <v>3446</v>
      </c>
      <c r="G121" s="12">
        <f>LOOKUP(O121,[MAPEAMENTO.xlsx]FIXOS!A:A,[MAPEAMENTO.xlsx]FIXOS!B:B)</f>
      </c>
      <c r="H121" s="13">
        <f>J121-I121</f>
      </c>
      <c r="I121" s="13">
        <f>VLOOKUP(CONCATENATE(L121," - ",G121),[MAPEAMENTO.xlsx]DESEMPENHO!C:H,MATCH(D121,[MAPEAMENTO.xlsx]DESEMPENHO!C1:H1))</f>
      </c>
      <c r="J121" s="13" t="s">
        <v>490</v>
      </c>
      <c r="K121" s="12" t="s">
        <v>14</v>
      </c>
      <c r="L121" s="12" t="n">
        <v>18</v>
      </c>
      <c r="O121" s="12" t="s">
        <v>172</v>
      </c>
      <c r="P121" s="12" t="s">
        <v>194</v>
      </c>
      <c r="Q121" s="12" t="s">
        <v>135</v>
      </c>
      <c r="R121" s="12" t="s">
        <v>196</v>
      </c>
    </row>
    <row r="122" spans="1:18" ht="18" customHeight="1">
      <c r="A122" s="12" t="n">
        <v>111</v>
      </c>
      <c r="B122" s="9" t="s">
        <v>87</v>
      </c>
      <c r="C122" s="12" t="s">
        <v>470</v>
      </c>
      <c r="D122" s="12" t="s">
        <v>46</v>
      </c>
      <c r="E122" s="12" t="s">
        <v>258</v>
      </c>
      <c r="F122" s="12" t="n">
        <v>3360</v>
      </c>
      <c r="G122" s="12">
        <f>LOOKUP(O122,[MAPEAMENTO.xlsx]FIXOS!A:A,[MAPEAMENTO.xlsx]FIXOS!B:B)</f>
      </c>
      <c r="H122" s="13">
        <f>J122-I122</f>
      </c>
      <c r="I122" s="13">
        <f>VLOOKUP(CONCATENATE(L122," - ",G122),[MAPEAMENTO.xlsx]DESEMPENHO!C:H,MATCH(D122,[MAPEAMENTO.xlsx]DESEMPENHO!C1:H1))</f>
      </c>
      <c r="J122" s="13" t="s">
        <v>497</v>
      </c>
      <c r="K122" s="12" t="s">
        <v>14</v>
      </c>
      <c r="L122" s="12" t="n">
        <v>18</v>
      </c>
      <c r="O122" s="12" t="s">
        <v>485</v>
      </c>
      <c r="P122" s="12" t="s">
        <v>99</v>
      </c>
      <c r="Q122" s="12" t="s">
        <v>153</v>
      </c>
      <c r="R122" s="12" t="s">
        <v>486</v>
      </c>
    </row>
    <row r="123" spans="1:18" ht="18" customHeight="1">
      <c r="A123" s="12" t="n">
        <v>112</v>
      </c>
      <c r="B123" s="9" t="s">
        <v>87</v>
      </c>
      <c r="C123" s="12" t="s">
        <v>470</v>
      </c>
      <c r="D123" s="12" t="s">
        <v>46</v>
      </c>
      <c r="E123" s="12" t="s">
        <v>258</v>
      </c>
      <c r="F123" s="12" t="n">
        <v>3065</v>
      </c>
      <c r="G123" s="12">
        <f>LOOKUP(O123,[MAPEAMENTO.xlsx]FIXOS!A:A,[MAPEAMENTO.xlsx]FIXOS!B:B)</f>
      </c>
      <c r="H123" s="13">
        <f>J123-I123</f>
      </c>
      <c r="I123" s="13">
        <f>VLOOKUP(CONCATENATE(L123," - ",G123),[MAPEAMENTO.xlsx]DESEMPENHO!C:H,MATCH(D123,[MAPEAMENTO.xlsx]DESEMPENHO!C1:H1))</f>
      </c>
      <c r="J123" s="13" t="s">
        <v>498</v>
      </c>
      <c r="K123" s="12" t="s">
        <v>14</v>
      </c>
      <c r="L123" s="12" t="n">
        <v>18</v>
      </c>
      <c r="O123" s="12" t="s">
        <v>151</v>
      </c>
      <c r="P123" s="12" t="s">
        <v>152</v>
      </c>
      <c r="Q123" s="12" t="s">
        <v>153</v>
      </c>
      <c r="R123" s="12" t="s">
        <v>436</v>
      </c>
    </row>
    <row r="124" spans="1:18" ht="18" customHeight="1">
      <c r="A124" s="12" t="n">
        <v>113</v>
      </c>
      <c r="B124" s="9" t="s">
        <v>87</v>
      </c>
      <c r="C124" s="12" t="s">
        <v>501</v>
      </c>
      <c r="D124" s="12" t="s">
        <v>44</v>
      </c>
      <c r="E124" s="12" t="s">
        <v>132</v>
      </c>
      <c r="F124" s="12" t="n">
        <v>3322</v>
      </c>
      <c r="G124" s="12">
        <f>LOOKUP(O124,[MAPEAMENTO.xlsx]FIXOS!A:A,[MAPEAMENTO.xlsx]FIXOS!B:B)</f>
      </c>
      <c r="H124" s="13">
        <f>J124-I124</f>
      </c>
      <c r="I124" s="13">
        <f>VLOOKUP(CONCATENATE(L124," - ",G124),[MAPEAMENTO.xlsx]DESEMPENHO!C:H,MATCH(D124,[MAPEAMENTO.xlsx]DESEMPENHO!C1:H1))</f>
      </c>
      <c r="J124" s="13" t="s">
        <v>502</v>
      </c>
      <c r="K124" s="12" t="s">
        <v>14</v>
      </c>
      <c r="L124" s="12" t="n">
        <v>18</v>
      </c>
      <c r="O124" s="12" t="s">
        <v>505</v>
      </c>
      <c r="P124" s="12" t="s">
        <v>503</v>
      </c>
      <c r="Q124" s="12" t="s">
        <v>34</v>
      </c>
      <c r="R124" s="12" t="s">
        <v>506</v>
      </c>
    </row>
    <row r="125" spans="1:18" ht="18" customHeight="1">
      <c r="A125" s="12" t="n">
        <v>114</v>
      </c>
      <c r="B125" s="9" t="s">
        <v>87</v>
      </c>
      <c r="C125" s="12" t="s">
        <v>501</v>
      </c>
      <c r="D125" s="12" t="s">
        <v>30</v>
      </c>
      <c r="E125" s="12" t="s">
        <v>132</v>
      </c>
      <c r="F125" s="12" t="n">
        <v>3141</v>
      </c>
      <c r="G125" s="12">
        <f>LOOKUP(O125,[MAPEAMENTO.xlsx]FIXOS!A:A,[MAPEAMENTO.xlsx]FIXOS!B:B)</f>
      </c>
      <c r="H125" s="13">
        <f>J125-I125</f>
      </c>
      <c r="I125" s="13">
        <f>VLOOKUP(CONCATENATE(L125," - ",G125),[MAPEAMENTO.xlsx]DESEMPENHO!C:H,MATCH(D125,[MAPEAMENTO.xlsx]DESEMPENHO!C1:H1))</f>
      </c>
      <c r="J125" s="13" t="s">
        <v>509</v>
      </c>
      <c r="K125" s="12" t="s">
        <v>14</v>
      </c>
      <c r="L125" s="12" t="n">
        <v>18</v>
      </c>
      <c r="O125" s="12" t="s">
        <v>505</v>
      </c>
      <c r="P125" s="12" t="s">
        <v>503</v>
      </c>
      <c r="Q125" s="12" t="s">
        <v>34</v>
      </c>
      <c r="R125" s="12" t="s">
        <v>506</v>
      </c>
    </row>
    <row r="126" spans="1:18" ht="18" customHeight="1">
      <c r="A126" s="12" t="n">
        <v>115</v>
      </c>
      <c r="B126" s="9" t="s">
        <v>87</v>
      </c>
      <c r="C126" s="12" t="s">
        <v>501</v>
      </c>
      <c r="D126" s="12" t="s">
        <v>30</v>
      </c>
      <c r="E126" s="12" t="s">
        <v>132</v>
      </c>
      <c r="F126" s="12" t="n">
        <v>3205</v>
      </c>
      <c r="G126" s="12">
        <f>LOOKUP(O126,[MAPEAMENTO.xlsx]FIXOS!A:A,[MAPEAMENTO.xlsx]FIXOS!B:B)</f>
      </c>
      <c r="H126" s="13">
        <f>J126-I126</f>
      </c>
      <c r="I126" s="13">
        <f>VLOOKUP(CONCATENATE(L126," - ",G126),[MAPEAMENTO.xlsx]DESEMPENHO!C:H,MATCH(D126,[MAPEAMENTO.xlsx]DESEMPENHO!C1:H1))</f>
      </c>
      <c r="J126" s="13" t="s">
        <v>509</v>
      </c>
      <c r="K126" s="12" t="s">
        <v>14</v>
      </c>
      <c r="L126" s="12" t="n">
        <v>18</v>
      </c>
      <c r="O126" s="12" t="s">
        <v>505</v>
      </c>
      <c r="P126" s="12" t="s">
        <v>503</v>
      </c>
      <c r="Q126" s="12" t="s">
        <v>34</v>
      </c>
      <c r="R126" s="12" t="s">
        <v>506</v>
      </c>
    </row>
    <row r="127" spans="1:18" ht="18" customHeight="1">
      <c r="A127" s="12" t="n">
        <v>116</v>
      </c>
      <c r="B127" s="9" t="s">
        <v>87</v>
      </c>
      <c r="C127" s="12" t="s">
        <v>468</v>
      </c>
      <c r="D127" s="12" t="s">
        <v>44</v>
      </c>
      <c r="E127" s="12" t="s">
        <v>69</v>
      </c>
      <c r="F127" s="12" t="n">
        <v>3147</v>
      </c>
      <c r="G127" s="12">
        <f>LOOKUP(O127,[MAPEAMENTO.xlsx]FIXOS!A:A,[MAPEAMENTO.xlsx]FIXOS!B:B)</f>
      </c>
      <c r="H127" s="13">
        <f>J127-I127</f>
      </c>
      <c r="I127" s="13">
        <f>VLOOKUP(CONCATENATE(L127," - ",G127),[MAPEAMENTO.xlsx]DESEMPENHO!C:H,MATCH(D127,[MAPEAMENTO.xlsx]DESEMPENHO!C1:H1))</f>
      </c>
      <c r="J127" s="13" t="s">
        <v>511</v>
      </c>
      <c r="K127" s="12" t="s">
        <v>14</v>
      </c>
      <c r="L127" s="12" t="n">
        <v>18</v>
      </c>
      <c r="O127" s="12" t="s">
        <v>90</v>
      </c>
      <c r="P127" s="12" t="s">
        <v>221</v>
      </c>
      <c r="Q127" s="12" t="s">
        <v>41</v>
      </c>
      <c r="R127" s="12" t="s">
        <v>223</v>
      </c>
    </row>
    <row r="128" spans="1:18" ht="18" customHeight="1">
      <c r="A128" s="12" t="n">
        <v>117</v>
      </c>
      <c r="B128" s="9" t="s">
        <v>87</v>
      </c>
      <c r="C128" s="12" t="s">
        <v>533</v>
      </c>
      <c r="D128" s="12" t="s">
        <v>30</v>
      </c>
      <c r="E128" s="12" t="s">
        <v>79</v>
      </c>
      <c r="F128" s="12" t="n">
        <v>4147</v>
      </c>
      <c r="G128" s="12">
        <f>LOOKUP(O128,[MAPEAMENTO.xlsx]FIXOS!A:A,[MAPEAMENTO.xlsx]FIXOS!B:B)</f>
      </c>
      <c r="H128" s="13">
        <f>J128-I128</f>
      </c>
      <c r="I128" s="13">
        <f>VLOOKUP(CONCATENATE(L128," - ",G128),[MAPEAMENTO.xlsx]DESEMPENHO!C:H,MATCH(D128,[MAPEAMENTO.xlsx]DESEMPENHO!C1:H1))</f>
      </c>
      <c r="J128" s="13" t="s">
        <v>534</v>
      </c>
      <c r="K128" s="12" t="s">
        <v>14</v>
      </c>
      <c r="L128" s="12" t="n">
        <v>18</v>
      </c>
      <c r="O128" s="12" t="s">
        <v>90</v>
      </c>
      <c r="P128" s="12" t="s">
        <v>95</v>
      </c>
      <c r="Q128" s="12" t="s">
        <v>55</v>
      </c>
      <c r="R128" s="12" t="s">
        <v>93</v>
      </c>
    </row>
    <row r="129" spans="1:18" ht="18" customHeight="1">
      <c r="A129" s="12" t="n">
        <v>118</v>
      </c>
      <c r="B129" s="9" t="s">
        <v>87</v>
      </c>
      <c r="C129" s="12" t="s">
        <v>550</v>
      </c>
      <c r="D129" s="12" t="s">
        <v>63</v>
      </c>
      <c r="E129" s="12" t="s">
        <v>38</v>
      </c>
      <c r="F129" s="12" t="n">
        <v>3474</v>
      </c>
      <c r="G129" s="12">
        <f>LOOKUP(O129,[MAPEAMENTO.xlsx]FIXOS!A:A,[MAPEAMENTO.xlsx]FIXOS!B:B)</f>
      </c>
      <c r="H129" s="13">
        <f>J129-I129</f>
      </c>
      <c r="I129" s="13">
        <f>VLOOKUP(CONCATENATE(L129," - ",G129),[MAPEAMENTO.xlsx]DESEMPENHO!C:H,MATCH(D129,[MAPEAMENTO.xlsx]DESEMPENHO!C1:H1))</f>
      </c>
      <c r="J129" s="13" t="s">
        <v>551</v>
      </c>
      <c r="K129" s="12" t="s">
        <v>14</v>
      </c>
      <c r="L129" s="12" t="n">
        <v>18</v>
      </c>
      <c r="O129" s="12" t="s">
        <v>172</v>
      </c>
      <c r="P129" s="12" t="s">
        <v>66</v>
      </c>
      <c r="Q129" s="12" t="s">
        <v>34</v>
      </c>
      <c r="R129" s="12" t="s">
        <v>174</v>
      </c>
    </row>
    <row r="130" spans="1:18" ht="18" customHeight="1">
      <c r="A130" s="12" t="n">
        <v>119</v>
      </c>
      <c r="B130" s="9" t="s">
        <v>87</v>
      </c>
      <c r="C130" s="12" t="s">
        <v>533</v>
      </c>
      <c r="D130" s="12" t="s">
        <v>30</v>
      </c>
      <c r="E130" s="12" t="s">
        <v>79</v>
      </c>
      <c r="F130" s="12" t="n">
        <v>4352</v>
      </c>
      <c r="G130" s="12">
        <f>LOOKUP(O130,[MAPEAMENTO.xlsx]FIXOS!A:A,[MAPEAMENTO.xlsx]FIXOS!B:B)</f>
      </c>
      <c r="H130" s="13">
        <f>J130-I130</f>
      </c>
      <c r="I130" s="13">
        <f>VLOOKUP(CONCATENATE(L130," - ",G130),[MAPEAMENTO.xlsx]DESEMPENHO!C:H,MATCH(D130,[MAPEAMENTO.xlsx]DESEMPENHO!C1:H1))</f>
      </c>
      <c r="J130" s="13" t="s">
        <v>557</v>
      </c>
      <c r="K130" s="12" t="s">
        <v>14</v>
      </c>
      <c r="L130" s="12" t="n">
        <v>18</v>
      </c>
      <c r="O130" s="12" t="s">
        <v>90</v>
      </c>
      <c r="P130" s="12" t="s">
        <v>95</v>
      </c>
      <c r="Q130" s="12" t="s">
        <v>55</v>
      </c>
      <c r="R130" s="12" t="s">
        <v>93</v>
      </c>
    </row>
    <row r="131" spans="1:18" ht="18" customHeight="1">
      <c r="A131" s="12" t="n">
        <v>120</v>
      </c>
      <c r="B131" s="9" t="s">
        <v>87</v>
      </c>
      <c r="C131" s="12" t="s">
        <v>560</v>
      </c>
      <c r="D131" s="12" t="s">
        <v>44</v>
      </c>
      <c r="E131" s="12" t="s">
        <v>52</v>
      </c>
      <c r="F131" s="12" t="n">
        <v>4136</v>
      </c>
      <c r="G131" s="12">
        <f>LOOKUP(O131,[MAPEAMENTO.xlsx]FIXOS!A:A,[MAPEAMENTO.xlsx]FIXOS!B:B)</f>
      </c>
      <c r="H131" s="13">
        <f>J131-I131</f>
      </c>
      <c r="I131" s="13">
        <f>VLOOKUP(CONCATENATE(L131," - ",G131),[MAPEAMENTO.xlsx]DESEMPENHO!C:H,MATCH(D131,[MAPEAMENTO.xlsx]DESEMPENHO!C1:H1))</f>
      </c>
      <c r="J131" s="13" t="s">
        <v>558</v>
      </c>
      <c r="K131" s="12" t="s">
        <v>14</v>
      </c>
      <c r="L131" s="12" t="n">
        <v>18</v>
      </c>
      <c r="O131" s="12" t="s">
        <v>111</v>
      </c>
      <c r="P131" s="12" t="s">
        <v>218</v>
      </c>
      <c r="Q131" s="12" t="s">
        <v>81</v>
      </c>
      <c r="R131" s="12" t="s">
        <v>113</v>
      </c>
    </row>
    <row r="132" spans="1:18" ht="18" customHeight="1">
      <c r="A132" s="12" t="n">
        <v>121</v>
      </c>
      <c r="B132" s="9" t="s">
        <v>87</v>
      </c>
      <c r="C132" s="12" t="s">
        <v>560</v>
      </c>
      <c r="D132" s="12" t="s">
        <v>30</v>
      </c>
      <c r="E132" s="12" t="s">
        <v>52</v>
      </c>
      <c r="F132" s="12" t="n">
        <v>3347</v>
      </c>
      <c r="G132" s="12">
        <f>LOOKUP(O132,[MAPEAMENTO.xlsx]FIXOS!A:A,[MAPEAMENTO.xlsx]FIXOS!B:B)</f>
      </c>
      <c r="H132" s="13">
        <f>J132-I132</f>
      </c>
      <c r="I132" s="13">
        <f>VLOOKUP(CONCATENATE(L132," - ",G132),[MAPEAMENTO.xlsx]DESEMPENHO!C:H,MATCH(D132,[MAPEAMENTO.xlsx]DESEMPENHO!C1:H1))</f>
      </c>
      <c r="J132" s="13" t="s">
        <v>558</v>
      </c>
      <c r="K132" s="12" t="s">
        <v>14</v>
      </c>
      <c r="L132" s="12" t="n">
        <v>18</v>
      </c>
      <c r="O132" s="12" t="s">
        <v>111</v>
      </c>
      <c r="P132" s="12" t="s">
        <v>218</v>
      </c>
      <c r="Q132" s="12" t="s">
        <v>81</v>
      </c>
      <c r="R132" s="12" t="s">
        <v>113</v>
      </c>
    </row>
    <row r="133" spans="1:18" ht="18" customHeight="1">
      <c r="A133" s="12" t="n">
        <v>122</v>
      </c>
      <c r="B133" s="9" t="s">
        <v>87</v>
      </c>
      <c r="C133" s="12" t="s">
        <v>550</v>
      </c>
      <c r="D133" s="12" t="s">
        <v>63</v>
      </c>
      <c r="E133" s="12" t="s">
        <v>38</v>
      </c>
      <c r="F133" s="12" t="n">
        <v>3624</v>
      </c>
      <c r="G133" s="12">
        <f>LOOKUP(O133,[MAPEAMENTO.xlsx]FIXOS!A:A,[MAPEAMENTO.xlsx]FIXOS!B:B)</f>
      </c>
      <c r="H133" s="13">
        <f>J133-I133</f>
      </c>
      <c r="I133" s="13">
        <f>VLOOKUP(CONCATENATE(L133," - ",G133),[MAPEAMENTO.xlsx]DESEMPENHO!C:H,MATCH(D133,[MAPEAMENTO.xlsx]DESEMPENHO!C1:H1))</f>
      </c>
      <c r="J133" s="13" t="s">
        <v>574</v>
      </c>
      <c r="K133" s="12" t="s">
        <v>14</v>
      </c>
      <c r="L133" s="12" t="n">
        <v>18</v>
      </c>
      <c r="O133" s="12" t="s">
        <v>172</v>
      </c>
      <c r="P133" s="12" t="s">
        <v>66</v>
      </c>
      <c r="Q133" s="12" t="s">
        <v>34</v>
      </c>
      <c r="R133" s="12" t="s">
        <v>174</v>
      </c>
    </row>
    <row r="134" spans="1:18" ht="18" customHeight="1">
      <c r="A134" s="12" t="n">
        <v>123</v>
      </c>
      <c r="B134" s="9" t="s">
        <v>87</v>
      </c>
      <c r="C134" s="12" t="s">
        <v>550</v>
      </c>
      <c r="D134" s="12" t="s">
        <v>63</v>
      </c>
      <c r="E134" s="12" t="s">
        <v>38</v>
      </c>
      <c r="F134" s="12" t="n">
        <v>3434</v>
      </c>
      <c r="G134" s="12">
        <f>LOOKUP(O134,[MAPEAMENTO.xlsx]FIXOS!A:A,[MAPEAMENTO.xlsx]FIXOS!B:B)</f>
      </c>
      <c r="H134" s="13">
        <f>J134-I134</f>
      </c>
      <c r="I134" s="13">
        <f>VLOOKUP(CONCATENATE(L134," - ",G134),[MAPEAMENTO.xlsx]DESEMPENHO!C:H,MATCH(D134,[MAPEAMENTO.xlsx]DESEMPENHO!C1:H1))</f>
      </c>
      <c r="J134" s="13" t="s">
        <v>574</v>
      </c>
      <c r="K134" s="12" t="s">
        <v>14</v>
      </c>
      <c r="L134" s="12" t="n">
        <v>18</v>
      </c>
      <c r="O134" s="12" t="s">
        <v>172</v>
      </c>
      <c r="P134" s="12" t="s">
        <v>66</v>
      </c>
      <c r="Q134" s="12" t="s">
        <v>34</v>
      </c>
      <c r="R134" s="12" t="s">
        <v>174</v>
      </c>
    </row>
    <row r="135" spans="1:18" ht="18" customHeight="1">
      <c r="A135" s="12" t="n">
        <v>124</v>
      </c>
      <c r="B135" s="9" t="s">
        <v>87</v>
      </c>
      <c r="C135" s="12" t="s">
        <v>577</v>
      </c>
      <c r="D135" s="12" t="s">
        <v>30</v>
      </c>
      <c r="E135" s="12" t="s">
        <v>52</v>
      </c>
      <c r="F135" s="12" t="n">
        <v>4550</v>
      </c>
      <c r="G135" s="12">
        <f>LOOKUP(O135,[MAPEAMENTO.xlsx]FIXOS!A:A,[MAPEAMENTO.xlsx]FIXOS!B:B)</f>
      </c>
      <c r="H135" s="13">
        <f>J135-I135</f>
      </c>
      <c r="I135" s="13">
        <f>VLOOKUP(CONCATENATE(L135," - ",G135),[MAPEAMENTO.xlsx]DESEMPENHO!C:H,MATCH(D135,[MAPEAMENTO.xlsx]DESEMPENHO!C1:H1))</f>
      </c>
      <c r="J135" s="13" t="s">
        <v>578</v>
      </c>
      <c r="K135" s="12" t="s">
        <v>14</v>
      </c>
      <c r="L135" s="12" t="n">
        <v>18</v>
      </c>
      <c r="O135" s="12" t="s">
        <v>111</v>
      </c>
      <c r="P135" s="12" t="s">
        <v>218</v>
      </c>
      <c r="Q135" s="12" t="s">
        <v>81</v>
      </c>
      <c r="R135" s="12" t="s">
        <v>113</v>
      </c>
    </row>
    <row r="136" spans="1:18" ht="18" customHeight="1">
      <c r="A136" s="12" t="n">
        <v>125</v>
      </c>
      <c r="B136" s="9" t="s">
        <v>87</v>
      </c>
      <c r="C136" s="12" t="s">
        <v>577</v>
      </c>
      <c r="D136" s="12" t="s">
        <v>30</v>
      </c>
      <c r="E136" s="12" t="s">
        <v>52</v>
      </c>
      <c r="F136" s="12" t="n">
        <v>3445</v>
      </c>
      <c r="G136" s="12">
        <f>LOOKUP(O136,[MAPEAMENTO.xlsx]FIXOS!A:A,[MAPEAMENTO.xlsx]FIXOS!B:B)</f>
      </c>
      <c r="H136" s="13">
        <f>J136-I136</f>
      </c>
      <c r="I136" s="13">
        <f>VLOOKUP(CONCATENATE(L136," - ",G136),[MAPEAMENTO.xlsx]DESEMPENHO!C:H,MATCH(D136,[MAPEAMENTO.xlsx]DESEMPENHO!C1:H1))</f>
      </c>
      <c r="J136" s="13" t="s">
        <v>578</v>
      </c>
      <c r="K136" s="12" t="s">
        <v>14</v>
      </c>
      <c r="L136" s="12" t="n">
        <v>18</v>
      </c>
      <c r="O136" s="12" t="s">
        <v>111</v>
      </c>
      <c r="P136" s="12" t="s">
        <v>218</v>
      </c>
      <c r="Q136" s="12" t="s">
        <v>81</v>
      </c>
      <c r="R136" s="12" t="s">
        <v>113</v>
      </c>
    </row>
    <row r="137" spans="1:18" ht="18" customHeight="1">
      <c r="A137" s="12" t="n">
        <v>126</v>
      </c>
      <c r="B137" s="9" t="s">
        <v>87</v>
      </c>
      <c r="C137" s="12" t="s">
        <v>590</v>
      </c>
      <c r="D137" s="12" t="s">
        <v>139</v>
      </c>
      <c r="E137" s="12" t="s">
        <v>180</v>
      </c>
      <c r="F137" s="12" t="n">
        <v>4662</v>
      </c>
      <c r="G137" s="12">
        <f>LOOKUP(O137,[MAPEAMENTO.xlsx]FIXOS!A:A,[MAPEAMENTO.xlsx]FIXOS!B:B)</f>
      </c>
      <c r="H137" s="13">
        <f>J137-I137</f>
      </c>
      <c r="I137" s="13">
        <f>VLOOKUP(CONCATENATE(L137," - ",G137),[MAPEAMENTO.xlsx]DESEMPENHO!C:H,MATCH(D137,[MAPEAMENTO.xlsx]DESEMPENHO!C1:H1))</f>
      </c>
      <c r="J137" s="13" t="s">
        <v>591</v>
      </c>
      <c r="K137" s="12" t="s">
        <v>14</v>
      </c>
      <c r="L137" s="12" t="n">
        <v>18</v>
      </c>
      <c r="O137" s="12" t="s">
        <v>172</v>
      </c>
      <c r="P137" s="12" t="s">
        <v>319</v>
      </c>
      <c r="Q137" s="12" t="s">
        <v>135</v>
      </c>
      <c r="R137" s="12" t="s">
        <v>206</v>
      </c>
    </row>
    <row r="138" spans="1:18" ht="18" customHeight="1">
      <c r="A138" s="12" t="n">
        <v>127</v>
      </c>
      <c r="B138" s="9" t="s">
        <v>87</v>
      </c>
      <c r="C138" s="12" t="s">
        <v>577</v>
      </c>
      <c r="D138" s="12" t="s">
        <v>30</v>
      </c>
      <c r="E138" s="12" t="s">
        <v>52</v>
      </c>
      <c r="F138" s="12" t="n">
        <v>3305</v>
      </c>
      <c r="G138" s="12">
        <f>LOOKUP(O138,[MAPEAMENTO.xlsx]FIXOS!A:A,[MAPEAMENTO.xlsx]FIXOS!B:B)</f>
      </c>
      <c r="H138" s="13">
        <f>J138-I138</f>
      </c>
      <c r="I138" s="13">
        <f>VLOOKUP(CONCATENATE(L138," - ",G138),[MAPEAMENTO.xlsx]DESEMPENHO!C:H,MATCH(D138,[MAPEAMENTO.xlsx]DESEMPENHO!C1:H1))</f>
      </c>
      <c r="J138" s="13" t="s">
        <v>592</v>
      </c>
      <c r="K138" s="12" t="s">
        <v>14</v>
      </c>
      <c r="L138" s="12" t="n">
        <v>18</v>
      </c>
      <c r="O138" s="12" t="s">
        <v>111</v>
      </c>
      <c r="P138" s="12" t="s">
        <v>218</v>
      </c>
      <c r="Q138" s="12" t="s">
        <v>81</v>
      </c>
      <c r="R138" s="12" t="s">
        <v>113</v>
      </c>
    </row>
    <row r="139" spans="1:18" ht="18" customHeight="1">
      <c r="A139" s="12" t="n">
        <v>128</v>
      </c>
      <c r="B139" s="9" t="s">
        <v>87</v>
      </c>
      <c r="C139" s="12" t="s">
        <v>606</v>
      </c>
      <c r="D139" s="12" t="s">
        <v>30</v>
      </c>
      <c r="E139" s="12" t="s">
        <v>38</v>
      </c>
      <c r="F139" s="12" t="n">
        <v>3213</v>
      </c>
      <c r="G139" s="12">
        <f>LOOKUP(O139,[MAPEAMENTO.xlsx]FIXOS!A:A,[MAPEAMENTO.xlsx]FIXOS!B:B)</f>
      </c>
      <c r="H139" s="13">
        <f>J139-I139</f>
      </c>
      <c r="I139" s="13">
        <f>VLOOKUP(CONCATENATE(L139," - ",G139),[MAPEAMENTO.xlsx]DESEMPENHO!C:H,MATCH(D139,[MAPEAMENTO.xlsx]DESEMPENHO!C1:H1))</f>
      </c>
      <c r="J139" s="13" t="s">
        <v>607</v>
      </c>
      <c r="K139" s="12" t="s">
        <v>14</v>
      </c>
      <c r="L139" s="12" t="n">
        <v>18</v>
      </c>
      <c r="O139" s="12" t="s">
        <v>172</v>
      </c>
      <c r="P139" s="12" t="s">
        <v>134</v>
      </c>
      <c r="Q139" s="12" t="s">
        <v>173</v>
      </c>
      <c r="R139" s="12" t="s">
        <v>174</v>
      </c>
    </row>
    <row r="140" spans="1:18" ht="18" customHeight="1">
      <c r="A140" s="12" t="n">
        <v>129</v>
      </c>
      <c r="B140" s="9" t="s">
        <v>87</v>
      </c>
      <c r="C140" s="12" t="s">
        <v>614</v>
      </c>
      <c r="D140" s="12" t="s">
        <v>30</v>
      </c>
      <c r="E140" s="12" t="s">
        <v>38</v>
      </c>
      <c r="F140" s="12" t="n">
        <v>3556</v>
      </c>
      <c r="G140" s="12">
        <f>LOOKUP(O140,[MAPEAMENTO.xlsx]FIXOS!A:A,[MAPEAMENTO.xlsx]FIXOS!B:B)</f>
      </c>
      <c r="H140" s="13">
        <f>J140-I140</f>
      </c>
      <c r="I140" s="13">
        <f>VLOOKUP(CONCATENATE(L140," - ",G140),[MAPEAMENTO.xlsx]DESEMPENHO!C:H,MATCH(D140,[MAPEAMENTO.xlsx]DESEMPENHO!C1:H1))</f>
      </c>
      <c r="J140" s="13" t="s">
        <v>615</v>
      </c>
      <c r="K140" s="12" t="s">
        <v>14</v>
      </c>
      <c r="L140" s="12" t="n">
        <v>18</v>
      </c>
      <c r="O140" s="12" t="s">
        <v>172</v>
      </c>
      <c r="P140" s="12" t="s">
        <v>134</v>
      </c>
      <c r="Q140" s="12" t="s">
        <v>173</v>
      </c>
      <c r="R140" s="12" t="s">
        <v>174</v>
      </c>
    </row>
    <row r="141" spans="1:18" ht="18" customHeight="1">
      <c r="A141" s="12" t="n">
        <v>130</v>
      </c>
      <c r="B141" s="9" t="s">
        <v>87</v>
      </c>
      <c r="C141" s="12" t="s">
        <v>618</v>
      </c>
      <c r="D141" s="12" t="s">
        <v>30</v>
      </c>
      <c r="E141" s="12" t="s">
        <v>124</v>
      </c>
      <c r="F141" s="12" t="n">
        <v>3425</v>
      </c>
      <c r="G141" s="12">
        <f>LOOKUP(O141,[MAPEAMENTO.xlsx]FIXOS!A:A,[MAPEAMENTO.xlsx]FIXOS!B:B)</f>
      </c>
      <c r="H141" s="13">
        <f>J141-I141</f>
      </c>
      <c r="I141" s="13">
        <f>VLOOKUP(CONCATENATE(L141," - ",G141),[MAPEAMENTO.xlsx]DESEMPENHO!C:H,MATCH(D141,[MAPEAMENTO.xlsx]DESEMPENHO!C1:H1))</f>
      </c>
      <c r="J141" s="13" t="s">
        <v>619</v>
      </c>
      <c r="K141" s="12" t="s">
        <v>14</v>
      </c>
      <c r="L141" s="12" t="n">
        <v>18</v>
      </c>
      <c r="O141" s="12" t="s">
        <v>172</v>
      </c>
      <c r="P141" s="12" t="s">
        <v>194</v>
      </c>
      <c r="Q141" s="12" t="s">
        <v>135</v>
      </c>
      <c r="R141" s="12" t="s">
        <v>196</v>
      </c>
    </row>
    <row r="142" spans="1:18" ht="18" customHeight="1">
      <c r="A142" s="12" t="n">
        <v>131</v>
      </c>
      <c r="B142" s="9" t="s">
        <v>87</v>
      </c>
      <c r="C142" s="12" t="s">
        <v>618</v>
      </c>
      <c r="D142" s="12" t="s">
        <v>44</v>
      </c>
      <c r="E142" s="12" t="s">
        <v>124</v>
      </c>
      <c r="F142" s="12" t="n">
        <v>3267</v>
      </c>
      <c r="G142" s="12">
        <f>LOOKUP(O142,[MAPEAMENTO.xlsx]FIXOS!A:A,[MAPEAMENTO.xlsx]FIXOS!B:B)</f>
      </c>
      <c r="H142" s="13">
        <f>J142-I142</f>
      </c>
      <c r="I142" s="13">
        <f>VLOOKUP(CONCATENATE(L142," - ",G142),[MAPEAMENTO.xlsx]DESEMPENHO!C:H,MATCH(D142,[MAPEAMENTO.xlsx]DESEMPENHO!C1:H1))</f>
      </c>
      <c r="J142" s="13" t="s">
        <v>619</v>
      </c>
      <c r="K142" s="12" t="s">
        <v>14</v>
      </c>
      <c r="L142" s="12" t="n">
        <v>18</v>
      </c>
      <c r="O142" s="12" t="s">
        <v>172</v>
      </c>
      <c r="P142" s="12" t="s">
        <v>194</v>
      </c>
      <c r="Q142" s="12" t="s">
        <v>135</v>
      </c>
      <c r="R142" s="12" t="s">
        <v>196</v>
      </c>
    </row>
    <row r="143" spans="1:18" ht="18" customHeight="1">
      <c r="A143" s="12" t="n">
        <v>132</v>
      </c>
      <c r="B143" s="9" t="s">
        <v>87</v>
      </c>
      <c r="C143" s="12" t="s">
        <v>623</v>
      </c>
      <c r="D143" s="12" t="s">
        <v>44</v>
      </c>
      <c r="E143" s="12" t="s">
        <v>79</v>
      </c>
      <c r="F143" s="12" t="n">
        <v>3225</v>
      </c>
      <c r="G143" s="12">
        <f>LOOKUP(O143,[MAPEAMENTO.xlsx]FIXOS!A:A,[MAPEAMENTO.xlsx]FIXOS!B:B)</f>
      </c>
      <c r="H143" s="13">
        <f>J143-I143</f>
      </c>
      <c r="I143" s="13">
        <f>VLOOKUP(CONCATENATE(L143," - ",G143),[MAPEAMENTO.xlsx]DESEMPENHO!C:H,MATCH(D143,[MAPEAMENTO.xlsx]DESEMPENHO!C1:H1))</f>
      </c>
      <c r="J143" s="13" t="s">
        <v>624</v>
      </c>
      <c r="K143" s="12" t="s">
        <v>14</v>
      </c>
      <c r="L143" s="12" t="n">
        <v>18</v>
      </c>
      <c r="O143" s="12" t="s">
        <v>90</v>
      </c>
      <c r="P143" s="12" t="s">
        <v>95</v>
      </c>
      <c r="Q143" s="12" t="s">
        <v>55</v>
      </c>
      <c r="R143" s="12" t="s">
        <v>93</v>
      </c>
    </row>
    <row r="144" spans="1:18" ht="18" customHeight="1">
      <c r="A144" s="12" t="n">
        <v>133</v>
      </c>
      <c r="B144" s="9" t="s">
        <v>87</v>
      </c>
      <c r="C144" s="12" t="s">
        <v>625</v>
      </c>
      <c r="D144" s="12" t="s">
        <v>200</v>
      </c>
      <c r="E144" s="12" t="s">
        <v>109</v>
      </c>
      <c r="F144" s="12" t="n">
        <v>3211</v>
      </c>
      <c r="G144" s="12">
        <f>LOOKUP(O144,[MAPEAMENTO.xlsx]FIXOS!A:A,[MAPEAMENTO.xlsx]FIXOS!B:B)</f>
      </c>
      <c r="H144" s="13">
        <f>J144-I144</f>
      </c>
      <c r="I144" s="13">
        <f>VLOOKUP(CONCATENATE(L144," - ",G144),[MAPEAMENTO.xlsx]DESEMPENHO!C:H,MATCH(D144,[MAPEAMENTO.xlsx]DESEMPENHO!C1:H1))</f>
      </c>
      <c r="J144" s="13" t="s">
        <v>626</v>
      </c>
      <c r="K144" s="12" t="s">
        <v>14</v>
      </c>
      <c r="L144" s="12" t="n">
        <v>18</v>
      </c>
      <c r="O144" s="12" t="s">
        <v>111</v>
      </c>
      <c r="P144" s="12" t="s">
        <v>201</v>
      </c>
      <c r="Q144" s="12" t="s">
        <v>202</v>
      </c>
      <c r="R144" s="12" t="s">
        <v>203</v>
      </c>
    </row>
    <row r="145" spans="1:18" ht="18" customHeight="1">
      <c r="A145" s="12" t="n">
        <v>134</v>
      </c>
      <c r="B145" s="9" t="s">
        <v>87</v>
      </c>
      <c r="C145" s="12" t="s">
        <v>625</v>
      </c>
      <c r="D145" s="12" t="s">
        <v>200</v>
      </c>
      <c r="E145" s="12" t="s">
        <v>109</v>
      </c>
      <c r="F145" s="12" t="n">
        <v>4221</v>
      </c>
      <c r="G145" s="12">
        <f>LOOKUP(O145,[MAPEAMENTO.xlsx]FIXOS!A:A,[MAPEAMENTO.xlsx]FIXOS!B:B)</f>
      </c>
      <c r="H145" s="13">
        <f>J145-I145</f>
      </c>
      <c r="I145" s="13">
        <f>VLOOKUP(CONCATENATE(L145," - ",G145),[MAPEAMENTO.xlsx]DESEMPENHO!C:H,MATCH(D145,[MAPEAMENTO.xlsx]DESEMPENHO!C1:H1))</f>
      </c>
      <c r="J145" s="13" t="s">
        <v>626</v>
      </c>
      <c r="K145" s="12" t="s">
        <v>14</v>
      </c>
      <c r="L145" s="12" t="n">
        <v>18</v>
      </c>
      <c r="O145" s="12" t="s">
        <v>111</v>
      </c>
      <c r="P145" s="12" t="s">
        <v>201</v>
      </c>
      <c r="Q145" s="12" t="s">
        <v>202</v>
      </c>
      <c r="R145" s="12" t="s">
        <v>203</v>
      </c>
    </row>
    <row r="146" spans="1:18" ht="18" customHeight="1">
      <c r="A146" s="12" t="n">
        <v>135</v>
      </c>
      <c r="B146" s="9" t="s">
        <v>87</v>
      </c>
      <c r="C146" s="12" t="s">
        <v>625</v>
      </c>
      <c r="D146" s="12" t="s">
        <v>200</v>
      </c>
      <c r="E146" s="12" t="s">
        <v>109</v>
      </c>
      <c r="F146" s="12" t="n">
        <v>3433</v>
      </c>
      <c r="G146" s="12">
        <f>LOOKUP(O146,[MAPEAMENTO.xlsx]FIXOS!A:A,[MAPEAMENTO.xlsx]FIXOS!B:B)</f>
      </c>
      <c r="H146" s="13">
        <f>J146-I146</f>
      </c>
      <c r="I146" s="13">
        <f>VLOOKUP(CONCATENATE(L146," - ",G146),[MAPEAMENTO.xlsx]DESEMPENHO!C:H,MATCH(D146,[MAPEAMENTO.xlsx]DESEMPENHO!C1:H1))</f>
      </c>
      <c r="J146" s="13" t="s">
        <v>627</v>
      </c>
      <c r="K146" s="12" t="s">
        <v>14</v>
      </c>
      <c r="L146" s="12" t="n">
        <v>18</v>
      </c>
      <c r="O146" s="12" t="s">
        <v>111</v>
      </c>
      <c r="P146" s="12" t="s">
        <v>201</v>
      </c>
      <c r="Q146" s="12" t="s">
        <v>34</v>
      </c>
      <c r="R146" s="12" t="s">
        <v>203</v>
      </c>
    </row>
    <row r="147" spans="1:18" ht="18" customHeight="1">
      <c r="A147" s="12" t="n">
        <v>136</v>
      </c>
      <c r="B147" s="9" t="s">
        <v>87</v>
      </c>
      <c r="C147" s="12" t="s">
        <v>614</v>
      </c>
      <c r="D147" s="12" t="s">
        <v>30</v>
      </c>
      <c r="E147" s="12" t="s">
        <v>38</v>
      </c>
      <c r="F147" s="12" t="n">
        <v>3206</v>
      </c>
      <c r="G147" s="12">
        <f>LOOKUP(O147,[MAPEAMENTO.xlsx]FIXOS!A:A,[MAPEAMENTO.xlsx]FIXOS!B:B)</f>
      </c>
      <c r="H147" s="13">
        <f>J147-I147</f>
      </c>
      <c r="I147" s="13">
        <f>VLOOKUP(CONCATENATE(L147," - ",G147),[MAPEAMENTO.xlsx]DESEMPENHO!C:H,MATCH(D147,[MAPEAMENTO.xlsx]DESEMPENHO!C1:H1))</f>
      </c>
      <c r="J147" s="13" t="s">
        <v>629</v>
      </c>
      <c r="K147" s="12" t="s">
        <v>14</v>
      </c>
      <c r="L147" s="12" t="n">
        <v>18</v>
      </c>
      <c r="O147" s="12" t="s">
        <v>172</v>
      </c>
      <c r="P147" s="12" t="s">
        <v>134</v>
      </c>
      <c r="Q147" s="12" t="s">
        <v>173</v>
      </c>
      <c r="R147" s="12" t="s">
        <v>174</v>
      </c>
    </row>
    <row r="148" spans="1:18" ht="18" customHeight="1">
      <c r="A148" s="12" t="n">
        <v>137</v>
      </c>
      <c r="B148" s="9" t="s">
        <v>87</v>
      </c>
      <c r="C148" s="12" t="s">
        <v>633</v>
      </c>
      <c r="D148" s="12" t="s">
        <v>30</v>
      </c>
      <c r="E148" s="12" t="s">
        <v>52</v>
      </c>
      <c r="F148" s="12" t="n">
        <v>4116</v>
      </c>
      <c r="G148" s="12">
        <f>LOOKUP(O148,[MAPEAMENTO.xlsx]FIXOS!A:A,[MAPEAMENTO.xlsx]FIXOS!B:B)</f>
      </c>
      <c r="H148" s="13">
        <f>J148-I148</f>
      </c>
      <c r="I148" s="13">
        <f>VLOOKUP(CONCATENATE(L148," - ",G148),[MAPEAMENTO.xlsx]DESEMPENHO!C:H,MATCH(D148,[MAPEAMENTO.xlsx]DESEMPENHO!C1:H1))</f>
      </c>
      <c r="J148" s="13" t="s">
        <v>631</v>
      </c>
      <c r="K148" s="12" t="s">
        <v>14</v>
      </c>
      <c r="L148" s="12" t="n">
        <v>18</v>
      </c>
      <c r="O148" s="12" t="s">
        <v>111</v>
      </c>
      <c r="P148" s="12" t="s">
        <v>218</v>
      </c>
      <c r="Q148" s="12" t="s">
        <v>81</v>
      </c>
      <c r="R148" s="12" t="s">
        <v>113</v>
      </c>
    </row>
    <row r="149" spans="1:18" ht="18" customHeight="1">
      <c r="A149" s="12" t="n">
        <v>138</v>
      </c>
      <c r="B149" s="9" t="s">
        <v>87</v>
      </c>
      <c r="C149" s="12" t="s">
        <v>635</v>
      </c>
      <c r="D149" s="12" t="s">
        <v>44</v>
      </c>
      <c r="E149" s="12" t="s">
        <v>69</v>
      </c>
      <c r="F149" s="12" t="n">
        <v>4264</v>
      </c>
      <c r="G149" s="12">
        <f>LOOKUP(O149,[MAPEAMENTO.xlsx]FIXOS!A:A,[MAPEAMENTO.xlsx]FIXOS!B:B)</f>
      </c>
      <c r="H149" s="13">
        <f>J149-I149</f>
      </c>
      <c r="I149" s="13">
        <f>VLOOKUP(CONCATENATE(L149," - ",G149),[MAPEAMENTO.xlsx]DESEMPENHO!C:H,MATCH(D149,[MAPEAMENTO.xlsx]DESEMPENHO!C1:H1))</f>
      </c>
      <c r="J149" s="13" t="s">
        <v>636</v>
      </c>
      <c r="K149" s="12" t="s">
        <v>14</v>
      </c>
      <c r="L149" s="12" t="n">
        <v>18</v>
      </c>
      <c r="O149" s="12" t="s">
        <v>90</v>
      </c>
      <c r="P149" s="12" t="s">
        <v>221</v>
      </c>
      <c r="Q149" s="12" t="s">
        <v>41</v>
      </c>
      <c r="R149" s="12" t="s">
        <v>223</v>
      </c>
    </row>
    <row r="150" spans="1:18" ht="18" customHeight="1">
      <c r="A150" s="12" t="n">
        <v>139</v>
      </c>
      <c r="B150" s="9" t="s">
        <v>87</v>
      </c>
      <c r="C150" s="12" t="s">
        <v>635</v>
      </c>
      <c r="D150" s="12" t="s">
        <v>63</v>
      </c>
      <c r="E150" s="12" t="s">
        <v>69</v>
      </c>
      <c r="F150" s="12" t="n">
        <v>3550</v>
      </c>
      <c r="G150" s="12">
        <f>LOOKUP(O150,[MAPEAMENTO.xlsx]FIXOS!A:A,[MAPEAMENTO.xlsx]FIXOS!B:B)</f>
      </c>
      <c r="H150" s="13">
        <f>J150-I150</f>
      </c>
      <c r="I150" s="13">
        <f>VLOOKUP(CONCATENATE(L150," - ",G150),[MAPEAMENTO.xlsx]DESEMPENHO!C:H,MATCH(D150,[MAPEAMENTO.xlsx]DESEMPENHO!C1:H1))</f>
      </c>
      <c r="J150" s="13" t="s">
        <v>639</v>
      </c>
      <c r="K150" s="12" t="s">
        <v>14</v>
      </c>
      <c r="L150" s="12" t="n">
        <v>18</v>
      </c>
      <c r="O150" s="12" t="s">
        <v>90</v>
      </c>
      <c r="P150" s="12" t="s">
        <v>147</v>
      </c>
      <c r="Q150" s="12" t="s">
        <v>41</v>
      </c>
      <c r="R150" s="12" t="s">
        <v>223</v>
      </c>
    </row>
    <row r="151" spans="1:18" ht="18" customHeight="1">
      <c r="A151" s="12" t="n">
        <v>140</v>
      </c>
      <c r="B151" s="9" t="s">
        <v>87</v>
      </c>
      <c r="C151" s="12" t="s">
        <v>640</v>
      </c>
      <c r="D151" s="12" t="s">
        <v>30</v>
      </c>
      <c r="E151" s="12" t="s">
        <v>79</v>
      </c>
      <c r="F151" s="12" t="n">
        <v>4345</v>
      </c>
      <c r="G151" s="12">
        <f>LOOKUP(O151,[MAPEAMENTO.xlsx]FIXOS!A:A,[MAPEAMENTO.xlsx]FIXOS!B:B)</f>
      </c>
      <c r="H151" s="13">
        <f>J151-I151</f>
      </c>
      <c r="I151" s="13">
        <f>VLOOKUP(CONCATENATE(L151," - ",G151),[MAPEAMENTO.xlsx]DESEMPENHO!C:H,MATCH(D151,[MAPEAMENTO.xlsx]DESEMPENHO!C1:H1))</f>
      </c>
      <c r="J151" s="13" t="s">
        <v>639</v>
      </c>
      <c r="K151" s="12" t="s">
        <v>14</v>
      </c>
      <c r="L151" s="12" t="n">
        <v>18</v>
      </c>
      <c r="O151" s="12" t="s">
        <v>90</v>
      </c>
      <c r="P151" s="12" t="s">
        <v>95</v>
      </c>
      <c r="Q151" s="12" t="s">
        <v>55</v>
      </c>
      <c r="R151" s="12" t="s">
        <v>93</v>
      </c>
    </row>
    <row r="152" spans="1:18" ht="18" customHeight="1">
      <c r="A152" s="12" t="n">
        <v>141</v>
      </c>
      <c r="B152" s="9" t="s">
        <v>87</v>
      </c>
      <c r="C152" s="12" t="s">
        <v>651</v>
      </c>
      <c r="D152" s="12" t="s">
        <v>30</v>
      </c>
      <c r="E152" s="12" t="s">
        <v>52</v>
      </c>
      <c r="F152" s="12" t="n">
        <v>3302</v>
      </c>
      <c r="G152" s="12">
        <f>LOOKUP(O152,[MAPEAMENTO.xlsx]FIXOS!A:A,[MAPEAMENTO.xlsx]FIXOS!B:B)</f>
      </c>
      <c r="H152" s="13">
        <f>J152-I152</f>
      </c>
      <c r="I152" s="13">
        <f>VLOOKUP(CONCATENATE(L152," - ",G152),[MAPEAMENTO.xlsx]DESEMPENHO!C:H,MATCH(D152,[MAPEAMENTO.xlsx]DESEMPENHO!C1:H1))</f>
      </c>
      <c r="J152" s="13" t="s">
        <v>650</v>
      </c>
      <c r="K152" s="12" t="s">
        <v>14</v>
      </c>
      <c r="L152" s="12" t="n">
        <v>18</v>
      </c>
      <c r="O152" s="12" t="s">
        <v>111</v>
      </c>
      <c r="P152" s="12" t="s">
        <v>218</v>
      </c>
      <c r="Q152" s="12" t="s">
        <v>81</v>
      </c>
      <c r="R152" s="12" t="s">
        <v>113</v>
      </c>
    </row>
    <row r="153" spans="1:18" ht="18" customHeight="1">
      <c r="A153" s="12" t="n">
        <v>142</v>
      </c>
      <c r="B153" s="9" t="s">
        <v>87</v>
      </c>
      <c r="C153" s="12" t="s">
        <v>651</v>
      </c>
      <c r="D153" s="12" t="s">
        <v>30</v>
      </c>
      <c r="E153" s="12" t="s">
        <v>52</v>
      </c>
      <c r="F153" s="12" t="n">
        <v>4742</v>
      </c>
      <c r="G153" s="12">
        <f>LOOKUP(O153,[MAPEAMENTO.xlsx]FIXOS!A:A,[MAPEAMENTO.xlsx]FIXOS!B:B)</f>
      </c>
      <c r="H153" s="13">
        <f>J153-I153</f>
      </c>
      <c r="I153" s="13">
        <f>VLOOKUP(CONCATENATE(L153," - ",G153),[MAPEAMENTO.xlsx]DESEMPENHO!C:H,MATCH(D153,[MAPEAMENTO.xlsx]DESEMPENHO!C1:H1))</f>
      </c>
      <c r="J153" s="13" t="s">
        <v>653</v>
      </c>
      <c r="K153" s="12" t="s">
        <v>14</v>
      </c>
      <c r="L153" s="12" t="n">
        <v>18</v>
      </c>
      <c r="O153" s="12" t="s">
        <v>111</v>
      </c>
      <c r="P153" s="12" t="s">
        <v>218</v>
      </c>
      <c r="Q153" s="12" t="s">
        <v>81</v>
      </c>
      <c r="R153" s="12" t="s">
        <v>113</v>
      </c>
    </row>
    <row r="154" spans="1:18" ht="18" customHeight="1">
      <c r="A154" s="12" t="n">
        <v>143</v>
      </c>
      <c r="B154" s="9" t="s">
        <v>87</v>
      </c>
      <c r="C154" s="12" t="s">
        <v>658</v>
      </c>
      <c r="D154" s="12" t="s">
        <v>30</v>
      </c>
      <c r="E154" s="12" t="s">
        <v>38</v>
      </c>
      <c r="F154" s="12" t="n">
        <v>4643</v>
      </c>
      <c r="G154" s="12">
        <f>LOOKUP(O154,[MAPEAMENTO.xlsx]FIXOS!A:A,[MAPEAMENTO.xlsx]FIXOS!B:B)</f>
      </c>
      <c r="H154" s="13">
        <f>J154-I154</f>
      </c>
      <c r="I154" s="13">
        <f>VLOOKUP(CONCATENATE(L154," - ",G154),[MAPEAMENTO.xlsx]DESEMPENHO!C:H,MATCH(D154,[MAPEAMENTO.xlsx]DESEMPENHO!C1:H1))</f>
      </c>
      <c r="J154" s="13" t="s">
        <v>659</v>
      </c>
      <c r="K154" s="12" t="s">
        <v>14</v>
      </c>
      <c r="L154" s="12" t="n">
        <v>18</v>
      </c>
      <c r="O154" s="12" t="s">
        <v>172</v>
      </c>
      <c r="P154" s="12" t="s">
        <v>134</v>
      </c>
      <c r="Q154" s="12" t="s">
        <v>173</v>
      </c>
      <c r="R154" s="12" t="s">
        <v>174</v>
      </c>
    </row>
    <row r="155" spans="1:18" ht="18" customHeight="1">
      <c r="A155" s="12" t="n">
        <v>144</v>
      </c>
      <c r="B155" s="9" t="s">
        <v>87</v>
      </c>
      <c r="C155" s="12" t="s">
        <v>662</v>
      </c>
      <c r="D155" s="12" t="s">
        <v>30</v>
      </c>
      <c r="E155" s="12" t="s">
        <v>79</v>
      </c>
      <c r="F155" s="12" t="n">
        <v>4376</v>
      </c>
      <c r="G155" s="12">
        <f>LOOKUP(O155,[MAPEAMENTO.xlsx]FIXOS!A:A,[MAPEAMENTO.xlsx]FIXOS!B:B)</f>
      </c>
      <c r="H155" s="13">
        <f>J155-I155</f>
      </c>
      <c r="I155" s="13">
        <f>VLOOKUP(CONCATENATE(L155," - ",G155),[MAPEAMENTO.xlsx]DESEMPENHO!C:H,MATCH(D155,[MAPEAMENTO.xlsx]DESEMPENHO!C1:H1))</f>
      </c>
      <c r="J155" s="13" t="s">
        <v>663</v>
      </c>
      <c r="K155" s="12" t="s">
        <v>14</v>
      </c>
      <c r="L155" s="12" t="n">
        <v>18</v>
      </c>
      <c r="O155" s="12" t="s">
        <v>90</v>
      </c>
      <c r="P155" s="12" t="s">
        <v>95</v>
      </c>
      <c r="Q155" s="12" t="s">
        <v>55</v>
      </c>
      <c r="R155" s="12" t="s">
        <v>93</v>
      </c>
    </row>
    <row r="156" spans="1:18" ht="18" customHeight="1">
      <c r="A156" s="12" t="n">
        <v>145</v>
      </c>
      <c r="B156" s="9" t="s">
        <v>87</v>
      </c>
      <c r="C156" s="12" t="s">
        <v>662</v>
      </c>
      <c r="D156" s="12" t="s">
        <v>179</v>
      </c>
      <c r="E156" s="12" t="s">
        <v>79</v>
      </c>
      <c r="F156" s="12" t="n">
        <v>3660</v>
      </c>
      <c r="G156" s="12">
        <f>LOOKUP(O156,[MAPEAMENTO.xlsx]FIXOS!A:A,[MAPEAMENTO.xlsx]FIXOS!B:B)</f>
      </c>
      <c r="H156" s="13">
        <f>J156-I156</f>
      </c>
      <c r="I156" s="13">
        <f>VLOOKUP(CONCATENATE(L156," - ",G156),[MAPEAMENTO.xlsx]DESEMPENHO!C:H,MATCH(D156,[MAPEAMENTO.xlsx]DESEMPENHO!C1:H1))</f>
      </c>
      <c r="J156" s="13" t="s">
        <v>663</v>
      </c>
      <c r="K156" s="12" t="s">
        <v>14</v>
      </c>
      <c r="L156" s="12" t="n">
        <v>18</v>
      </c>
      <c r="O156" s="12" t="s">
        <v>90</v>
      </c>
      <c r="P156" s="12" t="s">
        <v>95</v>
      </c>
      <c r="Q156" s="12" t="s">
        <v>315</v>
      </c>
      <c r="R156" s="12" t="s">
        <v>93</v>
      </c>
    </row>
    <row r="157" spans="1:18" ht="18" customHeight="1">
      <c r="A157" s="12" t="n">
        <v>146</v>
      </c>
      <c r="B157" s="9" t="s">
        <v>87</v>
      </c>
      <c r="C157" s="12" t="s">
        <v>664</v>
      </c>
      <c r="D157" s="12" t="s">
        <v>30</v>
      </c>
      <c r="E157" s="12" t="s">
        <v>109</v>
      </c>
      <c r="F157" s="12" t="n">
        <v>4652</v>
      </c>
      <c r="G157" s="12">
        <f>LOOKUP(O157,[MAPEAMENTO.xlsx]FIXOS!A:A,[MAPEAMENTO.xlsx]FIXOS!B:B)</f>
      </c>
      <c r="H157" s="13">
        <f>J157-I157</f>
      </c>
      <c r="I157" s="13">
        <f>VLOOKUP(CONCATENATE(L157," - ",G157),[MAPEAMENTO.xlsx]DESEMPENHO!C:H,MATCH(D157,[MAPEAMENTO.xlsx]DESEMPENHO!C1:H1))</f>
      </c>
      <c r="J157" s="13" t="s">
        <v>665</v>
      </c>
      <c r="K157" s="12" t="s">
        <v>14</v>
      </c>
      <c r="L157" s="12" t="n">
        <v>18</v>
      </c>
      <c r="O157" s="12" t="s">
        <v>111</v>
      </c>
      <c r="P157" s="12" t="s">
        <v>112</v>
      </c>
      <c r="Q157" s="12" t="s">
        <v>81</v>
      </c>
      <c r="R157" s="12" t="s">
        <v>113</v>
      </c>
    </row>
    <row r="158" spans="1:18" ht="18" customHeight="1">
      <c r="A158" s="12" t="n">
        <v>147</v>
      </c>
      <c r="B158" s="9" t="s">
        <v>87</v>
      </c>
      <c r="C158" s="12" t="s">
        <v>381</v>
      </c>
      <c r="D158" s="12" t="s">
        <v>63</v>
      </c>
      <c r="E158" s="12" t="s">
        <v>109</v>
      </c>
      <c r="F158" s="12" t="n">
        <v>4412</v>
      </c>
      <c r="G158" s="12">
        <f>LOOKUP(O158,[MAPEAMENTO.xlsx]FIXOS!A:A,[MAPEAMENTO.xlsx]FIXOS!B:B)</f>
      </c>
      <c r="H158" s="13">
        <f>J158-I158</f>
      </c>
      <c r="I158" s="13">
        <f>VLOOKUP(CONCATENATE(L158," - ",G158),[MAPEAMENTO.xlsx]DESEMPENHO!C:H,MATCH(D158,[MAPEAMENTO.xlsx]DESEMPENHO!C1:H1))</f>
      </c>
      <c r="J158" s="13" t="s">
        <v>666</v>
      </c>
      <c r="K158" s="12" t="s">
        <v>14</v>
      </c>
      <c r="L158" s="12" t="n">
        <v>18</v>
      </c>
      <c r="O158" s="12" t="s">
        <v>111</v>
      </c>
      <c r="P158" s="12" t="s">
        <v>254</v>
      </c>
      <c r="Q158" s="12" t="s">
        <v>167</v>
      </c>
      <c r="R158" s="12" t="s">
        <v>113</v>
      </c>
    </row>
    <row r="159" spans="1:18" ht="18" customHeight="1">
      <c r="A159" s="12" t="n">
        <v>148</v>
      </c>
      <c r="B159" s="9" t="s">
        <v>87</v>
      </c>
      <c r="C159" s="12" t="s">
        <v>668</v>
      </c>
      <c r="D159" s="12" t="s">
        <v>30</v>
      </c>
      <c r="E159" s="12" t="s">
        <v>115</v>
      </c>
      <c r="F159" s="12" t="n">
        <v>3134</v>
      </c>
      <c r="G159" s="12">
        <f>LOOKUP(O159,[MAPEAMENTO.xlsx]FIXOS!A:A,[MAPEAMENTO.xlsx]FIXOS!B:B)</f>
      </c>
      <c r="H159" s="13">
        <f>J159-I159</f>
      </c>
      <c r="I159" s="13">
        <f>VLOOKUP(CONCATENATE(L159," - ",G159),[MAPEAMENTO.xlsx]DESEMPENHO!C:H,MATCH(D159,[MAPEAMENTO.xlsx]DESEMPENHO!C1:H1))</f>
      </c>
      <c r="J159" s="13" t="s">
        <v>669</v>
      </c>
      <c r="K159" s="12" t="s">
        <v>14</v>
      </c>
      <c r="L159" s="12" t="n">
        <v>18</v>
      </c>
      <c r="O159" s="12" t="s">
        <v>90</v>
      </c>
      <c r="P159" s="12" t="s">
        <v>116</v>
      </c>
      <c r="Q159" s="12" t="s">
        <v>117</v>
      </c>
      <c r="R159" s="12" t="s">
        <v>118</v>
      </c>
    </row>
    <row r="160" spans="1:18" ht="18" customHeight="1">
      <c r="A160" s="12" t="n">
        <v>149</v>
      </c>
      <c r="B160" s="9" t="s">
        <v>87</v>
      </c>
      <c r="C160" s="12" t="s">
        <v>670</v>
      </c>
      <c r="D160" s="12" t="s">
        <v>200</v>
      </c>
      <c r="E160" s="12" t="s">
        <v>180</v>
      </c>
      <c r="F160" s="12" t="n">
        <v>3134</v>
      </c>
      <c r="G160" s="12">
        <f>LOOKUP(O160,[MAPEAMENTO.xlsx]FIXOS!A:A,[MAPEAMENTO.xlsx]FIXOS!B:B)</f>
      </c>
      <c r="H160" s="13">
        <f>J160-I160</f>
      </c>
      <c r="I160" s="13">
        <f>VLOOKUP(CONCATENATE(L160," - ",G160),[MAPEAMENTO.xlsx]DESEMPENHO!C:H,MATCH(D160,[MAPEAMENTO.xlsx]DESEMPENHO!C1:H1))</f>
      </c>
      <c r="J160" s="13" t="s">
        <v>671</v>
      </c>
      <c r="K160" s="12" t="s">
        <v>14</v>
      </c>
      <c r="L160" s="12" t="n">
        <v>18</v>
      </c>
      <c r="O160" s="12" t="s">
        <v>172</v>
      </c>
      <c r="P160" s="12" t="s">
        <v>80</v>
      </c>
      <c r="Q160" s="12" t="s">
        <v>41</v>
      </c>
      <c r="R160" s="12" t="s">
        <v>206</v>
      </c>
    </row>
    <row r="161" spans="1:18" ht="18" customHeight="1">
      <c r="A161" s="12" t="n">
        <v>150</v>
      </c>
      <c r="B161" s="9" t="s">
        <v>87</v>
      </c>
      <c r="C161" s="12" t="s">
        <v>668</v>
      </c>
      <c r="D161" s="12" t="s">
        <v>30</v>
      </c>
      <c r="E161" s="12" t="s">
        <v>115</v>
      </c>
      <c r="F161" s="12" t="n">
        <v>3511</v>
      </c>
      <c r="G161" s="12">
        <f>LOOKUP(O161,[MAPEAMENTO.xlsx]FIXOS!A:A,[MAPEAMENTO.xlsx]FIXOS!B:B)</f>
      </c>
      <c r="H161" s="13">
        <f>J161-I161</f>
      </c>
      <c r="I161" s="13">
        <f>VLOOKUP(CONCATENATE(L161," - ",G161),[MAPEAMENTO.xlsx]DESEMPENHO!C:H,MATCH(D161,[MAPEAMENTO.xlsx]DESEMPENHO!C1:H1))</f>
      </c>
      <c r="J161" s="13" t="s">
        <v>673</v>
      </c>
      <c r="K161" s="12" t="s">
        <v>14</v>
      </c>
      <c r="L161" s="12" t="n">
        <v>18</v>
      </c>
      <c r="O161" s="12" t="s">
        <v>90</v>
      </c>
      <c r="P161" s="12" t="s">
        <v>116</v>
      </c>
      <c r="Q161" s="12" t="s">
        <v>117</v>
      </c>
      <c r="R161" s="12" t="s">
        <v>118</v>
      </c>
    </row>
    <row r="162" spans="1:18" ht="18" customHeight="1">
      <c r="A162" s="12" t="n">
        <v>151</v>
      </c>
      <c r="B162" s="9" t="s">
        <v>87</v>
      </c>
      <c r="C162" s="12" t="s">
        <v>668</v>
      </c>
      <c r="D162" s="12" t="s">
        <v>30</v>
      </c>
      <c r="E162" s="12" t="s">
        <v>115</v>
      </c>
      <c r="F162" s="12" t="n">
        <v>3512</v>
      </c>
      <c r="G162" s="12">
        <f>LOOKUP(O162,[MAPEAMENTO.xlsx]FIXOS!A:A,[MAPEAMENTO.xlsx]FIXOS!B:B)</f>
      </c>
      <c r="H162" s="13">
        <f>J162-I162</f>
      </c>
      <c r="I162" s="13">
        <f>VLOOKUP(CONCATENATE(L162," - ",G162),[MAPEAMENTO.xlsx]DESEMPENHO!C:H,MATCH(D162,[MAPEAMENTO.xlsx]DESEMPENHO!C1:H1))</f>
      </c>
      <c r="J162" s="13" t="s">
        <v>674</v>
      </c>
      <c r="K162" s="12" t="s">
        <v>14</v>
      </c>
      <c r="L162" s="12" t="n">
        <v>18</v>
      </c>
      <c r="O162" s="12" t="s">
        <v>90</v>
      </c>
      <c r="P162" s="12" t="s">
        <v>116</v>
      </c>
      <c r="Q162" s="12" t="s">
        <v>117</v>
      </c>
      <c r="R162" s="12" t="s">
        <v>118</v>
      </c>
    </row>
    <row r="163" spans="1:18" ht="18" customHeight="1">
      <c r="A163" s="12" t="n">
        <v>152</v>
      </c>
      <c r="B163" s="9" t="s">
        <v>87</v>
      </c>
      <c r="C163" s="12" t="s">
        <v>677</v>
      </c>
      <c r="D163" s="12" t="s">
        <v>63</v>
      </c>
      <c r="E163" s="12" t="s">
        <v>453</v>
      </c>
      <c r="F163" s="12" t="n">
        <v>4453</v>
      </c>
      <c r="G163" s="12">
        <f>LOOKUP(O163,[MAPEAMENTO.xlsx]FIXOS!A:A,[MAPEAMENTO.xlsx]FIXOS!B:B)</f>
      </c>
      <c r="H163" s="13">
        <f>J163-I163</f>
      </c>
      <c r="I163" s="13">
        <f>VLOOKUP(CONCATENATE(L163," - ",G163),[MAPEAMENTO.xlsx]DESEMPENHO!C:H,MATCH(D163,[MAPEAMENTO.xlsx]DESEMPENHO!C1:H1))</f>
      </c>
      <c r="J163" s="13" t="s">
        <v>676</v>
      </c>
      <c r="K163" s="12" t="s">
        <v>14</v>
      </c>
      <c r="L163" s="12" t="n">
        <v>18</v>
      </c>
      <c r="O163" s="12" t="s">
        <v>680</v>
      </c>
      <c r="P163" s="12" t="s">
        <v>147</v>
      </c>
      <c r="Q163" s="12" t="s">
        <v>34</v>
      </c>
      <c r="R163" s="12" t="s">
        <v>681</v>
      </c>
    </row>
    <row r="164" spans="1:18" ht="18" customHeight="1">
      <c r="A164" s="12" t="n">
        <v>153</v>
      </c>
      <c r="B164" s="9" t="s">
        <v>87</v>
      </c>
      <c r="C164" s="12" t="s">
        <v>325</v>
      </c>
      <c r="D164" s="12" t="s">
        <v>30</v>
      </c>
      <c r="E164" s="12" t="s">
        <v>128</v>
      </c>
      <c r="F164" s="12" t="n">
        <v>3752</v>
      </c>
      <c r="G164" s="12">
        <f>LOOKUP(O164,[MAPEAMENTO.xlsx]FIXOS!A:A,[MAPEAMENTO.xlsx]FIXOS!B:B)</f>
      </c>
      <c r="H164" s="13">
        <f>J164-I164</f>
      </c>
      <c r="I164" s="13">
        <f>VLOOKUP(CONCATENATE(L164," - ",G164),[MAPEAMENTO.xlsx]DESEMPENHO!C:H,MATCH(D164,[MAPEAMENTO.xlsx]DESEMPENHO!C1:H1))</f>
      </c>
      <c r="J164" s="13" t="s">
        <v>682</v>
      </c>
      <c r="K164" s="12" t="s">
        <v>14</v>
      </c>
      <c r="L164" s="12" t="n">
        <v>18</v>
      </c>
      <c r="O164" s="12" t="s">
        <v>151</v>
      </c>
      <c r="P164" s="12" t="s">
        <v>194</v>
      </c>
      <c r="Q164" s="12" t="s">
        <v>135</v>
      </c>
      <c r="R164" s="12" t="s">
        <v>327</v>
      </c>
    </row>
    <row r="165" spans="1:18" ht="18" customHeight="1">
      <c r="A165" s="12" t="n">
        <v>154</v>
      </c>
      <c r="B165" s="9" t="s">
        <v>87</v>
      </c>
      <c r="C165" s="12" t="s">
        <v>683</v>
      </c>
      <c r="D165" s="12" t="s">
        <v>30</v>
      </c>
      <c r="E165" s="12" t="s">
        <v>52</v>
      </c>
      <c r="F165" s="12" t="n">
        <v>4765</v>
      </c>
      <c r="G165" s="12">
        <f>LOOKUP(O165,[MAPEAMENTO.xlsx]FIXOS!A:A,[MAPEAMENTO.xlsx]FIXOS!B:B)</f>
      </c>
      <c r="H165" s="13">
        <f>J165-I165</f>
      </c>
      <c r="I165" s="13">
        <f>VLOOKUP(CONCATENATE(L165," - ",G165),[MAPEAMENTO.xlsx]DESEMPENHO!C:H,MATCH(D165,[MAPEAMENTO.xlsx]DESEMPENHO!C1:H1))</f>
      </c>
      <c r="J165" s="13" t="s">
        <v>684</v>
      </c>
      <c r="K165" s="12" t="s">
        <v>14</v>
      </c>
      <c r="L165" s="12" t="n">
        <v>18</v>
      </c>
      <c r="O165" s="12" t="s">
        <v>111</v>
      </c>
      <c r="P165" s="12" t="s">
        <v>218</v>
      </c>
      <c r="Q165" s="12" t="s">
        <v>81</v>
      </c>
      <c r="R165" s="12" t="s">
        <v>113</v>
      </c>
    </row>
    <row r="166" spans="1:18" ht="18" customHeight="1">
      <c r="A166" s="12" t="n">
        <v>155</v>
      </c>
      <c r="B166" s="9" t="s">
        <v>87</v>
      </c>
      <c r="C166" s="12" t="s">
        <v>685</v>
      </c>
      <c r="D166" s="12" t="s">
        <v>179</v>
      </c>
      <c r="E166" s="12" t="s">
        <v>38</v>
      </c>
      <c r="F166" s="12" t="n">
        <v>4315</v>
      </c>
      <c r="G166" s="12">
        <f>LOOKUP(O166,[MAPEAMENTO.xlsx]FIXOS!A:A,[MAPEAMENTO.xlsx]FIXOS!B:B)</f>
      </c>
      <c r="H166" s="13">
        <f>J166-I166</f>
      </c>
      <c r="I166" s="13">
        <f>VLOOKUP(CONCATENATE(L166," - ",G166),[MAPEAMENTO.xlsx]DESEMPENHO!C:H,MATCH(D166,[MAPEAMENTO.xlsx]DESEMPENHO!C1:H1))</f>
      </c>
      <c r="J166" s="13" t="s">
        <v>686</v>
      </c>
      <c r="K166" s="12" t="s">
        <v>14</v>
      </c>
      <c r="L166" s="12" t="n">
        <v>18</v>
      </c>
      <c r="O166" s="12" t="s">
        <v>172</v>
      </c>
      <c r="P166" s="12" t="s">
        <v>134</v>
      </c>
      <c r="Q166" s="12" t="s">
        <v>173</v>
      </c>
      <c r="R166" s="12" t="s">
        <v>174</v>
      </c>
    </row>
    <row r="167" spans="1:18" ht="18" customHeight="1">
      <c r="A167" s="12" t="n">
        <v>156</v>
      </c>
      <c r="B167" s="9" t="s">
        <v>87</v>
      </c>
      <c r="C167" s="12" t="s">
        <v>685</v>
      </c>
      <c r="D167" s="12" t="s">
        <v>30</v>
      </c>
      <c r="E167" s="12" t="s">
        <v>38</v>
      </c>
      <c r="F167" s="12" t="n">
        <v>4022</v>
      </c>
      <c r="G167" s="12">
        <f>LOOKUP(O167,[MAPEAMENTO.xlsx]FIXOS!A:A,[MAPEAMENTO.xlsx]FIXOS!B:B)</f>
      </c>
      <c r="H167" s="13">
        <f>J167-I167</f>
      </c>
      <c r="I167" s="13">
        <f>VLOOKUP(CONCATENATE(L167," - ",G167),[MAPEAMENTO.xlsx]DESEMPENHO!C:H,MATCH(D167,[MAPEAMENTO.xlsx]DESEMPENHO!C1:H1))</f>
      </c>
      <c r="J167" s="13" t="s">
        <v>686</v>
      </c>
      <c r="K167" s="12" t="s">
        <v>14</v>
      </c>
      <c r="L167" s="12" t="n">
        <v>18</v>
      </c>
      <c r="O167" s="12" t="s">
        <v>172</v>
      </c>
      <c r="P167" s="12" t="s">
        <v>134</v>
      </c>
      <c r="Q167" s="12" t="s">
        <v>173</v>
      </c>
      <c r="R167" s="12" t="s">
        <v>174</v>
      </c>
    </row>
    <row r="168" spans="1:18" ht="18" customHeight="1">
      <c r="A168" s="12" t="n">
        <v>157</v>
      </c>
      <c r="B168" s="9" t="s">
        <v>87</v>
      </c>
      <c r="C168" s="12" t="s">
        <v>687</v>
      </c>
      <c r="D168" s="12" t="s">
        <v>63</v>
      </c>
      <c r="E168" s="12" t="s">
        <v>31</v>
      </c>
      <c r="F168" s="12" t="n">
        <v>4621</v>
      </c>
      <c r="G168" s="12">
        <f>LOOKUP(O168,[MAPEAMENTO.xlsx]FIXOS!A:A,[MAPEAMENTO.xlsx]FIXOS!B:B)</f>
      </c>
      <c r="H168" s="13">
        <f>J168-I168</f>
      </c>
      <c r="I168" s="13">
        <f>VLOOKUP(CONCATENATE(L168," - ",G168),[MAPEAMENTO.xlsx]DESEMPENHO!C:H,MATCH(D168,[MAPEAMENTO.xlsx]DESEMPENHO!C1:H1))</f>
      </c>
      <c r="J168" s="13" t="s">
        <v>688</v>
      </c>
      <c r="K168" s="12" t="s">
        <v>14</v>
      </c>
      <c r="L168" s="12" t="n">
        <v>18</v>
      </c>
      <c r="O168" s="12" t="s">
        <v>151</v>
      </c>
      <c r="P168" s="12" t="s">
        <v>66</v>
      </c>
      <c r="Q168" s="12" t="s">
        <v>41</v>
      </c>
      <c r="R168" s="12" t="s">
        <v>353</v>
      </c>
    </row>
    <row r="169" spans="1:18" ht="18" customHeight="1">
      <c r="A169" s="12" t="n">
        <v>158</v>
      </c>
      <c r="B169" s="9" t="s">
        <v>87</v>
      </c>
      <c r="C169" s="12" t="s">
        <v>687</v>
      </c>
      <c r="D169" s="12" t="s">
        <v>63</v>
      </c>
      <c r="E169" s="12" t="s">
        <v>31</v>
      </c>
      <c r="F169" s="12" t="n">
        <v>4333</v>
      </c>
      <c r="G169" s="12">
        <f>LOOKUP(O169,[MAPEAMENTO.xlsx]FIXOS!A:A,[MAPEAMENTO.xlsx]FIXOS!B:B)</f>
      </c>
      <c r="H169" s="13">
        <f>J169-I169</f>
      </c>
      <c r="I169" s="13">
        <f>VLOOKUP(CONCATENATE(L169," - ",G169),[MAPEAMENTO.xlsx]DESEMPENHO!C:H,MATCH(D169,[MAPEAMENTO.xlsx]DESEMPENHO!C1:H1))</f>
      </c>
      <c r="J169" s="13" t="s">
        <v>688</v>
      </c>
      <c r="K169" s="12" t="s">
        <v>14</v>
      </c>
      <c r="L169" s="12" t="n">
        <v>18</v>
      </c>
      <c r="O169" s="12" t="s">
        <v>151</v>
      </c>
      <c r="P169" s="12" t="s">
        <v>66</v>
      </c>
      <c r="Q169" s="12" t="s">
        <v>41</v>
      </c>
      <c r="R169" s="12" t="s">
        <v>353</v>
      </c>
    </row>
    <row r="170" spans="1:18" ht="18" customHeight="1">
      <c r="A170" s="12" t="n">
        <v>159</v>
      </c>
      <c r="B170" s="9" t="s">
        <v>87</v>
      </c>
      <c r="C170" s="12" t="s">
        <v>689</v>
      </c>
      <c r="D170" s="12" t="s">
        <v>46</v>
      </c>
      <c r="E170" s="12" t="s">
        <v>97</v>
      </c>
      <c r="F170" s="12" t="n">
        <v>3214</v>
      </c>
      <c r="G170" s="12">
        <f>LOOKUP(O170,[MAPEAMENTO.xlsx]FIXOS!A:A,[MAPEAMENTO.xlsx]FIXOS!B:B)</f>
      </c>
      <c r="H170" s="13">
        <f>J170-I170</f>
      </c>
      <c r="I170" s="13">
        <f>VLOOKUP(CONCATENATE(L170," - ",G170),[MAPEAMENTO.xlsx]DESEMPENHO!C:H,MATCH(D170,[MAPEAMENTO.xlsx]DESEMPENHO!C1:H1))</f>
      </c>
      <c r="J170" s="13" t="s">
        <v>690</v>
      </c>
      <c r="K170" s="12" t="s">
        <v>14</v>
      </c>
      <c r="L170" s="12" t="n">
        <v>18</v>
      </c>
      <c r="O170" s="12" t="s">
        <v>151</v>
      </c>
      <c r="P170" s="12" t="s">
        <v>410</v>
      </c>
      <c r="Q170" s="12" t="s">
        <v>106</v>
      </c>
      <c r="R170" s="12" t="s">
        <v>411</v>
      </c>
    </row>
    <row r="171" spans="1:18" ht="18" customHeight="1">
      <c r="A171" s="12" t="n">
        <v>160</v>
      </c>
      <c r="B171" s="9" t="s">
        <v>87</v>
      </c>
      <c r="C171" s="12" t="s">
        <v>691</v>
      </c>
      <c r="D171" s="12" t="s">
        <v>30</v>
      </c>
      <c r="E171" s="12" t="s">
        <v>64</v>
      </c>
      <c r="F171" s="12" t="n">
        <v>4465</v>
      </c>
      <c r="G171" s="12">
        <f>LOOKUP(O171,[MAPEAMENTO.xlsx]FIXOS!A:A,[MAPEAMENTO.xlsx]FIXOS!B:B)</f>
      </c>
      <c r="H171" s="13">
        <f>J171-I171</f>
      </c>
      <c r="I171" s="13">
        <f>VLOOKUP(CONCATENATE(L171," - ",G171),[MAPEAMENTO.xlsx]DESEMPENHO!C:H,MATCH(D171,[MAPEAMENTO.xlsx]DESEMPENHO!C1:H1))</f>
      </c>
      <c r="J171" s="13" t="s">
        <v>692</v>
      </c>
      <c r="K171" s="12" t="s">
        <v>14</v>
      </c>
      <c r="L171" s="12" t="n">
        <v>18</v>
      </c>
      <c r="O171" s="12" t="s">
        <v>90</v>
      </c>
      <c r="P171" s="12" t="s">
        <v>341</v>
      </c>
      <c r="Q171" s="12" t="s">
        <v>41</v>
      </c>
      <c r="R171" s="12" t="s">
        <v>118</v>
      </c>
    </row>
    <row r="172" spans="1:18" ht="18" customHeight="1">
      <c r="A172" s="12" t="n">
        <v>161</v>
      </c>
      <c r="B172" s="9" t="s">
        <v>87</v>
      </c>
      <c r="C172" s="12" t="s">
        <v>695</v>
      </c>
      <c r="D172" s="12" t="s">
        <v>30</v>
      </c>
      <c r="E172" s="12" t="s">
        <v>38</v>
      </c>
      <c r="F172" s="12" t="n">
        <v>3540</v>
      </c>
      <c r="G172" s="12">
        <f>LOOKUP(O172,[MAPEAMENTO.xlsx]FIXOS!A:A,[MAPEAMENTO.xlsx]FIXOS!B:B)</f>
      </c>
      <c r="H172" s="13">
        <f>J172-I172</f>
      </c>
      <c r="I172" s="13">
        <f>VLOOKUP(CONCATENATE(L172," - ",G172),[MAPEAMENTO.xlsx]DESEMPENHO!C:H,MATCH(D172,[MAPEAMENTO.xlsx]DESEMPENHO!C1:H1))</f>
      </c>
      <c r="J172" s="13" t="s">
        <v>696</v>
      </c>
      <c r="K172" s="12" t="s">
        <v>14</v>
      </c>
      <c r="L172" s="12" t="n">
        <v>18</v>
      </c>
      <c r="O172" s="12" t="s">
        <v>172</v>
      </c>
      <c r="P172" s="12" t="s">
        <v>134</v>
      </c>
      <c r="Q172" s="12" t="s">
        <v>173</v>
      </c>
      <c r="R172" s="12" t="s">
        <v>174</v>
      </c>
    </row>
    <row r="173" spans="1:18" ht="18" customHeight="1">
      <c r="A173" s="12" t="n">
        <v>162</v>
      </c>
      <c r="B173" s="9" t="s">
        <v>87</v>
      </c>
      <c r="C173" s="12" t="s">
        <v>697</v>
      </c>
      <c r="D173" s="12" t="s">
        <v>63</v>
      </c>
      <c r="E173" s="12" t="s">
        <v>73</v>
      </c>
      <c r="F173" s="12" t="n">
        <v>3553</v>
      </c>
      <c r="G173" s="12">
        <f>LOOKUP(O173,[MAPEAMENTO.xlsx]FIXOS!A:A,[MAPEAMENTO.xlsx]FIXOS!B:B)</f>
      </c>
      <c r="H173" s="13">
        <f>J173-I173</f>
      </c>
      <c r="I173" s="13">
        <f>VLOOKUP(CONCATENATE(L173," - ",G173),[MAPEAMENTO.xlsx]DESEMPENHO!C:H,MATCH(D173,[MAPEAMENTO.xlsx]DESEMPENHO!C1:H1))</f>
      </c>
      <c r="J173" s="13" t="s">
        <v>696</v>
      </c>
      <c r="K173" s="12" t="s">
        <v>14</v>
      </c>
      <c r="L173" s="12" t="n">
        <v>18</v>
      </c>
      <c r="O173" s="12" t="s">
        <v>151</v>
      </c>
      <c r="P173" s="12" t="s">
        <v>125</v>
      </c>
      <c r="Q173" s="12" t="s">
        <v>41</v>
      </c>
      <c r="R173" s="12" t="s">
        <v>698</v>
      </c>
    </row>
    <row r="174" spans="1:18" ht="18" customHeight="1">
      <c r="A174" s="12" t="n">
        <v>163</v>
      </c>
      <c r="B174" s="9" t="s">
        <v>87</v>
      </c>
      <c r="C174" s="12" t="s">
        <v>699</v>
      </c>
      <c r="D174" s="12" t="s">
        <v>46</v>
      </c>
      <c r="E174" s="12" t="s">
        <v>60</v>
      </c>
      <c r="F174" s="12" t="n">
        <v>4335</v>
      </c>
      <c r="G174" s="12">
        <f>LOOKUP(O174,[MAPEAMENTO.xlsx]FIXOS!A:A,[MAPEAMENTO.xlsx]FIXOS!B:B)</f>
      </c>
      <c r="H174" s="13">
        <f>J174-I174</f>
      </c>
      <c r="I174" s="13">
        <f>VLOOKUP(CONCATENATE(L174," - ",G174),[MAPEAMENTO.xlsx]DESEMPENHO!C:H,MATCH(D174,[MAPEAMENTO.xlsx]DESEMPENHO!C1:H1))</f>
      </c>
      <c r="J174" s="13" t="s">
        <v>700</v>
      </c>
      <c r="K174" s="12" t="s">
        <v>14</v>
      </c>
      <c r="L174" s="12" t="n">
        <v>18</v>
      </c>
      <c r="O174" s="12" t="s">
        <v>151</v>
      </c>
      <c r="P174" s="12" t="s">
        <v>406</v>
      </c>
      <c r="Q174" s="12" t="s">
        <v>153</v>
      </c>
      <c r="R174" s="12" t="s">
        <v>407</v>
      </c>
    </row>
    <row r="175" spans="1:18" ht="18" customHeight="1">
      <c r="A175" s="12" t="n">
        <v>164</v>
      </c>
      <c r="B175" s="9" t="s">
        <v>87</v>
      </c>
      <c r="C175" s="12" t="s">
        <v>703</v>
      </c>
      <c r="D175" s="12" t="s">
        <v>46</v>
      </c>
      <c r="E175" s="12" t="s">
        <v>160</v>
      </c>
      <c r="F175" s="12" t="n">
        <v>4147</v>
      </c>
      <c r="G175" s="12">
        <f>LOOKUP(O175,[MAPEAMENTO.xlsx]FIXOS!A:A,[MAPEAMENTO.xlsx]FIXOS!B:B)</f>
      </c>
      <c r="H175" s="13">
        <f>J175-I175</f>
      </c>
      <c r="I175" s="13">
        <f>VLOOKUP(CONCATENATE(L175," - ",G175),[MAPEAMENTO.xlsx]DESEMPENHO!C:H,MATCH(D175,[MAPEAMENTO.xlsx]DESEMPENHO!C1:H1))</f>
      </c>
      <c r="J175" s="13" t="s">
        <v>704</v>
      </c>
      <c r="K175" s="12" t="s">
        <v>14</v>
      </c>
      <c r="L175" s="12" t="n">
        <v>18</v>
      </c>
      <c r="O175" s="12" t="s">
        <v>151</v>
      </c>
      <c r="P175" s="12" t="s">
        <v>105</v>
      </c>
      <c r="Q175" s="12" t="s">
        <v>450</v>
      </c>
      <c r="R175" s="12" t="s">
        <v>451</v>
      </c>
    </row>
    <row r="176" spans="1:18" ht="18" customHeight="1">
      <c r="A176" s="12" t="n">
        <v>165</v>
      </c>
      <c r="B176" s="9" t="s">
        <v>87</v>
      </c>
      <c r="C176" s="12" t="s">
        <v>705</v>
      </c>
      <c r="D176" s="12" t="s">
        <v>46</v>
      </c>
      <c r="E176" s="12" t="s">
        <v>580</v>
      </c>
      <c r="F176" s="12" t="n">
        <v>3711</v>
      </c>
      <c r="G176" s="12">
        <f>LOOKUP(O176,[MAPEAMENTO.xlsx]FIXOS!A:A,[MAPEAMENTO.xlsx]FIXOS!B:B)</f>
      </c>
      <c r="H176" s="13">
        <f>J176-I176</f>
      </c>
      <c r="I176" s="13">
        <f>VLOOKUP(CONCATENATE(L176," - ",G176),[MAPEAMENTO.xlsx]DESEMPENHO!C:H,MATCH(D176,[MAPEAMENTO.xlsx]DESEMPENHO!C1:H1))</f>
      </c>
      <c r="J176" s="13" t="s">
        <v>706</v>
      </c>
      <c r="K176" s="12" t="s">
        <v>14</v>
      </c>
      <c r="L176" s="12" t="n">
        <v>18</v>
      </c>
      <c r="O176" s="12" t="s">
        <v>707</v>
      </c>
      <c r="P176" s="12" t="s">
        <v>708</v>
      </c>
      <c r="Q176" s="12" t="s">
        <v>709</v>
      </c>
      <c r="R176" s="12" t="s">
        <v>710</v>
      </c>
    </row>
    <row r="177" spans="1:18" ht="18" customHeight="1">
      <c r="A177" s="12" t="n">
        <v>166</v>
      </c>
      <c r="B177" s="9" t="s">
        <v>87</v>
      </c>
      <c r="C177" s="12" t="s">
        <v>428</v>
      </c>
      <c r="D177" s="12" t="s">
        <v>30</v>
      </c>
      <c r="E177" s="12" t="s">
        <v>286</v>
      </c>
      <c r="F177" s="12" t="n">
        <v>3567</v>
      </c>
      <c r="G177" s="12">
        <f>LOOKUP(O177,[MAPEAMENTO.xlsx]FIXOS!A:A,[MAPEAMENTO.xlsx]FIXOS!B:B)</f>
      </c>
      <c r="H177" s="13">
        <f>J177-I177</f>
      </c>
      <c r="I177" s="13">
        <f>VLOOKUP(CONCATENATE(L177," - ",G177),[MAPEAMENTO.xlsx]DESEMPENHO!C:H,MATCH(D177,[MAPEAMENTO.xlsx]DESEMPENHO!C1:H1))</f>
      </c>
      <c r="J177" s="13" t="s">
        <v>711</v>
      </c>
      <c r="K177" s="12" t="s">
        <v>14</v>
      </c>
      <c r="L177" s="12" t="n">
        <v>18</v>
      </c>
      <c r="O177" s="12" t="s">
        <v>172</v>
      </c>
      <c r="P177" s="12" t="s">
        <v>226</v>
      </c>
      <c r="Q177" s="12" t="s">
        <v>202</v>
      </c>
      <c r="R177" s="12" t="s">
        <v>431</v>
      </c>
    </row>
    <row r="178" spans="1:18" ht="18" customHeight="1">
      <c r="A178" s="12" t="n">
        <v>167</v>
      </c>
      <c r="B178" s="9" t="s">
        <v>87</v>
      </c>
      <c r="C178" s="12" t="s">
        <v>712</v>
      </c>
      <c r="D178" s="12" t="s">
        <v>63</v>
      </c>
      <c r="E178" s="12" t="s">
        <v>208</v>
      </c>
      <c r="F178" s="12" t="n">
        <v>4577</v>
      </c>
      <c r="G178" s="12">
        <f>LOOKUP(O178,[MAPEAMENTO.xlsx]FIXOS!A:A,[MAPEAMENTO.xlsx]FIXOS!B:B)</f>
      </c>
      <c r="H178" s="13">
        <f>J178-I178</f>
      </c>
      <c r="I178" s="13">
        <f>VLOOKUP(CONCATENATE(L178," - ",G178),[MAPEAMENTO.xlsx]DESEMPENHO!C:H,MATCH(D178,[MAPEAMENTO.xlsx]DESEMPENHO!C1:H1))</f>
      </c>
      <c r="J178" s="13" t="s">
        <v>713</v>
      </c>
      <c r="K178" s="12" t="s">
        <v>14</v>
      </c>
      <c r="L178" s="12" t="n">
        <v>18</v>
      </c>
      <c r="O178" s="12" t="s">
        <v>172</v>
      </c>
      <c r="P178" s="12" t="s">
        <v>357</v>
      </c>
      <c r="Q178" s="12" t="s">
        <v>34</v>
      </c>
      <c r="R178" s="12" t="s">
        <v>361</v>
      </c>
    </row>
    <row r="179" spans="1:18" ht="18" customHeight="1">
      <c r="A179" s="12" t="n">
        <v>168</v>
      </c>
      <c r="B179" s="9" t="s">
        <v>87</v>
      </c>
      <c r="C179" s="12" t="s">
        <v>712</v>
      </c>
      <c r="D179" s="12" t="s">
        <v>63</v>
      </c>
      <c r="E179" s="12" t="s">
        <v>208</v>
      </c>
      <c r="F179" s="12" t="n">
        <v>3065</v>
      </c>
      <c r="G179" s="12">
        <f>LOOKUP(O179,[MAPEAMENTO.xlsx]FIXOS!A:A,[MAPEAMENTO.xlsx]FIXOS!B:B)</f>
      </c>
      <c r="H179" s="13">
        <f>J179-I179</f>
      </c>
      <c r="I179" s="13">
        <f>VLOOKUP(CONCATENATE(L179," - ",G179),[MAPEAMENTO.xlsx]DESEMPENHO!C:H,MATCH(D179,[MAPEAMENTO.xlsx]DESEMPENHO!C1:H1))</f>
      </c>
      <c r="J179" s="13" t="s">
        <v>713</v>
      </c>
      <c r="K179" s="12" t="s">
        <v>14</v>
      </c>
      <c r="L179" s="12" t="n">
        <v>18</v>
      </c>
      <c r="O179" s="12" t="s">
        <v>172</v>
      </c>
      <c r="P179" s="12" t="s">
        <v>357</v>
      </c>
      <c r="Q179" s="12" t="s">
        <v>34</v>
      </c>
      <c r="R179" s="12" t="s">
        <v>361</v>
      </c>
    </row>
    <row r="180" spans="1:18" ht="18" customHeight="1">
      <c r="A180" s="12" t="n">
        <v>169</v>
      </c>
      <c r="B180" s="9" t="s">
        <v>87</v>
      </c>
      <c r="C180" s="12" t="s">
        <v>689</v>
      </c>
      <c r="D180" s="12" t="s">
        <v>46</v>
      </c>
      <c r="E180" s="12" t="s">
        <v>97</v>
      </c>
      <c r="F180" s="12" t="n">
        <v>3054</v>
      </c>
      <c r="G180" s="12">
        <f>LOOKUP(O180,[MAPEAMENTO.xlsx]FIXOS!A:A,[MAPEAMENTO.xlsx]FIXOS!B:B)</f>
      </c>
      <c r="H180" s="13">
        <f>J180-I180</f>
      </c>
      <c r="I180" s="13">
        <f>VLOOKUP(CONCATENATE(L180," - ",G180),[MAPEAMENTO.xlsx]DESEMPENHO!C:H,MATCH(D180,[MAPEAMENTO.xlsx]DESEMPENHO!C1:H1))</f>
      </c>
      <c r="J180" s="13" t="s">
        <v>720</v>
      </c>
      <c r="K180" s="12" t="s">
        <v>14</v>
      </c>
      <c r="L180" s="12" t="n">
        <v>18</v>
      </c>
      <c r="O180" s="12" t="s">
        <v>151</v>
      </c>
      <c r="P180" s="12" t="s">
        <v>152</v>
      </c>
      <c r="Q180" s="12" t="s">
        <v>153</v>
      </c>
      <c r="R180" s="12" t="s">
        <v>436</v>
      </c>
    </row>
    <row r="181" spans="1:18" ht="18" customHeight="1">
      <c r="A181" s="12" t="n">
        <v>170</v>
      </c>
      <c r="B181" s="9" t="s">
        <v>87</v>
      </c>
      <c r="C181" s="12" t="s">
        <v>721</v>
      </c>
      <c r="D181" s="12" t="s">
        <v>63</v>
      </c>
      <c r="E181" s="12" t="s">
        <v>208</v>
      </c>
      <c r="F181" s="12" t="n">
        <v>3462</v>
      </c>
      <c r="G181" s="12">
        <f>LOOKUP(O181,[MAPEAMENTO.xlsx]FIXOS!A:A,[MAPEAMENTO.xlsx]FIXOS!B:B)</f>
      </c>
      <c r="H181" s="13">
        <f>J181-I181</f>
      </c>
      <c r="I181" s="13">
        <f>VLOOKUP(CONCATENATE(L181," - ",G181),[MAPEAMENTO.xlsx]DESEMPENHO!C:H,MATCH(D181,[MAPEAMENTO.xlsx]DESEMPENHO!C1:H1))</f>
      </c>
      <c r="J181" s="13" t="s">
        <v>722</v>
      </c>
      <c r="K181" s="12" t="s">
        <v>14</v>
      </c>
      <c r="L181" s="12" t="n">
        <v>18</v>
      </c>
      <c r="O181" s="12" t="s">
        <v>172</v>
      </c>
      <c r="P181" s="12" t="s">
        <v>357</v>
      </c>
      <c r="Q181" s="12" t="s">
        <v>34</v>
      </c>
      <c r="R181" s="12" t="s">
        <v>361</v>
      </c>
    </row>
    <row r="182" spans="1:18" ht="18" customHeight="1">
      <c r="A182" s="12" t="n">
        <v>171</v>
      </c>
      <c r="B182" s="9" t="s">
        <v>87</v>
      </c>
      <c r="C182" s="12" t="s">
        <v>723</v>
      </c>
      <c r="D182" s="12" t="s">
        <v>63</v>
      </c>
      <c r="E182" s="12" t="s">
        <v>208</v>
      </c>
      <c r="F182" s="12" t="n">
        <v>3021</v>
      </c>
      <c r="G182" s="12">
        <f>LOOKUP(O182,[MAPEAMENTO.xlsx]FIXOS!A:A,[MAPEAMENTO.xlsx]FIXOS!B:B)</f>
      </c>
      <c r="H182" s="13">
        <f>J182-I182</f>
      </c>
      <c r="I182" s="13">
        <f>VLOOKUP(CONCATENATE(L182," - ",G182),[MAPEAMENTO.xlsx]DESEMPENHO!C:H,MATCH(D182,[MAPEAMENTO.xlsx]DESEMPENHO!C1:H1))</f>
      </c>
      <c r="J182" s="13" t="s">
        <v>722</v>
      </c>
      <c r="K182" s="12" t="s">
        <v>14</v>
      </c>
      <c r="L182" s="12" t="n">
        <v>18</v>
      </c>
      <c r="O182" s="12" t="s">
        <v>172</v>
      </c>
      <c r="P182" s="12" t="s">
        <v>357</v>
      </c>
      <c r="Q182" s="12" t="s">
        <v>34</v>
      </c>
      <c r="R182" s="12" t="s">
        <v>361</v>
      </c>
    </row>
    <row r="183" spans="1:18" ht="18" customHeight="1">
      <c r="A183" s="12" t="n">
        <v>172</v>
      </c>
      <c r="B183" s="9" t="s">
        <v>87</v>
      </c>
      <c r="C183" s="12" t="s">
        <v>723</v>
      </c>
      <c r="D183" s="12" t="s">
        <v>63</v>
      </c>
      <c r="E183" s="12" t="s">
        <v>208</v>
      </c>
      <c r="F183" s="12" t="n">
        <v>3613</v>
      </c>
      <c r="G183" s="12">
        <f>LOOKUP(O183,[MAPEAMENTO.xlsx]FIXOS!A:A,[MAPEAMENTO.xlsx]FIXOS!B:B)</f>
      </c>
      <c r="H183" s="13">
        <f>J183-I183</f>
      </c>
      <c r="I183" s="13">
        <f>VLOOKUP(CONCATENATE(L183," - ",G183),[MAPEAMENTO.xlsx]DESEMPENHO!C:H,MATCH(D183,[MAPEAMENTO.xlsx]DESEMPENHO!C1:H1))</f>
      </c>
      <c r="J183" s="13" t="s">
        <v>722</v>
      </c>
      <c r="K183" s="12" t="s">
        <v>14</v>
      </c>
      <c r="L183" s="12" t="n">
        <v>18</v>
      </c>
      <c r="O183" s="12" t="s">
        <v>172</v>
      </c>
      <c r="P183" s="12" t="s">
        <v>357</v>
      </c>
      <c r="Q183" s="12" t="s">
        <v>34</v>
      </c>
      <c r="R183" s="12" t="s">
        <v>361</v>
      </c>
    </row>
    <row r="184" spans="1:18" ht="18" customHeight="1">
      <c r="A184" s="12" t="n">
        <v>173</v>
      </c>
      <c r="B184" s="9" t="s">
        <v>87</v>
      </c>
      <c r="C184" s="12" t="s">
        <v>724</v>
      </c>
      <c r="D184" s="12" t="s">
        <v>46</v>
      </c>
      <c r="E184" s="12" t="s">
        <v>622</v>
      </c>
      <c r="F184" s="12" t="n">
        <v>3162</v>
      </c>
      <c r="G184" s="12">
        <f>LOOKUP(O184,[MAPEAMENTO.xlsx]FIXOS!A:A,[MAPEAMENTO.xlsx]FIXOS!B:B)</f>
      </c>
      <c r="H184" s="13">
        <f>J184-I184</f>
      </c>
      <c r="I184" s="13">
        <f>VLOOKUP(CONCATENATE(L184," - ",G184),[MAPEAMENTO.xlsx]DESEMPENHO!C:H,MATCH(D184,[MAPEAMENTO.xlsx]DESEMPENHO!C1:H1))</f>
      </c>
      <c r="J184" s="13" t="s">
        <v>725</v>
      </c>
      <c r="K184" s="12" t="s">
        <v>14</v>
      </c>
      <c r="L184" s="12" t="n">
        <v>18</v>
      </c>
      <c r="O184" s="12" t="s">
        <v>151</v>
      </c>
      <c r="P184" s="12" t="s">
        <v>152</v>
      </c>
      <c r="Q184" s="12" t="s">
        <v>153</v>
      </c>
      <c r="R184" s="12" t="s">
        <v>726</v>
      </c>
    </row>
    <row r="185" spans="1:18" ht="18" customHeight="1">
      <c r="A185" s="12" t="n">
        <v>174</v>
      </c>
      <c r="B185" s="9" t="s">
        <v>87</v>
      </c>
      <c r="C185" s="12" t="s">
        <v>727</v>
      </c>
      <c r="D185" s="12" t="s">
        <v>179</v>
      </c>
      <c r="E185" s="12" t="s">
        <v>69</v>
      </c>
      <c r="F185" s="12" t="n">
        <v>4124</v>
      </c>
      <c r="G185" s="12">
        <f>LOOKUP(O185,[MAPEAMENTO.xlsx]FIXOS!A:A,[MAPEAMENTO.xlsx]FIXOS!B:B)</f>
      </c>
      <c r="H185" s="13">
        <f>J185-I185</f>
      </c>
      <c r="I185" s="13">
        <f>VLOOKUP(CONCATENATE(L185," - ",G185),[MAPEAMENTO.xlsx]DESEMPENHO!C:H,MATCH(D185,[MAPEAMENTO.xlsx]DESEMPENHO!C1:H1))</f>
      </c>
      <c r="J185" s="13" t="s">
        <v>728</v>
      </c>
      <c r="K185" s="12" t="s">
        <v>14</v>
      </c>
      <c r="L185" s="12" t="n">
        <v>18</v>
      </c>
      <c r="O185" s="12" t="s">
        <v>90</v>
      </c>
      <c r="P185" s="12" t="s">
        <v>221</v>
      </c>
      <c r="Q185" s="12" t="s">
        <v>222</v>
      </c>
      <c r="R185" s="12" t="s">
        <v>223</v>
      </c>
    </row>
    <row r="186" spans="1:18" ht="18" customHeight="1">
      <c r="A186" s="12" t="n">
        <v>175</v>
      </c>
      <c r="B186" s="9" t="s">
        <v>87</v>
      </c>
      <c r="C186" s="12" t="s">
        <v>729</v>
      </c>
      <c r="D186" s="12" t="s">
        <v>179</v>
      </c>
      <c r="E186" s="12" t="s">
        <v>180</v>
      </c>
      <c r="F186" s="12" t="n">
        <v>4621</v>
      </c>
      <c r="G186" s="12">
        <f>LOOKUP(O186,[MAPEAMENTO.xlsx]FIXOS!A:A,[MAPEAMENTO.xlsx]FIXOS!B:B)</f>
      </c>
      <c r="H186" s="13">
        <f>J186-I186</f>
      </c>
      <c r="I186" s="13">
        <f>VLOOKUP(CONCATENATE(L186," - ",G186),[MAPEAMENTO.xlsx]DESEMPENHO!C:H,MATCH(D186,[MAPEAMENTO.xlsx]DESEMPENHO!C1:H1))</f>
      </c>
      <c r="J186" s="13" t="s">
        <v>728</v>
      </c>
      <c r="K186" s="12" t="s">
        <v>14</v>
      </c>
      <c r="L186" s="12" t="n">
        <v>18</v>
      </c>
      <c r="O186" s="12" t="s">
        <v>172</v>
      </c>
      <c r="P186" s="12" t="s">
        <v>182</v>
      </c>
      <c r="Q186" s="12" t="s">
        <v>222</v>
      </c>
      <c r="R186" s="12" t="s">
        <v>459</v>
      </c>
    </row>
    <row r="187" spans="1:18" ht="18" customHeight="1">
      <c r="A187" s="12" t="n">
        <v>176</v>
      </c>
      <c r="B187" s="9" t="s">
        <v>87</v>
      </c>
      <c r="C187" s="12" t="s">
        <v>730</v>
      </c>
      <c r="D187" s="12" t="s">
        <v>30</v>
      </c>
      <c r="E187" s="12" t="s">
        <v>567</v>
      </c>
      <c r="F187" s="12" t="n">
        <v>3151</v>
      </c>
      <c r="G187" s="12">
        <f>LOOKUP(O187,[MAPEAMENTO.xlsx]FIXOS!A:A,[MAPEAMENTO.xlsx]FIXOS!B:B)</f>
      </c>
      <c r="H187" s="13">
        <f>J187-I187</f>
      </c>
      <c r="I187" s="13">
        <f>VLOOKUP(CONCATENATE(L187," - ",G187),[MAPEAMENTO.xlsx]DESEMPENHO!C:H,MATCH(D187,[MAPEAMENTO.xlsx]DESEMPENHO!C1:H1))</f>
      </c>
      <c r="J187" s="13" t="s">
        <v>728</v>
      </c>
      <c r="K187" s="12" t="s">
        <v>14</v>
      </c>
      <c r="L187" s="12" t="n">
        <v>18</v>
      </c>
      <c r="O187" s="12" t="s">
        <v>90</v>
      </c>
      <c r="P187" s="12" t="s">
        <v>134</v>
      </c>
      <c r="Q187" s="12" t="s">
        <v>135</v>
      </c>
      <c r="R187" s="12" t="s">
        <v>733</v>
      </c>
    </row>
    <row r="188" spans="1:18" ht="18" customHeight="1">
      <c r="A188" s="12" t="n">
        <v>177</v>
      </c>
      <c r="B188" s="9" t="s">
        <v>87</v>
      </c>
      <c r="C188" s="12" t="s">
        <v>727</v>
      </c>
      <c r="D188" s="12" t="s">
        <v>30</v>
      </c>
      <c r="E188" s="12" t="s">
        <v>69</v>
      </c>
      <c r="F188" s="12" t="n">
        <v>3263</v>
      </c>
      <c r="G188" s="12">
        <f>LOOKUP(O188,[MAPEAMENTO.xlsx]FIXOS!A:A,[MAPEAMENTO.xlsx]FIXOS!B:B)</f>
      </c>
      <c r="H188" s="13">
        <f>J188-I188</f>
      </c>
      <c r="I188" s="13">
        <f>VLOOKUP(CONCATENATE(L188," - ",G188),[MAPEAMENTO.xlsx]DESEMPENHO!C:H,MATCH(D188,[MAPEAMENTO.xlsx]DESEMPENHO!C1:H1))</f>
      </c>
      <c r="J188" s="13" t="s">
        <v>728</v>
      </c>
      <c r="K188" s="12" t="s">
        <v>14</v>
      </c>
      <c r="L188" s="12" t="n">
        <v>18</v>
      </c>
      <c r="O188" s="12" t="s">
        <v>90</v>
      </c>
      <c r="P188" s="12" t="s">
        <v>221</v>
      </c>
      <c r="Q188" s="12" t="s">
        <v>41</v>
      </c>
      <c r="R188" s="12" t="s">
        <v>223</v>
      </c>
    </row>
    <row r="189" spans="1:18" ht="18" customHeight="1">
      <c r="A189" s="12" t="n">
        <v>178</v>
      </c>
      <c r="B189" s="9" t="s">
        <v>87</v>
      </c>
      <c r="C189" s="12" t="s">
        <v>729</v>
      </c>
      <c r="D189" s="12" t="s">
        <v>179</v>
      </c>
      <c r="E189" s="12" t="s">
        <v>180</v>
      </c>
      <c r="F189" s="12" t="n">
        <v>4361</v>
      </c>
      <c r="G189" s="12">
        <f>LOOKUP(O189,[MAPEAMENTO.xlsx]FIXOS!A:A,[MAPEAMENTO.xlsx]FIXOS!B:B)</f>
      </c>
      <c r="H189" s="13">
        <f>J189-I189</f>
      </c>
      <c r="I189" s="13">
        <f>VLOOKUP(CONCATENATE(L189," - ",G189),[MAPEAMENTO.xlsx]DESEMPENHO!C:H,MATCH(D189,[MAPEAMENTO.xlsx]DESEMPENHO!C1:H1))</f>
      </c>
      <c r="J189" s="13" t="s">
        <v>728</v>
      </c>
      <c r="K189" s="12" t="s">
        <v>14</v>
      </c>
      <c r="L189" s="12" t="n">
        <v>18</v>
      </c>
      <c r="O189" s="12" t="s">
        <v>172</v>
      </c>
      <c r="P189" s="12" t="s">
        <v>182</v>
      </c>
      <c r="Q189" s="12" t="s">
        <v>222</v>
      </c>
      <c r="R189" s="12" t="s">
        <v>459</v>
      </c>
    </row>
    <row r="190" spans="1:18" ht="18" customHeight="1">
      <c r="A190" s="12" t="n">
        <v>179</v>
      </c>
      <c r="B190" s="9" t="s">
        <v>87</v>
      </c>
      <c r="C190" s="12" t="s">
        <v>727</v>
      </c>
      <c r="D190" s="12" t="s">
        <v>63</v>
      </c>
      <c r="E190" s="12" t="s">
        <v>69</v>
      </c>
      <c r="F190" s="12" t="n">
        <v>3601</v>
      </c>
      <c r="G190" s="12">
        <f>LOOKUP(O190,[MAPEAMENTO.xlsx]FIXOS!A:A,[MAPEAMENTO.xlsx]FIXOS!B:B)</f>
      </c>
      <c r="H190" s="13">
        <f>J190-I190</f>
      </c>
      <c r="I190" s="13">
        <f>VLOOKUP(CONCATENATE(L190," - ",G190),[MAPEAMENTO.xlsx]DESEMPENHO!C:H,MATCH(D190,[MAPEAMENTO.xlsx]DESEMPENHO!C1:H1))</f>
      </c>
      <c r="J190" s="13" t="s">
        <v>734</v>
      </c>
      <c r="K190" s="12" t="s">
        <v>14</v>
      </c>
      <c r="L190" s="12" t="n">
        <v>18</v>
      </c>
      <c r="O190" s="12" t="s">
        <v>90</v>
      </c>
      <c r="P190" s="12" t="s">
        <v>147</v>
      </c>
      <c r="Q190" s="12" t="s">
        <v>41</v>
      </c>
      <c r="R190" s="12" t="s">
        <v>223</v>
      </c>
    </row>
    <row r="191" spans="1:18" ht="18" customHeight="1">
      <c r="A191" s="12" t="n">
        <v>180</v>
      </c>
      <c r="B191" s="9" t="s">
        <v>87</v>
      </c>
      <c r="C191" s="12" t="s">
        <v>735</v>
      </c>
      <c r="D191" s="12" t="s">
        <v>30</v>
      </c>
      <c r="E191" s="12" t="s">
        <v>128</v>
      </c>
      <c r="F191" s="12" t="n">
        <v>4143</v>
      </c>
      <c r="G191" s="12">
        <f>LOOKUP(O191,[MAPEAMENTO.xlsx]FIXOS!A:A,[MAPEAMENTO.xlsx]FIXOS!B:B)</f>
      </c>
      <c r="H191" s="13">
        <f>J191-I191</f>
      </c>
      <c r="I191" s="13">
        <f>VLOOKUP(CONCATENATE(L191," - ",G191),[MAPEAMENTO.xlsx]DESEMPENHO!C:H,MATCH(D191,[MAPEAMENTO.xlsx]DESEMPENHO!C1:H1))</f>
      </c>
      <c r="J191" s="13" t="s">
        <v>734</v>
      </c>
      <c r="K191" s="12" t="s">
        <v>14</v>
      </c>
      <c r="L191" s="12" t="n">
        <v>18</v>
      </c>
      <c r="O191" s="12" t="s">
        <v>151</v>
      </c>
      <c r="P191" s="12" t="s">
        <v>194</v>
      </c>
      <c r="Q191" s="12" t="s">
        <v>135</v>
      </c>
      <c r="R191" s="12" t="s">
        <v>327</v>
      </c>
    </row>
    <row r="192" spans="1:18" ht="18" customHeight="1">
      <c r="A192" s="12" t="n">
        <v>181</v>
      </c>
      <c r="B192" s="9" t="s">
        <v>87</v>
      </c>
      <c r="C192" s="12" t="s">
        <v>727</v>
      </c>
      <c r="D192" s="12" t="s">
        <v>63</v>
      </c>
      <c r="E192" s="12" t="s">
        <v>69</v>
      </c>
      <c r="F192" s="12" t="n">
        <v>3006</v>
      </c>
      <c r="G192" s="12">
        <f>LOOKUP(O192,[MAPEAMENTO.xlsx]FIXOS!A:A,[MAPEAMENTO.xlsx]FIXOS!B:B)</f>
      </c>
      <c r="H192" s="13">
        <f>J192-I192</f>
      </c>
      <c r="I192" s="13">
        <f>VLOOKUP(CONCATENATE(L192," - ",G192),[MAPEAMENTO.xlsx]DESEMPENHO!C:H,MATCH(D192,[MAPEAMENTO.xlsx]DESEMPENHO!C1:H1))</f>
      </c>
      <c r="J192" s="13" t="s">
        <v>734</v>
      </c>
      <c r="K192" s="12" t="s">
        <v>14</v>
      </c>
      <c r="L192" s="12" t="n">
        <v>18</v>
      </c>
      <c r="O192" s="12" t="s">
        <v>90</v>
      </c>
      <c r="P192" s="12" t="s">
        <v>147</v>
      </c>
      <c r="Q192" s="12" t="s">
        <v>41</v>
      </c>
      <c r="R192" s="12" t="s">
        <v>223</v>
      </c>
    </row>
    <row r="193" spans="1:18" ht="18" customHeight="1">
      <c r="A193" s="12" t="n">
        <v>182</v>
      </c>
      <c r="B193" s="9" t="s">
        <v>87</v>
      </c>
      <c r="C193" s="12" t="s">
        <v>735</v>
      </c>
      <c r="D193" s="12" t="s">
        <v>30</v>
      </c>
      <c r="E193" s="12" t="s">
        <v>128</v>
      </c>
      <c r="F193" s="12" t="n">
        <v>4125</v>
      </c>
      <c r="G193" s="12">
        <f>LOOKUP(O193,[MAPEAMENTO.xlsx]FIXOS!A:A,[MAPEAMENTO.xlsx]FIXOS!B:B)</f>
      </c>
      <c r="H193" s="13">
        <f>J193-I193</f>
      </c>
      <c r="I193" s="13">
        <f>VLOOKUP(CONCATENATE(L193," - ",G193),[MAPEAMENTO.xlsx]DESEMPENHO!C:H,MATCH(D193,[MAPEAMENTO.xlsx]DESEMPENHO!C1:H1))</f>
      </c>
      <c r="J193" s="13" t="s">
        <v>734</v>
      </c>
      <c r="K193" s="12" t="s">
        <v>14</v>
      </c>
      <c r="L193" s="12" t="n">
        <v>18</v>
      </c>
      <c r="O193" s="12" t="s">
        <v>151</v>
      </c>
      <c r="P193" s="12" t="s">
        <v>194</v>
      </c>
      <c r="Q193" s="12" t="s">
        <v>135</v>
      </c>
      <c r="R193" s="12" t="s">
        <v>327</v>
      </c>
    </row>
    <row r="194" spans="1:18" ht="18" customHeight="1">
      <c r="A194" s="12" t="n">
        <v>183</v>
      </c>
      <c r="B194" s="9" t="s">
        <v>87</v>
      </c>
      <c r="C194" s="12" t="s">
        <v>736</v>
      </c>
      <c r="D194" s="12" t="s">
        <v>46</v>
      </c>
      <c r="E194" s="12" t="s">
        <v>47</v>
      </c>
      <c r="F194" s="12" t="n">
        <v>3246</v>
      </c>
      <c r="G194" s="12">
        <f>LOOKUP(O194,[MAPEAMENTO.xlsx]FIXOS!A:A,[MAPEAMENTO.xlsx]FIXOS!B:B)</f>
      </c>
      <c r="H194" s="13">
        <f>J194-I194</f>
      </c>
      <c r="I194" s="13">
        <f>VLOOKUP(CONCATENATE(L194," - ",G194),[MAPEAMENTO.xlsx]DESEMPENHO!C:H,MATCH(D194,[MAPEAMENTO.xlsx]DESEMPENHO!C1:H1))</f>
      </c>
      <c r="J194" s="13" t="s">
        <v>734</v>
      </c>
      <c r="K194" s="12" t="s">
        <v>14</v>
      </c>
      <c r="L194" s="12" t="n">
        <v>18</v>
      </c>
      <c r="O194" s="12" t="s">
        <v>90</v>
      </c>
      <c r="P194" s="12" t="s">
        <v>418</v>
      </c>
      <c r="Q194" s="12" t="s">
        <v>153</v>
      </c>
      <c r="R194" s="12" t="s">
        <v>419</v>
      </c>
    </row>
    <row r="195" spans="1:18" ht="18" customHeight="1">
      <c r="A195" s="12" t="n">
        <v>184</v>
      </c>
      <c r="B195" s="9" t="s">
        <v>87</v>
      </c>
      <c r="C195" s="12" t="s">
        <v>737</v>
      </c>
      <c r="D195" s="12" t="s">
        <v>30</v>
      </c>
      <c r="E195" s="12" t="s">
        <v>157</v>
      </c>
      <c r="F195" s="12" t="n">
        <v>4143</v>
      </c>
      <c r="G195" s="12">
        <f>LOOKUP(O195,[MAPEAMENTO.xlsx]FIXOS!A:A,[MAPEAMENTO.xlsx]FIXOS!B:B)</f>
      </c>
      <c r="H195" s="13">
        <f>J195-I195</f>
      </c>
      <c r="I195" s="13">
        <f>VLOOKUP(CONCATENATE(L195," - ",G195),[MAPEAMENTO.xlsx]DESEMPENHO!C:H,MATCH(D195,[MAPEAMENTO.xlsx]DESEMPENHO!C1:H1))</f>
      </c>
      <c r="J195" s="13" t="s">
        <v>738</v>
      </c>
      <c r="K195" s="12" t="s">
        <v>14</v>
      </c>
      <c r="L195" s="12" t="n">
        <v>18</v>
      </c>
      <c r="O195" s="12" t="s">
        <v>90</v>
      </c>
      <c r="P195" s="12" t="s">
        <v>134</v>
      </c>
      <c r="Q195" s="12" t="s">
        <v>135</v>
      </c>
      <c r="R195" s="12" t="s">
        <v>158</v>
      </c>
    </row>
    <row r="196" spans="1:18" ht="18" customHeight="1">
      <c r="A196" s="12" t="n">
        <v>185</v>
      </c>
      <c r="B196" s="9" t="s">
        <v>87</v>
      </c>
      <c r="C196" s="12" t="s">
        <v>740</v>
      </c>
      <c r="D196" s="12" t="s">
        <v>179</v>
      </c>
      <c r="E196" s="12" t="s">
        <v>180</v>
      </c>
      <c r="F196" s="12" t="n">
        <v>4247</v>
      </c>
      <c r="G196" s="12">
        <f>LOOKUP(O196,[MAPEAMENTO.xlsx]FIXOS!A:A,[MAPEAMENTO.xlsx]FIXOS!B:B)</f>
      </c>
      <c r="H196" s="13">
        <f>J196-I196</f>
      </c>
      <c r="I196" s="13">
        <f>VLOOKUP(CONCATENATE(L196," - ",G196),[MAPEAMENTO.xlsx]DESEMPENHO!C:H,MATCH(D196,[MAPEAMENTO.xlsx]DESEMPENHO!C1:H1))</f>
      </c>
      <c r="J196" s="13" t="s">
        <v>741</v>
      </c>
      <c r="K196" s="12" t="s">
        <v>14</v>
      </c>
      <c r="L196" s="12" t="n">
        <v>18</v>
      </c>
      <c r="O196" s="12" t="s">
        <v>172</v>
      </c>
      <c r="P196" s="12" t="s">
        <v>182</v>
      </c>
      <c r="Q196" s="12" t="s">
        <v>222</v>
      </c>
      <c r="R196" s="12" t="s">
        <v>459</v>
      </c>
    </row>
    <row r="197" spans="1:18" ht="18" customHeight="1">
      <c r="A197" s="12" t="n">
        <v>186</v>
      </c>
      <c r="B197" s="9" t="s">
        <v>87</v>
      </c>
      <c r="C197" s="12" t="s">
        <v>742</v>
      </c>
      <c r="D197" s="12" t="s">
        <v>30</v>
      </c>
      <c r="E197" s="12" t="s">
        <v>79</v>
      </c>
      <c r="F197" s="12" t="n">
        <v>4244</v>
      </c>
      <c r="G197" s="12">
        <f>LOOKUP(O197,[MAPEAMENTO.xlsx]FIXOS!A:A,[MAPEAMENTO.xlsx]FIXOS!B:B)</f>
      </c>
      <c r="H197" s="13">
        <f>J197-I197</f>
      </c>
      <c r="I197" s="13">
        <f>VLOOKUP(CONCATENATE(L197," - ",G197),[MAPEAMENTO.xlsx]DESEMPENHO!C:H,MATCH(D197,[MAPEAMENTO.xlsx]DESEMPENHO!C1:H1))</f>
      </c>
      <c r="J197" s="13" t="s">
        <v>743</v>
      </c>
      <c r="K197" s="12" t="s">
        <v>14</v>
      </c>
      <c r="L197" s="12" t="n">
        <v>18</v>
      </c>
      <c r="O197" s="12" t="s">
        <v>90</v>
      </c>
      <c r="P197" s="12" t="s">
        <v>95</v>
      </c>
      <c r="Q197" s="12" t="s">
        <v>55</v>
      </c>
      <c r="R197" s="12" t="s">
        <v>93</v>
      </c>
    </row>
    <row r="198" spans="1:18" ht="18" customHeight="1">
      <c r="A198" s="12" t="n">
        <v>187</v>
      </c>
      <c r="B198" s="9" t="s">
        <v>87</v>
      </c>
      <c r="C198" s="12" t="s">
        <v>744</v>
      </c>
      <c r="D198" s="12" t="s">
        <v>30</v>
      </c>
      <c r="E198" s="12" t="s">
        <v>97</v>
      </c>
      <c r="F198" s="12" t="n">
        <v>3303</v>
      </c>
      <c r="G198" s="12">
        <f>LOOKUP(O198,[MAPEAMENTO.xlsx]FIXOS!A:A,[MAPEAMENTO.xlsx]FIXOS!B:B)</f>
      </c>
      <c r="H198" s="13">
        <f>J198-I198</f>
      </c>
      <c r="I198" s="13">
        <f>VLOOKUP(CONCATENATE(L198," - ",G198),[MAPEAMENTO.xlsx]DESEMPENHO!C:H,MATCH(D198,[MAPEAMENTO.xlsx]DESEMPENHO!C1:H1))</f>
      </c>
      <c r="J198" s="13" t="s">
        <v>745</v>
      </c>
      <c r="K198" s="12" t="s">
        <v>14</v>
      </c>
      <c r="L198" s="12" t="n">
        <v>18</v>
      </c>
      <c r="O198" s="12" t="s">
        <v>172</v>
      </c>
      <c r="P198" s="12" t="s">
        <v>746</v>
      </c>
      <c r="Q198" s="12" t="s">
        <v>92</v>
      </c>
      <c r="R198" s="12" t="s">
        <v>747</v>
      </c>
    </row>
    <row r="199" spans="1:18" ht="18" customHeight="1">
      <c r="A199" s="12" t="n">
        <v>188</v>
      </c>
      <c r="B199" s="9" t="s">
        <v>87</v>
      </c>
      <c r="C199" s="12" t="s">
        <v>421</v>
      </c>
      <c r="D199" s="12" t="s">
        <v>30</v>
      </c>
      <c r="E199" s="12" t="s">
        <v>165</v>
      </c>
      <c r="F199" s="12" t="n">
        <v>4533</v>
      </c>
      <c r="G199" s="12">
        <f>LOOKUP(O199,[MAPEAMENTO.xlsx]FIXOS!A:A,[MAPEAMENTO.xlsx]FIXOS!B:B)</f>
      </c>
      <c r="H199" s="13">
        <f>J199-I199</f>
      </c>
      <c r="I199" s="13">
        <f>VLOOKUP(CONCATENATE(L199," - ",G199),[MAPEAMENTO.xlsx]DESEMPENHO!C:H,MATCH(D199,[MAPEAMENTO.xlsx]DESEMPENHO!C1:H1))</f>
      </c>
      <c r="J199" s="13" t="s">
        <v>750</v>
      </c>
      <c r="K199" s="12" t="s">
        <v>14</v>
      </c>
      <c r="L199" s="12" t="n">
        <v>18</v>
      </c>
      <c r="O199" s="12" t="s">
        <v>90</v>
      </c>
      <c r="P199" s="12" t="s">
        <v>134</v>
      </c>
      <c r="Q199" s="12" t="s">
        <v>135</v>
      </c>
      <c r="R199" s="12" t="s">
        <v>423</v>
      </c>
    </row>
    <row r="200" spans="1:18" ht="18" customHeight="1">
      <c r="A200" s="12" t="n">
        <v>189</v>
      </c>
      <c r="B200" s="9" t="s">
        <v>87</v>
      </c>
      <c r="C200" s="12" t="s">
        <v>735</v>
      </c>
      <c r="D200" s="12" t="s">
        <v>30</v>
      </c>
      <c r="E200" s="12" t="s">
        <v>128</v>
      </c>
      <c r="F200" s="12" t="n">
        <v>4036</v>
      </c>
      <c r="G200" s="12">
        <f>LOOKUP(O200,[MAPEAMENTO.xlsx]FIXOS!A:A,[MAPEAMENTO.xlsx]FIXOS!B:B)</f>
      </c>
      <c r="H200" s="13">
        <f>J200-I200</f>
      </c>
      <c r="I200" s="13">
        <f>VLOOKUP(CONCATENATE(L200," - ",G200),[MAPEAMENTO.xlsx]DESEMPENHO!C:H,MATCH(D200,[MAPEAMENTO.xlsx]DESEMPENHO!C1:H1))</f>
      </c>
      <c r="J200" s="13" t="s">
        <v>751</v>
      </c>
      <c r="K200" s="12" t="s">
        <v>14</v>
      </c>
      <c r="L200" s="12" t="n">
        <v>18</v>
      </c>
      <c r="O200" s="12" t="s">
        <v>151</v>
      </c>
      <c r="P200" s="12" t="s">
        <v>194</v>
      </c>
      <c r="Q200" s="12" t="s">
        <v>135</v>
      </c>
      <c r="R200" s="12" t="s">
        <v>327</v>
      </c>
    </row>
    <row r="201" spans="1:18" ht="18" customHeight="1">
      <c r="A201" s="12" t="n">
        <v>190</v>
      </c>
      <c r="B201" s="9" t="s">
        <v>87</v>
      </c>
      <c r="C201" s="12" t="s">
        <v>735</v>
      </c>
      <c r="D201" s="12" t="s">
        <v>44</v>
      </c>
      <c r="E201" s="12" t="s">
        <v>128</v>
      </c>
      <c r="F201" s="12" t="n">
        <v>4204</v>
      </c>
      <c r="G201" s="12">
        <f>LOOKUP(O201,[MAPEAMENTO.xlsx]FIXOS!A:A,[MAPEAMENTO.xlsx]FIXOS!B:B)</f>
      </c>
      <c r="H201" s="13">
        <f>J201-I201</f>
      </c>
      <c r="I201" s="13">
        <f>VLOOKUP(CONCATENATE(L201," - ",G201),[MAPEAMENTO.xlsx]DESEMPENHO!C:H,MATCH(D201,[MAPEAMENTO.xlsx]DESEMPENHO!C1:H1))</f>
      </c>
      <c r="J201" s="13" t="s">
        <v>751</v>
      </c>
      <c r="K201" s="12" t="s">
        <v>14</v>
      </c>
      <c r="L201" s="12" t="n">
        <v>18</v>
      </c>
      <c r="O201" s="12" t="s">
        <v>151</v>
      </c>
      <c r="P201" s="12" t="s">
        <v>194</v>
      </c>
      <c r="Q201" s="12" t="s">
        <v>135</v>
      </c>
      <c r="R201" s="12" t="s">
        <v>327</v>
      </c>
    </row>
    <row r="202" spans="1:18" ht="18" customHeight="1">
      <c r="A202" s="12" t="n">
        <v>191</v>
      </c>
      <c r="B202" s="9" t="s">
        <v>87</v>
      </c>
      <c r="C202" s="12" t="s">
        <v>752</v>
      </c>
      <c r="D202" s="12" t="s">
        <v>46</v>
      </c>
      <c r="E202" s="12" t="s">
        <v>103</v>
      </c>
      <c r="F202" s="12" t="n">
        <v>3561</v>
      </c>
      <c r="G202" s="12">
        <f>LOOKUP(O202,[MAPEAMENTO.xlsx]FIXOS!A:A,[MAPEAMENTO.xlsx]FIXOS!B:B)</f>
      </c>
      <c r="H202" s="13">
        <f>J202-I202</f>
      </c>
      <c r="I202" s="13">
        <f>VLOOKUP(CONCATENATE(L202," - ",G202),[MAPEAMENTO.xlsx]DESEMPENHO!C:H,MATCH(D202,[MAPEAMENTO.xlsx]DESEMPENHO!C1:H1))</f>
      </c>
      <c r="J202" s="13" t="s">
        <v>753</v>
      </c>
      <c r="K202" s="12" t="s">
        <v>14</v>
      </c>
      <c r="L202" s="12" t="n">
        <v>18</v>
      </c>
      <c r="O202" s="12" t="s">
        <v>151</v>
      </c>
      <c r="P202" s="12" t="s">
        <v>152</v>
      </c>
      <c r="Q202" s="12" t="s">
        <v>153</v>
      </c>
      <c r="R202" s="12" t="s">
        <v>154</v>
      </c>
    </row>
    <row r="203" spans="1:18" ht="18" customHeight="1">
      <c r="A203" s="12" t="n">
        <v>192</v>
      </c>
      <c r="B203" s="9" t="s">
        <v>87</v>
      </c>
      <c r="C203" s="12" t="s">
        <v>475</v>
      </c>
      <c r="D203" s="12" t="s">
        <v>30</v>
      </c>
      <c r="E203" s="12" t="s">
        <v>291</v>
      </c>
      <c r="F203" s="12" t="n">
        <v>4526</v>
      </c>
      <c r="G203" s="12">
        <f>LOOKUP(O203,[MAPEAMENTO.xlsx]FIXOS!A:A,[MAPEAMENTO.xlsx]FIXOS!B:B)</f>
      </c>
      <c r="H203" s="13">
        <f>J203-I203</f>
      </c>
      <c r="I203" s="13">
        <f>VLOOKUP(CONCATENATE(L203," - ",G203),[MAPEAMENTO.xlsx]DESEMPENHO!C:H,MATCH(D203,[MAPEAMENTO.xlsx]DESEMPENHO!C1:H1))</f>
      </c>
      <c r="J203" s="13" t="s">
        <v>754</v>
      </c>
      <c r="K203" s="12" t="s">
        <v>14</v>
      </c>
      <c r="L203" s="12" t="n">
        <v>18</v>
      </c>
      <c r="O203" s="12" t="s">
        <v>480</v>
      </c>
      <c r="P203" s="12" t="s">
        <v>478</v>
      </c>
      <c r="Q203" s="12" t="s">
        <v>135</v>
      </c>
      <c r="R203" s="12" t="s">
        <v>481</v>
      </c>
    </row>
    <row r="204" spans="1:18" ht="18" customHeight="1">
      <c r="A204" s="12" t="n">
        <v>193</v>
      </c>
      <c r="B204" s="9" t="s">
        <v>87</v>
      </c>
      <c r="C204" s="12" t="s">
        <v>755</v>
      </c>
      <c r="D204" s="12" t="s">
        <v>63</v>
      </c>
      <c r="E204" s="12" t="s">
        <v>132</v>
      </c>
      <c r="F204" s="12" t="n">
        <v>4647</v>
      </c>
      <c r="G204" s="12">
        <f>LOOKUP(O204,[MAPEAMENTO.xlsx]FIXOS!A:A,[MAPEAMENTO.xlsx]FIXOS!B:B)</f>
      </c>
      <c r="H204" s="13">
        <f>J204-I204</f>
      </c>
      <c r="I204" s="13">
        <f>VLOOKUP(CONCATENATE(L204," - ",G204),[MAPEAMENTO.xlsx]DESEMPENHO!C:H,MATCH(D204,[MAPEAMENTO.xlsx]DESEMPENHO!C1:H1))</f>
      </c>
      <c r="J204" s="13" t="s">
        <v>756</v>
      </c>
      <c r="K204" s="12" t="s">
        <v>14</v>
      </c>
      <c r="L204" s="12" t="n">
        <v>18</v>
      </c>
      <c r="O204" s="12" t="s">
        <v>505</v>
      </c>
      <c r="P204" s="12" t="s">
        <v>293</v>
      </c>
      <c r="Q204" s="12" t="s">
        <v>34</v>
      </c>
      <c r="R204" s="12" t="s">
        <v>506</v>
      </c>
    </row>
    <row r="205" spans="1:18" ht="18" customHeight="1">
      <c r="A205" s="12" t="n">
        <v>194</v>
      </c>
      <c r="B205" s="9" t="s">
        <v>87</v>
      </c>
      <c r="C205" s="12" t="s">
        <v>736</v>
      </c>
      <c r="D205" s="12" t="s">
        <v>46</v>
      </c>
      <c r="E205" s="12" t="s">
        <v>47</v>
      </c>
      <c r="F205" s="12" t="n">
        <v>3122</v>
      </c>
      <c r="G205" s="12">
        <f>LOOKUP(O205,[MAPEAMENTO.xlsx]FIXOS!A:A,[MAPEAMENTO.xlsx]FIXOS!B:B)</f>
      </c>
      <c r="H205" s="13">
        <f>J205-I205</f>
      </c>
      <c r="I205" s="13">
        <f>VLOOKUP(CONCATENATE(L205," - ",G205),[MAPEAMENTO.xlsx]DESEMPENHO!C:H,MATCH(D205,[MAPEAMENTO.xlsx]DESEMPENHO!C1:H1))</f>
      </c>
      <c r="J205" s="13" t="s">
        <v>757</v>
      </c>
      <c r="K205" s="12" t="s">
        <v>14</v>
      </c>
      <c r="L205" s="12" t="n">
        <v>18</v>
      </c>
      <c r="O205" s="12" t="s">
        <v>90</v>
      </c>
      <c r="P205" s="12" t="s">
        <v>418</v>
      </c>
      <c r="Q205" s="12" t="s">
        <v>153</v>
      </c>
      <c r="R205" s="12" t="s">
        <v>419</v>
      </c>
    </row>
    <row r="206" spans="1:18" ht="18" customHeight="1">
      <c r="A206" s="12" t="n">
        <v>195</v>
      </c>
      <c r="B206" s="9" t="s">
        <v>87</v>
      </c>
      <c r="C206" s="12" t="s">
        <v>758</v>
      </c>
      <c r="D206" s="12" t="s">
        <v>46</v>
      </c>
      <c r="E206" s="12" t="s">
        <v>249</v>
      </c>
      <c r="F206" s="12" t="n">
        <v>4423</v>
      </c>
      <c r="G206" s="12">
        <f>LOOKUP(O206,[MAPEAMENTO.xlsx]FIXOS!A:A,[MAPEAMENTO.xlsx]FIXOS!B:B)</f>
      </c>
      <c r="H206" s="13">
        <f>J206-I206</f>
      </c>
      <c r="I206" s="13">
        <f>VLOOKUP(CONCATENATE(L206," - ",G206),[MAPEAMENTO.xlsx]DESEMPENHO!C:H,MATCH(D206,[MAPEAMENTO.xlsx]DESEMPENHO!C1:H1))</f>
      </c>
      <c r="J206" s="13" t="s">
        <v>759</v>
      </c>
      <c r="K206" s="12" t="s">
        <v>14</v>
      </c>
      <c r="L206" s="12" t="n">
        <v>18</v>
      </c>
      <c r="O206" s="12" t="s">
        <v>151</v>
      </c>
      <c r="P206" s="12" t="s">
        <v>48</v>
      </c>
      <c r="Q206" s="12" t="s">
        <v>153</v>
      </c>
      <c r="R206" s="12" t="s">
        <v>396</v>
      </c>
    </row>
    <row r="207" spans="1:18" ht="18" customHeight="1">
      <c r="A207" s="12" t="n">
        <v>196</v>
      </c>
      <c r="B207" s="9" t="s">
        <v>87</v>
      </c>
      <c r="C207" s="12" t="s">
        <v>760</v>
      </c>
      <c r="D207" s="12" t="s">
        <v>46</v>
      </c>
      <c r="E207" s="12" t="s">
        <v>311</v>
      </c>
      <c r="F207" s="12" t="n">
        <v>3136</v>
      </c>
      <c r="G207" s="12">
        <f>LOOKUP(O207,[MAPEAMENTO.xlsx]FIXOS!A:A,[MAPEAMENTO.xlsx]FIXOS!B:B)</f>
      </c>
      <c r="H207" s="13">
        <f>J207-I207</f>
      </c>
      <c r="I207" s="13">
        <f>VLOOKUP(CONCATENATE(L207," - ",G207),[MAPEAMENTO.xlsx]DESEMPENHO!C:H,MATCH(D207,[MAPEAMENTO.xlsx]DESEMPENHO!C1:H1))</f>
      </c>
      <c r="J207" s="13" t="s">
        <v>761</v>
      </c>
      <c r="K207" s="12" t="s">
        <v>14</v>
      </c>
      <c r="L207" s="12" t="n">
        <v>18</v>
      </c>
      <c r="O207" s="12" t="s">
        <v>151</v>
      </c>
      <c r="P207" s="12" t="s">
        <v>406</v>
      </c>
      <c r="Q207" s="12" t="s">
        <v>153</v>
      </c>
      <c r="R207" s="12" t="s">
        <v>440</v>
      </c>
    </row>
    <row r="208" spans="1:18" ht="18" customHeight="1">
      <c r="A208" s="12" t="n">
        <v>197</v>
      </c>
      <c r="B208" s="9" t="s">
        <v>87</v>
      </c>
      <c r="C208" s="12" t="s">
        <v>762</v>
      </c>
      <c r="D208" s="12" t="s">
        <v>46</v>
      </c>
      <c r="E208" s="12" t="s">
        <v>587</v>
      </c>
      <c r="F208" s="12" t="n">
        <v>3617</v>
      </c>
      <c r="G208" s="12">
        <f>LOOKUP(O208,[MAPEAMENTO.xlsx]FIXOS!A:A,[MAPEAMENTO.xlsx]FIXOS!B:B)</f>
      </c>
      <c r="H208" s="13">
        <f>J208-I208</f>
      </c>
      <c r="I208" s="13">
        <f>VLOOKUP(CONCATENATE(L208," - ",G208),[MAPEAMENTO.xlsx]DESEMPENHO!C:H,MATCH(D208,[MAPEAMENTO.xlsx]DESEMPENHO!C1:H1))</f>
      </c>
      <c r="J208" s="13" t="s">
        <v>763</v>
      </c>
      <c r="K208" s="12" t="s">
        <v>14</v>
      </c>
      <c r="L208" s="12" t="n">
        <v>18</v>
      </c>
      <c r="O208" s="12" t="s">
        <v>764</v>
      </c>
      <c r="P208" s="12" t="s">
        <v>410</v>
      </c>
      <c r="Q208" s="12" t="s">
        <v>49</v>
      </c>
      <c r="R208" s="12" t="s">
        <v>765</v>
      </c>
    </row>
    <row r="209" spans="1:18" ht="18" customHeight="1">
      <c r="A209" s="12" t="n">
        <v>198</v>
      </c>
      <c r="B209" s="9" t="s">
        <v>87</v>
      </c>
      <c r="C209" s="12" t="s">
        <v>766</v>
      </c>
      <c r="D209" s="12" t="s">
        <v>46</v>
      </c>
      <c r="E209" s="12" t="s">
        <v>258</v>
      </c>
      <c r="F209" s="12" t="n">
        <v>4536</v>
      </c>
      <c r="G209" s="12">
        <f>LOOKUP(O209,[MAPEAMENTO.xlsx]FIXOS!A:A,[MAPEAMENTO.xlsx]FIXOS!B:B)</f>
      </c>
      <c r="H209" s="13">
        <f>J209-I209</f>
      </c>
      <c r="I209" s="13">
        <f>VLOOKUP(CONCATENATE(L209," - ",G209),[MAPEAMENTO.xlsx]DESEMPENHO!C:H,MATCH(D209,[MAPEAMENTO.xlsx]DESEMPENHO!C1:H1))</f>
      </c>
      <c r="J209" s="13" t="s">
        <v>767</v>
      </c>
      <c r="K209" s="12" t="s">
        <v>14</v>
      </c>
      <c r="L209" s="12" t="n">
        <v>18</v>
      </c>
      <c r="O209" s="12" t="s">
        <v>151</v>
      </c>
      <c r="P209" s="12" t="s">
        <v>152</v>
      </c>
      <c r="Q209" s="12" t="s">
        <v>153</v>
      </c>
      <c r="R209" s="12" t="s">
        <v>436</v>
      </c>
    </row>
    <row r="210" spans="1:18" ht="18" customHeight="1">
      <c r="A210" s="12" t="n">
        <v>199</v>
      </c>
      <c r="B210" s="9" t="s">
        <v>87</v>
      </c>
      <c r="C210" s="12" t="s">
        <v>691</v>
      </c>
      <c r="D210" s="12" t="s">
        <v>30</v>
      </c>
      <c r="E210" s="12" t="s">
        <v>64</v>
      </c>
      <c r="F210" s="12" t="n">
        <v>3537</v>
      </c>
      <c r="G210" s="12">
        <f>LOOKUP(O210,[MAPEAMENTO.xlsx]FIXOS!A:A,[MAPEAMENTO.xlsx]FIXOS!B:B)</f>
      </c>
      <c r="H210" s="13">
        <f>J210-I210</f>
      </c>
      <c r="I210" s="13">
        <f>VLOOKUP(CONCATENATE(L210," - ",G210),[MAPEAMENTO.xlsx]DESEMPENHO!C:H,MATCH(D210,[MAPEAMENTO.xlsx]DESEMPENHO!C1:H1))</f>
      </c>
      <c r="J210" s="13" t="s">
        <v>768</v>
      </c>
      <c r="K210" s="12" t="s">
        <v>14</v>
      </c>
      <c r="L210" s="12" t="n">
        <v>18</v>
      </c>
      <c r="O210" s="12" t="s">
        <v>90</v>
      </c>
      <c r="P210" s="12" t="s">
        <v>341</v>
      </c>
      <c r="Q210" s="12" t="s">
        <v>41</v>
      </c>
      <c r="R210" s="12" t="s">
        <v>118</v>
      </c>
    </row>
    <row r="211" spans="1:18" ht="18" customHeight="1">
      <c r="A211" s="12" t="n">
        <v>200</v>
      </c>
      <c r="B211" s="9" t="s">
        <v>87</v>
      </c>
      <c r="C211" s="12" t="s">
        <v>691</v>
      </c>
      <c r="D211" s="12" t="s">
        <v>44</v>
      </c>
      <c r="E211" s="12" t="s">
        <v>64</v>
      </c>
      <c r="F211" s="12" t="n">
        <v>4336</v>
      </c>
      <c r="G211" s="12">
        <f>LOOKUP(O211,[MAPEAMENTO.xlsx]FIXOS!A:A,[MAPEAMENTO.xlsx]FIXOS!B:B)</f>
      </c>
      <c r="H211" s="13">
        <f>J211-I211</f>
      </c>
      <c r="I211" s="13">
        <f>VLOOKUP(CONCATENATE(L211," - ",G211),[MAPEAMENTO.xlsx]DESEMPENHO!C:H,MATCH(D211,[MAPEAMENTO.xlsx]DESEMPENHO!C1:H1))</f>
      </c>
      <c r="J211" s="13" t="s">
        <v>768</v>
      </c>
      <c r="K211" s="12" t="s">
        <v>14</v>
      </c>
      <c r="L211" s="12" t="n">
        <v>18</v>
      </c>
      <c r="O211" s="12" t="s">
        <v>90</v>
      </c>
      <c r="P211" s="12" t="s">
        <v>341</v>
      </c>
      <c r="Q211" s="12" t="s">
        <v>41</v>
      </c>
      <c r="R211" s="12" t="s">
        <v>118</v>
      </c>
    </row>
    <row r="212" spans="1:18" ht="18" customHeight="1">
      <c r="A212" s="12" t="n">
        <v>201</v>
      </c>
      <c r="B212" s="9" t="s">
        <v>87</v>
      </c>
      <c r="C212" s="12" t="s">
        <v>699</v>
      </c>
      <c r="D212" s="12" t="s">
        <v>46</v>
      </c>
      <c r="E212" s="12" t="s">
        <v>60</v>
      </c>
      <c r="F212" s="12" t="n">
        <v>4526</v>
      </c>
      <c r="G212" s="12">
        <f>LOOKUP(O212,[MAPEAMENTO.xlsx]FIXOS!A:A,[MAPEAMENTO.xlsx]FIXOS!B:B)</f>
      </c>
      <c r="H212" s="13">
        <f>J212-I212</f>
      </c>
      <c r="I212" s="13">
        <f>VLOOKUP(CONCATENATE(L212," - ",G212),[MAPEAMENTO.xlsx]DESEMPENHO!C:H,MATCH(D212,[MAPEAMENTO.xlsx]DESEMPENHO!C1:H1))</f>
      </c>
      <c r="J212" s="13" t="s">
        <v>768</v>
      </c>
      <c r="K212" s="12" t="s">
        <v>14</v>
      </c>
      <c r="L212" s="12" t="n">
        <v>18</v>
      </c>
      <c r="O212" s="12" t="s">
        <v>151</v>
      </c>
      <c r="P212" s="12" t="s">
        <v>406</v>
      </c>
      <c r="Q212" s="12" t="s">
        <v>153</v>
      </c>
      <c r="R212" s="12" t="s">
        <v>407</v>
      </c>
    </row>
    <row r="213" spans="1:18" ht="18" customHeight="1">
      <c r="A213" s="12" t="n">
        <v>202</v>
      </c>
      <c r="B213" s="9" t="s">
        <v>87</v>
      </c>
      <c r="C213" s="12" t="s">
        <v>760</v>
      </c>
      <c r="D213" s="12" t="s">
        <v>46</v>
      </c>
      <c r="E213" s="12" t="s">
        <v>311</v>
      </c>
      <c r="F213" s="12" t="n">
        <v>3536</v>
      </c>
      <c r="G213" s="12">
        <f>LOOKUP(O213,[MAPEAMENTO.xlsx]FIXOS!A:A,[MAPEAMENTO.xlsx]FIXOS!B:B)</f>
      </c>
      <c r="H213" s="13">
        <f>J213-I213</f>
      </c>
      <c r="I213" s="13">
        <f>VLOOKUP(CONCATENATE(L213," - ",G213),[MAPEAMENTO.xlsx]DESEMPENHO!C:H,MATCH(D213,[MAPEAMENTO.xlsx]DESEMPENHO!C1:H1))</f>
      </c>
      <c r="J213" s="13" t="s">
        <v>769</v>
      </c>
      <c r="K213" s="12" t="s">
        <v>14</v>
      </c>
      <c r="L213" s="12" t="n">
        <v>18</v>
      </c>
      <c r="O213" s="12" t="s">
        <v>151</v>
      </c>
      <c r="P213" s="12" t="s">
        <v>406</v>
      </c>
      <c r="Q213" s="12" t="s">
        <v>153</v>
      </c>
      <c r="R213" s="12" t="s">
        <v>440</v>
      </c>
    </row>
    <row r="214" spans="1:18" ht="18" customHeight="1">
      <c r="A214" s="12" t="n">
        <v>203</v>
      </c>
      <c r="B214" s="9" t="s">
        <v>87</v>
      </c>
      <c r="C214" s="12" t="s">
        <v>770</v>
      </c>
      <c r="D214" s="12" t="s">
        <v>46</v>
      </c>
      <c r="E214" s="12" t="s">
        <v>571</v>
      </c>
      <c r="F214" s="12" t="n">
        <v>3305</v>
      </c>
      <c r="G214" s="12">
        <f>LOOKUP(O214,[MAPEAMENTO.xlsx]FIXOS!A:A,[MAPEAMENTO.xlsx]FIXOS!B:B)</f>
      </c>
      <c r="H214" s="13">
        <f>J214-I214</f>
      </c>
      <c r="I214" s="13">
        <f>VLOOKUP(CONCATENATE(L214," - ",G214),[MAPEAMENTO.xlsx]DESEMPENHO!C:H,MATCH(D214,[MAPEAMENTO.xlsx]DESEMPENHO!C1:H1))</f>
      </c>
      <c r="J214" s="13" t="s">
        <v>769</v>
      </c>
      <c r="K214" s="12" t="s">
        <v>14</v>
      </c>
      <c r="L214" s="12" t="n">
        <v>18</v>
      </c>
      <c r="O214" s="12" t="s">
        <v>172</v>
      </c>
      <c r="P214" s="12" t="s">
        <v>105</v>
      </c>
      <c r="Q214" s="12" t="s">
        <v>153</v>
      </c>
      <c r="R214" s="12" t="s">
        <v>773</v>
      </c>
    </row>
    <row r="215" spans="1:18" ht="18" customHeight="1">
      <c r="A215" s="12" t="n">
        <v>204</v>
      </c>
      <c r="B215" s="9" t="s">
        <v>87</v>
      </c>
      <c r="C215" s="12" t="s">
        <v>727</v>
      </c>
      <c r="D215" s="12" t="s">
        <v>63</v>
      </c>
      <c r="E215" s="12" t="s">
        <v>69</v>
      </c>
      <c r="F215" s="12" t="n">
        <v>4416</v>
      </c>
      <c r="G215" s="12">
        <f>LOOKUP(O215,[MAPEAMENTO.xlsx]FIXOS!A:A,[MAPEAMENTO.xlsx]FIXOS!B:B)</f>
      </c>
      <c r="H215" s="13">
        <f>J215-I215</f>
      </c>
      <c r="I215" s="13">
        <f>VLOOKUP(CONCATENATE(L215," - ",G215),[MAPEAMENTO.xlsx]DESEMPENHO!C:H,MATCH(D215,[MAPEAMENTO.xlsx]DESEMPENHO!C1:H1))</f>
      </c>
      <c r="J215" s="13" t="s">
        <v>774</v>
      </c>
      <c r="K215" s="12" t="s">
        <v>14</v>
      </c>
      <c r="L215" s="12" t="n">
        <v>18</v>
      </c>
      <c r="O215" s="12" t="s">
        <v>90</v>
      </c>
      <c r="P215" s="12" t="s">
        <v>147</v>
      </c>
      <c r="Q215" s="12" t="s">
        <v>41</v>
      </c>
      <c r="R215" s="12" t="s">
        <v>223</v>
      </c>
    </row>
    <row r="216" spans="1:18" ht="18" customHeight="1">
      <c r="A216" s="12" t="n">
        <v>205</v>
      </c>
      <c r="B216" s="9" t="s">
        <v>87</v>
      </c>
      <c r="C216" s="12" t="s">
        <v>727</v>
      </c>
      <c r="D216" s="12" t="s">
        <v>63</v>
      </c>
      <c r="E216" s="12" t="s">
        <v>69</v>
      </c>
      <c r="F216" s="12" t="n">
        <v>4255</v>
      </c>
      <c r="G216" s="12">
        <f>LOOKUP(O216,[MAPEAMENTO.xlsx]FIXOS!A:A,[MAPEAMENTO.xlsx]FIXOS!B:B)</f>
      </c>
      <c r="H216" s="13">
        <f>J216-I216</f>
      </c>
      <c r="I216" s="13">
        <f>VLOOKUP(CONCATENATE(L216," - ",G216),[MAPEAMENTO.xlsx]DESEMPENHO!C:H,MATCH(D216,[MAPEAMENTO.xlsx]DESEMPENHO!C1:H1))</f>
      </c>
      <c r="J216" s="13" t="s">
        <v>774</v>
      </c>
      <c r="K216" s="12" t="s">
        <v>14</v>
      </c>
      <c r="L216" s="12" t="n">
        <v>18</v>
      </c>
      <c r="O216" s="12" t="s">
        <v>90</v>
      </c>
      <c r="P216" s="12" t="s">
        <v>147</v>
      </c>
      <c r="Q216" s="12" t="s">
        <v>41</v>
      </c>
      <c r="R216" s="12" t="s">
        <v>223</v>
      </c>
    </row>
    <row r="217" spans="1:18" ht="18" customHeight="1">
      <c r="A217" s="12" t="n">
        <v>206</v>
      </c>
      <c r="B217" s="9" t="s">
        <v>87</v>
      </c>
      <c r="C217" s="12" t="s">
        <v>668</v>
      </c>
      <c r="D217" s="12" t="s">
        <v>44</v>
      </c>
      <c r="E217" s="12" t="s">
        <v>115</v>
      </c>
      <c r="F217" s="12" t="n">
        <v>4155</v>
      </c>
      <c r="G217" s="12">
        <f>LOOKUP(O217,[MAPEAMENTO.xlsx]FIXOS!A:A,[MAPEAMENTO.xlsx]FIXOS!B:B)</f>
      </c>
      <c r="H217" s="13">
        <f>J217-I217</f>
      </c>
      <c r="I217" s="13">
        <f>VLOOKUP(CONCATENATE(L217," - ",G217),[MAPEAMENTO.xlsx]DESEMPENHO!C:H,MATCH(D217,[MAPEAMENTO.xlsx]DESEMPENHO!C1:H1))</f>
      </c>
      <c r="J217" s="13" t="s">
        <v>775</v>
      </c>
      <c r="K217" s="12" t="s">
        <v>14</v>
      </c>
      <c r="L217" s="12" t="n">
        <v>18</v>
      </c>
      <c r="O217" s="12" t="s">
        <v>90</v>
      </c>
      <c r="P217" s="12" t="s">
        <v>116</v>
      </c>
      <c r="Q217" s="12" t="s">
        <v>117</v>
      </c>
      <c r="R217" s="12" t="s">
        <v>118</v>
      </c>
    </row>
    <row r="218" spans="1:18" ht="18" customHeight="1">
      <c r="A218" s="12" t="n">
        <v>207</v>
      </c>
      <c r="B218" s="9" t="s">
        <v>87</v>
      </c>
      <c r="C218" s="12" t="s">
        <v>668</v>
      </c>
      <c r="D218" s="12" t="s">
        <v>30</v>
      </c>
      <c r="E218" s="12" t="s">
        <v>115</v>
      </c>
      <c r="F218" s="12" t="n">
        <v>4662</v>
      </c>
      <c r="G218" s="12">
        <f>LOOKUP(O218,[MAPEAMENTO.xlsx]FIXOS!A:A,[MAPEAMENTO.xlsx]FIXOS!B:B)</f>
      </c>
      <c r="H218" s="13">
        <f>J218-I218</f>
      </c>
      <c r="I218" s="13">
        <f>VLOOKUP(CONCATENATE(L218," - ",G218),[MAPEAMENTO.xlsx]DESEMPENHO!C:H,MATCH(D218,[MAPEAMENTO.xlsx]DESEMPENHO!C1:H1))</f>
      </c>
      <c r="J218" s="13" t="s">
        <v>775</v>
      </c>
      <c r="K218" s="12" t="s">
        <v>14</v>
      </c>
      <c r="L218" s="12" t="n">
        <v>18</v>
      </c>
      <c r="O218" s="12" t="s">
        <v>90</v>
      </c>
      <c r="P218" s="12" t="s">
        <v>116</v>
      </c>
      <c r="Q218" s="12" t="s">
        <v>117</v>
      </c>
      <c r="R218" s="12" t="s">
        <v>118</v>
      </c>
    </row>
    <row r="219" spans="1:18" ht="18" customHeight="1">
      <c r="A219" s="12" t="n">
        <v>208</v>
      </c>
      <c r="B219" s="9" t="s">
        <v>87</v>
      </c>
      <c r="C219" s="12" t="s">
        <v>776</v>
      </c>
      <c r="D219" s="12" t="s">
        <v>63</v>
      </c>
      <c r="E219" s="12" t="s">
        <v>38</v>
      </c>
      <c r="F219" s="12" t="n">
        <v>3273</v>
      </c>
      <c r="G219" s="12">
        <f>LOOKUP(O219,[MAPEAMENTO.xlsx]FIXOS!A:A,[MAPEAMENTO.xlsx]FIXOS!B:B)</f>
      </c>
      <c r="H219" s="13">
        <f>J219-I219</f>
      </c>
      <c r="I219" s="13">
        <f>VLOOKUP(CONCATENATE(L219," - ",G219),[MAPEAMENTO.xlsx]DESEMPENHO!C:H,MATCH(D219,[MAPEAMENTO.xlsx]DESEMPENHO!C1:H1))</f>
      </c>
      <c r="J219" s="13" t="s">
        <v>777</v>
      </c>
      <c r="K219" s="12" t="s">
        <v>14</v>
      </c>
      <c r="L219" s="12" t="n">
        <v>18</v>
      </c>
      <c r="O219" s="12" t="s">
        <v>172</v>
      </c>
      <c r="P219" s="12" t="s">
        <v>66</v>
      </c>
      <c r="Q219" s="12" t="s">
        <v>34</v>
      </c>
      <c r="R219" s="12" t="s">
        <v>174</v>
      </c>
    </row>
    <row r="220" spans="1:18" ht="18" customHeight="1">
      <c r="A220" s="12" t="n">
        <v>209</v>
      </c>
      <c r="B220" s="9" t="s">
        <v>87</v>
      </c>
      <c r="C220" s="12" t="s">
        <v>776</v>
      </c>
      <c r="D220" s="12" t="s">
        <v>63</v>
      </c>
      <c r="E220" s="12" t="s">
        <v>38</v>
      </c>
      <c r="F220" s="12" t="n">
        <v>4635</v>
      </c>
      <c r="G220" s="12">
        <f>LOOKUP(O220,[MAPEAMENTO.xlsx]FIXOS!A:A,[MAPEAMENTO.xlsx]FIXOS!B:B)</f>
      </c>
      <c r="H220" s="13">
        <f>J220-I220</f>
      </c>
      <c r="I220" s="13">
        <f>VLOOKUP(CONCATENATE(L220," - ",G220),[MAPEAMENTO.xlsx]DESEMPENHO!C:H,MATCH(D220,[MAPEAMENTO.xlsx]DESEMPENHO!C1:H1))</f>
      </c>
      <c r="J220" s="13" t="s">
        <v>777</v>
      </c>
      <c r="K220" s="12" t="s">
        <v>14</v>
      </c>
      <c r="L220" s="12" t="n">
        <v>18</v>
      </c>
      <c r="O220" s="12" t="s">
        <v>172</v>
      </c>
      <c r="P220" s="12" t="s">
        <v>66</v>
      </c>
      <c r="Q220" s="12" t="s">
        <v>34</v>
      </c>
      <c r="R220" s="12" t="s">
        <v>174</v>
      </c>
    </row>
    <row r="221" spans="1:18" ht="18" customHeight="1">
      <c r="A221" s="12" t="n">
        <v>210</v>
      </c>
      <c r="B221" s="9" t="s">
        <v>87</v>
      </c>
      <c r="C221" s="12" t="s">
        <v>778</v>
      </c>
      <c r="D221" s="12" t="s">
        <v>30</v>
      </c>
      <c r="E221" s="12" t="s">
        <v>52</v>
      </c>
      <c r="F221" s="12" t="n">
        <v>4044</v>
      </c>
      <c r="G221" s="12">
        <f>LOOKUP(O221,[MAPEAMENTO.xlsx]FIXOS!A:A,[MAPEAMENTO.xlsx]FIXOS!B:B)</f>
      </c>
      <c r="H221" s="13">
        <f>J221-I221</f>
      </c>
      <c r="I221" s="13">
        <f>VLOOKUP(CONCATENATE(L221," - ",G221),[MAPEAMENTO.xlsx]DESEMPENHO!C:H,MATCH(D221,[MAPEAMENTO.xlsx]DESEMPENHO!C1:H1))</f>
      </c>
      <c r="J221" s="13" t="s">
        <v>779</v>
      </c>
      <c r="K221" s="12" t="s">
        <v>14</v>
      </c>
      <c r="L221" s="12" t="n">
        <v>18</v>
      </c>
      <c r="O221" s="12" t="s">
        <v>111</v>
      </c>
      <c r="P221" s="12" t="s">
        <v>218</v>
      </c>
      <c r="Q221" s="12" t="s">
        <v>81</v>
      </c>
      <c r="R221" s="12" t="s">
        <v>113</v>
      </c>
    </row>
    <row r="222" spans="1:18" ht="18" customHeight="1">
      <c r="A222" s="12" t="n">
        <v>211</v>
      </c>
      <c r="B222" s="9" t="s">
        <v>87</v>
      </c>
      <c r="C222" s="12" t="s">
        <v>475</v>
      </c>
      <c r="D222" s="12" t="s">
        <v>30</v>
      </c>
      <c r="E222" s="12" t="s">
        <v>291</v>
      </c>
      <c r="F222" s="12" t="n">
        <v>4436</v>
      </c>
      <c r="G222" s="12">
        <f>LOOKUP(O222,[MAPEAMENTO.xlsx]FIXOS!A:A,[MAPEAMENTO.xlsx]FIXOS!B:B)</f>
      </c>
      <c r="H222" s="13">
        <f>J222-I222</f>
      </c>
      <c r="I222" s="13">
        <f>VLOOKUP(CONCATENATE(L222," - ",G222),[MAPEAMENTO.xlsx]DESEMPENHO!C:H,MATCH(D222,[MAPEAMENTO.xlsx]DESEMPENHO!C1:H1))</f>
      </c>
      <c r="J222" s="13" t="s">
        <v>779</v>
      </c>
      <c r="K222" s="12" t="s">
        <v>14</v>
      </c>
      <c r="L222" s="12" t="n">
        <v>18</v>
      </c>
      <c r="O222" s="12" t="s">
        <v>480</v>
      </c>
      <c r="P222" s="12" t="s">
        <v>478</v>
      </c>
      <c r="Q222" s="12" t="s">
        <v>135</v>
      </c>
      <c r="R222" s="12" t="s">
        <v>481</v>
      </c>
    </row>
    <row r="223" spans="1:18" ht="18" customHeight="1">
      <c r="A223" s="12" t="n">
        <v>212</v>
      </c>
      <c r="B223" s="9" t="s">
        <v>87</v>
      </c>
      <c r="C223" s="12" t="s">
        <v>780</v>
      </c>
      <c r="D223" s="12" t="s">
        <v>30</v>
      </c>
      <c r="E223" s="12" t="s">
        <v>52</v>
      </c>
      <c r="F223" s="12" t="n">
        <v>3534</v>
      </c>
      <c r="G223" s="12">
        <f>LOOKUP(O223,[MAPEAMENTO.xlsx]FIXOS!A:A,[MAPEAMENTO.xlsx]FIXOS!B:B)</f>
      </c>
      <c r="H223" s="13">
        <f>J223-I223</f>
      </c>
      <c r="I223" s="13">
        <f>VLOOKUP(CONCATENATE(L223," - ",G223),[MAPEAMENTO.xlsx]DESEMPENHO!C:H,MATCH(D223,[MAPEAMENTO.xlsx]DESEMPENHO!C1:H1))</f>
      </c>
      <c r="J223" s="13" t="s">
        <v>779</v>
      </c>
      <c r="K223" s="12" t="s">
        <v>14</v>
      </c>
      <c r="L223" s="12" t="n">
        <v>18</v>
      </c>
      <c r="O223" s="12" t="s">
        <v>111</v>
      </c>
      <c r="P223" s="12" t="s">
        <v>218</v>
      </c>
      <c r="Q223" s="12" t="s">
        <v>81</v>
      </c>
      <c r="R223" s="12" t="s">
        <v>113</v>
      </c>
    </row>
    <row r="224" spans="1:18" ht="18" customHeight="1">
      <c r="A224" s="12" t="n">
        <v>213</v>
      </c>
      <c r="B224" s="9" t="s">
        <v>87</v>
      </c>
      <c r="C224" s="12" t="s">
        <v>727</v>
      </c>
      <c r="D224" s="12" t="s">
        <v>30</v>
      </c>
      <c r="E224" s="12" t="s">
        <v>69</v>
      </c>
      <c r="F224" s="12" t="n">
        <v>4316</v>
      </c>
      <c r="G224" s="12">
        <f>LOOKUP(O224,[MAPEAMENTO.xlsx]FIXOS!A:A,[MAPEAMENTO.xlsx]FIXOS!B:B)</f>
      </c>
      <c r="H224" s="13">
        <f>J224-I224</f>
      </c>
      <c r="I224" s="13">
        <f>VLOOKUP(CONCATENATE(L224," - ",G224),[MAPEAMENTO.xlsx]DESEMPENHO!C:H,MATCH(D224,[MAPEAMENTO.xlsx]DESEMPENHO!C1:H1))</f>
      </c>
      <c r="J224" s="13" t="s">
        <v>782</v>
      </c>
      <c r="K224" s="12" t="s">
        <v>14</v>
      </c>
      <c r="L224" s="12" t="n">
        <v>18</v>
      </c>
      <c r="O224" s="12" t="s">
        <v>90</v>
      </c>
      <c r="P224" s="12" t="s">
        <v>221</v>
      </c>
      <c r="Q224" s="12" t="s">
        <v>41</v>
      </c>
      <c r="R224" s="12" t="s">
        <v>223</v>
      </c>
    </row>
    <row r="225" spans="1:18" ht="18" customHeight="1">
      <c r="A225" s="12" t="n">
        <v>214</v>
      </c>
      <c r="B225" s="9" t="s">
        <v>87</v>
      </c>
      <c r="C225" s="12" t="s">
        <v>783</v>
      </c>
      <c r="D225" s="12" t="s">
        <v>30</v>
      </c>
      <c r="E225" s="12" t="s">
        <v>79</v>
      </c>
      <c r="F225" s="12" t="n">
        <v>4624</v>
      </c>
      <c r="G225" s="12">
        <f>LOOKUP(O225,[MAPEAMENTO.xlsx]FIXOS!A:A,[MAPEAMENTO.xlsx]FIXOS!B:B)</f>
      </c>
      <c r="H225" s="13">
        <f>J225-I225</f>
      </c>
      <c r="I225" s="13">
        <f>VLOOKUP(CONCATENATE(L225," - ",G225),[MAPEAMENTO.xlsx]DESEMPENHO!C:H,MATCH(D225,[MAPEAMENTO.xlsx]DESEMPENHO!C1:H1))</f>
      </c>
      <c r="J225" s="13" t="s">
        <v>784</v>
      </c>
      <c r="K225" s="12" t="s">
        <v>14</v>
      </c>
      <c r="L225" s="12" t="n">
        <v>18</v>
      </c>
      <c r="O225" s="12" t="s">
        <v>90</v>
      </c>
      <c r="P225" s="12" t="s">
        <v>95</v>
      </c>
      <c r="Q225" s="12" t="s">
        <v>55</v>
      </c>
      <c r="R225" s="12" t="s">
        <v>93</v>
      </c>
    </row>
    <row r="226" spans="1:18" ht="18" customHeight="1">
      <c r="A226" s="12" t="n">
        <v>215</v>
      </c>
      <c r="B226" s="9" t="s">
        <v>87</v>
      </c>
      <c r="C226" s="12" t="s">
        <v>780</v>
      </c>
      <c r="D226" s="12" t="s">
        <v>30</v>
      </c>
      <c r="E226" s="12" t="s">
        <v>109</v>
      </c>
      <c r="F226" s="12" t="n">
        <v>4206</v>
      </c>
      <c r="G226" s="12">
        <f>LOOKUP(O226,[MAPEAMENTO.xlsx]FIXOS!A:A,[MAPEAMENTO.xlsx]FIXOS!B:B)</f>
      </c>
      <c r="H226" s="13">
        <f>J226-I226</f>
      </c>
      <c r="I226" s="13">
        <f>VLOOKUP(CONCATENATE(L226," - ",G226),[MAPEAMENTO.xlsx]DESEMPENHO!C:H,MATCH(D226,[MAPEAMENTO.xlsx]DESEMPENHO!C1:H1))</f>
      </c>
      <c r="J226" s="13" t="s">
        <v>785</v>
      </c>
      <c r="K226" s="12" t="s">
        <v>14</v>
      </c>
      <c r="L226" s="12" t="n">
        <v>18</v>
      </c>
      <c r="O226" s="12" t="s">
        <v>111</v>
      </c>
      <c r="P226" s="12" t="s">
        <v>112</v>
      </c>
      <c r="Q226" s="12" t="s">
        <v>81</v>
      </c>
      <c r="R226" s="12" t="s">
        <v>113</v>
      </c>
    </row>
    <row r="227" spans="1:18" ht="18" customHeight="1">
      <c r="A227" s="12" t="n">
        <v>216</v>
      </c>
      <c r="B227" s="9" t="s">
        <v>87</v>
      </c>
      <c r="C227" s="12" t="s">
        <v>755</v>
      </c>
      <c r="D227" s="12" t="s">
        <v>30</v>
      </c>
      <c r="E227" s="12" t="s">
        <v>132</v>
      </c>
      <c r="F227" s="12" t="n">
        <v>4202</v>
      </c>
      <c r="G227" s="12">
        <f>LOOKUP(O227,[MAPEAMENTO.xlsx]FIXOS!A:A,[MAPEAMENTO.xlsx]FIXOS!B:B)</f>
      </c>
      <c r="H227" s="13">
        <f>J227-I227</f>
      </c>
      <c r="I227" s="13">
        <f>VLOOKUP(CONCATENATE(L227," - ",G227),[MAPEAMENTO.xlsx]DESEMPENHO!C:H,MATCH(D227,[MAPEAMENTO.xlsx]DESEMPENHO!C1:H1))</f>
      </c>
      <c r="J227" s="13" t="s">
        <v>786</v>
      </c>
      <c r="K227" s="12" t="s">
        <v>14</v>
      </c>
      <c r="L227" s="12" t="n">
        <v>18</v>
      </c>
      <c r="O227" s="12" t="s">
        <v>505</v>
      </c>
      <c r="P227" s="12" t="s">
        <v>503</v>
      </c>
      <c r="Q227" s="12" t="s">
        <v>34</v>
      </c>
      <c r="R227" s="12" t="s">
        <v>506</v>
      </c>
    </row>
    <row r="228" spans="1:18" ht="18" customHeight="1">
      <c r="A228" s="12" t="n">
        <v>217</v>
      </c>
      <c r="B228" s="9" t="s">
        <v>87</v>
      </c>
      <c r="C228" s="12" t="s">
        <v>730</v>
      </c>
      <c r="D228" s="12" t="s">
        <v>44</v>
      </c>
      <c r="E228" s="12" t="s">
        <v>567</v>
      </c>
      <c r="F228" s="12" t="n">
        <v>3202</v>
      </c>
      <c r="G228" s="12">
        <f>LOOKUP(O228,[MAPEAMENTO.xlsx]FIXOS!A:A,[MAPEAMENTO.xlsx]FIXOS!B:B)</f>
      </c>
      <c r="H228" s="13">
        <f>J228-I228</f>
      </c>
      <c r="I228" s="13">
        <f>VLOOKUP(CONCATENATE(L228," - ",G228),[MAPEAMENTO.xlsx]DESEMPENHO!C:H,MATCH(D228,[MAPEAMENTO.xlsx]DESEMPENHO!C1:H1))</f>
      </c>
      <c r="J228" s="13" t="s">
        <v>787</v>
      </c>
      <c r="K228" s="12" t="s">
        <v>14</v>
      </c>
      <c r="L228" s="12" t="n">
        <v>18</v>
      </c>
      <c r="O228" s="12" t="s">
        <v>90</v>
      </c>
      <c r="P228" s="12" t="s">
        <v>134</v>
      </c>
      <c r="Q228" s="12" t="s">
        <v>135</v>
      </c>
      <c r="R228" s="12" t="s">
        <v>733</v>
      </c>
    </row>
    <row r="229" spans="1:18" ht="18" customHeight="1">
      <c r="A229" s="12" t="n">
        <v>218</v>
      </c>
      <c r="B229" s="9" t="s">
        <v>87</v>
      </c>
      <c r="C229" s="12" t="s">
        <v>752</v>
      </c>
      <c r="D229" s="12" t="s">
        <v>46</v>
      </c>
      <c r="E229" s="12" t="s">
        <v>103</v>
      </c>
      <c r="F229" s="12" t="n">
        <v>4011</v>
      </c>
      <c r="G229" s="12">
        <f>LOOKUP(O229,[MAPEAMENTO.xlsx]FIXOS!A:A,[MAPEAMENTO.xlsx]FIXOS!B:B)</f>
      </c>
      <c r="H229" s="13">
        <f>J229-I229</f>
      </c>
      <c r="I229" s="13">
        <f>VLOOKUP(CONCATENATE(L229," - ",G229),[MAPEAMENTO.xlsx]DESEMPENHO!C:H,MATCH(D229,[MAPEAMENTO.xlsx]DESEMPENHO!C1:H1))</f>
      </c>
      <c r="J229" s="13" t="s">
        <v>788</v>
      </c>
      <c r="K229" s="12" t="s">
        <v>14</v>
      </c>
      <c r="L229" s="12" t="n">
        <v>18</v>
      </c>
      <c r="O229" s="12" t="s">
        <v>151</v>
      </c>
      <c r="P229" s="12" t="s">
        <v>152</v>
      </c>
      <c r="Q229" s="12" t="s">
        <v>153</v>
      </c>
      <c r="R229" s="12" t="s">
        <v>154</v>
      </c>
    </row>
    <row r="230" spans="1:18" ht="18" customHeight="1">
      <c r="A230" s="12" t="n">
        <v>219</v>
      </c>
      <c r="B230" s="9" t="s">
        <v>87</v>
      </c>
      <c r="C230" s="12" t="s">
        <v>778</v>
      </c>
      <c r="D230" s="12" t="s">
        <v>30</v>
      </c>
      <c r="E230" s="12" t="s">
        <v>52</v>
      </c>
      <c r="F230" s="12" t="n">
        <v>3637</v>
      </c>
      <c r="G230" s="12">
        <f>LOOKUP(O230,[MAPEAMENTO.xlsx]FIXOS!A:A,[MAPEAMENTO.xlsx]FIXOS!B:B)</f>
      </c>
      <c r="H230" s="13">
        <f>J230-I230</f>
      </c>
      <c r="I230" s="13">
        <f>VLOOKUP(CONCATENATE(L230," - ",G230),[MAPEAMENTO.xlsx]DESEMPENHO!C:H,MATCH(D230,[MAPEAMENTO.xlsx]DESEMPENHO!C1:H1))</f>
      </c>
      <c r="J230" s="13" t="s">
        <v>789</v>
      </c>
      <c r="K230" s="12" t="s">
        <v>14</v>
      </c>
      <c r="L230" s="12" t="n">
        <v>18</v>
      </c>
      <c r="O230" s="12" t="s">
        <v>111</v>
      </c>
      <c r="P230" s="12" t="s">
        <v>218</v>
      </c>
      <c r="Q230" s="12" t="s">
        <v>81</v>
      </c>
      <c r="R230" s="12" t="s">
        <v>113</v>
      </c>
    </row>
    <row r="231" spans="1:18" ht="18" customHeight="1">
      <c r="A231" s="12" t="n">
        <v>220</v>
      </c>
      <c r="B231" s="9" t="s">
        <v>87</v>
      </c>
      <c r="C231" s="12" t="s">
        <v>790</v>
      </c>
      <c r="D231" s="12" t="s">
        <v>179</v>
      </c>
      <c r="E231" s="12" t="s">
        <v>69</v>
      </c>
      <c r="F231" s="12" t="n">
        <v>4343</v>
      </c>
      <c r="G231" s="12">
        <f>LOOKUP(O231,[MAPEAMENTO.xlsx]FIXOS!A:A,[MAPEAMENTO.xlsx]FIXOS!B:B)</f>
      </c>
      <c r="H231" s="13">
        <f>J231-I231</f>
      </c>
      <c r="I231" s="13">
        <f>VLOOKUP(CONCATENATE(L231," - ",G231),[MAPEAMENTO.xlsx]DESEMPENHO!C:H,MATCH(D231,[MAPEAMENTO.xlsx]DESEMPENHO!C1:H1))</f>
      </c>
      <c r="J231" s="13" t="s">
        <v>791</v>
      </c>
      <c r="K231" s="12" t="s">
        <v>14</v>
      </c>
      <c r="L231" s="12" t="n">
        <v>18</v>
      </c>
      <c r="O231" s="12" t="s">
        <v>90</v>
      </c>
      <c r="P231" s="12" t="s">
        <v>221</v>
      </c>
      <c r="Q231" s="12" t="s">
        <v>222</v>
      </c>
      <c r="R231" s="12" t="s">
        <v>223</v>
      </c>
    </row>
    <row r="232" spans="1:18" ht="18" customHeight="1">
      <c r="A232" s="12" t="n">
        <v>221</v>
      </c>
      <c r="B232" s="9" t="s">
        <v>87</v>
      </c>
      <c r="C232" s="12" t="s">
        <v>792</v>
      </c>
      <c r="D232" s="12" t="s">
        <v>46</v>
      </c>
      <c r="E232" s="12" t="s">
        <v>542</v>
      </c>
      <c r="F232" s="12" t="n">
        <v>3016</v>
      </c>
      <c r="G232" s="12">
        <f>LOOKUP(O232,[MAPEAMENTO.xlsx]FIXOS!A:A,[MAPEAMENTO.xlsx]FIXOS!B:B)</f>
      </c>
      <c r="H232" s="13">
        <f>J232-I232</f>
      </c>
      <c r="I232" s="13">
        <f>VLOOKUP(CONCATENATE(L232," - ",G232),[MAPEAMENTO.xlsx]DESEMPENHO!C:H,MATCH(D232,[MAPEAMENTO.xlsx]DESEMPENHO!C1:H1))</f>
      </c>
      <c r="J232" s="13" t="s">
        <v>793</v>
      </c>
      <c r="K232" s="12" t="s">
        <v>14</v>
      </c>
      <c r="L232" s="12" t="n">
        <v>18</v>
      </c>
      <c r="O232" s="12" t="s">
        <v>151</v>
      </c>
      <c r="P232" s="12" t="s">
        <v>795</v>
      </c>
      <c r="Q232" s="12" t="s">
        <v>796</v>
      </c>
      <c r="R232" s="12" t="s">
        <v>800</v>
      </c>
    </row>
    <row r="233" spans="1:18" ht="18" customHeight="1">
      <c r="A233" s="12" t="n">
        <v>222</v>
      </c>
      <c r="B233" s="9" t="s">
        <v>87</v>
      </c>
      <c r="C233" s="12" t="s">
        <v>801</v>
      </c>
      <c r="D233" s="12" t="s">
        <v>139</v>
      </c>
      <c r="E233" s="12" t="s">
        <v>180</v>
      </c>
      <c r="F233" s="12" t="n">
        <v>3751</v>
      </c>
      <c r="G233" s="12">
        <f>LOOKUP(O233,[MAPEAMENTO.xlsx]FIXOS!A:A,[MAPEAMENTO.xlsx]FIXOS!B:B)</f>
      </c>
      <c r="H233" s="13">
        <f>J233-I233</f>
      </c>
      <c r="I233" s="13">
        <f>VLOOKUP(CONCATENATE(L233," - ",G233),[MAPEAMENTO.xlsx]DESEMPENHO!C:H,MATCH(D233,[MAPEAMENTO.xlsx]DESEMPENHO!C1:H1))</f>
      </c>
      <c r="J233" s="13" t="s">
        <v>802</v>
      </c>
      <c r="K233" s="12" t="s">
        <v>14</v>
      </c>
      <c r="L233" s="12" t="n">
        <v>18</v>
      </c>
      <c r="O233" s="12" t="s">
        <v>172</v>
      </c>
      <c r="P233" s="12" t="s">
        <v>319</v>
      </c>
      <c r="Q233" s="12" t="s">
        <v>135</v>
      </c>
      <c r="R233" s="12" t="s">
        <v>206</v>
      </c>
    </row>
    <row r="234" spans="1:18" ht="18" customHeight="1">
      <c r="A234" s="12" t="n">
        <v>223</v>
      </c>
      <c r="B234" s="9" t="s">
        <v>87</v>
      </c>
      <c r="C234" s="12" t="s">
        <v>803</v>
      </c>
      <c r="D234" s="12" t="s">
        <v>63</v>
      </c>
      <c r="E234" s="12" t="s">
        <v>124</v>
      </c>
      <c r="F234" s="12" t="n">
        <v>4436</v>
      </c>
      <c r="G234" s="12">
        <f>LOOKUP(O234,[MAPEAMENTO.xlsx]FIXOS!A:A,[MAPEAMENTO.xlsx]FIXOS!B:B)</f>
      </c>
      <c r="H234" s="13">
        <f>J234-I234</f>
      </c>
      <c r="I234" s="13">
        <f>VLOOKUP(CONCATENATE(L234," - ",G234),[MAPEAMENTO.xlsx]DESEMPENHO!C:H,MATCH(D234,[MAPEAMENTO.xlsx]DESEMPENHO!C1:H1))</f>
      </c>
      <c r="J234" s="13" t="s">
        <v>802</v>
      </c>
      <c r="K234" s="12" t="s">
        <v>14</v>
      </c>
      <c r="L234" s="12" t="n">
        <v>18</v>
      </c>
      <c r="O234" s="12" t="s">
        <v>193</v>
      </c>
      <c r="P234" s="12" t="s">
        <v>341</v>
      </c>
      <c r="Q234" s="12" t="s">
        <v>222</v>
      </c>
      <c r="R234" s="12" t="s">
        <v>195</v>
      </c>
    </row>
    <row r="235" spans="1:18" ht="18" customHeight="1">
      <c r="A235" s="12" t="n">
        <v>224</v>
      </c>
      <c r="B235" s="9" t="s">
        <v>87</v>
      </c>
      <c r="C235" s="12" t="s">
        <v>808</v>
      </c>
      <c r="D235" s="12" t="s">
        <v>30</v>
      </c>
      <c r="E235" s="12" t="s">
        <v>73</v>
      </c>
      <c r="F235" s="12" t="n">
        <v>3427</v>
      </c>
      <c r="G235" s="12">
        <f>LOOKUP(O235,[MAPEAMENTO.xlsx]FIXOS!A:A,[MAPEAMENTO.xlsx]FIXOS!B:B)</f>
      </c>
      <c r="H235" s="13">
        <f>J235-I235</f>
      </c>
      <c r="I235" s="13">
        <f>VLOOKUP(CONCATENATE(L235," - ",G235),[MAPEAMENTO.xlsx]DESEMPENHO!C:H,MATCH(D235,[MAPEAMENTO.xlsx]DESEMPENHO!C1:H1))</f>
      </c>
      <c r="J235" s="13" t="s">
        <v>809</v>
      </c>
      <c r="K235" s="12" t="s">
        <v>14</v>
      </c>
      <c r="L235" s="12" t="n">
        <v>18</v>
      </c>
      <c r="O235" s="12" t="s">
        <v>151</v>
      </c>
      <c r="P235" s="12" t="s">
        <v>66</v>
      </c>
      <c r="Q235" s="12" t="s">
        <v>41</v>
      </c>
      <c r="R235" s="12" t="s">
        <v>698</v>
      </c>
    </row>
    <row r="236" spans="1:18" ht="18" customHeight="1">
      <c r="A236" s="12" t="n">
        <v>225</v>
      </c>
      <c r="B236" s="9" t="s">
        <v>87</v>
      </c>
      <c r="C236" s="12" t="s">
        <v>810</v>
      </c>
      <c r="D236" s="12" t="s">
        <v>63</v>
      </c>
      <c r="E236" s="12" t="s">
        <v>31</v>
      </c>
      <c r="F236" s="12" t="n">
        <v>4466</v>
      </c>
      <c r="G236" s="12">
        <f>LOOKUP(O236,[MAPEAMENTO.xlsx]FIXOS!A:A,[MAPEAMENTO.xlsx]FIXOS!B:B)</f>
      </c>
      <c r="H236" s="13">
        <f>J236-I236</f>
      </c>
      <c r="I236" s="13">
        <f>VLOOKUP(CONCATENATE(L236," - ",G236),[MAPEAMENTO.xlsx]DESEMPENHO!C:H,MATCH(D236,[MAPEAMENTO.xlsx]DESEMPENHO!C1:H1))</f>
      </c>
      <c r="J236" s="13" t="s">
        <v>811</v>
      </c>
      <c r="K236" s="12" t="s">
        <v>14</v>
      </c>
      <c r="L236" s="12" t="n">
        <v>18</v>
      </c>
      <c r="O236" s="12" t="s">
        <v>151</v>
      </c>
      <c r="P236" s="12" t="s">
        <v>66</v>
      </c>
      <c r="Q236" s="12" t="s">
        <v>41</v>
      </c>
      <c r="R236" s="12" t="s">
        <v>353</v>
      </c>
    </row>
    <row r="237" spans="1:18" ht="18" customHeight="1">
      <c r="A237" s="12" t="n">
        <v>226</v>
      </c>
      <c r="B237" s="9" t="s">
        <v>87</v>
      </c>
      <c r="C237" s="12" t="s">
        <v>812</v>
      </c>
      <c r="D237" s="12" t="s">
        <v>46</v>
      </c>
      <c r="E237" s="12" t="s">
        <v>571</v>
      </c>
      <c r="F237" s="12" t="n">
        <v>4514</v>
      </c>
      <c r="G237" s="12">
        <f>LOOKUP(O237,[MAPEAMENTO.xlsx]FIXOS!A:A,[MAPEAMENTO.xlsx]FIXOS!B:B)</f>
      </c>
      <c r="H237" s="13">
        <f>J237-I237</f>
      </c>
      <c r="I237" s="13">
        <f>VLOOKUP(CONCATENATE(L237," - ",G237),[MAPEAMENTO.xlsx]DESEMPENHO!C:H,MATCH(D237,[MAPEAMENTO.xlsx]DESEMPENHO!C1:H1))</f>
      </c>
      <c r="J237" s="13" t="s">
        <v>811</v>
      </c>
      <c r="K237" s="12" t="s">
        <v>14</v>
      </c>
      <c r="L237" s="12" t="n">
        <v>18</v>
      </c>
      <c r="O237" s="12" t="s">
        <v>172</v>
      </c>
      <c r="P237" s="12" t="s">
        <v>105</v>
      </c>
      <c r="Q237" s="12" t="s">
        <v>153</v>
      </c>
      <c r="R237" s="12" t="s">
        <v>773</v>
      </c>
    </row>
    <row r="238" spans="1:18" ht="18" customHeight="1">
      <c r="A238" s="12" t="n">
        <v>227</v>
      </c>
      <c r="B238" s="9" t="s">
        <v>87</v>
      </c>
      <c r="C238" s="12" t="s">
        <v>762</v>
      </c>
      <c r="D238" s="12" t="s">
        <v>46</v>
      </c>
      <c r="E238" s="12" t="s">
        <v>587</v>
      </c>
      <c r="F238" s="12" t="n">
        <v>4467</v>
      </c>
      <c r="G238" s="12">
        <f>LOOKUP(O238,[MAPEAMENTO.xlsx]FIXOS!A:A,[MAPEAMENTO.xlsx]FIXOS!B:B)</f>
      </c>
      <c r="H238" s="13">
        <f>J238-I238</f>
      </c>
      <c r="I238" s="13">
        <f>VLOOKUP(CONCATENATE(L238," - ",G238),[MAPEAMENTO.xlsx]DESEMPENHO!C:H,MATCH(D238,[MAPEAMENTO.xlsx]DESEMPENHO!C1:H1))</f>
      </c>
      <c r="J238" s="13" t="s">
        <v>813</v>
      </c>
      <c r="K238" s="12" t="s">
        <v>14</v>
      </c>
      <c r="L238" s="12" t="n">
        <v>18</v>
      </c>
      <c r="O238" s="12" t="s">
        <v>764</v>
      </c>
      <c r="P238" s="12" t="s">
        <v>410</v>
      </c>
      <c r="Q238" s="12" t="s">
        <v>49</v>
      </c>
      <c r="R238" s="12" t="s">
        <v>765</v>
      </c>
    </row>
    <row r="239" spans="1:18" ht="18" customHeight="1">
      <c r="A239" s="12" t="n">
        <v>228</v>
      </c>
      <c r="B239" s="9" t="s">
        <v>87</v>
      </c>
      <c r="C239" s="12" t="s">
        <v>803</v>
      </c>
      <c r="D239" s="12" t="s">
        <v>30</v>
      </c>
      <c r="E239" s="12" t="s">
        <v>124</v>
      </c>
      <c r="F239" s="12" t="n">
        <v>3666</v>
      </c>
      <c r="G239" s="12">
        <f>LOOKUP(O239,[MAPEAMENTO.xlsx]FIXOS!A:A,[MAPEAMENTO.xlsx]FIXOS!B:B)</f>
      </c>
      <c r="H239" s="13">
        <f>J239-I239</f>
      </c>
      <c r="I239" s="13">
        <f>VLOOKUP(CONCATENATE(L239," - ",G239),[MAPEAMENTO.xlsx]DESEMPENHO!C:H,MATCH(D239,[MAPEAMENTO.xlsx]DESEMPENHO!C1:H1))</f>
      </c>
      <c r="J239" s="13" t="s">
        <v>814</v>
      </c>
      <c r="K239" s="12" t="s">
        <v>14</v>
      </c>
      <c r="L239" s="12" t="n">
        <v>18</v>
      </c>
      <c r="O239" s="12" t="s">
        <v>172</v>
      </c>
      <c r="P239" s="12" t="s">
        <v>194</v>
      </c>
      <c r="Q239" s="12" t="s">
        <v>135</v>
      </c>
      <c r="R239" s="12" t="s">
        <v>196</v>
      </c>
    </row>
    <row r="240" spans="1:18" ht="18" customHeight="1">
      <c r="A240" s="12" t="n">
        <v>229</v>
      </c>
      <c r="B240" s="9" t="s">
        <v>87</v>
      </c>
      <c r="C240" s="12" t="s">
        <v>810</v>
      </c>
      <c r="D240" s="12" t="s">
        <v>63</v>
      </c>
      <c r="E240" s="12" t="s">
        <v>31</v>
      </c>
      <c r="F240" s="12" t="n">
        <v>3056</v>
      </c>
      <c r="G240" s="12">
        <f>LOOKUP(O240,[MAPEAMENTO.xlsx]FIXOS!A:A,[MAPEAMENTO.xlsx]FIXOS!B:B)</f>
      </c>
      <c r="H240" s="13">
        <f>J240-I240</f>
      </c>
      <c r="I240" s="13">
        <f>VLOOKUP(CONCATENATE(L240," - ",G240),[MAPEAMENTO.xlsx]DESEMPENHO!C:H,MATCH(D240,[MAPEAMENTO.xlsx]DESEMPENHO!C1:H1))</f>
      </c>
      <c r="J240" s="13" t="s">
        <v>815</v>
      </c>
      <c r="K240" s="12" t="s">
        <v>14</v>
      </c>
      <c r="L240" s="12" t="n">
        <v>18</v>
      </c>
      <c r="O240" s="12" t="s">
        <v>151</v>
      </c>
      <c r="P240" s="12" t="s">
        <v>66</v>
      </c>
      <c r="Q240" s="12" t="s">
        <v>41</v>
      </c>
      <c r="R240" s="12" t="s">
        <v>353</v>
      </c>
    </row>
    <row r="241" spans="1:18" ht="18" customHeight="1">
      <c r="A241" s="12" t="n">
        <v>230</v>
      </c>
      <c r="B241" s="9" t="s">
        <v>87</v>
      </c>
      <c r="C241" s="12" t="s">
        <v>816</v>
      </c>
      <c r="D241" s="12" t="s">
        <v>46</v>
      </c>
      <c r="E241" s="12" t="s">
        <v>538</v>
      </c>
      <c r="F241" s="12" t="n">
        <v>4166</v>
      </c>
      <c r="G241" s="12">
        <f>LOOKUP(O241,[MAPEAMENTO.xlsx]FIXOS!A:A,[MAPEAMENTO.xlsx]FIXOS!B:B)</f>
      </c>
      <c r="H241" s="13">
        <f>J241-I241</f>
      </c>
      <c r="I241" s="13">
        <f>VLOOKUP(CONCATENATE(L241," - ",G241),[MAPEAMENTO.xlsx]DESEMPENHO!C:H,MATCH(D241,[MAPEAMENTO.xlsx]DESEMPENHO!C1:H1))</f>
      </c>
      <c r="J241" s="13" t="s">
        <v>817</v>
      </c>
      <c r="K241" s="12" t="s">
        <v>14</v>
      </c>
      <c r="L241" s="12" t="n">
        <v>18</v>
      </c>
      <c r="O241" s="12" t="s">
        <v>151</v>
      </c>
      <c r="P241" s="12" t="s">
        <v>251</v>
      </c>
      <c r="Q241" s="12" t="s">
        <v>153</v>
      </c>
      <c r="R241" s="12" t="s">
        <v>818</v>
      </c>
    </row>
    <row r="242" spans="1:18" ht="18" customHeight="1">
      <c r="A242" s="12" t="n">
        <v>231</v>
      </c>
      <c r="B242" s="9" t="s">
        <v>87</v>
      </c>
      <c r="C242" s="12" t="s">
        <v>816</v>
      </c>
      <c r="D242" s="12" t="s">
        <v>46</v>
      </c>
      <c r="E242" s="12" t="s">
        <v>538</v>
      </c>
      <c r="F242" s="12" t="n">
        <v>4127</v>
      </c>
      <c r="G242" s="12">
        <f>LOOKUP(O242,[MAPEAMENTO.xlsx]FIXOS!A:A,[MAPEAMENTO.xlsx]FIXOS!B:B)</f>
      </c>
      <c r="H242" s="13">
        <f>J242-I242</f>
      </c>
      <c r="I242" s="13">
        <f>VLOOKUP(CONCATENATE(L242," - ",G242),[MAPEAMENTO.xlsx]DESEMPENHO!C:H,MATCH(D242,[MAPEAMENTO.xlsx]DESEMPENHO!C1:H1))</f>
      </c>
      <c r="J242" s="13" t="s">
        <v>821</v>
      </c>
      <c r="K242" s="12" t="s">
        <v>14</v>
      </c>
      <c r="L242" s="12" t="n">
        <v>18</v>
      </c>
      <c r="O242" s="12" t="s">
        <v>151</v>
      </c>
      <c r="P242" s="12" t="s">
        <v>251</v>
      </c>
      <c r="Q242" s="12" t="s">
        <v>153</v>
      </c>
      <c r="R242" s="12" t="s">
        <v>818</v>
      </c>
    </row>
    <row r="243" spans="1:18" ht="18" customHeight="1">
      <c r="A243" s="12" t="n">
        <v>232</v>
      </c>
      <c r="B243" s="9" t="s">
        <v>87</v>
      </c>
      <c r="C243" s="12" t="s">
        <v>822</v>
      </c>
      <c r="D243" s="12" t="s">
        <v>63</v>
      </c>
      <c r="E243" s="12" t="s">
        <v>69</v>
      </c>
      <c r="F243" s="12" t="n">
        <v>4643</v>
      </c>
      <c r="G243" s="12">
        <f>LOOKUP(O243,[MAPEAMENTO.xlsx]FIXOS!A:A,[MAPEAMENTO.xlsx]FIXOS!B:B)</f>
      </c>
      <c r="H243" s="13">
        <f>J243-I243</f>
      </c>
      <c r="I243" s="13">
        <f>VLOOKUP(CONCATENATE(L243," - ",G243),[MAPEAMENTO.xlsx]DESEMPENHO!C:H,MATCH(D243,[MAPEAMENTO.xlsx]DESEMPENHO!C1:H1))</f>
      </c>
      <c r="J243" s="13" t="s">
        <v>821</v>
      </c>
      <c r="K243" s="12" t="s">
        <v>14</v>
      </c>
      <c r="L243" s="12" t="n">
        <v>18</v>
      </c>
      <c r="O243" s="12" t="s">
        <v>90</v>
      </c>
      <c r="P243" s="12" t="s">
        <v>147</v>
      </c>
      <c r="Q243" s="12" t="s">
        <v>41</v>
      </c>
      <c r="R243" s="12" t="s">
        <v>223</v>
      </c>
    </row>
    <row r="244" spans="1:18" ht="18" customHeight="1">
      <c r="A244" s="12" t="n">
        <v>233</v>
      </c>
      <c r="B244" s="9" t="s">
        <v>87</v>
      </c>
      <c r="C244" s="12" t="s">
        <v>824</v>
      </c>
      <c r="D244" s="12" t="s">
        <v>46</v>
      </c>
      <c r="E244" s="12" t="s">
        <v>97</v>
      </c>
      <c r="F244" s="12" t="n">
        <v>4106</v>
      </c>
      <c r="G244" s="12">
        <f>LOOKUP(O244,[MAPEAMENTO.xlsx]FIXOS!A:A,[MAPEAMENTO.xlsx]FIXOS!B:B)</f>
      </c>
      <c r="H244" s="13">
        <f>J244-I244</f>
      </c>
      <c r="I244" s="13">
        <f>VLOOKUP(CONCATENATE(L244," - ",G244),[MAPEAMENTO.xlsx]DESEMPENHO!C:H,MATCH(D244,[MAPEAMENTO.xlsx]DESEMPENHO!C1:H1))</f>
      </c>
      <c r="J244" s="13" t="s">
        <v>825</v>
      </c>
      <c r="K244" s="12" t="s">
        <v>14</v>
      </c>
      <c r="L244" s="12" t="n">
        <v>18</v>
      </c>
      <c r="O244" s="12" t="s">
        <v>151</v>
      </c>
      <c r="P244" s="12" t="s">
        <v>410</v>
      </c>
      <c r="Q244" s="12" t="s">
        <v>106</v>
      </c>
      <c r="R244" s="12" t="s">
        <v>411</v>
      </c>
    </row>
    <row r="245" spans="1:18" ht="18" customHeight="1">
      <c r="A245" s="12" t="n">
        <v>234</v>
      </c>
      <c r="B245" s="9" t="s">
        <v>87</v>
      </c>
      <c r="C245" s="12" t="s">
        <v>826</v>
      </c>
      <c r="D245" s="12" t="s">
        <v>179</v>
      </c>
      <c r="E245" s="12" t="s">
        <v>69</v>
      </c>
      <c r="F245" s="12" t="n">
        <v>3212</v>
      </c>
      <c r="G245" s="12">
        <f>LOOKUP(O245,[MAPEAMENTO.xlsx]FIXOS!A:A,[MAPEAMENTO.xlsx]FIXOS!B:B)</f>
      </c>
      <c r="H245" s="13">
        <f>J245-I245</f>
      </c>
      <c r="I245" s="13">
        <f>VLOOKUP(CONCATENATE(L245," - ",G245),[MAPEAMENTO.xlsx]DESEMPENHO!C:H,MATCH(D245,[MAPEAMENTO.xlsx]DESEMPENHO!C1:H1))</f>
      </c>
      <c r="J245" s="13" t="s">
        <v>825</v>
      </c>
      <c r="K245" s="12" t="s">
        <v>14</v>
      </c>
      <c r="L245" s="12" t="n">
        <v>18</v>
      </c>
      <c r="O245" s="12" t="s">
        <v>90</v>
      </c>
      <c r="P245" s="12" t="s">
        <v>221</v>
      </c>
      <c r="Q245" s="12" t="s">
        <v>222</v>
      </c>
      <c r="R245" s="12" t="s">
        <v>223</v>
      </c>
    </row>
    <row r="246" spans="1:18" ht="18" customHeight="1">
      <c r="A246" s="12" t="n">
        <v>235</v>
      </c>
      <c r="B246" s="9" t="s">
        <v>87</v>
      </c>
      <c r="C246" s="12" t="s">
        <v>827</v>
      </c>
      <c r="D246" s="12" t="s">
        <v>63</v>
      </c>
      <c r="E246" s="12" t="s">
        <v>38</v>
      </c>
      <c r="F246" s="12" t="n">
        <v>3445</v>
      </c>
      <c r="G246" s="12">
        <f>LOOKUP(O246,[MAPEAMENTO.xlsx]FIXOS!A:A,[MAPEAMENTO.xlsx]FIXOS!B:B)</f>
      </c>
      <c r="H246" s="13">
        <f>J246-I246</f>
      </c>
      <c r="I246" s="13">
        <f>VLOOKUP(CONCATENATE(L246," - ",G246),[MAPEAMENTO.xlsx]DESEMPENHO!C:H,MATCH(D246,[MAPEAMENTO.xlsx]DESEMPENHO!C1:H1))</f>
      </c>
      <c r="J246" s="13" t="s">
        <v>828</v>
      </c>
      <c r="K246" s="12" t="s">
        <v>14</v>
      </c>
      <c r="L246" s="12" t="n">
        <v>18</v>
      </c>
      <c r="O246" s="12" t="s">
        <v>172</v>
      </c>
      <c r="P246" s="12" t="s">
        <v>66</v>
      </c>
      <c r="Q246" s="12" t="s">
        <v>34</v>
      </c>
      <c r="R246" s="12" t="s">
        <v>174</v>
      </c>
    </row>
    <row r="247" spans="1:18" ht="18" customHeight="1">
      <c r="A247" s="12" t="n">
        <v>236</v>
      </c>
      <c r="B247" s="9" t="s">
        <v>87</v>
      </c>
      <c r="C247" s="12" t="s">
        <v>827</v>
      </c>
      <c r="D247" s="12" t="s">
        <v>63</v>
      </c>
      <c r="E247" s="12" t="s">
        <v>38</v>
      </c>
      <c r="F247" s="12" t="n">
        <v>4377</v>
      </c>
      <c r="G247" s="12">
        <f>LOOKUP(O247,[MAPEAMENTO.xlsx]FIXOS!A:A,[MAPEAMENTO.xlsx]FIXOS!B:B)</f>
      </c>
      <c r="H247" s="13">
        <f>J247-I247</f>
      </c>
      <c r="I247" s="13">
        <f>VLOOKUP(CONCATENATE(L247," - ",G247),[MAPEAMENTO.xlsx]DESEMPENHO!C:H,MATCH(D247,[MAPEAMENTO.xlsx]DESEMPENHO!C1:H1))</f>
      </c>
      <c r="J247" s="13" t="s">
        <v>828</v>
      </c>
      <c r="K247" s="12" t="s">
        <v>14</v>
      </c>
      <c r="L247" s="12" t="n">
        <v>18</v>
      </c>
      <c r="O247" s="12" t="s">
        <v>172</v>
      </c>
      <c r="P247" s="12" t="s">
        <v>66</v>
      </c>
      <c r="Q247" s="12" t="s">
        <v>34</v>
      </c>
      <c r="R247" s="12" t="s">
        <v>174</v>
      </c>
    </row>
    <row r="248" spans="1:18" ht="18" customHeight="1">
      <c r="A248" s="12" t="n">
        <v>237</v>
      </c>
      <c r="B248" s="9" t="s">
        <v>87</v>
      </c>
      <c r="C248" s="12" t="s">
        <v>778</v>
      </c>
      <c r="D248" s="12" t="s">
        <v>30</v>
      </c>
      <c r="E248" s="12" t="s">
        <v>52</v>
      </c>
      <c r="F248" s="12" t="n">
        <v>4534</v>
      </c>
      <c r="G248" s="12">
        <f>LOOKUP(O248,[MAPEAMENTO.xlsx]FIXOS!A:A,[MAPEAMENTO.xlsx]FIXOS!B:B)</f>
      </c>
      <c r="H248" s="13">
        <f>J248-I248</f>
      </c>
      <c r="I248" s="13">
        <f>VLOOKUP(CONCATENATE(L248," - ",G248),[MAPEAMENTO.xlsx]DESEMPENHO!C:H,MATCH(D248,[MAPEAMENTO.xlsx]DESEMPENHO!C1:H1))</f>
      </c>
      <c r="J248" s="13" t="s">
        <v>831</v>
      </c>
      <c r="K248" s="12" t="s">
        <v>14</v>
      </c>
      <c r="L248" s="12" t="n">
        <v>18</v>
      </c>
      <c r="O248" s="12" t="s">
        <v>111</v>
      </c>
      <c r="P248" s="12" t="s">
        <v>218</v>
      </c>
      <c r="Q248" s="12" t="s">
        <v>81</v>
      </c>
      <c r="R248" s="12" t="s">
        <v>113</v>
      </c>
    </row>
    <row r="249" spans="1:18" ht="18" customHeight="1">
      <c r="A249" s="12" t="n">
        <v>238</v>
      </c>
      <c r="B249" s="9" t="s">
        <v>87</v>
      </c>
      <c r="C249" s="12" t="s">
        <v>832</v>
      </c>
      <c r="D249" s="12" t="s">
        <v>46</v>
      </c>
      <c r="E249" s="12" t="s">
        <v>538</v>
      </c>
      <c r="F249" s="12" t="n">
        <v>3116</v>
      </c>
      <c r="G249" s="12">
        <f>LOOKUP(O249,[MAPEAMENTO.xlsx]FIXOS!A:A,[MAPEAMENTO.xlsx]FIXOS!B:B)</f>
      </c>
      <c r="H249" s="13">
        <f>J249-I249</f>
      </c>
      <c r="I249" s="13">
        <f>VLOOKUP(CONCATENATE(L249," - ",G249),[MAPEAMENTO.xlsx]DESEMPENHO!C:H,MATCH(D249,[MAPEAMENTO.xlsx]DESEMPENHO!C1:H1))</f>
      </c>
      <c r="J249" s="13" t="s">
        <v>833</v>
      </c>
      <c r="K249" s="12" t="s">
        <v>14</v>
      </c>
      <c r="L249" s="12" t="n">
        <v>18</v>
      </c>
      <c r="O249" s="12" t="s">
        <v>151</v>
      </c>
      <c r="P249" s="12" t="s">
        <v>251</v>
      </c>
      <c r="Q249" s="12" t="s">
        <v>153</v>
      </c>
      <c r="R249" s="12" t="s">
        <v>818</v>
      </c>
    </row>
    <row r="250" spans="1:18" ht="18" customHeight="1">
      <c r="A250" s="12" t="n">
        <v>239</v>
      </c>
      <c r="B250" s="9" t="s">
        <v>87</v>
      </c>
      <c r="C250" s="12" t="s">
        <v>824</v>
      </c>
      <c r="D250" s="12" t="s">
        <v>46</v>
      </c>
      <c r="E250" s="12" t="s">
        <v>97</v>
      </c>
      <c r="F250" s="12" t="n">
        <v>3552</v>
      </c>
      <c r="G250" s="12">
        <f>LOOKUP(O250,[MAPEAMENTO.xlsx]FIXOS!A:A,[MAPEAMENTO.xlsx]FIXOS!B:B)</f>
      </c>
      <c r="H250" s="13">
        <f>J250-I250</f>
      </c>
      <c r="I250" s="13">
        <f>VLOOKUP(CONCATENATE(L250," - ",G250),[MAPEAMENTO.xlsx]DESEMPENHO!C:H,MATCH(D250,[MAPEAMENTO.xlsx]DESEMPENHO!C1:H1))</f>
      </c>
      <c r="J250" s="13" t="s">
        <v>837</v>
      </c>
      <c r="K250" s="12" t="s">
        <v>14</v>
      </c>
      <c r="L250" s="12" t="n">
        <v>18</v>
      </c>
      <c r="O250" s="12" t="s">
        <v>151</v>
      </c>
      <c r="P250" s="12" t="s">
        <v>152</v>
      </c>
      <c r="Q250" s="12" t="s">
        <v>153</v>
      </c>
      <c r="R250" s="12" t="s">
        <v>436</v>
      </c>
    </row>
    <row r="251" spans="1:18" ht="18" customHeight="1">
      <c r="A251" s="12" t="n">
        <v>240</v>
      </c>
      <c r="B251" s="9" t="s">
        <v>87</v>
      </c>
      <c r="C251" s="12" t="s">
        <v>838</v>
      </c>
      <c r="D251" s="12" t="s">
        <v>30</v>
      </c>
      <c r="E251" s="12" t="s">
        <v>38</v>
      </c>
      <c r="F251" s="12" t="n">
        <v>3600</v>
      </c>
      <c r="G251" s="12">
        <f>LOOKUP(O251,[MAPEAMENTO.xlsx]FIXOS!A:A,[MAPEAMENTO.xlsx]FIXOS!B:B)</f>
      </c>
      <c r="H251" s="13">
        <f>J251-I251</f>
      </c>
      <c r="I251" s="13">
        <f>VLOOKUP(CONCATENATE(L251," - ",G251),[MAPEAMENTO.xlsx]DESEMPENHO!C:H,MATCH(D251,[MAPEAMENTO.xlsx]DESEMPENHO!C1:H1))</f>
      </c>
      <c r="J251" s="13" t="s">
        <v>837</v>
      </c>
      <c r="K251" s="12" t="s">
        <v>14</v>
      </c>
      <c r="L251" s="12" t="n">
        <v>18</v>
      </c>
      <c r="O251" s="12" t="s">
        <v>172</v>
      </c>
      <c r="P251" s="12" t="s">
        <v>134</v>
      </c>
      <c r="Q251" s="12" t="s">
        <v>173</v>
      </c>
      <c r="R251" s="12" t="s">
        <v>174</v>
      </c>
    </row>
    <row r="252" spans="1:18" ht="18" customHeight="1">
      <c r="A252" s="12" t="n">
        <v>241</v>
      </c>
      <c r="B252" s="9" t="s">
        <v>87</v>
      </c>
      <c r="C252" s="12" t="s">
        <v>839</v>
      </c>
      <c r="D252" s="12" t="s">
        <v>63</v>
      </c>
      <c r="E252" s="12" t="s">
        <v>253</v>
      </c>
      <c r="F252" s="12" t="n">
        <v>4673</v>
      </c>
      <c r="G252" s="12">
        <f>LOOKUP(O252,[MAPEAMENTO.xlsx]FIXOS!A:A,[MAPEAMENTO.xlsx]FIXOS!B:B)</f>
      </c>
      <c r="H252" s="13">
        <f>J252-I252</f>
      </c>
      <c r="I252" s="13">
        <f>VLOOKUP(CONCATENATE(L252," - ",G252),[MAPEAMENTO.xlsx]DESEMPENHO!C:H,MATCH(D252,[MAPEAMENTO.xlsx]DESEMPENHO!C1:H1))</f>
      </c>
      <c r="J252" s="13" t="s">
        <v>840</v>
      </c>
      <c r="K252" s="12" t="s">
        <v>14</v>
      </c>
      <c r="L252" s="12" t="n">
        <v>18</v>
      </c>
      <c r="O252" s="12" t="s">
        <v>172</v>
      </c>
      <c r="P252" s="12" t="s">
        <v>147</v>
      </c>
      <c r="Q252" s="12" t="s">
        <v>34</v>
      </c>
      <c r="R252" s="12" t="s">
        <v>337</v>
      </c>
    </row>
    <row r="253" spans="1:18" ht="18" customHeight="1">
      <c r="A253" s="12" t="n">
        <v>242</v>
      </c>
      <c r="B253" s="9" t="s">
        <v>87</v>
      </c>
      <c r="C253" s="12" t="s">
        <v>822</v>
      </c>
      <c r="D253" s="12" t="s">
        <v>63</v>
      </c>
      <c r="E253" s="12" t="s">
        <v>69</v>
      </c>
      <c r="F253" s="12" t="n">
        <v>4371</v>
      </c>
      <c r="G253" s="12">
        <f>LOOKUP(O253,[MAPEAMENTO.xlsx]FIXOS!A:A,[MAPEAMENTO.xlsx]FIXOS!B:B)</f>
      </c>
      <c r="H253" s="13">
        <f>J253-I253</f>
      </c>
      <c r="I253" s="13">
        <f>VLOOKUP(CONCATENATE(L253," - ",G253),[MAPEAMENTO.xlsx]DESEMPENHO!C:H,MATCH(D253,[MAPEAMENTO.xlsx]DESEMPENHO!C1:H1))</f>
      </c>
      <c r="J253" s="13" t="s">
        <v>840</v>
      </c>
      <c r="K253" s="12" t="s">
        <v>14</v>
      </c>
      <c r="L253" s="12" t="n">
        <v>18</v>
      </c>
      <c r="O253" s="12" t="s">
        <v>90</v>
      </c>
      <c r="P253" s="12" t="s">
        <v>147</v>
      </c>
      <c r="Q253" s="12" t="s">
        <v>41</v>
      </c>
      <c r="R253" s="12" t="s">
        <v>223</v>
      </c>
    </row>
    <row r="254" spans="1:18" ht="18" customHeight="1">
      <c r="A254" s="12" t="n">
        <v>243</v>
      </c>
      <c r="B254" s="9" t="s">
        <v>87</v>
      </c>
      <c r="C254" s="12" t="s">
        <v>822</v>
      </c>
      <c r="D254" s="12" t="s">
        <v>30</v>
      </c>
      <c r="E254" s="12" t="s">
        <v>69</v>
      </c>
      <c r="F254" s="12" t="n">
        <v>4220</v>
      </c>
      <c r="G254" s="12">
        <f>LOOKUP(O254,[MAPEAMENTO.xlsx]FIXOS!A:A,[MAPEAMENTO.xlsx]FIXOS!B:B)</f>
      </c>
      <c r="H254" s="13">
        <f>J254-I254</f>
      </c>
      <c r="I254" s="13">
        <f>VLOOKUP(CONCATENATE(L254," - ",G254),[MAPEAMENTO.xlsx]DESEMPENHO!C:H,MATCH(D254,[MAPEAMENTO.xlsx]DESEMPENHO!C1:H1))</f>
      </c>
      <c r="J254" s="13" t="s">
        <v>847</v>
      </c>
      <c r="K254" s="12" t="s">
        <v>14</v>
      </c>
      <c r="L254" s="12" t="n">
        <v>18</v>
      </c>
      <c r="O254" s="12" t="s">
        <v>90</v>
      </c>
      <c r="P254" s="12" t="s">
        <v>221</v>
      </c>
      <c r="Q254" s="12" t="s">
        <v>41</v>
      </c>
      <c r="R254" s="12" t="s">
        <v>223</v>
      </c>
    </row>
    <row r="255" spans="1:18" ht="18" customHeight="1">
      <c r="A255" s="12" t="n">
        <v>244</v>
      </c>
      <c r="B255" s="9" t="s">
        <v>87</v>
      </c>
      <c r="C255" s="12" t="s">
        <v>848</v>
      </c>
      <c r="D255" s="12" t="s">
        <v>63</v>
      </c>
      <c r="E255" s="12" t="s">
        <v>253</v>
      </c>
      <c r="F255" s="12" t="n">
        <v>3133</v>
      </c>
      <c r="G255" s="12">
        <f>LOOKUP(O255,[MAPEAMENTO.xlsx]FIXOS!A:A,[MAPEAMENTO.xlsx]FIXOS!B:B)</f>
      </c>
      <c r="H255" s="13">
        <f>J255-I255</f>
      </c>
      <c r="I255" s="13">
        <f>VLOOKUP(CONCATENATE(L255," - ",G255),[MAPEAMENTO.xlsx]DESEMPENHO!C:H,MATCH(D255,[MAPEAMENTO.xlsx]DESEMPENHO!C1:H1))</f>
      </c>
      <c r="J255" s="13" t="s">
        <v>849</v>
      </c>
      <c r="K255" s="12" t="s">
        <v>14</v>
      </c>
      <c r="L255" s="12" t="n">
        <v>18</v>
      </c>
      <c r="O255" s="12" t="s">
        <v>172</v>
      </c>
      <c r="P255" s="12" t="s">
        <v>147</v>
      </c>
      <c r="Q255" s="12" t="s">
        <v>34</v>
      </c>
      <c r="R255" s="12" t="s">
        <v>337</v>
      </c>
    </row>
    <row r="256" spans="1:18" ht="18" customHeight="1">
      <c r="A256" s="12" t="n">
        <v>245</v>
      </c>
      <c r="B256" s="9" t="s">
        <v>87</v>
      </c>
      <c r="C256" s="12" t="s">
        <v>848</v>
      </c>
      <c r="D256" s="12" t="s">
        <v>63</v>
      </c>
      <c r="E256" s="12" t="s">
        <v>253</v>
      </c>
      <c r="F256" s="12" t="n">
        <v>3632</v>
      </c>
      <c r="G256" s="12">
        <f>LOOKUP(O256,[MAPEAMENTO.xlsx]FIXOS!A:A,[MAPEAMENTO.xlsx]FIXOS!B:B)</f>
      </c>
      <c r="H256" s="13">
        <f>J256-I256</f>
      </c>
      <c r="I256" s="13">
        <f>VLOOKUP(CONCATENATE(L256," - ",G256),[MAPEAMENTO.xlsx]DESEMPENHO!C:H,MATCH(D256,[MAPEAMENTO.xlsx]DESEMPENHO!C1:H1))</f>
      </c>
      <c r="J256" s="13" t="s">
        <v>849</v>
      </c>
      <c r="K256" s="12" t="s">
        <v>14</v>
      </c>
      <c r="L256" s="12" t="n">
        <v>18</v>
      </c>
      <c r="O256" s="12" t="s">
        <v>172</v>
      </c>
      <c r="P256" s="12" t="s">
        <v>147</v>
      </c>
      <c r="Q256" s="12" t="s">
        <v>34</v>
      </c>
      <c r="R256" s="12" t="s">
        <v>337</v>
      </c>
    </row>
    <row r="257" spans="1:18" ht="18" customHeight="1">
      <c r="A257" s="12" t="n">
        <v>246</v>
      </c>
      <c r="B257" s="9" t="s">
        <v>87</v>
      </c>
      <c r="C257" s="12" t="s">
        <v>859</v>
      </c>
      <c r="D257" s="12" t="s">
        <v>30</v>
      </c>
      <c r="E257" s="12" t="s">
        <v>73</v>
      </c>
      <c r="F257" s="12" t="n">
        <v>4415</v>
      </c>
      <c r="G257" s="12">
        <f>LOOKUP(O257,[MAPEAMENTO.xlsx]FIXOS!A:A,[MAPEAMENTO.xlsx]FIXOS!B:B)</f>
      </c>
      <c r="H257" s="13">
        <f>J257-I257</f>
      </c>
      <c r="I257" s="13">
        <f>VLOOKUP(CONCATENATE(L257," - ",G257),[MAPEAMENTO.xlsx]DESEMPENHO!C:H,MATCH(D257,[MAPEAMENTO.xlsx]DESEMPENHO!C1:H1))</f>
      </c>
      <c r="J257" s="13" t="s">
        <v>860</v>
      </c>
      <c r="K257" s="12" t="s">
        <v>14</v>
      </c>
      <c r="L257" s="12" t="n">
        <v>18</v>
      </c>
      <c r="O257" s="12" t="s">
        <v>151</v>
      </c>
      <c r="P257" s="12" t="s">
        <v>66</v>
      </c>
      <c r="Q257" s="12" t="s">
        <v>41</v>
      </c>
      <c r="R257" s="12" t="s">
        <v>698</v>
      </c>
    </row>
    <row r="258" spans="1:18" ht="18" customHeight="1">
      <c r="A258" s="12" t="n">
        <v>247</v>
      </c>
      <c r="B258" s="9" t="s">
        <v>87</v>
      </c>
      <c r="C258" s="12" t="s">
        <v>859</v>
      </c>
      <c r="D258" s="12" t="s">
        <v>44</v>
      </c>
      <c r="E258" s="12" t="s">
        <v>73</v>
      </c>
      <c r="F258" s="12" t="n">
        <v>4151</v>
      </c>
      <c r="G258" s="12">
        <f>LOOKUP(O258,[MAPEAMENTO.xlsx]FIXOS!A:A,[MAPEAMENTO.xlsx]FIXOS!B:B)</f>
      </c>
      <c r="H258" s="13">
        <f>J258-I258</f>
      </c>
      <c r="I258" s="13">
        <f>VLOOKUP(CONCATENATE(L258," - ",G258),[MAPEAMENTO.xlsx]DESEMPENHO!C:H,MATCH(D258,[MAPEAMENTO.xlsx]DESEMPENHO!C1:H1))</f>
      </c>
      <c r="J258" s="13" t="s">
        <v>860</v>
      </c>
      <c r="K258" s="12" t="s">
        <v>14</v>
      </c>
      <c r="L258" s="12" t="n">
        <v>18</v>
      </c>
      <c r="O258" s="12" t="s">
        <v>151</v>
      </c>
      <c r="P258" s="12" t="s">
        <v>66</v>
      </c>
      <c r="Q258" s="12" t="s">
        <v>41</v>
      </c>
      <c r="R258" s="12" t="s">
        <v>698</v>
      </c>
    </row>
    <row r="259" spans="1:18" ht="18" customHeight="1">
      <c r="A259" s="12" t="n">
        <v>248</v>
      </c>
      <c r="B259" s="9" t="s">
        <v>87</v>
      </c>
      <c r="C259" s="12" t="s">
        <v>868</v>
      </c>
      <c r="D259" s="12" t="s">
        <v>63</v>
      </c>
      <c r="E259" s="12" t="s">
        <v>253</v>
      </c>
      <c r="F259" s="12" t="n">
        <v>3355</v>
      </c>
      <c r="G259" s="12">
        <f>LOOKUP(O259,[MAPEAMENTO.xlsx]FIXOS!A:A,[MAPEAMENTO.xlsx]FIXOS!B:B)</f>
      </c>
      <c r="H259" s="13">
        <f>J259-I259</f>
      </c>
      <c r="I259" s="13">
        <f>VLOOKUP(CONCATENATE(L259," - ",G259),[MAPEAMENTO.xlsx]DESEMPENHO!C:H,MATCH(D259,[MAPEAMENTO.xlsx]DESEMPENHO!C1:H1))</f>
      </c>
      <c r="J259" s="13" t="s">
        <v>869</v>
      </c>
      <c r="K259" s="12" t="s">
        <v>14</v>
      </c>
      <c r="L259" s="12" t="n">
        <v>18</v>
      </c>
      <c r="O259" s="12" t="s">
        <v>172</v>
      </c>
      <c r="P259" s="12" t="s">
        <v>147</v>
      </c>
      <c r="Q259" s="12" t="s">
        <v>34</v>
      </c>
      <c r="R259" s="12" t="s">
        <v>337</v>
      </c>
    </row>
    <row r="260" spans="1:18" ht="18" customHeight="1">
      <c r="A260" s="12" t="n">
        <v>249</v>
      </c>
      <c r="B260" s="9" t="s">
        <v>87</v>
      </c>
      <c r="C260" s="12" t="s">
        <v>515</v>
      </c>
      <c r="D260" s="12" t="s">
        <v>30</v>
      </c>
      <c r="E260" s="12" t="s">
        <v>870</v>
      </c>
      <c r="F260" s="12" t="n">
        <v>3156</v>
      </c>
      <c r="G260" s="12">
        <f>LOOKUP(O260,[MAPEAMENTO.xlsx]FIXOS!A:A,[MAPEAMENTO.xlsx]FIXOS!B:B)</f>
      </c>
      <c r="H260" s="13">
        <f>J260-I260</f>
      </c>
      <c r="I260" s="13">
        <f>VLOOKUP(CONCATENATE(L260," - ",G260),[MAPEAMENTO.xlsx]DESEMPENHO!C:H,MATCH(D260,[MAPEAMENTO.xlsx]DESEMPENHO!C1:H1))</f>
      </c>
      <c r="J260" s="13" t="s">
        <v>869</v>
      </c>
      <c r="K260" s="12" t="s">
        <v>14</v>
      </c>
      <c r="L260" s="12" t="n">
        <v>18</v>
      </c>
      <c r="O260" s="12" t="s">
        <v>151</v>
      </c>
      <c r="P260" s="12" t="s">
        <v>708</v>
      </c>
      <c r="Q260" s="12" t="s">
        <v>796</v>
      </c>
      <c r="R260" s="12" t="s">
        <v>872</v>
      </c>
    </row>
    <row r="261" spans="1:18" ht="18" customHeight="1">
      <c r="A261" s="12" t="n">
        <v>250</v>
      </c>
      <c r="B261" s="9" t="s">
        <v>87</v>
      </c>
      <c r="C261" s="12" t="s">
        <v>882</v>
      </c>
      <c r="D261" s="12" t="s">
        <v>30</v>
      </c>
      <c r="E261" s="12" t="s">
        <v>109</v>
      </c>
      <c r="F261" s="12" t="n">
        <v>3657</v>
      </c>
      <c r="G261" s="12">
        <f>LOOKUP(O261,[MAPEAMENTO.xlsx]FIXOS!A:A,[MAPEAMENTO.xlsx]FIXOS!B:B)</f>
      </c>
      <c r="H261" s="13">
        <f>J261-I261</f>
      </c>
      <c r="I261" s="13">
        <f>VLOOKUP(CONCATENATE(L261," - ",G261),[MAPEAMENTO.xlsx]DESEMPENHO!C:H,MATCH(D261,[MAPEAMENTO.xlsx]DESEMPENHO!C1:H1))</f>
      </c>
      <c r="J261" s="13" t="s">
        <v>883</v>
      </c>
      <c r="K261" s="12" t="s">
        <v>14</v>
      </c>
      <c r="L261" s="12" t="n">
        <v>18</v>
      </c>
      <c r="O261" s="12" t="s">
        <v>111</v>
      </c>
      <c r="P261" s="12" t="s">
        <v>112</v>
      </c>
      <c r="Q261" s="12" t="s">
        <v>81</v>
      </c>
      <c r="R261" s="12" t="s">
        <v>113</v>
      </c>
    </row>
    <row r="262" spans="1:18" ht="18" customHeight="1">
      <c r="A262" s="12" t="n">
        <v>251</v>
      </c>
      <c r="B262" s="9" t="s">
        <v>87</v>
      </c>
      <c r="C262" s="12" t="s">
        <v>691</v>
      </c>
      <c r="D262" s="12" t="s">
        <v>30</v>
      </c>
      <c r="E262" s="12" t="s">
        <v>64</v>
      </c>
      <c r="F262" s="12" t="n">
        <v>4001</v>
      </c>
      <c r="G262" s="12">
        <f>LOOKUP(O262,[MAPEAMENTO.xlsx]FIXOS!A:A,[MAPEAMENTO.xlsx]FIXOS!B:B)</f>
      </c>
      <c r="H262" s="13">
        <f>J262-I262</f>
      </c>
      <c r="I262" s="13">
        <f>VLOOKUP(CONCATENATE(L262," - ",G262),[MAPEAMENTO.xlsx]DESEMPENHO!C:H,MATCH(D262,[MAPEAMENTO.xlsx]DESEMPENHO!C1:H1))</f>
      </c>
      <c r="J262" s="13" t="s">
        <v>884</v>
      </c>
      <c r="K262" s="12" t="s">
        <v>14</v>
      </c>
      <c r="L262" s="12" t="n">
        <v>18</v>
      </c>
      <c r="O262" s="12" t="s">
        <v>90</v>
      </c>
      <c r="P262" s="12" t="s">
        <v>341</v>
      </c>
      <c r="Q262" s="12" t="s">
        <v>41</v>
      </c>
      <c r="R262" s="12" t="s">
        <v>118</v>
      </c>
    </row>
    <row r="263" spans="1:18" ht="18" customHeight="1">
      <c r="A263" s="12" t="n">
        <v>252</v>
      </c>
      <c r="B263" s="9" t="s">
        <v>87</v>
      </c>
      <c r="C263" s="12" t="s">
        <v>742</v>
      </c>
      <c r="D263" s="12" t="s">
        <v>44</v>
      </c>
      <c r="E263" s="12" t="s">
        <v>79</v>
      </c>
      <c r="F263" s="12" t="n">
        <v>3565</v>
      </c>
      <c r="G263" s="12">
        <f>LOOKUP(O263,[MAPEAMENTO.xlsx]FIXOS!A:A,[MAPEAMENTO.xlsx]FIXOS!B:B)</f>
      </c>
      <c r="H263" s="13">
        <f>J263-I263</f>
      </c>
      <c r="I263" s="13">
        <f>VLOOKUP(CONCATENATE(L263," - ",G263),[MAPEAMENTO.xlsx]DESEMPENHO!C:H,MATCH(D263,[MAPEAMENTO.xlsx]DESEMPENHO!C1:H1))</f>
      </c>
      <c r="J263" s="13" t="s">
        <v>897</v>
      </c>
      <c r="K263" s="12" t="s">
        <v>14</v>
      </c>
      <c r="L263" s="12" t="n">
        <v>18</v>
      </c>
      <c r="O263" s="12" t="s">
        <v>90</v>
      </c>
      <c r="P263" s="12" t="s">
        <v>95</v>
      </c>
      <c r="Q263" s="12" t="s">
        <v>55</v>
      </c>
      <c r="R263" s="12" t="s">
        <v>93</v>
      </c>
    </row>
    <row r="264" spans="1:18" ht="18" customHeight="1">
      <c r="A264" s="12" t="n">
        <v>253</v>
      </c>
      <c r="B264" s="9" t="s">
        <v>87</v>
      </c>
      <c r="C264" s="12" t="s">
        <v>742</v>
      </c>
      <c r="D264" s="12" t="s">
        <v>179</v>
      </c>
      <c r="E264" s="12" t="s">
        <v>79</v>
      </c>
      <c r="F264" s="12" t="n">
        <v>3224</v>
      </c>
      <c r="G264" s="12">
        <f>LOOKUP(O264,[MAPEAMENTO.xlsx]FIXOS!A:A,[MAPEAMENTO.xlsx]FIXOS!B:B)</f>
      </c>
      <c r="H264" s="13">
        <f>J264-I264</f>
      </c>
      <c r="I264" s="13">
        <f>VLOOKUP(CONCATENATE(L264," - ",G264),[MAPEAMENTO.xlsx]DESEMPENHO!C:H,MATCH(D264,[MAPEAMENTO.xlsx]DESEMPENHO!C1:H1))</f>
      </c>
      <c r="J264" s="13" t="s">
        <v>897</v>
      </c>
      <c r="K264" s="12" t="s">
        <v>14</v>
      </c>
      <c r="L264" s="12" t="n">
        <v>18</v>
      </c>
      <c r="O264" s="12" t="s">
        <v>90</v>
      </c>
      <c r="P264" s="12" t="s">
        <v>95</v>
      </c>
      <c r="Q264" s="12" t="s">
        <v>315</v>
      </c>
      <c r="R264" s="12" t="s">
        <v>93</v>
      </c>
    </row>
    <row r="265" spans="1:18" ht="18" customHeight="1">
      <c r="A265" s="12" t="n">
        <v>254</v>
      </c>
      <c r="B265" s="9" t="s">
        <v>87</v>
      </c>
      <c r="C265" s="12" t="s">
        <v>898</v>
      </c>
      <c r="D265" s="12" t="s">
        <v>139</v>
      </c>
      <c r="E265" s="12" t="s">
        <v>140</v>
      </c>
      <c r="F265" s="12" t="n">
        <v>3523</v>
      </c>
      <c r="G265" s="12">
        <f>LOOKUP(O265,[MAPEAMENTO.xlsx]FIXOS!A:A,[MAPEAMENTO.xlsx]FIXOS!B:B)</f>
      </c>
      <c r="H265" s="13">
        <f>J265-I265</f>
      </c>
      <c r="I265" s="13">
        <f>VLOOKUP(CONCATENATE(L265," - ",G265),[MAPEAMENTO.xlsx]DESEMPENHO!C:H,MATCH(D265,[MAPEAMENTO.xlsx]DESEMPENHO!C1:H1))</f>
      </c>
      <c r="J265" s="13" t="s">
        <v>899</v>
      </c>
      <c r="K265" s="12" t="s">
        <v>14</v>
      </c>
      <c r="L265" s="12" t="n">
        <v>18</v>
      </c>
      <c r="O265" s="12" t="s">
        <v>900</v>
      </c>
      <c r="P265" s="12" t="s">
        <v>182</v>
      </c>
      <c r="Q265" s="12" t="s">
        <v>135</v>
      </c>
      <c r="R265" s="12" t="s">
        <v>901</v>
      </c>
    </row>
    <row r="266" spans="1:18" ht="18" customHeight="1">
      <c r="A266" s="12" t="n">
        <v>255</v>
      </c>
      <c r="B266" s="9" t="s">
        <v>87</v>
      </c>
      <c r="C266" s="12" t="s">
        <v>904</v>
      </c>
      <c r="D266" s="12" t="s">
        <v>30</v>
      </c>
      <c r="E266" s="12" t="s">
        <v>79</v>
      </c>
      <c r="F266" s="12" t="n">
        <v>3367</v>
      </c>
      <c r="G266" s="12">
        <f>LOOKUP(O266,[MAPEAMENTO.xlsx]FIXOS!A:A,[MAPEAMENTO.xlsx]FIXOS!B:B)</f>
      </c>
      <c r="H266" s="13">
        <f>J266-I266</f>
      </c>
      <c r="I266" s="13">
        <f>VLOOKUP(CONCATENATE(L266," - ",G266),[MAPEAMENTO.xlsx]DESEMPENHO!C:H,MATCH(D266,[MAPEAMENTO.xlsx]DESEMPENHO!C1:H1))</f>
      </c>
      <c r="J266" s="13" t="s">
        <v>905</v>
      </c>
      <c r="K266" s="12" t="s">
        <v>14</v>
      </c>
      <c r="L266" s="12" t="n">
        <v>18</v>
      </c>
      <c r="O266" s="12" t="s">
        <v>90</v>
      </c>
      <c r="P266" s="12" t="s">
        <v>95</v>
      </c>
      <c r="Q266" s="12" t="s">
        <v>55</v>
      </c>
      <c r="R266" s="12" t="s">
        <v>93</v>
      </c>
    </row>
    <row r="267" spans="1:18" ht="18" customHeight="1">
      <c r="A267" s="12" t="n">
        <v>256</v>
      </c>
      <c r="B267" s="9" t="s">
        <v>87</v>
      </c>
      <c r="C267" s="12" t="s">
        <v>910</v>
      </c>
      <c r="D267" s="12" t="s">
        <v>30</v>
      </c>
      <c r="E267" s="12" t="s">
        <v>208</v>
      </c>
      <c r="F267" s="12" t="n">
        <v>4161</v>
      </c>
      <c r="G267" s="12">
        <f>LOOKUP(O267,[MAPEAMENTO.xlsx]FIXOS!A:A,[MAPEAMENTO.xlsx]FIXOS!B:B)</f>
      </c>
      <c r="H267" s="13">
        <f>J267-I267</f>
      </c>
      <c r="I267" s="13">
        <f>VLOOKUP(CONCATENATE(L267," - ",G267),[MAPEAMENTO.xlsx]DESEMPENHO!C:H,MATCH(D267,[MAPEAMENTO.xlsx]DESEMPENHO!C1:H1))</f>
      </c>
      <c r="J267" s="13" t="s">
        <v>911</v>
      </c>
      <c r="K267" s="12" t="s">
        <v>14</v>
      </c>
      <c r="L267" s="12" t="n">
        <v>18</v>
      </c>
      <c r="O267" s="12" t="s">
        <v>172</v>
      </c>
      <c r="P267" s="12" t="s">
        <v>912</v>
      </c>
      <c r="Q267" s="12" t="s">
        <v>34</v>
      </c>
      <c r="R267" s="12" t="s">
        <v>361</v>
      </c>
    </row>
    <row r="268" spans="1:18" ht="18" customHeight="1">
      <c r="A268" s="12" t="n">
        <v>257</v>
      </c>
      <c r="B268" s="9" t="s">
        <v>87</v>
      </c>
      <c r="C268" s="12" t="s">
        <v>910</v>
      </c>
      <c r="D268" s="12" t="s">
        <v>63</v>
      </c>
      <c r="E268" s="12" t="s">
        <v>208</v>
      </c>
      <c r="F268" s="12" t="n">
        <v>4331</v>
      </c>
      <c r="G268" s="12">
        <f>LOOKUP(O268,[MAPEAMENTO.xlsx]FIXOS!A:A,[MAPEAMENTO.xlsx]FIXOS!B:B)</f>
      </c>
      <c r="H268" s="13">
        <f>J268-I268</f>
      </c>
      <c r="I268" s="13">
        <f>VLOOKUP(CONCATENATE(L268," - ",G268),[MAPEAMENTO.xlsx]DESEMPENHO!C:H,MATCH(D268,[MAPEAMENTO.xlsx]DESEMPENHO!C1:H1))</f>
      </c>
      <c r="J268" s="13" t="s">
        <v>913</v>
      </c>
      <c r="K268" s="12" t="s">
        <v>14</v>
      </c>
      <c r="L268" s="12" t="n">
        <v>18</v>
      </c>
      <c r="O268" s="12" t="s">
        <v>172</v>
      </c>
      <c r="P268" s="12" t="s">
        <v>357</v>
      </c>
      <c r="Q268" s="12" t="s">
        <v>34</v>
      </c>
      <c r="R268" s="12" t="s">
        <v>361</v>
      </c>
    </row>
    <row r="269" spans="1:18" ht="18" customHeight="1">
      <c r="A269" s="12" t="n">
        <v>258</v>
      </c>
      <c r="B269" s="9" t="s">
        <v>87</v>
      </c>
      <c r="C269" s="12" t="s">
        <v>921</v>
      </c>
      <c r="D269" s="12" t="s">
        <v>30</v>
      </c>
      <c r="E269" s="12" t="s">
        <v>115</v>
      </c>
      <c r="F269" s="12" t="n">
        <v>4722</v>
      </c>
      <c r="G269" s="12">
        <f>LOOKUP(O269,[MAPEAMENTO.xlsx]FIXOS!A:A,[MAPEAMENTO.xlsx]FIXOS!B:B)</f>
      </c>
      <c r="H269" s="13">
        <f>J269-I269</f>
      </c>
      <c r="I269" s="13">
        <f>VLOOKUP(CONCATENATE(L269," - ",G269),[MAPEAMENTO.xlsx]DESEMPENHO!C:H,MATCH(D269,[MAPEAMENTO.xlsx]DESEMPENHO!C1:H1))</f>
      </c>
      <c r="J269" s="13" t="s">
        <v>922</v>
      </c>
      <c r="K269" s="12" t="s">
        <v>14</v>
      </c>
      <c r="L269" s="12" t="n">
        <v>18</v>
      </c>
      <c r="O269" s="12" t="s">
        <v>90</v>
      </c>
      <c r="P269" s="12" t="s">
        <v>116</v>
      </c>
      <c r="Q269" s="12" t="s">
        <v>117</v>
      </c>
      <c r="R269" s="12" t="s">
        <v>118</v>
      </c>
    </row>
    <row r="270" spans="1:18" ht="18" customHeight="1">
      <c r="A270" s="12" t="n">
        <v>259</v>
      </c>
      <c r="B270" s="9" t="s">
        <v>87</v>
      </c>
      <c r="C270" s="12" t="s">
        <v>921</v>
      </c>
      <c r="D270" s="12" t="s">
        <v>30</v>
      </c>
      <c r="E270" s="12" t="s">
        <v>115</v>
      </c>
      <c r="F270" s="12" t="n">
        <v>4552</v>
      </c>
      <c r="G270" s="12">
        <f>LOOKUP(O270,[MAPEAMENTO.xlsx]FIXOS!A:A,[MAPEAMENTO.xlsx]FIXOS!B:B)</f>
      </c>
      <c r="H270" s="13">
        <f>J270-I270</f>
      </c>
      <c r="I270" s="13">
        <f>VLOOKUP(CONCATENATE(L270," - ",G270),[MAPEAMENTO.xlsx]DESEMPENHO!C:H,MATCH(D270,[MAPEAMENTO.xlsx]DESEMPENHO!C1:H1))</f>
      </c>
      <c r="J270" s="13" t="s">
        <v>927</v>
      </c>
      <c r="K270" s="12" t="s">
        <v>14</v>
      </c>
      <c r="L270" s="12" t="n">
        <v>18</v>
      </c>
      <c r="O270" s="12" t="s">
        <v>90</v>
      </c>
      <c r="P270" s="12" t="s">
        <v>116</v>
      </c>
      <c r="Q270" s="12" t="s">
        <v>117</v>
      </c>
      <c r="R270" s="12" t="s">
        <v>118</v>
      </c>
    </row>
    <row r="271" spans="1:18" ht="18" customHeight="1">
      <c r="A271" s="12" t="n">
        <v>260</v>
      </c>
      <c r="B271" s="9" t="s">
        <v>87</v>
      </c>
      <c r="C271" s="12" t="s">
        <v>910</v>
      </c>
      <c r="D271" s="12" t="s">
        <v>63</v>
      </c>
      <c r="E271" s="12" t="s">
        <v>208</v>
      </c>
      <c r="F271" s="12" t="n">
        <v>4714</v>
      </c>
      <c r="G271" s="12">
        <f>LOOKUP(O271,[MAPEAMENTO.xlsx]FIXOS!A:A,[MAPEAMENTO.xlsx]FIXOS!B:B)</f>
      </c>
      <c r="H271" s="13">
        <f>J271-I271</f>
      </c>
      <c r="I271" s="13">
        <f>VLOOKUP(CONCATENATE(L271," - ",G271),[MAPEAMENTO.xlsx]DESEMPENHO!C:H,MATCH(D271,[MAPEAMENTO.xlsx]DESEMPENHO!C1:H1))</f>
      </c>
      <c r="J271" s="13" t="s">
        <v>930</v>
      </c>
      <c r="K271" s="12" t="s">
        <v>14</v>
      </c>
      <c r="L271" s="12" t="n">
        <v>18</v>
      </c>
      <c r="O271" s="12" t="s">
        <v>172</v>
      </c>
      <c r="P271" s="12" t="s">
        <v>357</v>
      </c>
      <c r="Q271" s="12" t="s">
        <v>34</v>
      </c>
      <c r="R271" s="12" t="s">
        <v>361</v>
      </c>
    </row>
    <row r="272" spans="1:18" ht="18" customHeight="1">
      <c r="A272" s="12" t="n">
        <v>261</v>
      </c>
      <c r="B272" s="9" t="s">
        <v>87</v>
      </c>
      <c r="C272" s="12" t="s">
        <v>910</v>
      </c>
      <c r="D272" s="12" t="s">
        <v>63</v>
      </c>
      <c r="E272" s="12" t="s">
        <v>208</v>
      </c>
      <c r="F272" s="12" t="n">
        <v>4421</v>
      </c>
      <c r="G272" s="12">
        <f>LOOKUP(O272,[MAPEAMENTO.xlsx]FIXOS!A:A,[MAPEAMENTO.xlsx]FIXOS!B:B)</f>
      </c>
      <c r="H272" s="13">
        <f>J272-I272</f>
      </c>
      <c r="I272" s="13">
        <f>VLOOKUP(CONCATENATE(L272," - ",G272),[MAPEAMENTO.xlsx]DESEMPENHO!C:H,MATCH(D272,[MAPEAMENTO.xlsx]DESEMPENHO!C1:H1))</f>
      </c>
      <c r="J272" s="13" t="s">
        <v>930</v>
      </c>
      <c r="K272" s="12" t="s">
        <v>14</v>
      </c>
      <c r="L272" s="12" t="n">
        <v>18</v>
      </c>
      <c r="O272" s="12" t="s">
        <v>172</v>
      </c>
      <c r="P272" s="12" t="s">
        <v>357</v>
      </c>
      <c r="Q272" s="12" t="s">
        <v>34</v>
      </c>
      <c r="R272" s="12" t="s">
        <v>361</v>
      </c>
    </row>
    <row r="273" spans="1:18" ht="18" customHeight="1">
      <c r="A273" s="12" t="n">
        <v>262</v>
      </c>
      <c r="B273" s="9" t="s">
        <v>87</v>
      </c>
      <c r="C273" s="12" t="s">
        <v>937</v>
      </c>
      <c r="D273" s="12" t="s">
        <v>30</v>
      </c>
      <c r="E273" s="12" t="s">
        <v>52</v>
      </c>
      <c r="F273" s="12" t="n">
        <v>4424</v>
      </c>
      <c r="G273" s="12">
        <f>LOOKUP(O273,[MAPEAMENTO.xlsx]FIXOS!A:A,[MAPEAMENTO.xlsx]FIXOS!B:B)</f>
      </c>
      <c r="H273" s="13">
        <f>J273-I273</f>
      </c>
      <c r="I273" s="13">
        <f>VLOOKUP(CONCATENATE(L273," - ",G273),[MAPEAMENTO.xlsx]DESEMPENHO!C:H,MATCH(D273,[MAPEAMENTO.xlsx]DESEMPENHO!C1:H1))</f>
      </c>
      <c r="J273" s="13" t="s">
        <v>936</v>
      </c>
      <c r="K273" s="12" t="s">
        <v>14</v>
      </c>
      <c r="L273" s="12" t="n">
        <v>18</v>
      </c>
      <c r="O273" s="12" t="s">
        <v>111</v>
      </c>
      <c r="P273" s="12" t="s">
        <v>218</v>
      </c>
      <c r="Q273" s="12" t="s">
        <v>81</v>
      </c>
      <c r="R273" s="12" t="s">
        <v>113</v>
      </c>
    </row>
    <row r="274" spans="1:18" ht="18" customHeight="1">
      <c r="A274" s="12" t="n">
        <v>263</v>
      </c>
      <c r="B274" s="9" t="s">
        <v>87</v>
      </c>
      <c r="C274" s="12" t="s">
        <v>940</v>
      </c>
      <c r="D274" s="12" t="s">
        <v>30</v>
      </c>
      <c r="E274" s="12" t="s">
        <v>38</v>
      </c>
      <c r="F274" s="12" t="n">
        <v>4513</v>
      </c>
      <c r="G274" s="12">
        <f>LOOKUP(O274,[MAPEAMENTO.xlsx]FIXOS!A:A,[MAPEAMENTO.xlsx]FIXOS!B:B)</f>
      </c>
      <c r="H274" s="13">
        <f>J274-I274</f>
      </c>
      <c r="I274" s="13">
        <f>VLOOKUP(CONCATENATE(L274," - ",G274),[MAPEAMENTO.xlsx]DESEMPENHO!C:H,MATCH(D274,[MAPEAMENTO.xlsx]DESEMPENHO!C1:H1))</f>
      </c>
      <c r="J274" s="13" t="s">
        <v>941</v>
      </c>
      <c r="K274" s="12" t="s">
        <v>14</v>
      </c>
      <c r="L274" s="12" t="n">
        <v>18</v>
      </c>
      <c r="O274" s="12" t="s">
        <v>172</v>
      </c>
      <c r="P274" s="12" t="s">
        <v>134</v>
      </c>
      <c r="Q274" s="12" t="s">
        <v>173</v>
      </c>
      <c r="R274" s="12" t="s">
        <v>174</v>
      </c>
    </row>
    <row r="275" spans="1:18" ht="18" customHeight="1">
      <c r="A275" s="12" t="n">
        <v>264</v>
      </c>
      <c r="B275" s="9" t="s">
        <v>87</v>
      </c>
      <c r="C275" s="12" t="s">
        <v>921</v>
      </c>
      <c r="D275" s="12" t="s">
        <v>30</v>
      </c>
      <c r="E275" s="12" t="s">
        <v>115</v>
      </c>
      <c r="F275" s="12" t="n">
        <v>3516</v>
      </c>
      <c r="G275" s="12">
        <f>LOOKUP(O275,[MAPEAMENTO.xlsx]FIXOS!A:A,[MAPEAMENTO.xlsx]FIXOS!B:B)</f>
      </c>
      <c r="H275" s="13">
        <f>J275-I275</f>
      </c>
      <c r="I275" s="13">
        <f>VLOOKUP(CONCATENATE(L275," - ",G275),[MAPEAMENTO.xlsx]DESEMPENHO!C:H,MATCH(D275,[MAPEAMENTO.xlsx]DESEMPENHO!C1:H1))</f>
      </c>
      <c r="J275" s="13" t="s">
        <v>942</v>
      </c>
      <c r="K275" s="12" t="s">
        <v>14</v>
      </c>
      <c r="L275" s="12" t="n">
        <v>18</v>
      </c>
      <c r="O275" s="12" t="s">
        <v>90</v>
      </c>
      <c r="P275" s="12" t="s">
        <v>116</v>
      </c>
      <c r="Q275" s="12" t="s">
        <v>117</v>
      </c>
      <c r="R275" s="12" t="s">
        <v>118</v>
      </c>
    </row>
    <row r="276" spans="1:18" ht="18" customHeight="1">
      <c r="A276" s="12" t="n">
        <v>265</v>
      </c>
      <c r="B276" s="9" t="s">
        <v>87</v>
      </c>
      <c r="C276" s="12" t="s">
        <v>948</v>
      </c>
      <c r="D276" s="12" t="s">
        <v>30</v>
      </c>
      <c r="E276" s="12" t="s">
        <v>52</v>
      </c>
      <c r="F276" s="12" t="n">
        <v>4121</v>
      </c>
      <c r="G276" s="12">
        <f>LOOKUP(O276,[MAPEAMENTO.xlsx]FIXOS!A:A,[MAPEAMENTO.xlsx]FIXOS!B:B)</f>
      </c>
      <c r="H276" s="13">
        <f>J276-I276</f>
      </c>
      <c r="I276" s="13">
        <f>VLOOKUP(CONCATENATE(L276," - ",G276),[MAPEAMENTO.xlsx]DESEMPENHO!C:H,MATCH(D276,[MAPEAMENTO.xlsx]DESEMPENHO!C1:H1))</f>
      </c>
      <c r="J276" s="13" t="s">
        <v>949</v>
      </c>
      <c r="K276" s="12" t="s">
        <v>14</v>
      </c>
      <c r="L276" s="12" t="n">
        <v>18</v>
      </c>
      <c r="O276" s="12" t="s">
        <v>950</v>
      </c>
      <c r="P276" s="12" t="s">
        <v>218</v>
      </c>
      <c r="Q276" s="12" t="s">
        <v>81</v>
      </c>
      <c r="R276" s="12" t="s">
        <v>951</v>
      </c>
    </row>
    <row r="277" spans="1:18" ht="18" customHeight="1">
      <c r="A277" s="12" t="n">
        <v>266</v>
      </c>
      <c r="B277" s="9" t="s">
        <v>87</v>
      </c>
      <c r="C277" s="12" t="s">
        <v>683</v>
      </c>
      <c r="D277" s="12" t="s">
        <v>30</v>
      </c>
      <c r="E277" s="12" t="s">
        <v>52</v>
      </c>
      <c r="F277" s="12" t="n">
        <v>3537</v>
      </c>
      <c r="G277" s="12">
        <f>LOOKUP(O277,[MAPEAMENTO.xlsx]FIXOS!A:A,[MAPEAMENTO.xlsx]FIXOS!B:B)</f>
      </c>
      <c r="H277" s="13">
        <f>J277-I277</f>
      </c>
      <c r="I277" s="13">
        <f>VLOOKUP(CONCATENATE(L277," - ",G277),[MAPEAMENTO.xlsx]DESEMPENHO!C:H,MATCH(D277,[MAPEAMENTO.xlsx]DESEMPENHO!C1:H1))</f>
      </c>
      <c r="J277" s="13" t="s">
        <v>955</v>
      </c>
      <c r="K277" s="12" t="s">
        <v>14</v>
      </c>
      <c r="L277" s="12" t="n">
        <v>18</v>
      </c>
      <c r="O277" s="12" t="s">
        <v>111</v>
      </c>
      <c r="P277" s="12" t="s">
        <v>218</v>
      </c>
      <c r="Q277" s="12" t="s">
        <v>81</v>
      </c>
      <c r="R277" s="12" t="s">
        <v>113</v>
      </c>
    </row>
    <row r="278" spans="1:18" ht="18" customHeight="1">
      <c r="A278" s="12" t="n">
        <v>267</v>
      </c>
      <c r="B278" s="9" t="s">
        <v>87</v>
      </c>
      <c r="C278" s="12" t="s">
        <v>956</v>
      </c>
      <c r="D278" s="12" t="s">
        <v>200</v>
      </c>
      <c r="E278" s="12" t="s">
        <v>453</v>
      </c>
      <c r="F278" s="12" t="n">
        <v>3714</v>
      </c>
      <c r="G278" s="12">
        <f>LOOKUP(O278,[MAPEAMENTO.xlsx]FIXOS!A:A,[MAPEAMENTO.xlsx]FIXOS!B:B)</f>
      </c>
      <c r="H278" s="13">
        <f>J278-I278</f>
      </c>
      <c r="I278" s="13">
        <f>VLOOKUP(CONCATENATE(L278," - ",G278),[MAPEAMENTO.xlsx]DESEMPENHO!C:H,MATCH(D278,[MAPEAMENTO.xlsx]DESEMPENHO!C1:H1))</f>
      </c>
      <c r="J278" s="13" t="s">
        <v>957</v>
      </c>
      <c r="K278" s="12" t="s">
        <v>14</v>
      </c>
      <c r="L278" s="12" t="n">
        <v>18</v>
      </c>
      <c r="O278" s="12" t="s">
        <v>172</v>
      </c>
      <c r="P278" s="12" t="s">
        <v>201</v>
      </c>
      <c r="Q278" s="12" t="s">
        <v>34</v>
      </c>
      <c r="R278" s="12" t="s">
        <v>960</v>
      </c>
    </row>
    <row r="279" spans="1:18" ht="18" customHeight="1">
      <c r="A279" s="12" t="n">
        <v>268</v>
      </c>
      <c r="B279" s="9" t="s">
        <v>87</v>
      </c>
      <c r="C279" s="12" t="s">
        <v>964</v>
      </c>
      <c r="D279" s="12" t="s">
        <v>139</v>
      </c>
      <c r="E279" s="12" t="s">
        <v>140</v>
      </c>
      <c r="F279" s="12" t="n">
        <v>3342</v>
      </c>
      <c r="G279" s="12">
        <f>LOOKUP(O279,[MAPEAMENTO.xlsx]FIXOS!A:A,[MAPEAMENTO.xlsx]FIXOS!B:B)</f>
      </c>
      <c r="H279" s="13">
        <f>J279-I279</f>
      </c>
      <c r="I279" s="13">
        <f>VLOOKUP(CONCATENATE(L279," - ",G279),[MAPEAMENTO.xlsx]DESEMPENHO!C:H,MATCH(D279,[MAPEAMENTO.xlsx]DESEMPENHO!C1:H1))</f>
      </c>
      <c r="J279" s="13" t="s">
        <v>962</v>
      </c>
      <c r="K279" s="12" t="s">
        <v>14</v>
      </c>
      <c r="L279" s="12" t="n">
        <v>18</v>
      </c>
      <c r="O279" s="12" t="s">
        <v>900</v>
      </c>
      <c r="P279" s="12" t="s">
        <v>182</v>
      </c>
      <c r="Q279" s="12" t="s">
        <v>135</v>
      </c>
      <c r="R279" s="12" t="s">
        <v>901</v>
      </c>
    </row>
    <row r="280" spans="1:18" ht="18" customHeight="1">
      <c r="A280" s="12" t="n">
        <v>269</v>
      </c>
      <c r="B280" s="9" t="s">
        <v>87</v>
      </c>
      <c r="C280" s="12" t="s">
        <v>965</v>
      </c>
      <c r="D280" s="12" t="s">
        <v>30</v>
      </c>
      <c r="E280" s="12" t="s">
        <v>38</v>
      </c>
      <c r="F280" s="12" t="n">
        <v>4522</v>
      </c>
      <c r="G280" s="12">
        <f>LOOKUP(O280,[MAPEAMENTO.xlsx]FIXOS!A:A,[MAPEAMENTO.xlsx]FIXOS!B:B)</f>
      </c>
      <c r="H280" s="13">
        <f>J280-I280</f>
      </c>
      <c r="I280" s="13">
        <f>VLOOKUP(CONCATENATE(L280," - ",G280),[MAPEAMENTO.xlsx]DESEMPENHO!C:H,MATCH(D280,[MAPEAMENTO.xlsx]DESEMPENHO!C1:H1))</f>
      </c>
      <c r="J280" s="13" t="s">
        <v>966</v>
      </c>
      <c r="K280" s="12" t="s">
        <v>14</v>
      </c>
      <c r="L280" s="12" t="n">
        <v>18</v>
      </c>
      <c r="O280" s="12" t="s">
        <v>172</v>
      </c>
      <c r="P280" s="12" t="s">
        <v>134</v>
      </c>
      <c r="Q280" s="12" t="s">
        <v>173</v>
      </c>
      <c r="R280" s="12" t="s">
        <v>174</v>
      </c>
    </row>
    <row r="281" spans="1:18" ht="18" customHeight="1">
      <c r="A281" s="12" t="n">
        <v>270</v>
      </c>
      <c r="B281" s="9" t="s">
        <v>87</v>
      </c>
      <c r="C281" s="12" t="s">
        <v>967</v>
      </c>
      <c r="D281" s="12" t="s">
        <v>30</v>
      </c>
      <c r="E281" s="12" t="s">
        <v>38</v>
      </c>
      <c r="F281" s="12" t="n">
        <v>4510</v>
      </c>
      <c r="G281" s="12">
        <f>LOOKUP(O281,[MAPEAMENTO.xlsx]FIXOS!A:A,[MAPEAMENTO.xlsx]FIXOS!B:B)</f>
      </c>
      <c r="H281" s="13">
        <f>J281-I281</f>
      </c>
      <c r="I281" s="13">
        <f>VLOOKUP(CONCATENATE(L281," - ",G281),[MAPEAMENTO.xlsx]DESEMPENHO!C:H,MATCH(D281,[MAPEAMENTO.xlsx]DESEMPENHO!C1:H1))</f>
      </c>
      <c r="J281" s="13" t="s">
        <v>966</v>
      </c>
      <c r="K281" s="12" t="s">
        <v>14</v>
      </c>
      <c r="L281" s="12" t="n">
        <v>18</v>
      </c>
      <c r="O281" s="12" t="s">
        <v>172</v>
      </c>
      <c r="P281" s="12" t="s">
        <v>134</v>
      </c>
      <c r="Q281" s="12" t="s">
        <v>173</v>
      </c>
      <c r="R281" s="12" t="s">
        <v>174</v>
      </c>
    </row>
    <row r="282" spans="1:18" ht="18" customHeight="1">
      <c r="A282" s="12" t="n">
        <v>271</v>
      </c>
      <c r="B282" s="9" t="s">
        <v>87</v>
      </c>
      <c r="C282" s="12" t="s">
        <v>971</v>
      </c>
      <c r="D282" s="12" t="s">
        <v>30</v>
      </c>
      <c r="E282" s="12" t="s">
        <v>109</v>
      </c>
      <c r="F282" s="12" t="n">
        <v>4472</v>
      </c>
      <c r="G282" s="12">
        <f>LOOKUP(O282,[MAPEAMENTO.xlsx]FIXOS!A:A,[MAPEAMENTO.xlsx]FIXOS!B:B)</f>
      </c>
      <c r="H282" s="13">
        <f>J282-I282</f>
      </c>
      <c r="I282" s="13">
        <f>VLOOKUP(CONCATENATE(L282," - ",G282),[MAPEAMENTO.xlsx]DESEMPENHO!C:H,MATCH(D282,[MAPEAMENTO.xlsx]DESEMPENHO!C1:H1))</f>
      </c>
      <c r="J282" s="13" t="s">
        <v>972</v>
      </c>
      <c r="K282" s="12" t="s">
        <v>14</v>
      </c>
      <c r="L282" s="12" t="n">
        <v>18</v>
      </c>
      <c r="O282" s="12" t="s">
        <v>111</v>
      </c>
      <c r="P282" s="12" t="s">
        <v>112</v>
      </c>
      <c r="Q282" s="12" t="s">
        <v>81</v>
      </c>
      <c r="R282" s="12" t="s">
        <v>113</v>
      </c>
    </row>
    <row r="283" spans="1:18" ht="18" customHeight="1">
      <c r="A283" s="12" t="n">
        <v>272</v>
      </c>
      <c r="B283" s="9" t="s">
        <v>87</v>
      </c>
      <c r="C283" s="12" t="s">
        <v>977</v>
      </c>
      <c r="D283" s="12" t="s">
        <v>30</v>
      </c>
      <c r="E283" s="12" t="s">
        <v>79</v>
      </c>
      <c r="F283" s="12" t="n">
        <v>3110</v>
      </c>
      <c r="G283" s="12">
        <f>LOOKUP(O283,[MAPEAMENTO.xlsx]FIXOS!A:A,[MAPEAMENTO.xlsx]FIXOS!B:B)</f>
      </c>
      <c r="H283" s="13">
        <f>J283-I283</f>
      </c>
      <c r="I283" s="13">
        <f>VLOOKUP(CONCATENATE(L283," - ",G283),[MAPEAMENTO.xlsx]DESEMPENHO!C:H,MATCH(D283,[MAPEAMENTO.xlsx]DESEMPENHO!C1:H1))</f>
      </c>
      <c r="J283" s="13" t="s">
        <v>978</v>
      </c>
      <c r="K283" s="12" t="s">
        <v>14</v>
      </c>
      <c r="L283" s="12" t="n">
        <v>18</v>
      </c>
      <c r="O283" s="12" t="s">
        <v>90</v>
      </c>
      <c r="P283" s="12" t="s">
        <v>95</v>
      </c>
      <c r="Q283" s="12" t="s">
        <v>55</v>
      </c>
      <c r="R283" s="12" t="s">
        <v>93</v>
      </c>
    </row>
    <row r="284" spans="1:18" ht="18" customHeight="1">
      <c r="A284" s="12" t="n">
        <v>273</v>
      </c>
      <c r="B284" s="9" t="s">
        <v>87</v>
      </c>
      <c r="C284" s="12" t="s">
        <v>977</v>
      </c>
      <c r="D284" s="12" t="s">
        <v>179</v>
      </c>
      <c r="E284" s="12" t="s">
        <v>79</v>
      </c>
      <c r="F284" s="12" t="n">
        <v>4611</v>
      </c>
      <c r="G284" s="12">
        <f>LOOKUP(O284,[MAPEAMENTO.xlsx]FIXOS!A:A,[MAPEAMENTO.xlsx]FIXOS!B:B)</f>
      </c>
      <c r="H284" s="13">
        <f>J284-I284</f>
      </c>
      <c r="I284" s="13">
        <f>VLOOKUP(CONCATENATE(L284," - ",G284),[MAPEAMENTO.xlsx]DESEMPENHO!C:H,MATCH(D284,[MAPEAMENTO.xlsx]DESEMPENHO!C1:H1))</f>
      </c>
      <c r="J284" s="13" t="s">
        <v>978</v>
      </c>
      <c r="K284" s="12" t="s">
        <v>14</v>
      </c>
      <c r="L284" s="12" t="n">
        <v>18</v>
      </c>
      <c r="O284" s="12" t="s">
        <v>90</v>
      </c>
      <c r="P284" s="12" t="s">
        <v>95</v>
      </c>
      <c r="Q284" s="12" t="s">
        <v>315</v>
      </c>
      <c r="R284" s="12" t="s">
        <v>93</v>
      </c>
    </row>
    <row r="285" spans="1:18" ht="18" customHeight="1">
      <c r="A285" s="12" t="n">
        <v>274</v>
      </c>
      <c r="B285" s="9" t="s">
        <v>87</v>
      </c>
      <c r="C285" s="12" t="s">
        <v>515</v>
      </c>
      <c r="D285" s="12" t="s">
        <v>30</v>
      </c>
      <c r="E285" s="12" t="s">
        <v>870</v>
      </c>
      <c r="F285" s="12" t="n">
        <v>4335</v>
      </c>
      <c r="G285" s="12">
        <f>LOOKUP(O285,[MAPEAMENTO.xlsx]FIXOS!A:A,[MAPEAMENTO.xlsx]FIXOS!B:B)</f>
      </c>
      <c r="H285" s="13">
        <f>J285-I285</f>
      </c>
      <c r="I285" s="13">
        <f>VLOOKUP(CONCATENATE(L285," - ",G285),[MAPEAMENTO.xlsx]DESEMPENHO!C:H,MATCH(D285,[MAPEAMENTO.xlsx]DESEMPENHO!C1:H1))</f>
      </c>
      <c r="J285" s="13" t="s">
        <v>979</v>
      </c>
      <c r="K285" s="12" t="s">
        <v>14</v>
      </c>
      <c r="L285" s="12" t="n">
        <v>18</v>
      </c>
      <c r="O285" s="12" t="s">
        <v>151</v>
      </c>
      <c r="P285" s="12" t="s">
        <v>708</v>
      </c>
      <c r="Q285" s="12" t="s">
        <v>796</v>
      </c>
      <c r="R285" s="12" t="s">
        <v>872</v>
      </c>
    </row>
    <row r="286" spans="1:18" ht="18" customHeight="1">
      <c r="A286" s="12" t="n">
        <v>275</v>
      </c>
      <c r="B286" s="9" t="s">
        <v>87</v>
      </c>
      <c r="C286" s="12" t="s">
        <v>515</v>
      </c>
      <c r="D286" s="12" t="s">
        <v>44</v>
      </c>
      <c r="E286" s="12" t="s">
        <v>870</v>
      </c>
      <c r="F286" s="12" t="n">
        <v>3133</v>
      </c>
      <c r="G286" s="12">
        <f>LOOKUP(O286,[MAPEAMENTO.xlsx]FIXOS!A:A,[MAPEAMENTO.xlsx]FIXOS!B:B)</f>
      </c>
      <c r="H286" s="13">
        <f>J286-I286</f>
      </c>
      <c r="I286" s="13">
        <f>VLOOKUP(CONCATENATE(L286," - ",G286),[MAPEAMENTO.xlsx]DESEMPENHO!C:H,MATCH(D286,[MAPEAMENTO.xlsx]DESEMPENHO!C1:H1))</f>
      </c>
      <c r="J286" s="13" t="s">
        <v>979</v>
      </c>
      <c r="K286" s="12" t="s">
        <v>14</v>
      </c>
      <c r="L286" s="12" t="n">
        <v>18</v>
      </c>
      <c r="O286" s="12" t="s">
        <v>151</v>
      </c>
      <c r="P286" s="12" t="s">
        <v>708</v>
      </c>
      <c r="Q286" s="12" t="s">
        <v>796</v>
      </c>
      <c r="R286" s="12" t="s">
        <v>872</v>
      </c>
    </row>
    <row r="287" spans="1:18" ht="18" customHeight="1">
      <c r="A287" s="12" t="n">
        <v>276</v>
      </c>
      <c r="B287" s="9" t="s">
        <v>87</v>
      </c>
      <c r="C287" s="12" t="s">
        <v>980</v>
      </c>
      <c r="D287" s="12" t="s">
        <v>63</v>
      </c>
      <c r="E287" s="12" t="s">
        <v>273</v>
      </c>
      <c r="F287" s="12" t="n">
        <v>3253</v>
      </c>
      <c r="G287" s="12">
        <f>LOOKUP(O287,[MAPEAMENTO.xlsx]FIXOS!A:A,[MAPEAMENTO.xlsx]FIXOS!B:B)</f>
      </c>
      <c r="H287" s="13">
        <f>J287-I287</f>
      </c>
      <c r="I287" s="13">
        <f>VLOOKUP(CONCATENATE(L287," - ",G287),[MAPEAMENTO.xlsx]DESEMPENHO!C:H,MATCH(D287,[MAPEAMENTO.xlsx]DESEMPENHO!C1:H1))</f>
      </c>
      <c r="J287" s="13" t="s">
        <v>981</v>
      </c>
      <c r="K287" s="12" t="s">
        <v>14</v>
      </c>
      <c r="L287" s="12" t="n">
        <v>18</v>
      </c>
      <c r="O287" s="12" t="s">
        <v>172</v>
      </c>
      <c r="P287" s="12" t="s">
        <v>33</v>
      </c>
      <c r="Q287" s="12" t="s">
        <v>34</v>
      </c>
      <c r="R287" s="12" t="s">
        <v>984</v>
      </c>
    </row>
    <row r="288" spans="1:18" ht="18" customHeight="1">
      <c r="A288" s="12" t="n">
        <v>277</v>
      </c>
      <c r="B288" s="9" t="s">
        <v>87</v>
      </c>
      <c r="C288" s="12" t="s">
        <v>971</v>
      </c>
      <c r="D288" s="12" t="s">
        <v>63</v>
      </c>
      <c r="E288" s="12" t="s">
        <v>109</v>
      </c>
      <c r="F288" s="12" t="n">
        <v>3633</v>
      </c>
      <c r="G288" s="12">
        <f>LOOKUP(O288,[MAPEAMENTO.xlsx]FIXOS!A:A,[MAPEAMENTO.xlsx]FIXOS!B:B)</f>
      </c>
      <c r="H288" s="13">
        <f>J288-I288</f>
      </c>
      <c r="I288" s="13">
        <f>VLOOKUP(CONCATENATE(L288," - ",G288),[MAPEAMENTO.xlsx]DESEMPENHO!C:H,MATCH(D288,[MAPEAMENTO.xlsx]DESEMPENHO!C1:H1))</f>
      </c>
      <c r="J288" s="13" t="s">
        <v>981</v>
      </c>
      <c r="K288" s="12" t="s">
        <v>14</v>
      </c>
      <c r="L288" s="12" t="n">
        <v>18</v>
      </c>
      <c r="O288" s="12" t="s">
        <v>950</v>
      </c>
      <c r="P288" s="12" t="s">
        <v>209</v>
      </c>
      <c r="Q288" s="12" t="s">
        <v>34</v>
      </c>
      <c r="R288" s="12" t="s">
        <v>951</v>
      </c>
    </row>
    <row r="289" spans="1:18" ht="18" customHeight="1">
      <c r="A289" s="12" t="n">
        <v>278</v>
      </c>
      <c r="B289" s="9" t="s">
        <v>87</v>
      </c>
      <c r="C289" s="12" t="s">
        <v>971</v>
      </c>
      <c r="D289" s="12" t="s">
        <v>30</v>
      </c>
      <c r="E289" s="12" t="s">
        <v>109</v>
      </c>
      <c r="F289" s="12" t="n">
        <v>3124</v>
      </c>
      <c r="G289" s="12">
        <f>LOOKUP(O289,[MAPEAMENTO.xlsx]FIXOS!A:A,[MAPEAMENTO.xlsx]FIXOS!B:B)</f>
      </c>
      <c r="H289" s="13">
        <f>J289-I289</f>
      </c>
      <c r="I289" s="13">
        <f>VLOOKUP(CONCATENATE(L289," - ",G289),[MAPEAMENTO.xlsx]DESEMPENHO!C:H,MATCH(D289,[MAPEAMENTO.xlsx]DESEMPENHO!C1:H1))</f>
      </c>
      <c r="J289" s="13" t="s">
        <v>985</v>
      </c>
      <c r="K289" s="12" t="s">
        <v>14</v>
      </c>
      <c r="L289" s="12" t="n">
        <v>18</v>
      </c>
      <c r="O289" s="12" t="s">
        <v>950</v>
      </c>
      <c r="P289" s="12" t="s">
        <v>986</v>
      </c>
      <c r="Q289" s="12" t="s">
        <v>167</v>
      </c>
      <c r="R289" s="12" t="s">
        <v>951</v>
      </c>
    </row>
    <row r="290" spans="1:18" ht="18" customHeight="1">
      <c r="A290" s="12" t="n">
        <v>279</v>
      </c>
      <c r="B290" s="9" t="s">
        <v>87</v>
      </c>
      <c r="C290" s="12" t="s">
        <v>987</v>
      </c>
      <c r="D290" s="12" t="s">
        <v>63</v>
      </c>
      <c r="E290" s="12" t="s">
        <v>208</v>
      </c>
      <c r="F290" s="12" t="n">
        <v>4262</v>
      </c>
      <c r="G290" s="12">
        <f>LOOKUP(O290,[MAPEAMENTO.xlsx]FIXOS!A:A,[MAPEAMENTO.xlsx]FIXOS!B:B)</f>
      </c>
      <c r="H290" s="13">
        <f>J290-I290</f>
      </c>
      <c r="I290" s="13">
        <f>VLOOKUP(CONCATENATE(L290," - ",G290),[MAPEAMENTO.xlsx]DESEMPENHO!C:H,MATCH(D290,[MAPEAMENTO.xlsx]DESEMPENHO!C1:H1))</f>
      </c>
      <c r="J290" s="13" t="s">
        <v>988</v>
      </c>
      <c r="K290" s="12" t="s">
        <v>14</v>
      </c>
      <c r="L290" s="12" t="n">
        <v>18</v>
      </c>
      <c r="O290" s="12" t="s">
        <v>172</v>
      </c>
      <c r="P290" s="12" t="s">
        <v>357</v>
      </c>
      <c r="Q290" s="12" t="s">
        <v>34</v>
      </c>
      <c r="R290" s="12" t="s">
        <v>361</v>
      </c>
    </row>
    <row r="291" spans="1:18" ht="18" customHeight="1">
      <c r="A291" s="12" t="n">
        <v>280</v>
      </c>
      <c r="B291" s="9" t="s">
        <v>87</v>
      </c>
      <c r="C291" s="12" t="s">
        <v>989</v>
      </c>
      <c r="D291" s="12" t="s">
        <v>30</v>
      </c>
      <c r="E291" s="12" t="s">
        <v>73</v>
      </c>
      <c r="F291" s="12" t="n">
        <v>4243</v>
      </c>
      <c r="G291" s="12">
        <f>LOOKUP(O291,[MAPEAMENTO.xlsx]FIXOS!A:A,[MAPEAMENTO.xlsx]FIXOS!B:B)</f>
      </c>
      <c r="H291" s="13">
        <f>J291-I291</f>
      </c>
      <c r="I291" s="13">
        <f>VLOOKUP(CONCATENATE(L291," - ",G291),[MAPEAMENTO.xlsx]DESEMPENHO!C:H,MATCH(D291,[MAPEAMENTO.xlsx]DESEMPENHO!C1:H1))</f>
      </c>
      <c r="J291" s="13" t="s">
        <v>990</v>
      </c>
      <c r="K291" s="12" t="s">
        <v>14</v>
      </c>
      <c r="L291" s="12" t="n">
        <v>18</v>
      </c>
      <c r="O291" s="12" t="s">
        <v>151</v>
      </c>
      <c r="P291" s="12" t="s">
        <v>66</v>
      </c>
      <c r="Q291" s="12" t="s">
        <v>41</v>
      </c>
      <c r="R291" s="12" t="s">
        <v>698</v>
      </c>
    </row>
    <row r="292" spans="1:18" ht="18" customHeight="1">
      <c r="A292" s="12" t="n">
        <v>281</v>
      </c>
      <c r="B292" s="9" t="s">
        <v>87</v>
      </c>
      <c r="C292" s="12" t="s">
        <v>977</v>
      </c>
      <c r="D292" s="12" t="s">
        <v>179</v>
      </c>
      <c r="E292" s="12" t="s">
        <v>79</v>
      </c>
      <c r="F292" s="12" t="n">
        <v>3073</v>
      </c>
      <c r="G292" s="12">
        <f>LOOKUP(O292,[MAPEAMENTO.xlsx]FIXOS!A:A,[MAPEAMENTO.xlsx]FIXOS!B:B)</f>
      </c>
      <c r="H292" s="13">
        <f>J292-I292</f>
      </c>
      <c r="I292" s="13">
        <f>VLOOKUP(CONCATENATE(L292," - ",G292),[MAPEAMENTO.xlsx]DESEMPENHO!C:H,MATCH(D292,[MAPEAMENTO.xlsx]DESEMPENHO!C1:H1))</f>
      </c>
      <c r="J292" s="13" t="s">
        <v>996</v>
      </c>
      <c r="K292" s="12" t="s">
        <v>14</v>
      </c>
      <c r="L292" s="12" t="n">
        <v>18</v>
      </c>
      <c r="O292" s="12" t="s">
        <v>90</v>
      </c>
      <c r="P292" s="12" t="s">
        <v>95</v>
      </c>
      <c r="Q292" s="12" t="s">
        <v>315</v>
      </c>
      <c r="R292" s="12" t="s">
        <v>93</v>
      </c>
    </row>
    <row r="293" spans="1:18" ht="18" customHeight="1">
      <c r="A293" s="12" t="n">
        <v>282</v>
      </c>
      <c r="B293" s="9" t="s">
        <v>87</v>
      </c>
      <c r="C293" s="12" t="s">
        <v>977</v>
      </c>
      <c r="D293" s="12" t="s">
        <v>30</v>
      </c>
      <c r="E293" s="12" t="s">
        <v>79</v>
      </c>
      <c r="F293" s="12" t="n">
        <v>4732</v>
      </c>
      <c r="G293" s="12">
        <f>LOOKUP(O293,[MAPEAMENTO.xlsx]FIXOS!A:A,[MAPEAMENTO.xlsx]FIXOS!B:B)</f>
      </c>
      <c r="H293" s="13">
        <f>J293-I293</f>
      </c>
      <c r="I293" s="13">
        <f>VLOOKUP(CONCATENATE(L293," - ",G293),[MAPEAMENTO.xlsx]DESEMPENHO!C:H,MATCH(D293,[MAPEAMENTO.xlsx]DESEMPENHO!C1:H1))</f>
      </c>
      <c r="J293" s="13" t="s">
        <v>996</v>
      </c>
      <c r="K293" s="12" t="s">
        <v>14</v>
      </c>
      <c r="L293" s="12" t="n">
        <v>18</v>
      </c>
      <c r="O293" s="12" t="s">
        <v>90</v>
      </c>
      <c r="P293" s="12" t="s">
        <v>95</v>
      </c>
      <c r="Q293" s="12" t="s">
        <v>55</v>
      </c>
      <c r="R293" s="12" t="s">
        <v>93</v>
      </c>
    </row>
    <row r="294" spans="1:18" ht="18" customHeight="1">
      <c r="A294" s="12" t="n">
        <v>283</v>
      </c>
      <c r="B294" s="9" t="s">
        <v>87</v>
      </c>
      <c r="C294" s="12" t="s">
        <v>980</v>
      </c>
      <c r="D294" s="12" t="s">
        <v>63</v>
      </c>
      <c r="E294" s="12" t="s">
        <v>273</v>
      </c>
      <c r="F294" s="12" t="n">
        <v>4655</v>
      </c>
      <c r="G294" s="12">
        <f>LOOKUP(O294,[MAPEAMENTO.xlsx]FIXOS!A:A,[MAPEAMENTO.xlsx]FIXOS!B:B)</f>
      </c>
      <c r="H294" s="13">
        <f>J294-I294</f>
      </c>
      <c r="I294" s="13">
        <f>VLOOKUP(CONCATENATE(L294," - ",G294),[MAPEAMENTO.xlsx]DESEMPENHO!C:H,MATCH(D294,[MAPEAMENTO.xlsx]DESEMPENHO!C1:H1))</f>
      </c>
      <c r="J294" s="13" t="s">
        <v>997</v>
      </c>
      <c r="K294" s="12" t="s">
        <v>14</v>
      </c>
      <c r="L294" s="12" t="n">
        <v>18</v>
      </c>
      <c r="O294" s="12" t="s">
        <v>172</v>
      </c>
      <c r="P294" s="12" t="s">
        <v>33</v>
      </c>
      <c r="Q294" s="12" t="s">
        <v>34</v>
      </c>
      <c r="R294" s="12" t="s">
        <v>984</v>
      </c>
    </row>
    <row r="295" spans="1:18" ht="18" customHeight="1">
      <c r="A295" s="12" t="n">
        <v>284</v>
      </c>
      <c r="B295" s="9" t="s">
        <v>87</v>
      </c>
      <c r="C295" s="12" t="s">
        <v>998</v>
      </c>
      <c r="D295" s="12" t="s">
        <v>46</v>
      </c>
      <c r="E295" s="12" t="s">
        <v>622</v>
      </c>
      <c r="F295" s="12" t="n">
        <v>4064</v>
      </c>
      <c r="G295" s="12">
        <f>LOOKUP(O295,[MAPEAMENTO.xlsx]FIXOS!A:A,[MAPEAMENTO.xlsx]FIXOS!B:B)</f>
      </c>
      <c r="H295" s="13">
        <f>J295-I295</f>
      </c>
      <c r="I295" s="13">
        <f>VLOOKUP(CONCATENATE(L295," - ",G295),[MAPEAMENTO.xlsx]DESEMPENHO!C:H,MATCH(D295,[MAPEAMENTO.xlsx]DESEMPENHO!C1:H1))</f>
      </c>
      <c r="J295" s="13" t="s">
        <v>999</v>
      </c>
      <c r="K295" s="12" t="s">
        <v>14</v>
      </c>
      <c r="L295" s="12" t="n">
        <v>18</v>
      </c>
      <c r="O295" s="12" t="s">
        <v>151</v>
      </c>
      <c r="P295" s="12" t="s">
        <v>152</v>
      </c>
      <c r="Q295" s="12" t="s">
        <v>153</v>
      </c>
      <c r="R295" s="12" t="s">
        <v>726</v>
      </c>
    </row>
    <row r="296" spans="1:18" ht="18" customHeight="1">
      <c r="A296" s="12" t="n">
        <v>285</v>
      </c>
      <c r="B296" s="9" t="s">
        <v>87</v>
      </c>
      <c r="C296" s="12" t="s">
        <v>948</v>
      </c>
      <c r="D296" s="12" t="s">
        <v>30</v>
      </c>
      <c r="E296" s="12" t="s">
        <v>52</v>
      </c>
      <c r="F296" s="12" t="n">
        <v>3465</v>
      </c>
      <c r="G296" s="12">
        <f>LOOKUP(O296,[MAPEAMENTO.xlsx]FIXOS!A:A,[MAPEAMENTO.xlsx]FIXOS!B:B)</f>
      </c>
      <c r="H296" s="13">
        <f>J296-I296</f>
      </c>
      <c r="I296" s="13">
        <f>VLOOKUP(CONCATENATE(L296," - ",G296),[MAPEAMENTO.xlsx]DESEMPENHO!C:H,MATCH(D296,[MAPEAMENTO.xlsx]DESEMPENHO!C1:H1))</f>
      </c>
      <c r="J296" s="13" t="s">
        <v>999</v>
      </c>
      <c r="K296" s="12" t="s">
        <v>14</v>
      </c>
      <c r="L296" s="12" t="n">
        <v>18</v>
      </c>
      <c r="O296" s="12" t="s">
        <v>111</v>
      </c>
      <c r="P296" s="12" t="s">
        <v>218</v>
      </c>
      <c r="Q296" s="12" t="s">
        <v>81</v>
      </c>
      <c r="R296" s="12" t="s">
        <v>113</v>
      </c>
    </row>
    <row r="297" spans="1:18" ht="18" customHeight="1">
      <c r="A297" s="12" t="n">
        <v>286</v>
      </c>
      <c r="B297" s="9" t="s">
        <v>87</v>
      </c>
      <c r="C297" s="12" t="s">
        <v>987</v>
      </c>
      <c r="D297" s="12" t="s">
        <v>63</v>
      </c>
      <c r="E297" s="12" t="s">
        <v>208</v>
      </c>
      <c r="F297" s="12" t="n">
        <v>4402</v>
      </c>
      <c r="G297" s="12">
        <f>LOOKUP(O297,[MAPEAMENTO.xlsx]FIXOS!A:A,[MAPEAMENTO.xlsx]FIXOS!B:B)</f>
      </c>
      <c r="H297" s="13">
        <f>J297-I297</f>
      </c>
      <c r="I297" s="13">
        <f>VLOOKUP(CONCATENATE(L297," - ",G297),[MAPEAMENTO.xlsx]DESEMPENHO!C:H,MATCH(D297,[MAPEAMENTO.xlsx]DESEMPENHO!C1:H1))</f>
      </c>
      <c r="J297" s="13" t="s">
        <v>1000</v>
      </c>
      <c r="K297" s="12" t="s">
        <v>14</v>
      </c>
      <c r="L297" s="12" t="n">
        <v>18</v>
      </c>
      <c r="O297" s="12" t="s">
        <v>172</v>
      </c>
      <c r="P297" s="12" t="s">
        <v>357</v>
      </c>
      <c r="Q297" s="12" t="s">
        <v>34</v>
      </c>
      <c r="R297" s="12" t="s">
        <v>361</v>
      </c>
    </row>
    <row r="298" spans="1:18" ht="18" customHeight="1">
      <c r="A298" s="12" t="n">
        <v>287</v>
      </c>
      <c r="B298" s="9" t="s">
        <v>87</v>
      </c>
      <c r="C298" s="12" t="s">
        <v>1001</v>
      </c>
      <c r="D298" s="12" t="s">
        <v>200</v>
      </c>
      <c r="E298" s="12" t="s">
        <v>268</v>
      </c>
      <c r="F298" s="12" t="n">
        <v>3424</v>
      </c>
      <c r="G298" s="12">
        <f>LOOKUP(O298,[MAPEAMENTO.xlsx]FIXOS!A:A,[MAPEAMENTO.xlsx]FIXOS!B:B)</f>
      </c>
      <c r="H298" s="13">
        <f>J298-I298</f>
      </c>
      <c r="I298" s="13">
        <f>VLOOKUP(CONCATENATE(L298," - ",G298),[MAPEAMENTO.xlsx]DESEMPENHO!C:H,MATCH(D298,[MAPEAMENTO.xlsx]DESEMPENHO!C1:H1))</f>
      </c>
      <c r="J298" s="13" t="s">
        <v>1002</v>
      </c>
      <c r="K298" s="12" t="s">
        <v>14</v>
      </c>
      <c r="L298" s="12" t="n">
        <v>18</v>
      </c>
      <c r="O298" s="12" t="s">
        <v>172</v>
      </c>
      <c r="P298" s="12" t="s">
        <v>209</v>
      </c>
      <c r="Q298" s="12" t="s">
        <v>34</v>
      </c>
      <c r="R298" s="12" t="s">
        <v>1003</v>
      </c>
    </row>
    <row r="299" spans="1:18" ht="18" customHeight="1">
      <c r="A299" s="12" t="n">
        <v>288</v>
      </c>
      <c r="B299" s="9" t="s">
        <v>87</v>
      </c>
      <c r="C299" s="12" t="s">
        <v>1004</v>
      </c>
      <c r="D299" s="12" t="s">
        <v>46</v>
      </c>
      <c r="E299" s="12" t="s">
        <v>160</v>
      </c>
      <c r="F299" s="12" t="n">
        <v>4464</v>
      </c>
      <c r="G299" s="12">
        <f>LOOKUP(O299,[MAPEAMENTO.xlsx]FIXOS!A:A,[MAPEAMENTO.xlsx]FIXOS!B:B)</f>
      </c>
      <c r="H299" s="13">
        <f>J299-I299</f>
      </c>
      <c r="I299" s="13">
        <f>VLOOKUP(CONCATENATE(L299," - ",G299),[MAPEAMENTO.xlsx]DESEMPENHO!C:H,MATCH(D299,[MAPEAMENTO.xlsx]DESEMPENHO!C1:H1))</f>
      </c>
      <c r="J299" s="13" t="s">
        <v>1005</v>
      </c>
      <c r="K299" s="12" t="s">
        <v>14</v>
      </c>
      <c r="L299" s="12" t="n">
        <v>18</v>
      </c>
      <c r="O299" s="12" t="s">
        <v>151</v>
      </c>
      <c r="P299" s="12" t="s">
        <v>105</v>
      </c>
      <c r="Q299" s="12" t="s">
        <v>450</v>
      </c>
      <c r="R299" s="12" t="s">
        <v>451</v>
      </c>
    </row>
    <row r="300" spans="1:18" ht="18" customHeight="1">
      <c r="A300" s="12" t="n">
        <v>289</v>
      </c>
      <c r="B300" s="9" t="s">
        <v>87</v>
      </c>
      <c r="C300" s="12" t="s">
        <v>1004</v>
      </c>
      <c r="D300" s="12" t="s">
        <v>46</v>
      </c>
      <c r="E300" s="12" t="s">
        <v>160</v>
      </c>
      <c r="F300" s="12" t="n">
        <v>4732</v>
      </c>
      <c r="G300" s="12">
        <f>LOOKUP(O300,[MAPEAMENTO.xlsx]FIXOS!A:A,[MAPEAMENTO.xlsx]FIXOS!B:B)</f>
      </c>
      <c r="H300" s="13">
        <f>J300-I300</f>
      </c>
      <c r="I300" s="13">
        <f>VLOOKUP(CONCATENATE(L300," - ",G300),[MAPEAMENTO.xlsx]DESEMPENHO!C:H,MATCH(D300,[MAPEAMENTO.xlsx]DESEMPENHO!C1:H1))</f>
      </c>
      <c r="J300" s="13" t="s">
        <v>1008</v>
      </c>
      <c r="K300" s="12" t="s">
        <v>14</v>
      </c>
      <c r="L300" s="12" t="n">
        <v>18</v>
      </c>
      <c r="O300" s="12" t="s">
        <v>151</v>
      </c>
      <c r="P300" s="12" t="s">
        <v>105</v>
      </c>
      <c r="Q300" s="12" t="s">
        <v>450</v>
      </c>
      <c r="R300" s="12" t="s">
        <v>451</v>
      </c>
    </row>
    <row r="301" spans="1:18" ht="18" customHeight="1">
      <c r="A301" s="12" t="n">
        <v>290</v>
      </c>
      <c r="B301" s="9" t="s">
        <v>87</v>
      </c>
      <c r="C301" s="12" t="s">
        <v>1009</v>
      </c>
      <c r="D301" s="12" t="s">
        <v>63</v>
      </c>
      <c r="E301" s="12" t="s">
        <v>180</v>
      </c>
      <c r="F301" s="12" t="n">
        <v>4343</v>
      </c>
      <c r="G301" s="12">
        <f>LOOKUP(O301,[MAPEAMENTO.xlsx]FIXOS!A:A,[MAPEAMENTO.xlsx]FIXOS!B:B)</f>
      </c>
      <c r="H301" s="13">
        <f>J301-I301</f>
      </c>
      <c r="I301" s="13">
        <f>VLOOKUP(CONCATENATE(L301," - ",G301),[MAPEAMENTO.xlsx]DESEMPENHO!C:H,MATCH(D301,[MAPEAMENTO.xlsx]DESEMPENHO!C1:H1))</f>
      </c>
      <c r="J301" s="13" t="s">
        <v>1010</v>
      </c>
      <c r="K301" s="12" t="s">
        <v>14</v>
      </c>
      <c r="L301" s="12" t="n">
        <v>18</v>
      </c>
      <c r="O301" s="12" t="s">
        <v>172</v>
      </c>
      <c r="P301" s="12" t="s">
        <v>125</v>
      </c>
      <c r="Q301" s="12" t="s">
        <v>117</v>
      </c>
      <c r="R301" s="12" t="s">
        <v>206</v>
      </c>
    </row>
    <row r="302" spans="1:18" ht="18" customHeight="1">
      <c r="A302" s="12" t="n">
        <v>291</v>
      </c>
      <c r="B302" s="9" t="s">
        <v>87</v>
      </c>
      <c r="C302" s="12" t="s">
        <v>1011</v>
      </c>
      <c r="D302" s="12" t="s">
        <v>30</v>
      </c>
      <c r="E302" s="12" t="s">
        <v>64</v>
      </c>
      <c r="F302" s="12" t="n">
        <v>3136</v>
      </c>
      <c r="G302" s="12">
        <f>LOOKUP(O302,[MAPEAMENTO.xlsx]FIXOS!A:A,[MAPEAMENTO.xlsx]FIXOS!B:B)</f>
      </c>
      <c r="H302" s="13">
        <f>J302-I302</f>
      </c>
      <c r="I302" s="13">
        <f>VLOOKUP(CONCATENATE(L302," - ",G302),[MAPEAMENTO.xlsx]DESEMPENHO!C:H,MATCH(D302,[MAPEAMENTO.xlsx]DESEMPENHO!C1:H1))</f>
      </c>
      <c r="J302" s="13" t="s">
        <v>1012</v>
      </c>
      <c r="K302" s="12" t="s">
        <v>14</v>
      </c>
      <c r="L302" s="12" t="n">
        <v>18</v>
      </c>
      <c r="O302" s="12" t="s">
        <v>90</v>
      </c>
      <c r="P302" s="12" t="s">
        <v>341</v>
      </c>
      <c r="Q302" s="12" t="s">
        <v>41</v>
      </c>
      <c r="R302" s="12" t="s">
        <v>118</v>
      </c>
    </row>
    <row r="303" spans="1:18" ht="18" customHeight="1">
      <c r="A303" s="12" t="n">
        <v>292</v>
      </c>
      <c r="B303" s="9" t="s">
        <v>87</v>
      </c>
      <c r="C303" s="12" t="s">
        <v>1011</v>
      </c>
      <c r="D303" s="12" t="s">
        <v>63</v>
      </c>
      <c r="E303" s="12" t="s">
        <v>64</v>
      </c>
      <c r="F303" s="12" t="n">
        <v>4503</v>
      </c>
      <c r="G303" s="12">
        <f>LOOKUP(O303,[MAPEAMENTO.xlsx]FIXOS!A:A,[MAPEAMENTO.xlsx]FIXOS!B:B)</f>
      </c>
      <c r="H303" s="13">
        <f>J303-I303</f>
      </c>
      <c r="I303" s="13">
        <f>VLOOKUP(CONCATENATE(L303," - ",G303),[MAPEAMENTO.xlsx]DESEMPENHO!C:H,MATCH(D303,[MAPEAMENTO.xlsx]DESEMPENHO!C1:H1))</f>
      </c>
      <c r="J303" s="13" t="s">
        <v>1013</v>
      </c>
      <c r="K303" s="12" t="s">
        <v>14</v>
      </c>
      <c r="L303" s="12" t="n">
        <v>18</v>
      </c>
      <c r="O303" s="12" t="s">
        <v>90</v>
      </c>
      <c r="P303" s="12" t="s">
        <v>341</v>
      </c>
      <c r="Q303" s="12" t="s">
        <v>41</v>
      </c>
      <c r="R303" s="12" t="s">
        <v>118</v>
      </c>
    </row>
    <row r="304" spans="1:18" ht="18" customHeight="1">
      <c r="A304" s="12" t="n">
        <v>293</v>
      </c>
      <c r="B304" s="9" t="s">
        <v>87</v>
      </c>
      <c r="C304" s="12" t="s">
        <v>1011</v>
      </c>
      <c r="D304" s="12" t="s">
        <v>63</v>
      </c>
      <c r="E304" s="12" t="s">
        <v>64</v>
      </c>
      <c r="F304" s="12" t="n">
        <v>4312</v>
      </c>
      <c r="G304" s="12">
        <f>LOOKUP(O304,[MAPEAMENTO.xlsx]FIXOS!A:A,[MAPEAMENTO.xlsx]FIXOS!B:B)</f>
      </c>
      <c r="H304" s="13">
        <f>J304-I304</f>
      </c>
      <c r="I304" s="13">
        <f>VLOOKUP(CONCATENATE(L304," - ",G304),[MAPEAMENTO.xlsx]DESEMPENHO!C:H,MATCH(D304,[MAPEAMENTO.xlsx]DESEMPENHO!C1:H1))</f>
      </c>
      <c r="J304" s="13" t="s">
        <v>1013</v>
      </c>
      <c r="K304" s="12" t="s">
        <v>14</v>
      </c>
      <c r="L304" s="12" t="n">
        <v>18</v>
      </c>
      <c r="O304" s="12" t="s">
        <v>90</v>
      </c>
      <c r="P304" s="12" t="s">
        <v>341</v>
      </c>
      <c r="Q304" s="12" t="s">
        <v>41</v>
      </c>
      <c r="R304" s="12" t="s">
        <v>118</v>
      </c>
    </row>
    <row r="305" spans="1:18" ht="18" customHeight="1">
      <c r="A305" s="12" t="n">
        <v>294</v>
      </c>
      <c r="B305" s="9" t="s">
        <v>87</v>
      </c>
      <c r="C305" s="12" t="s">
        <v>1014</v>
      </c>
      <c r="D305" s="12" t="s">
        <v>30</v>
      </c>
      <c r="E305" s="12" t="s">
        <v>567</v>
      </c>
      <c r="F305" s="12" t="n">
        <v>4136</v>
      </c>
      <c r="G305" s="12">
        <f>LOOKUP(O305,[MAPEAMENTO.xlsx]FIXOS!A:A,[MAPEAMENTO.xlsx]FIXOS!B:B)</f>
      </c>
      <c r="H305" s="13">
        <f>J305-I305</f>
      </c>
      <c r="I305" s="13">
        <f>VLOOKUP(CONCATENATE(L305," - ",G305),[MAPEAMENTO.xlsx]DESEMPENHO!C:H,MATCH(D305,[MAPEAMENTO.xlsx]DESEMPENHO!C1:H1))</f>
      </c>
      <c r="J305" s="13" t="s">
        <v>1015</v>
      </c>
      <c r="K305" s="12" t="s">
        <v>14</v>
      </c>
      <c r="L305" s="12" t="n">
        <v>18</v>
      </c>
      <c r="O305" s="12" t="s">
        <v>90</v>
      </c>
      <c r="P305" s="12" t="s">
        <v>134</v>
      </c>
      <c r="Q305" s="12" t="s">
        <v>135</v>
      </c>
      <c r="R305" s="12" t="s">
        <v>733</v>
      </c>
    </row>
    <row r="306" spans="1:18" ht="18" customHeight="1">
      <c r="A306" s="12" t="n">
        <v>295</v>
      </c>
      <c r="B306" s="9" t="s">
        <v>87</v>
      </c>
      <c r="C306" s="12" t="s">
        <v>1020</v>
      </c>
      <c r="D306" s="12" t="s">
        <v>30</v>
      </c>
      <c r="E306" s="12" t="s">
        <v>165</v>
      </c>
      <c r="F306" s="12" t="n">
        <v>4266</v>
      </c>
      <c r="G306" s="12">
        <f>LOOKUP(O306,[MAPEAMENTO.xlsx]FIXOS!A:A,[MAPEAMENTO.xlsx]FIXOS!B:B)</f>
      </c>
      <c r="H306" s="13">
        <f>J306-I306</f>
      </c>
      <c r="I306" s="13">
        <f>VLOOKUP(CONCATENATE(L306," - ",G306),[MAPEAMENTO.xlsx]DESEMPENHO!C:H,MATCH(D306,[MAPEAMENTO.xlsx]DESEMPENHO!C1:H1))</f>
      </c>
      <c r="J306" s="13" t="s">
        <v>1021</v>
      </c>
      <c r="K306" s="12" t="s">
        <v>14</v>
      </c>
      <c r="L306" s="12" t="n">
        <v>18</v>
      </c>
      <c r="O306" s="12" t="s">
        <v>90</v>
      </c>
      <c r="P306" s="12" t="s">
        <v>134</v>
      </c>
      <c r="Q306" s="12" t="s">
        <v>135</v>
      </c>
      <c r="R306" s="12" t="s">
        <v>423</v>
      </c>
    </row>
    <row r="307" spans="1:18" ht="18" customHeight="1">
      <c r="A307" s="12" t="n">
        <v>296</v>
      </c>
      <c r="B307" s="9" t="s">
        <v>87</v>
      </c>
      <c r="C307" s="12" t="s">
        <v>1020</v>
      </c>
      <c r="D307" s="12" t="s">
        <v>44</v>
      </c>
      <c r="E307" s="12" t="s">
        <v>165</v>
      </c>
      <c r="F307" s="12" t="n">
        <v>3542</v>
      </c>
      <c r="G307" s="12">
        <f>LOOKUP(O307,[MAPEAMENTO.xlsx]FIXOS!A:A,[MAPEAMENTO.xlsx]FIXOS!B:B)</f>
      </c>
      <c r="H307" s="13">
        <f>J307-I307</f>
      </c>
      <c r="I307" s="13">
        <f>VLOOKUP(CONCATENATE(L307," - ",G307),[MAPEAMENTO.xlsx]DESEMPENHO!C:H,MATCH(D307,[MAPEAMENTO.xlsx]DESEMPENHO!C1:H1))</f>
      </c>
      <c r="J307" s="13" t="s">
        <v>1021</v>
      </c>
      <c r="K307" s="12" t="s">
        <v>14</v>
      </c>
      <c r="L307" s="12" t="n">
        <v>18</v>
      </c>
      <c r="O307" s="12" t="s">
        <v>90</v>
      </c>
      <c r="P307" s="12" t="s">
        <v>134</v>
      </c>
      <c r="Q307" s="12" t="s">
        <v>135</v>
      </c>
      <c r="R307" s="12" t="s">
        <v>423</v>
      </c>
    </row>
    <row r="308" spans="1:18" ht="18" customHeight="1">
      <c r="A308" s="12" t="n">
        <v>297</v>
      </c>
      <c r="B308" s="9" t="s">
        <v>87</v>
      </c>
      <c r="C308" s="12" t="s">
        <v>998</v>
      </c>
      <c r="D308" s="12" t="s">
        <v>46</v>
      </c>
      <c r="E308" s="12" t="s">
        <v>622</v>
      </c>
      <c r="F308" s="12" t="n">
        <v>4446</v>
      </c>
      <c r="G308" s="12">
        <f>LOOKUP(O308,[MAPEAMENTO.xlsx]FIXOS!A:A,[MAPEAMENTO.xlsx]FIXOS!B:B)</f>
      </c>
      <c r="H308" s="13">
        <f>J308-I308</f>
      </c>
      <c r="I308" s="13">
        <f>VLOOKUP(CONCATENATE(L308," - ",G308),[MAPEAMENTO.xlsx]DESEMPENHO!C:H,MATCH(D308,[MAPEAMENTO.xlsx]DESEMPENHO!C1:H1))</f>
      </c>
      <c r="J308" s="13" t="s">
        <v>1022</v>
      </c>
      <c r="K308" s="12" t="s">
        <v>14</v>
      </c>
      <c r="L308" s="12" t="n">
        <v>18</v>
      </c>
      <c r="O308" s="12" t="s">
        <v>151</v>
      </c>
      <c r="P308" s="12" t="s">
        <v>152</v>
      </c>
      <c r="Q308" s="12" t="s">
        <v>153</v>
      </c>
      <c r="R308" s="12" t="s">
        <v>726</v>
      </c>
    </row>
    <row r="309" spans="1:18" ht="18" customHeight="1">
      <c r="A309" s="12" t="n">
        <v>298</v>
      </c>
      <c r="B309" s="9" t="s">
        <v>87</v>
      </c>
      <c r="C309" s="12" t="s">
        <v>1023</v>
      </c>
      <c r="D309" s="12" t="s">
        <v>46</v>
      </c>
      <c r="E309" s="12" t="s">
        <v>97</v>
      </c>
      <c r="F309" s="12" t="n">
        <v>3221</v>
      </c>
      <c r="G309" s="12">
        <f>LOOKUP(O309,[MAPEAMENTO.xlsx]FIXOS!A:A,[MAPEAMENTO.xlsx]FIXOS!B:B)</f>
      </c>
      <c r="H309" s="13">
        <f>J309-I309</f>
      </c>
      <c r="I309" s="13">
        <f>VLOOKUP(CONCATENATE(L309," - ",G309),[MAPEAMENTO.xlsx]DESEMPENHO!C:H,MATCH(D309,[MAPEAMENTO.xlsx]DESEMPENHO!C1:H1))</f>
      </c>
      <c r="J309" s="13" t="s">
        <v>1024</v>
      </c>
      <c r="K309" s="12" t="s">
        <v>14</v>
      </c>
      <c r="L309" s="12" t="n">
        <v>18</v>
      </c>
      <c r="O309" s="12" t="s">
        <v>151</v>
      </c>
      <c r="P309" s="12" t="s">
        <v>410</v>
      </c>
      <c r="Q309" s="12" t="s">
        <v>106</v>
      </c>
      <c r="R309" s="12" t="s">
        <v>411</v>
      </c>
    </row>
    <row r="310" spans="1:18" ht="18" customHeight="1">
      <c r="A310" s="12" t="n">
        <v>299</v>
      </c>
      <c r="B310" s="9" t="s">
        <v>87</v>
      </c>
      <c r="C310" s="12" t="s">
        <v>1025</v>
      </c>
      <c r="D310" s="12" t="s">
        <v>46</v>
      </c>
      <c r="E310" s="12" t="s">
        <v>84</v>
      </c>
      <c r="F310" s="12" t="n">
        <v>3051</v>
      </c>
      <c r="G310" s="12">
        <f>LOOKUP(O310,[MAPEAMENTO.xlsx]FIXOS!A:A,[MAPEAMENTO.xlsx]FIXOS!B:B)</f>
      </c>
      <c r="H310" s="13">
        <f>J310-I310</f>
      </c>
      <c r="I310" s="13">
        <f>VLOOKUP(CONCATENATE(L310," - ",G310),[MAPEAMENTO.xlsx]DESEMPENHO!C:H,MATCH(D310,[MAPEAMENTO.xlsx]DESEMPENHO!C1:H1))</f>
      </c>
      <c r="J310" s="13" t="s">
        <v>1024</v>
      </c>
      <c r="K310" s="12" t="s">
        <v>14</v>
      </c>
      <c r="L310" s="12" t="n">
        <v>18</v>
      </c>
      <c r="O310" s="12" t="s">
        <v>151</v>
      </c>
      <c r="P310" s="12" t="s">
        <v>99</v>
      </c>
      <c r="Q310" s="12" t="s">
        <v>414</v>
      </c>
      <c r="R310" s="12" t="s">
        <v>415</v>
      </c>
    </row>
    <row r="311" spans="1:18" ht="18" customHeight="1">
      <c r="A311" s="12" t="n">
        <v>300</v>
      </c>
      <c r="B311" s="9" t="s">
        <v>87</v>
      </c>
      <c r="C311" s="12" t="s">
        <v>1026</v>
      </c>
      <c r="D311" s="12" t="s">
        <v>30</v>
      </c>
      <c r="E311" s="12" t="s">
        <v>31</v>
      </c>
      <c r="F311" s="12" t="n">
        <v>3323</v>
      </c>
      <c r="G311" s="12">
        <f>LOOKUP(O311,[MAPEAMENTO.xlsx]FIXOS!A:A,[MAPEAMENTO.xlsx]FIXOS!B:B)</f>
      </c>
      <c r="H311" s="13">
        <f>J311-I311</f>
      </c>
      <c r="I311" s="13">
        <f>VLOOKUP(CONCATENATE(L311," - ",G311),[MAPEAMENTO.xlsx]DESEMPENHO!C:H,MATCH(D311,[MAPEAMENTO.xlsx]DESEMPENHO!C1:H1))</f>
      </c>
      <c r="J311" s="13" t="s">
        <v>1027</v>
      </c>
      <c r="K311" s="12" t="s">
        <v>14</v>
      </c>
      <c r="L311" s="12" t="n">
        <v>18</v>
      </c>
      <c r="O311" s="12" t="s">
        <v>151</v>
      </c>
      <c r="P311" s="12" t="s">
        <v>341</v>
      </c>
      <c r="Q311" s="12" t="s">
        <v>41</v>
      </c>
      <c r="R311" s="12" t="s">
        <v>353</v>
      </c>
    </row>
    <row r="312" spans="1:18" ht="18" customHeight="1">
      <c r="A312" s="12" t="n">
        <v>301</v>
      </c>
      <c r="B312" s="9" t="s">
        <v>87</v>
      </c>
      <c r="C312" s="12" t="s">
        <v>1028</v>
      </c>
      <c r="D312" s="12" t="s">
        <v>46</v>
      </c>
      <c r="E312" s="12" t="s">
        <v>103</v>
      </c>
      <c r="F312" s="12" t="n">
        <v>3242</v>
      </c>
      <c r="G312" s="12">
        <f>LOOKUP(O312,[MAPEAMENTO.xlsx]FIXOS!A:A,[MAPEAMENTO.xlsx]FIXOS!B:B)</f>
      </c>
      <c r="H312" s="13">
        <f>J312-I312</f>
      </c>
      <c r="I312" s="13">
        <f>VLOOKUP(CONCATENATE(L312," - ",G312),[MAPEAMENTO.xlsx]DESEMPENHO!C:H,MATCH(D312,[MAPEAMENTO.xlsx]DESEMPENHO!C1:H1))</f>
      </c>
      <c r="J312" s="13" t="s">
        <v>1029</v>
      </c>
      <c r="K312" s="12" t="s">
        <v>14</v>
      </c>
      <c r="L312" s="12" t="n">
        <v>18</v>
      </c>
      <c r="O312" s="12" t="s">
        <v>151</v>
      </c>
      <c r="P312" s="12" t="s">
        <v>152</v>
      </c>
      <c r="Q312" s="12" t="s">
        <v>153</v>
      </c>
      <c r="R312" s="12" t="s">
        <v>154</v>
      </c>
    </row>
    <row r="313" spans="1:18" ht="18" customHeight="1">
      <c r="A313" s="12" t="n">
        <v>302</v>
      </c>
      <c r="B313" s="9" t="s">
        <v>87</v>
      </c>
      <c r="C313" s="12" t="s">
        <v>760</v>
      </c>
      <c r="D313" s="12" t="s">
        <v>46</v>
      </c>
      <c r="E313" s="12" t="s">
        <v>311</v>
      </c>
      <c r="F313" s="12" t="n">
        <v>4761</v>
      </c>
      <c r="G313" s="12">
        <f>LOOKUP(O313,[MAPEAMENTO.xlsx]FIXOS!A:A,[MAPEAMENTO.xlsx]FIXOS!B:B)</f>
      </c>
      <c r="H313" s="13">
        <f>J313-I313</f>
      </c>
      <c r="I313" s="13">
        <f>VLOOKUP(CONCATENATE(L313," - ",G313),[MAPEAMENTO.xlsx]DESEMPENHO!C:H,MATCH(D313,[MAPEAMENTO.xlsx]DESEMPENHO!C1:H1))</f>
      </c>
      <c r="J313" s="13" t="s">
        <v>1030</v>
      </c>
      <c r="K313" s="12" t="s">
        <v>14</v>
      </c>
      <c r="L313" s="12" t="n">
        <v>18</v>
      </c>
      <c r="O313" s="12" t="s">
        <v>151</v>
      </c>
      <c r="P313" s="12" t="s">
        <v>406</v>
      </c>
      <c r="Q313" s="12" t="s">
        <v>153</v>
      </c>
      <c r="R313" s="12" t="s">
        <v>440</v>
      </c>
    </row>
    <row r="314" spans="1:18" ht="18" customHeight="1">
      <c r="A314" s="12" t="n">
        <v>303</v>
      </c>
      <c r="B314" s="9" t="s">
        <v>87</v>
      </c>
      <c r="C314" s="12" t="s">
        <v>987</v>
      </c>
      <c r="D314" s="12" t="s">
        <v>63</v>
      </c>
      <c r="E314" s="12" t="s">
        <v>208</v>
      </c>
      <c r="F314" s="12" t="n">
        <v>3041</v>
      </c>
      <c r="G314" s="12">
        <f>LOOKUP(O314,[MAPEAMENTO.xlsx]FIXOS!A:A,[MAPEAMENTO.xlsx]FIXOS!B:B)</f>
      </c>
      <c r="H314" s="13">
        <f>J314-I314</f>
      </c>
      <c r="I314" s="13">
        <f>VLOOKUP(CONCATENATE(L314," - ",G314),[MAPEAMENTO.xlsx]DESEMPENHO!C:H,MATCH(D314,[MAPEAMENTO.xlsx]DESEMPENHO!C1:H1))</f>
      </c>
      <c r="J314" s="13" t="s">
        <v>1030</v>
      </c>
      <c r="K314" s="12" t="s">
        <v>14</v>
      </c>
      <c r="L314" s="12" t="n">
        <v>18</v>
      </c>
      <c r="O314" s="12" t="s">
        <v>172</v>
      </c>
      <c r="P314" s="12" t="s">
        <v>357</v>
      </c>
      <c r="Q314" s="12" t="s">
        <v>34</v>
      </c>
      <c r="R314" s="12" t="s">
        <v>361</v>
      </c>
    </row>
    <row r="315" spans="1:18" ht="18" customHeight="1">
      <c r="A315" s="12" t="n">
        <v>304</v>
      </c>
      <c r="B315" s="9" t="s">
        <v>87</v>
      </c>
      <c r="C315" s="12" t="s">
        <v>1031</v>
      </c>
      <c r="D315" s="12" t="s">
        <v>179</v>
      </c>
      <c r="E315" s="12" t="s">
        <v>38</v>
      </c>
      <c r="F315" s="12" t="n">
        <v>4445</v>
      </c>
      <c r="G315" s="12">
        <f>LOOKUP(O315,[MAPEAMENTO.xlsx]FIXOS!A:A,[MAPEAMENTO.xlsx]FIXOS!B:B)</f>
      </c>
      <c r="H315" s="13">
        <f>J315-I315</f>
      </c>
      <c r="I315" s="13">
        <f>VLOOKUP(CONCATENATE(L315," - ",G315),[MAPEAMENTO.xlsx]DESEMPENHO!C:H,MATCH(D315,[MAPEAMENTO.xlsx]DESEMPENHO!C1:H1))</f>
      </c>
      <c r="J315" s="13" t="s">
        <v>1032</v>
      </c>
      <c r="K315" s="12" t="s">
        <v>14</v>
      </c>
      <c r="L315" s="12" t="n">
        <v>18</v>
      </c>
      <c r="O315" s="12" t="s">
        <v>172</v>
      </c>
      <c r="P315" s="12" t="s">
        <v>134</v>
      </c>
      <c r="Q315" s="12" t="s">
        <v>173</v>
      </c>
      <c r="R315" s="12" t="s">
        <v>174</v>
      </c>
    </row>
    <row r="316" spans="1:18" ht="18" customHeight="1">
      <c r="A316" s="12" t="n">
        <v>305</v>
      </c>
      <c r="B316" s="9" t="s">
        <v>87</v>
      </c>
      <c r="C316" s="12" t="s">
        <v>1033</v>
      </c>
      <c r="D316" s="12" t="s">
        <v>30</v>
      </c>
      <c r="E316" s="12" t="s">
        <v>567</v>
      </c>
      <c r="F316" s="12" t="n">
        <v>3257</v>
      </c>
      <c r="G316" s="12">
        <f>LOOKUP(O316,[MAPEAMENTO.xlsx]FIXOS!A:A,[MAPEAMENTO.xlsx]FIXOS!B:B)</f>
      </c>
      <c r="H316" s="13">
        <f>J316-I316</f>
      </c>
      <c r="I316" s="13">
        <f>VLOOKUP(CONCATENATE(L316," - ",G316),[MAPEAMENTO.xlsx]DESEMPENHO!C:H,MATCH(D316,[MAPEAMENTO.xlsx]DESEMPENHO!C1:H1))</f>
      </c>
      <c r="J316" s="13" t="s">
        <v>1032</v>
      </c>
      <c r="K316" s="12" t="s">
        <v>14</v>
      </c>
      <c r="L316" s="12" t="n">
        <v>18</v>
      </c>
      <c r="O316" s="12" t="s">
        <v>90</v>
      </c>
      <c r="P316" s="12" t="s">
        <v>134</v>
      </c>
      <c r="Q316" s="12" t="s">
        <v>135</v>
      </c>
      <c r="R316" s="12" t="s">
        <v>733</v>
      </c>
    </row>
    <row r="317" spans="1:18" ht="18" customHeight="1">
      <c r="A317" s="12" t="n">
        <v>306</v>
      </c>
      <c r="B317" s="9" t="s">
        <v>87</v>
      </c>
      <c r="C317" s="12" t="s">
        <v>1034</v>
      </c>
      <c r="D317" s="12" t="s">
        <v>30</v>
      </c>
      <c r="E317" s="12" t="s">
        <v>128</v>
      </c>
      <c r="F317" s="12" t="n">
        <v>3526</v>
      </c>
      <c r="G317" s="12">
        <f>LOOKUP(O317,[MAPEAMENTO.xlsx]FIXOS!A:A,[MAPEAMENTO.xlsx]FIXOS!B:B)</f>
      </c>
      <c r="H317" s="13">
        <f>J317-I317</f>
      </c>
      <c r="I317" s="13">
        <f>VLOOKUP(CONCATENATE(L317," - ",G317),[MAPEAMENTO.xlsx]DESEMPENHO!C:H,MATCH(D317,[MAPEAMENTO.xlsx]DESEMPENHO!C1:H1))</f>
      </c>
      <c r="J317" s="13" t="s">
        <v>1035</v>
      </c>
      <c r="K317" s="12" t="s">
        <v>14</v>
      </c>
      <c r="L317" s="12" t="n">
        <v>18</v>
      </c>
      <c r="O317" s="12" t="s">
        <v>151</v>
      </c>
      <c r="P317" s="12" t="s">
        <v>194</v>
      </c>
      <c r="Q317" s="12" t="s">
        <v>135</v>
      </c>
      <c r="R317" s="12" t="s">
        <v>327</v>
      </c>
    </row>
    <row r="318" spans="1:18" ht="18" customHeight="1">
      <c r="A318" s="12" t="n">
        <v>307</v>
      </c>
      <c r="B318" s="9" t="s">
        <v>87</v>
      </c>
      <c r="C318" s="12" t="s">
        <v>980</v>
      </c>
      <c r="D318" s="12" t="s">
        <v>63</v>
      </c>
      <c r="E318" s="12" t="s">
        <v>273</v>
      </c>
      <c r="F318" s="12" t="n">
        <v>4075</v>
      </c>
      <c r="G318" s="12">
        <f>LOOKUP(O318,[MAPEAMENTO.xlsx]FIXOS!A:A,[MAPEAMENTO.xlsx]FIXOS!B:B)</f>
      </c>
      <c r="H318" s="13">
        <f>J318-I318</f>
      </c>
      <c r="I318" s="13">
        <f>VLOOKUP(CONCATENATE(L318," - ",G318),[MAPEAMENTO.xlsx]DESEMPENHO!C:H,MATCH(D318,[MAPEAMENTO.xlsx]DESEMPENHO!C1:H1))</f>
      </c>
      <c r="J318" s="13" t="s">
        <v>1036</v>
      </c>
      <c r="K318" s="12" t="s">
        <v>14</v>
      </c>
      <c r="L318" s="12" t="n">
        <v>18</v>
      </c>
      <c r="O318" s="12" t="s">
        <v>172</v>
      </c>
      <c r="P318" s="12" t="s">
        <v>33</v>
      </c>
      <c r="Q318" s="12" t="s">
        <v>34</v>
      </c>
      <c r="R318" s="12" t="s">
        <v>984</v>
      </c>
    </row>
    <row r="319" spans="1:18" ht="18" customHeight="1">
      <c r="A319" s="12" t="n">
        <v>308</v>
      </c>
      <c r="B319" s="9" t="s">
        <v>87</v>
      </c>
      <c r="C319" s="12" t="s">
        <v>980</v>
      </c>
      <c r="D319" s="12" t="s">
        <v>63</v>
      </c>
      <c r="E319" s="12" t="s">
        <v>273</v>
      </c>
      <c r="F319" s="12" t="n">
        <v>4272</v>
      </c>
      <c r="G319" s="12">
        <f>LOOKUP(O319,[MAPEAMENTO.xlsx]FIXOS!A:A,[MAPEAMENTO.xlsx]FIXOS!B:B)</f>
      </c>
      <c r="H319" s="13">
        <f>J319-I319</f>
      </c>
      <c r="I319" s="13">
        <f>VLOOKUP(CONCATENATE(L319," - ",G319),[MAPEAMENTO.xlsx]DESEMPENHO!C:H,MATCH(D319,[MAPEAMENTO.xlsx]DESEMPENHO!C1:H1))</f>
      </c>
      <c r="J319" s="13" t="s">
        <v>1036</v>
      </c>
      <c r="K319" s="12" t="s">
        <v>14</v>
      </c>
      <c r="L319" s="12" t="n">
        <v>18</v>
      </c>
      <c r="O319" s="12" t="s">
        <v>172</v>
      </c>
      <c r="P319" s="12" t="s">
        <v>33</v>
      </c>
      <c r="Q319" s="12" t="s">
        <v>34</v>
      </c>
      <c r="R319" s="12" t="s">
        <v>984</v>
      </c>
    </row>
    <row r="320" spans="1:18" ht="18" customHeight="1">
      <c r="A320" s="12" t="n">
        <v>309</v>
      </c>
      <c r="B320" s="9" t="s">
        <v>87</v>
      </c>
      <c r="C320" s="12" t="s">
        <v>760</v>
      </c>
      <c r="D320" s="12" t="s">
        <v>46</v>
      </c>
      <c r="E320" s="12" t="s">
        <v>311</v>
      </c>
      <c r="F320" s="12" t="n">
        <v>4333</v>
      </c>
      <c r="G320" s="12">
        <f>LOOKUP(O320,[MAPEAMENTO.xlsx]FIXOS!A:A,[MAPEAMENTO.xlsx]FIXOS!B:B)</f>
      </c>
      <c r="H320" s="13">
        <f>J320-I320</f>
      </c>
      <c r="I320" s="13">
        <f>VLOOKUP(CONCATENATE(L320," - ",G320),[MAPEAMENTO.xlsx]DESEMPENHO!C:H,MATCH(D320,[MAPEAMENTO.xlsx]DESEMPENHO!C1:H1))</f>
      </c>
      <c r="J320" s="13" t="s">
        <v>1037</v>
      </c>
      <c r="K320" s="12" t="s">
        <v>14</v>
      </c>
      <c r="L320" s="12" t="n">
        <v>18</v>
      </c>
      <c r="O320" s="12" t="s">
        <v>151</v>
      </c>
      <c r="P320" s="12" t="s">
        <v>406</v>
      </c>
      <c r="Q320" s="12" t="s">
        <v>153</v>
      </c>
      <c r="R320" s="12" t="s">
        <v>440</v>
      </c>
    </row>
    <row r="321" spans="1:18" ht="18" customHeight="1">
      <c r="A321" s="12" t="n">
        <v>310</v>
      </c>
      <c r="B321" s="9" t="s">
        <v>87</v>
      </c>
      <c r="C321" s="12" t="s">
        <v>1031</v>
      </c>
      <c r="D321" s="12" t="s">
        <v>179</v>
      </c>
      <c r="E321" s="12" t="s">
        <v>38</v>
      </c>
      <c r="F321" s="12" t="n">
        <v>4164</v>
      </c>
      <c r="G321" s="12">
        <f>LOOKUP(O321,[MAPEAMENTO.xlsx]FIXOS!A:A,[MAPEAMENTO.xlsx]FIXOS!B:B)</f>
      </c>
      <c r="H321" s="13">
        <f>J321-I321</f>
      </c>
      <c r="I321" s="13">
        <f>VLOOKUP(CONCATENATE(L321," - ",G321),[MAPEAMENTO.xlsx]DESEMPENHO!C:H,MATCH(D321,[MAPEAMENTO.xlsx]DESEMPENHO!C1:H1))</f>
      </c>
      <c r="J321" s="13" t="s">
        <v>1040</v>
      </c>
      <c r="K321" s="12" t="s">
        <v>14</v>
      </c>
      <c r="L321" s="12" t="n">
        <v>18</v>
      </c>
      <c r="O321" s="12" t="s">
        <v>172</v>
      </c>
      <c r="P321" s="12" t="s">
        <v>134</v>
      </c>
      <c r="Q321" s="12" t="s">
        <v>173</v>
      </c>
      <c r="R321" s="12" t="s">
        <v>174</v>
      </c>
    </row>
    <row r="322" spans="1:18" ht="18" customHeight="1">
      <c r="A322" s="12" t="n">
        <v>311</v>
      </c>
      <c r="B322" s="9" t="s">
        <v>87</v>
      </c>
      <c r="C322" s="12" t="s">
        <v>1041</v>
      </c>
      <c r="D322" s="12" t="s">
        <v>46</v>
      </c>
      <c r="E322" s="12" t="s">
        <v>258</v>
      </c>
      <c r="F322" s="12" t="n">
        <v>4614</v>
      </c>
      <c r="G322" s="12">
        <f>LOOKUP(O322,[MAPEAMENTO.xlsx]FIXOS!A:A,[MAPEAMENTO.xlsx]FIXOS!B:B)</f>
      </c>
      <c r="H322" s="13">
        <f>J322-I322</f>
      </c>
      <c r="I322" s="13">
        <f>VLOOKUP(CONCATENATE(L322," - ",G322),[MAPEAMENTO.xlsx]DESEMPENHO!C:H,MATCH(D322,[MAPEAMENTO.xlsx]DESEMPENHO!C1:H1))</f>
      </c>
      <c r="J322" s="13" t="s">
        <v>1042</v>
      </c>
      <c r="K322" s="12" t="s">
        <v>14</v>
      </c>
      <c r="L322" s="12" t="n">
        <v>18</v>
      </c>
      <c r="O322" s="12" t="s">
        <v>485</v>
      </c>
      <c r="P322" s="12" t="s">
        <v>99</v>
      </c>
      <c r="Q322" s="12" t="s">
        <v>153</v>
      </c>
      <c r="R322" s="12" t="s">
        <v>486</v>
      </c>
    </row>
    <row r="323" spans="1:18" ht="18" customHeight="1">
      <c r="A323" s="12" t="n">
        <v>312</v>
      </c>
      <c r="B323" s="9" t="s">
        <v>87</v>
      </c>
      <c r="C323" s="12" t="s">
        <v>1043</v>
      </c>
      <c r="D323" s="12" t="s">
        <v>30</v>
      </c>
      <c r="E323" s="12" t="s">
        <v>877</v>
      </c>
      <c r="F323" s="12" t="n">
        <v>3445</v>
      </c>
      <c r="G323" s="12">
        <f>LOOKUP(O323,[MAPEAMENTO.xlsx]FIXOS!A:A,[MAPEAMENTO.xlsx]FIXOS!B:B)</f>
      </c>
      <c r="H323" s="13">
        <f>J323-I323</f>
      </c>
      <c r="I323" s="13">
        <f>VLOOKUP(CONCATENATE(L323," - ",G323),[MAPEAMENTO.xlsx]DESEMPENHO!C:H,MATCH(D323,[MAPEAMENTO.xlsx]DESEMPENHO!C1:H1))</f>
      </c>
      <c r="J323" s="13" t="s">
        <v>1044</v>
      </c>
      <c r="K323" s="12" t="s">
        <v>14</v>
      </c>
      <c r="L323" s="12" t="n">
        <v>18</v>
      </c>
      <c r="O323" s="12" t="s">
        <v>90</v>
      </c>
      <c r="P323" s="12" t="s">
        <v>134</v>
      </c>
      <c r="Q323" s="12" t="s">
        <v>135</v>
      </c>
      <c r="R323" s="12" t="s">
        <v>1045</v>
      </c>
    </row>
    <row r="324" spans="1:18" ht="18" customHeight="1">
      <c r="A324" s="12" t="n">
        <v>313</v>
      </c>
      <c r="B324" s="9" t="s">
        <v>87</v>
      </c>
      <c r="C324" s="12" t="s">
        <v>1046</v>
      </c>
      <c r="D324" s="12" t="s">
        <v>46</v>
      </c>
      <c r="E324" s="12" t="s">
        <v>851</v>
      </c>
      <c r="F324" s="12" t="n">
        <v>3176</v>
      </c>
      <c r="G324" s="12">
        <f>LOOKUP(O324,[MAPEAMENTO.xlsx]FIXOS!A:A,[MAPEAMENTO.xlsx]FIXOS!B:B)</f>
      </c>
      <c r="H324" s="13">
        <f>J324-I324</f>
      </c>
      <c r="I324" s="13">
        <f>VLOOKUP(CONCATENATE(L324," - ",G324),[MAPEAMENTO.xlsx]DESEMPENHO!C:H,MATCH(D324,[MAPEAMENTO.xlsx]DESEMPENHO!C1:H1))</f>
      </c>
      <c r="J324" s="13" t="s">
        <v>1047</v>
      </c>
      <c r="K324" s="12" t="s">
        <v>14</v>
      </c>
      <c r="L324" s="12" t="n">
        <v>18</v>
      </c>
      <c r="O324" s="12" t="s">
        <v>151</v>
      </c>
      <c r="P324" s="12" t="s">
        <v>708</v>
      </c>
      <c r="Q324" s="12" t="s">
        <v>1048</v>
      </c>
      <c r="R324" s="12" t="s">
        <v>1050</v>
      </c>
    </row>
    <row r="325" spans="1:18" ht="18" customHeight="1">
      <c r="A325" s="12" t="n">
        <v>314</v>
      </c>
      <c r="B325" s="9" t="s">
        <v>87</v>
      </c>
      <c r="C325" s="12" t="s">
        <v>1054</v>
      </c>
      <c r="D325" s="12" t="s">
        <v>179</v>
      </c>
      <c r="E325" s="12" t="s">
        <v>180</v>
      </c>
      <c r="F325" s="12" t="n">
        <v>3231</v>
      </c>
      <c r="G325" s="12">
        <f>LOOKUP(O325,[MAPEAMENTO.xlsx]FIXOS!A:A,[MAPEAMENTO.xlsx]FIXOS!B:B)</f>
      </c>
      <c r="H325" s="13">
        <f>J325-I325</f>
      </c>
      <c r="I325" s="13">
        <f>VLOOKUP(CONCATENATE(L325," - ",G325),[MAPEAMENTO.xlsx]DESEMPENHO!C:H,MATCH(D325,[MAPEAMENTO.xlsx]DESEMPENHO!C1:H1))</f>
      </c>
      <c r="J325" s="13" t="s">
        <v>1055</v>
      </c>
      <c r="K325" s="12" t="s">
        <v>14</v>
      </c>
      <c r="L325" s="12" t="n">
        <v>18</v>
      </c>
      <c r="O325" s="12" t="s">
        <v>172</v>
      </c>
      <c r="P325" s="12" t="s">
        <v>182</v>
      </c>
      <c r="Q325" s="12" t="s">
        <v>222</v>
      </c>
      <c r="R325" s="12" t="s">
        <v>459</v>
      </c>
    </row>
    <row r="326" spans="1:18" ht="18" customHeight="1">
      <c r="A326" s="12" t="n">
        <v>315</v>
      </c>
      <c r="B326" s="9" t="s">
        <v>87</v>
      </c>
      <c r="C326" s="12" t="s">
        <v>1056</v>
      </c>
      <c r="D326" s="12" t="s">
        <v>46</v>
      </c>
      <c r="E326" s="12" t="s">
        <v>249</v>
      </c>
      <c r="F326" s="12" t="n">
        <v>4566</v>
      </c>
      <c r="G326" s="12">
        <f>LOOKUP(O326,[MAPEAMENTO.xlsx]FIXOS!A:A,[MAPEAMENTO.xlsx]FIXOS!B:B)</f>
      </c>
      <c r="H326" s="13">
        <f>J326-I326</f>
      </c>
      <c r="I326" s="13">
        <f>VLOOKUP(CONCATENATE(L326," - ",G326),[MAPEAMENTO.xlsx]DESEMPENHO!C:H,MATCH(D326,[MAPEAMENTO.xlsx]DESEMPENHO!C1:H1))</f>
      </c>
      <c r="J326" s="13" t="s">
        <v>1057</v>
      </c>
      <c r="K326" s="12" t="s">
        <v>14</v>
      </c>
      <c r="L326" s="12" t="n">
        <v>18</v>
      </c>
      <c r="O326" s="12" t="s">
        <v>151</v>
      </c>
      <c r="P326" s="12" t="s">
        <v>48</v>
      </c>
      <c r="Q326" s="12" t="s">
        <v>153</v>
      </c>
      <c r="R326" s="12" t="s">
        <v>396</v>
      </c>
    </row>
    <row r="327" spans="1:18" ht="18" customHeight="1">
      <c r="A327" s="12" t="n">
        <v>316</v>
      </c>
      <c r="B327" s="9" t="s">
        <v>87</v>
      </c>
      <c r="C327" s="12" t="s">
        <v>1062</v>
      </c>
      <c r="D327" s="12" t="s">
        <v>30</v>
      </c>
      <c r="E327" s="12" t="s">
        <v>52</v>
      </c>
      <c r="F327" s="12" t="n">
        <v>3621</v>
      </c>
      <c r="G327" s="12">
        <f>LOOKUP(O327,[MAPEAMENTO.xlsx]FIXOS!A:A,[MAPEAMENTO.xlsx]FIXOS!B:B)</f>
      </c>
      <c r="H327" s="13">
        <f>J327-I327</f>
      </c>
      <c r="I327" s="13">
        <f>VLOOKUP(CONCATENATE(L327," - ",G327),[MAPEAMENTO.xlsx]DESEMPENHO!C:H,MATCH(D327,[MAPEAMENTO.xlsx]DESEMPENHO!C1:H1))</f>
      </c>
      <c r="J327" s="13" t="s">
        <v>1059</v>
      </c>
      <c r="K327" s="12" t="s">
        <v>14</v>
      </c>
      <c r="L327" s="12" t="n">
        <v>18</v>
      </c>
      <c r="O327" s="12" t="s">
        <v>111</v>
      </c>
      <c r="P327" s="12" t="s">
        <v>218</v>
      </c>
      <c r="Q327" s="12" t="s">
        <v>81</v>
      </c>
      <c r="R327" s="12" t="s">
        <v>113</v>
      </c>
    </row>
    <row r="328" spans="1:18" ht="18" customHeight="1">
      <c r="A328" s="12" t="n">
        <v>317</v>
      </c>
      <c r="B328" s="9" t="s">
        <v>87</v>
      </c>
      <c r="C328" s="12" t="s">
        <v>977</v>
      </c>
      <c r="D328" s="12" t="s">
        <v>44</v>
      </c>
      <c r="E328" s="12" t="s">
        <v>79</v>
      </c>
      <c r="F328" s="12" t="n">
        <v>4321</v>
      </c>
      <c r="G328" s="12">
        <f>LOOKUP(O328,[MAPEAMENTO.xlsx]FIXOS!A:A,[MAPEAMENTO.xlsx]FIXOS!B:B)</f>
      </c>
      <c r="H328" s="13">
        <f>J328-I328</f>
      </c>
      <c r="I328" s="13">
        <f>VLOOKUP(CONCATENATE(L328," - ",G328),[MAPEAMENTO.xlsx]DESEMPENHO!C:H,MATCH(D328,[MAPEAMENTO.xlsx]DESEMPENHO!C1:H1))</f>
      </c>
      <c r="J328" s="13" t="s">
        <v>1063</v>
      </c>
      <c r="K328" s="12" t="s">
        <v>14</v>
      </c>
      <c r="L328" s="12" t="n">
        <v>18</v>
      </c>
      <c r="O328" s="12" t="s">
        <v>90</v>
      </c>
      <c r="P328" s="12" t="s">
        <v>95</v>
      </c>
      <c r="Q328" s="12" t="s">
        <v>55</v>
      </c>
      <c r="R328" s="12" t="s">
        <v>93</v>
      </c>
    </row>
    <row r="329" spans="1:18" ht="18" customHeight="1">
      <c r="A329" s="12" t="n">
        <v>318</v>
      </c>
      <c r="B329" s="9" t="s">
        <v>87</v>
      </c>
      <c r="C329" s="12" t="s">
        <v>977</v>
      </c>
      <c r="D329" s="12" t="s">
        <v>179</v>
      </c>
      <c r="E329" s="12" t="s">
        <v>79</v>
      </c>
      <c r="F329" s="12" t="n">
        <v>4457</v>
      </c>
      <c r="G329" s="12">
        <f>LOOKUP(O329,[MAPEAMENTO.xlsx]FIXOS!A:A,[MAPEAMENTO.xlsx]FIXOS!B:B)</f>
      </c>
      <c r="H329" s="13">
        <f>J329-I329</f>
      </c>
      <c r="I329" s="13">
        <f>VLOOKUP(CONCATENATE(L329," - ",G329),[MAPEAMENTO.xlsx]DESEMPENHO!C:H,MATCH(D329,[MAPEAMENTO.xlsx]DESEMPENHO!C1:H1))</f>
      </c>
      <c r="J329" s="13" t="s">
        <v>1063</v>
      </c>
      <c r="K329" s="12" t="s">
        <v>14</v>
      </c>
      <c r="L329" s="12" t="n">
        <v>18</v>
      </c>
      <c r="O329" s="12" t="s">
        <v>90</v>
      </c>
      <c r="P329" s="12" t="s">
        <v>95</v>
      </c>
      <c r="Q329" s="12" t="s">
        <v>315</v>
      </c>
      <c r="R329" s="12" t="s">
        <v>93</v>
      </c>
    </row>
    <row r="330" spans="1:18" ht="18" customHeight="1">
      <c r="A330" s="12" t="n">
        <v>319</v>
      </c>
      <c r="B330" s="9" t="s">
        <v>87</v>
      </c>
      <c r="C330" s="12" t="s">
        <v>1056</v>
      </c>
      <c r="D330" s="12" t="s">
        <v>46</v>
      </c>
      <c r="E330" s="12" t="s">
        <v>249</v>
      </c>
      <c r="F330" s="12" t="n">
        <v>3247</v>
      </c>
      <c r="G330" s="12">
        <f>LOOKUP(O330,[MAPEAMENTO.xlsx]FIXOS!A:A,[MAPEAMENTO.xlsx]FIXOS!B:B)</f>
      </c>
      <c r="H330" s="13">
        <f>J330-I330</f>
      </c>
      <c r="I330" s="13">
        <f>VLOOKUP(CONCATENATE(L330," - ",G330),[MAPEAMENTO.xlsx]DESEMPENHO!C:H,MATCH(D330,[MAPEAMENTO.xlsx]DESEMPENHO!C1:H1))</f>
      </c>
      <c r="J330" s="13" t="s">
        <v>1064</v>
      </c>
      <c r="K330" s="12" t="s">
        <v>14</v>
      </c>
      <c r="L330" s="12" t="n">
        <v>18</v>
      </c>
      <c r="O330" s="12" t="s">
        <v>151</v>
      </c>
      <c r="P330" s="12" t="s">
        <v>48</v>
      </c>
      <c r="Q330" s="12" t="s">
        <v>153</v>
      </c>
      <c r="R330" s="12" t="s">
        <v>396</v>
      </c>
    </row>
    <row r="331" spans="1:18" ht="18" customHeight="1">
      <c r="A331" s="12" t="n">
        <v>320</v>
      </c>
      <c r="B331" s="9" t="s">
        <v>87</v>
      </c>
      <c r="C331" s="12" t="s">
        <v>1065</v>
      </c>
      <c r="D331" s="12" t="s">
        <v>46</v>
      </c>
      <c r="E331" s="12" t="s">
        <v>60</v>
      </c>
      <c r="F331" s="12" t="n">
        <v>4037</v>
      </c>
      <c r="G331" s="12">
        <f>LOOKUP(O331,[MAPEAMENTO.xlsx]FIXOS!A:A,[MAPEAMENTO.xlsx]FIXOS!B:B)</f>
      </c>
      <c r="H331" s="13">
        <f>J331-I331</f>
      </c>
      <c r="I331" s="13">
        <f>VLOOKUP(CONCATENATE(L331," - ",G331),[MAPEAMENTO.xlsx]DESEMPENHO!C:H,MATCH(D331,[MAPEAMENTO.xlsx]DESEMPENHO!C1:H1))</f>
      </c>
      <c r="J331" s="13" t="s">
        <v>1066</v>
      </c>
      <c r="K331" s="12" t="s">
        <v>14</v>
      </c>
      <c r="L331" s="12" t="n">
        <v>18</v>
      </c>
      <c r="O331" s="12" t="s">
        <v>151</v>
      </c>
      <c r="P331" s="12" t="s">
        <v>406</v>
      </c>
      <c r="Q331" s="12" t="s">
        <v>153</v>
      </c>
      <c r="R331" s="12" t="s">
        <v>407</v>
      </c>
    </row>
    <row r="332" spans="1:18" ht="18" customHeight="1">
      <c r="A332" s="12" t="n">
        <v>321</v>
      </c>
      <c r="B332" s="9" t="s">
        <v>87</v>
      </c>
      <c r="C332" s="12" t="s">
        <v>1069</v>
      </c>
      <c r="D332" s="12" t="s">
        <v>139</v>
      </c>
      <c r="E332" s="12" t="s">
        <v>109</v>
      </c>
      <c r="F332" s="12" t="n">
        <v>3616</v>
      </c>
      <c r="G332" s="12">
        <f>LOOKUP(O332,[MAPEAMENTO.xlsx]FIXOS!A:A,[MAPEAMENTO.xlsx]FIXOS!B:B)</f>
      </c>
      <c r="H332" s="13">
        <f>J332-I332</f>
      </c>
      <c r="I332" s="13">
        <f>VLOOKUP(CONCATENATE(L332," - ",G332),[MAPEAMENTO.xlsx]DESEMPENHO!C:H,MATCH(D332,[MAPEAMENTO.xlsx]DESEMPENHO!C1:H1))</f>
      </c>
      <c r="J332" s="13" t="s">
        <v>1068</v>
      </c>
      <c r="K332" s="12" t="s">
        <v>14</v>
      </c>
      <c r="L332" s="12" t="n">
        <v>18</v>
      </c>
      <c r="O332" s="12" t="s">
        <v>950</v>
      </c>
      <c r="P332" s="12" t="s">
        <v>503</v>
      </c>
      <c r="Q332" s="12" t="s">
        <v>241</v>
      </c>
      <c r="R332" s="12" t="s">
        <v>1070</v>
      </c>
    </row>
    <row r="333" spans="1:18" ht="18" customHeight="1">
      <c r="A333" s="12" t="n">
        <v>322</v>
      </c>
      <c r="B333" s="9" t="s">
        <v>87</v>
      </c>
      <c r="C333" s="12" t="s">
        <v>1069</v>
      </c>
      <c r="D333" s="12" t="s">
        <v>139</v>
      </c>
      <c r="E333" s="12" t="s">
        <v>109</v>
      </c>
      <c r="F333" s="12" t="n">
        <v>3225</v>
      </c>
      <c r="G333" s="12">
        <f>LOOKUP(O333,[MAPEAMENTO.xlsx]FIXOS!A:A,[MAPEAMENTO.xlsx]FIXOS!B:B)</f>
      </c>
      <c r="H333" s="13">
        <f>J333-I333</f>
      </c>
      <c r="I333" s="13">
        <f>VLOOKUP(CONCATENATE(L333," - ",G333),[MAPEAMENTO.xlsx]DESEMPENHO!C:H,MATCH(D333,[MAPEAMENTO.xlsx]DESEMPENHO!C1:H1))</f>
      </c>
      <c r="J333" s="13" t="s">
        <v>1068</v>
      </c>
      <c r="K333" s="12" t="s">
        <v>14</v>
      </c>
      <c r="L333" s="12" t="n">
        <v>18</v>
      </c>
      <c r="O333" s="12" t="s">
        <v>111</v>
      </c>
      <c r="P333" s="12" t="s">
        <v>503</v>
      </c>
      <c r="Q333" s="12" t="s">
        <v>241</v>
      </c>
      <c r="R333" s="12" t="s">
        <v>203</v>
      </c>
    </row>
    <row r="334" spans="1:18" ht="18" customHeight="1">
      <c r="A334" s="12" t="n">
        <v>323</v>
      </c>
      <c r="B334" s="9" t="s">
        <v>87</v>
      </c>
      <c r="C334" s="12" t="s">
        <v>1056</v>
      </c>
      <c r="D334" s="12" t="s">
        <v>46</v>
      </c>
      <c r="E334" s="12" t="s">
        <v>249</v>
      </c>
      <c r="F334" s="12" t="n">
        <v>3065</v>
      </c>
      <c r="G334" s="12">
        <f>LOOKUP(O334,[MAPEAMENTO.xlsx]FIXOS!A:A,[MAPEAMENTO.xlsx]FIXOS!B:B)</f>
      </c>
      <c r="H334" s="13">
        <f>J334-I334</f>
      </c>
      <c r="I334" s="13">
        <f>VLOOKUP(CONCATENATE(L334," - ",G334),[MAPEAMENTO.xlsx]DESEMPENHO!C:H,MATCH(D334,[MAPEAMENTO.xlsx]DESEMPENHO!C1:H1))</f>
      </c>
      <c r="J334" s="13" t="s">
        <v>1071</v>
      </c>
      <c r="K334" s="12" t="s">
        <v>14</v>
      </c>
      <c r="L334" s="12" t="n">
        <v>18</v>
      </c>
      <c r="O334" s="12" t="s">
        <v>151</v>
      </c>
      <c r="P334" s="12" t="s">
        <v>48</v>
      </c>
      <c r="Q334" s="12" t="s">
        <v>153</v>
      </c>
      <c r="R334" s="12" t="s">
        <v>396</v>
      </c>
    </row>
    <row r="335" spans="1:18" ht="18" customHeight="1">
      <c r="A335" s="12" t="n">
        <v>324</v>
      </c>
      <c r="B335" s="9" t="s">
        <v>87</v>
      </c>
      <c r="C335" s="12" t="s">
        <v>1043</v>
      </c>
      <c r="D335" s="12" t="s">
        <v>30</v>
      </c>
      <c r="E335" s="12" t="s">
        <v>877</v>
      </c>
      <c r="F335" s="12" t="n">
        <v>3322</v>
      </c>
      <c r="G335" s="12">
        <f>LOOKUP(O335,[MAPEAMENTO.xlsx]FIXOS!A:A,[MAPEAMENTO.xlsx]FIXOS!B:B)</f>
      </c>
      <c r="H335" s="13">
        <f>J335-I335</f>
      </c>
      <c r="I335" s="13">
        <f>VLOOKUP(CONCATENATE(L335," - ",G335),[MAPEAMENTO.xlsx]DESEMPENHO!C:H,MATCH(D335,[MAPEAMENTO.xlsx]DESEMPENHO!C1:H1))</f>
      </c>
      <c r="J335" s="13" t="s">
        <v>1071</v>
      </c>
      <c r="K335" s="12" t="s">
        <v>14</v>
      </c>
      <c r="L335" s="12" t="n">
        <v>18</v>
      </c>
      <c r="O335" s="12" t="s">
        <v>90</v>
      </c>
      <c r="P335" s="12" t="s">
        <v>134</v>
      </c>
      <c r="Q335" s="12" t="s">
        <v>135</v>
      </c>
      <c r="R335" s="12" t="s">
        <v>1045</v>
      </c>
    </row>
    <row r="336" spans="1:18" ht="18" customHeight="1">
      <c r="A336" s="12" t="n">
        <v>325</v>
      </c>
      <c r="B336" s="9" t="s">
        <v>87</v>
      </c>
      <c r="C336" s="12" t="s">
        <v>1065</v>
      </c>
      <c r="D336" s="12" t="s">
        <v>46</v>
      </c>
      <c r="E336" s="12" t="s">
        <v>60</v>
      </c>
      <c r="F336" s="12" t="n">
        <v>3755</v>
      </c>
      <c r="G336" s="12">
        <f>LOOKUP(O336,[MAPEAMENTO.xlsx]FIXOS!A:A,[MAPEAMENTO.xlsx]FIXOS!B:B)</f>
      </c>
      <c r="H336" s="13">
        <f>J336-I336</f>
      </c>
      <c r="I336" s="13">
        <f>VLOOKUP(CONCATENATE(L336," - ",G336),[MAPEAMENTO.xlsx]DESEMPENHO!C:H,MATCH(D336,[MAPEAMENTO.xlsx]DESEMPENHO!C1:H1))</f>
      </c>
      <c r="J336" s="13" t="s">
        <v>1072</v>
      </c>
      <c r="K336" s="12" t="s">
        <v>14</v>
      </c>
      <c r="L336" s="12" t="n">
        <v>18</v>
      </c>
      <c r="O336" s="12" t="s">
        <v>151</v>
      </c>
      <c r="P336" s="12" t="s">
        <v>406</v>
      </c>
      <c r="Q336" s="12" t="s">
        <v>153</v>
      </c>
      <c r="R336" s="12" t="s">
        <v>407</v>
      </c>
    </row>
    <row r="337" spans="1:18" ht="18" customHeight="1">
      <c r="A337" s="12" t="n">
        <v>326</v>
      </c>
      <c r="B337" s="9" t="s">
        <v>87</v>
      </c>
      <c r="C337" s="12" t="s">
        <v>1011</v>
      </c>
      <c r="D337" s="12" t="s">
        <v>63</v>
      </c>
      <c r="E337" s="12" t="s">
        <v>64</v>
      </c>
      <c r="F337" s="12" t="n">
        <v>3115</v>
      </c>
      <c r="G337" s="12">
        <f>LOOKUP(O337,[MAPEAMENTO.xlsx]FIXOS!A:A,[MAPEAMENTO.xlsx]FIXOS!B:B)</f>
      </c>
      <c r="H337" s="13">
        <f>J337-I337</f>
      </c>
      <c r="I337" s="13">
        <f>VLOOKUP(CONCATENATE(L337," - ",G337),[MAPEAMENTO.xlsx]DESEMPENHO!C:H,MATCH(D337,[MAPEAMENTO.xlsx]DESEMPENHO!C1:H1))</f>
      </c>
      <c r="J337" s="13" t="s">
        <v>1073</v>
      </c>
      <c r="K337" s="12" t="s">
        <v>14</v>
      </c>
      <c r="L337" s="12" t="n">
        <v>18</v>
      </c>
      <c r="O337" s="12" t="s">
        <v>90</v>
      </c>
      <c r="P337" s="12" t="s">
        <v>341</v>
      </c>
      <c r="Q337" s="12" t="s">
        <v>41</v>
      </c>
      <c r="R337" s="12" t="s">
        <v>118</v>
      </c>
    </row>
    <row r="338" spans="1:18" ht="18" customHeight="1">
      <c r="A338" s="12" t="n">
        <v>327</v>
      </c>
      <c r="B338" s="9" t="s">
        <v>87</v>
      </c>
      <c r="C338" s="12" t="s">
        <v>1074</v>
      </c>
      <c r="D338" s="12" t="s">
        <v>44</v>
      </c>
      <c r="E338" s="12" t="s">
        <v>84</v>
      </c>
      <c r="F338" s="12" t="n">
        <v>4641</v>
      </c>
      <c r="G338" s="12">
        <f>LOOKUP(O338,[MAPEAMENTO.xlsx]FIXOS!A:A,[MAPEAMENTO.xlsx]FIXOS!B:B)</f>
      </c>
      <c r="H338" s="13">
        <f>J338-I338</f>
      </c>
      <c r="I338" s="13">
        <f>VLOOKUP(CONCATENATE(L338," - ",G338),[MAPEAMENTO.xlsx]DESEMPENHO!C:H,MATCH(D338,[MAPEAMENTO.xlsx]DESEMPENHO!C1:H1))</f>
      </c>
      <c r="J338" s="13" t="s">
        <v>1075</v>
      </c>
      <c r="K338" s="12" t="s">
        <v>14</v>
      </c>
      <c r="L338" s="12" t="n">
        <v>18</v>
      </c>
      <c r="O338" s="12" t="s">
        <v>151</v>
      </c>
      <c r="P338" s="12" t="s">
        <v>218</v>
      </c>
      <c r="Q338" s="12" t="s">
        <v>315</v>
      </c>
      <c r="R338" s="12" t="s">
        <v>1076</v>
      </c>
    </row>
    <row r="339" spans="1:18" ht="18" customHeight="1">
      <c r="A339" s="12" t="n">
        <v>328</v>
      </c>
      <c r="B339" s="9" t="s">
        <v>87</v>
      </c>
      <c r="C339" s="12" t="s">
        <v>1074</v>
      </c>
      <c r="D339" s="12" t="s">
        <v>30</v>
      </c>
      <c r="E339" s="12" t="s">
        <v>84</v>
      </c>
      <c r="F339" s="12" t="n">
        <v>3035</v>
      </c>
      <c r="G339" s="12">
        <f>LOOKUP(O339,[MAPEAMENTO.xlsx]FIXOS!A:A,[MAPEAMENTO.xlsx]FIXOS!B:B)</f>
      </c>
      <c r="H339" s="13">
        <f>J339-I339</f>
      </c>
      <c r="I339" s="13">
        <f>VLOOKUP(CONCATENATE(L339," - ",G339),[MAPEAMENTO.xlsx]DESEMPENHO!C:H,MATCH(D339,[MAPEAMENTO.xlsx]DESEMPENHO!C1:H1))</f>
      </c>
      <c r="J339" s="13" t="s">
        <v>1075</v>
      </c>
      <c r="K339" s="12" t="s">
        <v>14</v>
      </c>
      <c r="L339" s="12" t="n">
        <v>18</v>
      </c>
      <c r="O339" s="12" t="s">
        <v>151</v>
      </c>
      <c r="P339" s="12" t="s">
        <v>218</v>
      </c>
      <c r="Q339" s="12" t="s">
        <v>315</v>
      </c>
      <c r="R339" s="12" t="s">
        <v>1076</v>
      </c>
    </row>
    <row r="340" spans="1:18" ht="18" customHeight="1">
      <c r="A340" s="12" t="n">
        <v>329</v>
      </c>
      <c r="B340" s="9" t="s">
        <v>87</v>
      </c>
      <c r="C340" s="12" t="s">
        <v>1054</v>
      </c>
      <c r="D340" s="12" t="s">
        <v>179</v>
      </c>
      <c r="E340" s="12" t="s">
        <v>180</v>
      </c>
      <c r="F340" s="12" t="n">
        <v>4054</v>
      </c>
      <c r="G340" s="12">
        <f>LOOKUP(O340,[MAPEAMENTO.xlsx]FIXOS!A:A,[MAPEAMENTO.xlsx]FIXOS!B:B)</f>
      </c>
      <c r="H340" s="13">
        <f>J340-I340</f>
      </c>
      <c r="I340" s="13">
        <f>VLOOKUP(CONCATENATE(L340," - ",G340),[MAPEAMENTO.xlsx]DESEMPENHO!C:H,MATCH(D340,[MAPEAMENTO.xlsx]DESEMPENHO!C1:H1))</f>
      </c>
      <c r="J340" s="13" t="s">
        <v>1080</v>
      </c>
      <c r="K340" s="12" t="s">
        <v>14</v>
      </c>
      <c r="L340" s="12" t="n">
        <v>18</v>
      </c>
      <c r="O340" s="12" t="s">
        <v>172</v>
      </c>
      <c r="P340" s="12" t="s">
        <v>182</v>
      </c>
      <c r="Q340" s="12" t="s">
        <v>222</v>
      </c>
      <c r="R340" s="12" t="s">
        <v>459</v>
      </c>
    </row>
    <row r="341" spans="1:18" ht="18" customHeight="1">
      <c r="A341" s="12" t="n">
        <v>330</v>
      </c>
      <c r="B341" s="9" t="s">
        <v>87</v>
      </c>
      <c r="C341" s="12" t="s">
        <v>1074</v>
      </c>
      <c r="D341" s="12" t="s">
        <v>46</v>
      </c>
      <c r="E341" s="12" t="s">
        <v>84</v>
      </c>
      <c r="F341" s="12" t="n">
        <v>3757</v>
      </c>
      <c r="G341" s="12">
        <f>LOOKUP(O341,[MAPEAMENTO.xlsx]FIXOS!A:A,[MAPEAMENTO.xlsx]FIXOS!B:B)</f>
      </c>
      <c r="H341" s="13">
        <f>J341-I341</f>
      </c>
      <c r="I341" s="13">
        <f>VLOOKUP(CONCATENATE(L341," - ",G341),[MAPEAMENTO.xlsx]DESEMPENHO!C:H,MATCH(D341,[MAPEAMENTO.xlsx]DESEMPENHO!C1:H1))</f>
      </c>
      <c r="J341" s="13" t="s">
        <v>1080</v>
      </c>
      <c r="K341" s="12" t="s">
        <v>14</v>
      </c>
      <c r="L341" s="12" t="n">
        <v>18</v>
      </c>
      <c r="O341" s="12" t="s">
        <v>151</v>
      </c>
      <c r="P341" s="12" t="s">
        <v>99</v>
      </c>
      <c r="Q341" s="12" t="s">
        <v>414</v>
      </c>
      <c r="R341" s="12" t="s">
        <v>415</v>
      </c>
    </row>
    <row r="342" spans="1:18" ht="18" customHeight="1">
      <c r="A342" s="12" t="n">
        <v>331</v>
      </c>
      <c r="B342" s="9" t="s">
        <v>87</v>
      </c>
      <c r="C342" s="12" t="s">
        <v>1081</v>
      </c>
      <c r="D342" s="12" t="s">
        <v>30</v>
      </c>
      <c r="E342" s="12" t="s">
        <v>128</v>
      </c>
      <c r="F342" s="12" t="n">
        <v>4651</v>
      </c>
      <c r="G342" s="12">
        <f>LOOKUP(O342,[MAPEAMENTO.xlsx]FIXOS!A:A,[MAPEAMENTO.xlsx]FIXOS!B:B)</f>
      </c>
      <c r="H342" s="13">
        <f>J342-I342</f>
      </c>
      <c r="I342" s="13">
        <f>VLOOKUP(CONCATENATE(L342," - ",G342),[MAPEAMENTO.xlsx]DESEMPENHO!C:H,MATCH(D342,[MAPEAMENTO.xlsx]DESEMPENHO!C1:H1))</f>
      </c>
      <c r="J342" s="13" t="s">
        <v>1082</v>
      </c>
      <c r="K342" s="12" t="s">
        <v>14</v>
      </c>
      <c r="L342" s="12" t="n">
        <v>18</v>
      </c>
      <c r="O342" s="12" t="s">
        <v>151</v>
      </c>
      <c r="P342" s="12" t="s">
        <v>194</v>
      </c>
      <c r="Q342" s="12" t="s">
        <v>135</v>
      </c>
      <c r="R342" s="12" t="s">
        <v>327</v>
      </c>
    </row>
    <row r="343" spans="1:18" ht="18" customHeight="1">
      <c r="A343" s="12" t="n">
        <v>332</v>
      </c>
      <c r="B343" s="9" t="s">
        <v>87</v>
      </c>
      <c r="C343" s="12" t="s">
        <v>737</v>
      </c>
      <c r="D343" s="12" t="s">
        <v>44</v>
      </c>
      <c r="E343" s="12" t="s">
        <v>157</v>
      </c>
      <c r="F343" s="12" t="n">
        <v>4173</v>
      </c>
      <c r="G343" s="12">
        <f>LOOKUP(O343,[MAPEAMENTO.xlsx]FIXOS!A:A,[MAPEAMENTO.xlsx]FIXOS!B:B)</f>
      </c>
      <c r="H343" s="13">
        <f>J343-I343</f>
      </c>
      <c r="I343" s="13">
        <f>VLOOKUP(CONCATENATE(L343," - ",G343),[MAPEAMENTO.xlsx]DESEMPENHO!C:H,MATCH(D343,[MAPEAMENTO.xlsx]DESEMPENHO!C1:H1))</f>
      </c>
      <c r="J343" s="13" t="s">
        <v>1083</v>
      </c>
      <c r="K343" s="12" t="s">
        <v>14</v>
      </c>
      <c r="L343" s="12" t="n">
        <v>18</v>
      </c>
      <c r="O343" s="12" t="s">
        <v>90</v>
      </c>
      <c r="P343" s="12" t="s">
        <v>134</v>
      </c>
      <c r="Q343" s="12" t="s">
        <v>135</v>
      </c>
      <c r="R343" s="12" t="s">
        <v>158</v>
      </c>
    </row>
    <row r="344" spans="1:18" ht="18" customHeight="1">
      <c r="A344" s="12" t="n">
        <v>333</v>
      </c>
      <c r="B344" s="9" t="s">
        <v>87</v>
      </c>
      <c r="C344" s="12" t="s">
        <v>737</v>
      </c>
      <c r="D344" s="12" t="s">
        <v>30</v>
      </c>
      <c r="E344" s="12" t="s">
        <v>157</v>
      </c>
      <c r="F344" s="12" t="n">
        <v>3134</v>
      </c>
      <c r="G344" s="12">
        <f>LOOKUP(O344,[MAPEAMENTO.xlsx]FIXOS!A:A,[MAPEAMENTO.xlsx]FIXOS!B:B)</f>
      </c>
      <c r="H344" s="13">
        <f>J344-I344</f>
      </c>
      <c r="I344" s="13">
        <f>VLOOKUP(CONCATENATE(L344," - ",G344),[MAPEAMENTO.xlsx]DESEMPENHO!C:H,MATCH(D344,[MAPEAMENTO.xlsx]DESEMPENHO!C1:H1))</f>
      </c>
      <c r="J344" s="13" t="s">
        <v>1083</v>
      </c>
      <c r="K344" s="12" t="s">
        <v>14</v>
      </c>
      <c r="L344" s="12" t="n">
        <v>18</v>
      </c>
      <c r="O344" s="12" t="s">
        <v>90</v>
      </c>
      <c r="P344" s="12" t="s">
        <v>134</v>
      </c>
      <c r="Q344" s="12" t="s">
        <v>135</v>
      </c>
      <c r="R344" s="12" t="s">
        <v>158</v>
      </c>
    </row>
    <row r="345" spans="1:18" ht="18" customHeight="1">
      <c r="A345" s="12" t="n">
        <v>334</v>
      </c>
      <c r="B345" s="9" t="s">
        <v>87</v>
      </c>
      <c r="C345" s="12" t="s">
        <v>1085</v>
      </c>
      <c r="D345" s="12" t="s">
        <v>30</v>
      </c>
      <c r="E345" s="12" t="s">
        <v>69</v>
      </c>
      <c r="F345" s="12" t="n">
        <v>4132</v>
      </c>
      <c r="G345" s="12">
        <f>LOOKUP(O345,[MAPEAMENTO.xlsx]FIXOS!A:A,[MAPEAMENTO.xlsx]FIXOS!B:B)</f>
      </c>
      <c r="H345" s="13">
        <f>J345-I345</f>
      </c>
      <c r="I345" s="13">
        <f>VLOOKUP(CONCATENATE(L345," - ",G345),[MAPEAMENTO.xlsx]DESEMPENHO!C:H,MATCH(D345,[MAPEAMENTO.xlsx]DESEMPENHO!C1:H1))</f>
      </c>
      <c r="J345" s="13" t="s">
        <v>1086</v>
      </c>
      <c r="K345" s="12" t="s">
        <v>14</v>
      </c>
      <c r="L345" s="12" t="n">
        <v>18</v>
      </c>
      <c r="O345" s="12" t="s">
        <v>90</v>
      </c>
      <c r="P345" s="12" t="s">
        <v>221</v>
      </c>
      <c r="Q345" s="12" t="s">
        <v>41</v>
      </c>
      <c r="R345" s="12" t="s">
        <v>223</v>
      </c>
    </row>
    <row r="346" spans="1:18" ht="18" customHeight="1">
      <c r="A346" s="12" t="n">
        <v>335</v>
      </c>
      <c r="B346" s="9" t="s">
        <v>87</v>
      </c>
      <c r="C346" s="12" t="s">
        <v>1087</v>
      </c>
      <c r="D346" s="12" t="s">
        <v>30</v>
      </c>
      <c r="E346" s="12" t="s">
        <v>124</v>
      </c>
      <c r="F346" s="12" t="n">
        <v>4122</v>
      </c>
      <c r="G346" s="12">
        <f>LOOKUP(O346,[MAPEAMENTO.xlsx]FIXOS!A:A,[MAPEAMENTO.xlsx]FIXOS!B:B)</f>
      </c>
      <c r="H346" s="13">
        <f>J346-I346</f>
      </c>
      <c r="I346" s="13">
        <f>VLOOKUP(CONCATENATE(L346," - ",G346),[MAPEAMENTO.xlsx]DESEMPENHO!C:H,MATCH(D346,[MAPEAMENTO.xlsx]DESEMPENHO!C1:H1))</f>
      </c>
      <c r="J346" s="13" t="s">
        <v>1088</v>
      </c>
      <c r="K346" s="12" t="s">
        <v>14</v>
      </c>
      <c r="L346" s="12" t="n">
        <v>18</v>
      </c>
      <c r="O346" s="12" t="s">
        <v>172</v>
      </c>
      <c r="P346" s="12" t="s">
        <v>194</v>
      </c>
      <c r="Q346" s="12" t="s">
        <v>135</v>
      </c>
      <c r="R346" s="12" t="s">
        <v>196</v>
      </c>
    </row>
    <row r="347" spans="1:18" ht="18" customHeight="1">
      <c r="A347" s="12" t="n">
        <v>336</v>
      </c>
      <c r="B347" s="9" t="s">
        <v>87</v>
      </c>
      <c r="C347" s="12" t="s">
        <v>1089</v>
      </c>
      <c r="D347" s="12" t="s">
        <v>30</v>
      </c>
      <c r="E347" s="12" t="s">
        <v>453</v>
      </c>
      <c r="F347" s="12" t="n">
        <v>3222</v>
      </c>
      <c r="G347" s="12">
        <f>LOOKUP(O347,[MAPEAMENTO.xlsx]FIXOS!A:A,[MAPEAMENTO.xlsx]FIXOS!B:B)</f>
      </c>
      <c r="H347" s="13">
        <f>J347-I347</f>
      </c>
      <c r="I347" s="13">
        <f>VLOOKUP(CONCATENATE(L347," - ",G347),[MAPEAMENTO.xlsx]DESEMPENHO!C:H,MATCH(D347,[MAPEAMENTO.xlsx]DESEMPENHO!C1:H1))</f>
      </c>
      <c r="J347" s="13" t="s">
        <v>1090</v>
      </c>
      <c r="K347" s="12" t="s">
        <v>14</v>
      </c>
      <c r="L347" s="12" t="n">
        <v>18</v>
      </c>
      <c r="O347" s="12" t="s">
        <v>680</v>
      </c>
      <c r="P347" s="12" t="s">
        <v>226</v>
      </c>
      <c r="Q347" s="12" t="s">
        <v>167</v>
      </c>
      <c r="R347" s="12" t="s">
        <v>681</v>
      </c>
    </row>
    <row r="348" spans="1:18" ht="18" customHeight="1">
      <c r="A348" s="12" t="n">
        <v>337</v>
      </c>
      <c r="B348" s="9" t="s">
        <v>87</v>
      </c>
      <c r="C348" s="12" t="s">
        <v>1091</v>
      </c>
      <c r="D348" s="12" t="s">
        <v>200</v>
      </c>
      <c r="E348" s="12" t="s">
        <v>180</v>
      </c>
      <c r="F348" s="12" t="n">
        <v>4142</v>
      </c>
      <c r="G348" s="12">
        <f>LOOKUP(O348,[MAPEAMENTO.xlsx]FIXOS!A:A,[MAPEAMENTO.xlsx]FIXOS!B:B)</f>
      </c>
      <c r="H348" s="13">
        <f>J348-I348</f>
      </c>
      <c r="I348" s="13">
        <f>VLOOKUP(CONCATENATE(L348," - ",G348),[MAPEAMENTO.xlsx]DESEMPENHO!C:H,MATCH(D348,[MAPEAMENTO.xlsx]DESEMPENHO!C1:H1))</f>
      </c>
      <c r="J348" s="13" t="s">
        <v>1092</v>
      </c>
      <c r="K348" s="12" t="s">
        <v>14</v>
      </c>
      <c r="L348" s="12" t="n">
        <v>18</v>
      </c>
      <c r="O348" s="12" t="s">
        <v>172</v>
      </c>
      <c r="P348" s="12" t="s">
        <v>80</v>
      </c>
      <c r="Q348" s="12" t="s">
        <v>41</v>
      </c>
      <c r="R348" s="12" t="s">
        <v>206</v>
      </c>
    </row>
    <row r="349" spans="1:18" ht="18" customHeight="1">
      <c r="A349" s="12" t="n">
        <v>338</v>
      </c>
      <c r="B349" s="9" t="s">
        <v>87</v>
      </c>
      <c r="C349" s="12" t="s">
        <v>1091</v>
      </c>
      <c r="D349" s="12" t="s">
        <v>212</v>
      </c>
      <c r="E349" s="12" t="s">
        <v>180</v>
      </c>
      <c r="F349" s="12" t="n">
        <v>4354</v>
      </c>
      <c r="G349" s="12">
        <f>LOOKUP(O349,[MAPEAMENTO.xlsx]FIXOS!A:A,[MAPEAMENTO.xlsx]FIXOS!B:B)</f>
      </c>
      <c r="H349" s="13">
        <f>J349-I349</f>
      </c>
      <c r="I349" s="13">
        <f>VLOOKUP(CONCATENATE(L349," - ",G349),[MAPEAMENTO.xlsx]DESEMPENHO!C:H,MATCH(D349,[MAPEAMENTO.xlsx]DESEMPENHO!C1:H1))</f>
      </c>
      <c r="J349" s="13" t="s">
        <v>1092</v>
      </c>
      <c r="K349" s="12" t="s">
        <v>14</v>
      </c>
      <c r="L349" s="12" t="n">
        <v>18</v>
      </c>
      <c r="O349" s="12" t="s">
        <v>172</v>
      </c>
      <c r="P349" s="12" t="s">
        <v>80</v>
      </c>
      <c r="Q349" s="12" t="s">
        <v>41</v>
      </c>
      <c r="R349" s="12" t="s">
        <v>206</v>
      </c>
    </row>
    <row r="350" spans="1:18" ht="18" customHeight="1">
      <c r="A350" s="12" t="n">
        <v>339</v>
      </c>
      <c r="B350" s="9" t="s">
        <v>87</v>
      </c>
      <c r="C350" s="12" t="s">
        <v>1074</v>
      </c>
      <c r="D350" s="12" t="s">
        <v>46</v>
      </c>
      <c r="E350" s="12" t="s">
        <v>84</v>
      </c>
      <c r="F350" s="12" t="n">
        <v>3553</v>
      </c>
      <c r="G350" s="12">
        <f>LOOKUP(O350,[MAPEAMENTO.xlsx]FIXOS!A:A,[MAPEAMENTO.xlsx]FIXOS!B:B)</f>
      </c>
      <c r="H350" s="13">
        <f>J350-I350</f>
      </c>
      <c r="I350" s="13">
        <f>VLOOKUP(CONCATENATE(L350," - ",G350),[MAPEAMENTO.xlsx]DESEMPENHO!C:H,MATCH(D350,[MAPEAMENTO.xlsx]DESEMPENHO!C1:H1))</f>
      </c>
      <c r="J350" s="13" t="s">
        <v>1094</v>
      </c>
      <c r="K350" s="12" t="s">
        <v>14</v>
      </c>
      <c r="L350" s="12" t="n">
        <v>18</v>
      </c>
      <c r="O350" s="12" t="s">
        <v>151</v>
      </c>
      <c r="P350" s="12" t="s">
        <v>99</v>
      </c>
      <c r="Q350" s="12" t="s">
        <v>414</v>
      </c>
      <c r="R350" s="12" t="s">
        <v>415</v>
      </c>
    </row>
    <row r="351" spans="1:18" ht="18" customHeight="1">
      <c r="A351" s="12" t="n">
        <v>340</v>
      </c>
      <c r="B351" s="9" t="s">
        <v>87</v>
      </c>
      <c r="C351" s="12" t="s">
        <v>1074</v>
      </c>
      <c r="D351" s="12" t="s">
        <v>46</v>
      </c>
      <c r="E351" s="12" t="s">
        <v>84</v>
      </c>
      <c r="F351" s="12" t="n">
        <v>3442</v>
      </c>
      <c r="G351" s="12">
        <f>LOOKUP(O351,[MAPEAMENTO.xlsx]FIXOS!A:A,[MAPEAMENTO.xlsx]FIXOS!B:B)</f>
      </c>
      <c r="H351" s="13">
        <f>J351-I351</f>
      </c>
      <c r="I351" s="13">
        <f>VLOOKUP(CONCATENATE(L351," - ",G351),[MAPEAMENTO.xlsx]DESEMPENHO!C:H,MATCH(D351,[MAPEAMENTO.xlsx]DESEMPENHO!C1:H1))</f>
      </c>
      <c r="J351" s="13" t="s">
        <v>1094</v>
      </c>
      <c r="K351" s="12" t="s">
        <v>14</v>
      </c>
      <c r="L351" s="12" t="n">
        <v>18</v>
      </c>
      <c r="O351" s="12" t="s">
        <v>151</v>
      </c>
      <c r="P351" s="12" t="s">
        <v>99</v>
      </c>
      <c r="Q351" s="12" t="s">
        <v>414</v>
      </c>
      <c r="R351" s="12" t="s">
        <v>415</v>
      </c>
    </row>
    <row r="352" spans="1:18" ht="18" customHeight="1">
      <c r="A352" s="12" t="n">
        <v>341</v>
      </c>
      <c r="B352" s="9" t="s">
        <v>87</v>
      </c>
      <c r="C352" s="12" t="s">
        <v>832</v>
      </c>
      <c r="D352" s="12" t="s">
        <v>46</v>
      </c>
      <c r="E352" s="12" t="s">
        <v>538</v>
      </c>
      <c r="F352" s="12" t="n">
        <v>4252</v>
      </c>
      <c r="G352" s="12">
        <f>LOOKUP(O352,[MAPEAMENTO.xlsx]FIXOS!A:A,[MAPEAMENTO.xlsx]FIXOS!B:B)</f>
      </c>
      <c r="H352" s="13">
        <f>J352-I352</f>
      </c>
      <c r="I352" s="13">
        <f>VLOOKUP(CONCATENATE(L352," - ",G352),[MAPEAMENTO.xlsx]DESEMPENHO!C:H,MATCH(D352,[MAPEAMENTO.xlsx]DESEMPENHO!C1:H1))</f>
      </c>
      <c r="J352" s="13" t="s">
        <v>1095</v>
      </c>
      <c r="K352" s="12" t="s">
        <v>14</v>
      </c>
      <c r="L352" s="12" t="n">
        <v>18</v>
      </c>
      <c r="O352" s="12" t="s">
        <v>151</v>
      </c>
      <c r="P352" s="12" t="s">
        <v>251</v>
      </c>
      <c r="Q352" s="12" t="s">
        <v>153</v>
      </c>
      <c r="R352" s="12" t="s">
        <v>818</v>
      </c>
    </row>
    <row r="353" spans="1:18" ht="18" customHeight="1">
      <c r="A353" s="12" t="n">
        <v>342</v>
      </c>
      <c r="B353" s="9" t="s">
        <v>87</v>
      </c>
      <c r="C353" s="12" t="s">
        <v>1101</v>
      </c>
      <c r="D353" s="12" t="s">
        <v>30</v>
      </c>
      <c r="E353" s="12" t="s">
        <v>79</v>
      </c>
      <c r="F353" s="12" t="n">
        <v>3446</v>
      </c>
      <c r="G353" s="12">
        <f>LOOKUP(O353,[MAPEAMENTO.xlsx]FIXOS!A:A,[MAPEAMENTO.xlsx]FIXOS!B:B)</f>
      </c>
      <c r="H353" s="13">
        <f>J353-I353</f>
      </c>
      <c r="I353" s="13">
        <f>VLOOKUP(CONCATENATE(L353," - ",G353),[MAPEAMENTO.xlsx]DESEMPENHO!C:H,MATCH(D353,[MAPEAMENTO.xlsx]DESEMPENHO!C1:H1))</f>
      </c>
      <c r="J353" s="13" t="s">
        <v>1102</v>
      </c>
      <c r="K353" s="12" t="s">
        <v>14</v>
      </c>
      <c r="L353" s="12" t="n">
        <v>18</v>
      </c>
      <c r="O353" s="12" t="s">
        <v>90</v>
      </c>
      <c r="P353" s="12" t="s">
        <v>95</v>
      </c>
      <c r="Q353" s="12" t="s">
        <v>55</v>
      </c>
      <c r="R353" s="12" t="s">
        <v>93</v>
      </c>
    </row>
    <row r="354" spans="1:18" ht="18" customHeight="1">
      <c r="A354" s="12" t="n">
        <v>343</v>
      </c>
      <c r="B354" s="9" t="s">
        <v>87</v>
      </c>
      <c r="C354" s="12" t="s">
        <v>1105</v>
      </c>
      <c r="D354" s="12" t="s">
        <v>179</v>
      </c>
      <c r="E354" s="12" t="s">
        <v>69</v>
      </c>
      <c r="F354" s="12" t="n">
        <v>3003</v>
      </c>
      <c r="G354" s="12">
        <f>LOOKUP(O354,[MAPEAMENTO.xlsx]FIXOS!A:A,[MAPEAMENTO.xlsx]FIXOS!B:B)</f>
      </c>
      <c r="H354" s="13">
        <f>J354-I354</f>
      </c>
      <c r="I354" s="13">
        <f>VLOOKUP(CONCATENATE(L354," - ",G354),[MAPEAMENTO.xlsx]DESEMPENHO!C:H,MATCH(D354,[MAPEAMENTO.xlsx]DESEMPENHO!C1:H1))</f>
      </c>
      <c r="J354" s="13" t="s">
        <v>1106</v>
      </c>
      <c r="K354" s="12" t="s">
        <v>14</v>
      </c>
      <c r="L354" s="12" t="n">
        <v>18</v>
      </c>
      <c r="O354" s="12" t="s">
        <v>90</v>
      </c>
      <c r="P354" s="12" t="s">
        <v>221</v>
      </c>
      <c r="Q354" s="12" t="s">
        <v>222</v>
      </c>
      <c r="R354" s="12" t="s">
        <v>223</v>
      </c>
    </row>
    <row r="355" spans="1:18" ht="18" customHeight="1">
      <c r="A355" s="12" t="n">
        <v>344</v>
      </c>
      <c r="B355" s="9" t="s">
        <v>87</v>
      </c>
      <c r="C355" s="12" t="s">
        <v>1056</v>
      </c>
      <c r="D355" s="12" t="s">
        <v>46</v>
      </c>
      <c r="E355" s="12" t="s">
        <v>249</v>
      </c>
      <c r="F355" s="12" t="n">
        <v>4102</v>
      </c>
      <c r="G355" s="12">
        <f>LOOKUP(O355,[MAPEAMENTO.xlsx]FIXOS!A:A,[MAPEAMENTO.xlsx]FIXOS!B:B)</f>
      </c>
      <c r="H355" s="13">
        <f>J355-I355</f>
      </c>
      <c r="I355" s="13">
        <f>VLOOKUP(CONCATENATE(L355," - ",G355),[MAPEAMENTO.xlsx]DESEMPENHO!C:H,MATCH(D355,[MAPEAMENTO.xlsx]DESEMPENHO!C1:H1))</f>
      </c>
      <c r="J355" s="13" t="s">
        <v>1107</v>
      </c>
      <c r="K355" s="12" t="s">
        <v>14</v>
      </c>
      <c r="L355" s="12" t="n">
        <v>18</v>
      </c>
      <c r="O355" s="12" t="s">
        <v>151</v>
      </c>
      <c r="P355" s="12" t="s">
        <v>48</v>
      </c>
      <c r="Q355" s="12" t="s">
        <v>153</v>
      </c>
      <c r="R355" s="12" t="s">
        <v>396</v>
      </c>
    </row>
    <row r="356" spans="1:18" ht="18" customHeight="1">
      <c r="A356" s="12" t="n">
        <v>345</v>
      </c>
      <c r="B356" s="9" t="s">
        <v>87</v>
      </c>
      <c r="C356" s="12" t="s">
        <v>792</v>
      </c>
      <c r="D356" s="12" t="s">
        <v>46</v>
      </c>
      <c r="E356" s="12" t="s">
        <v>542</v>
      </c>
      <c r="F356" s="12" t="n">
        <v>4044</v>
      </c>
      <c r="G356" s="12">
        <f>LOOKUP(O356,[MAPEAMENTO.xlsx]FIXOS!A:A,[MAPEAMENTO.xlsx]FIXOS!B:B)</f>
      </c>
      <c r="H356" s="13">
        <f>J356-I356</f>
      </c>
      <c r="I356" s="13">
        <f>VLOOKUP(CONCATENATE(L356," - ",G356),[MAPEAMENTO.xlsx]DESEMPENHO!C:H,MATCH(D356,[MAPEAMENTO.xlsx]DESEMPENHO!C1:H1))</f>
      </c>
      <c r="J356" s="13" t="s">
        <v>1112</v>
      </c>
      <c r="K356" s="12" t="s">
        <v>14</v>
      </c>
      <c r="L356" s="12" t="n">
        <v>18</v>
      </c>
      <c r="O356" s="12" t="s">
        <v>151</v>
      </c>
      <c r="P356" s="12" t="s">
        <v>795</v>
      </c>
      <c r="Q356" s="12" t="s">
        <v>796</v>
      </c>
      <c r="R356" s="12" t="s">
        <v>800</v>
      </c>
    </row>
    <row r="357" spans="1:18" ht="18" customHeight="1">
      <c r="A357" s="12" t="n">
        <v>346</v>
      </c>
      <c r="B357" s="9" t="s">
        <v>87</v>
      </c>
      <c r="C357" s="12" t="s">
        <v>515</v>
      </c>
      <c r="D357" s="12" t="s">
        <v>30</v>
      </c>
      <c r="E357" s="12" t="s">
        <v>870</v>
      </c>
      <c r="F357" s="12" t="n">
        <v>4600</v>
      </c>
      <c r="G357" s="12">
        <f>LOOKUP(O357,[MAPEAMENTO.xlsx]FIXOS!A:A,[MAPEAMENTO.xlsx]FIXOS!B:B)</f>
      </c>
      <c r="H357" s="13">
        <f>J357-I357</f>
      </c>
      <c r="I357" s="13">
        <f>VLOOKUP(CONCATENATE(L357," - ",G357),[MAPEAMENTO.xlsx]DESEMPENHO!C:H,MATCH(D357,[MAPEAMENTO.xlsx]DESEMPENHO!C1:H1))</f>
      </c>
      <c r="J357" s="13" t="s">
        <v>1112</v>
      </c>
      <c r="K357" s="12" t="s">
        <v>14</v>
      </c>
      <c r="L357" s="12" t="n">
        <v>18</v>
      </c>
      <c r="O357" s="12" t="s">
        <v>151</v>
      </c>
      <c r="P357" s="12" t="s">
        <v>708</v>
      </c>
      <c r="Q357" s="12" t="s">
        <v>796</v>
      </c>
      <c r="R357" s="12" t="s">
        <v>872</v>
      </c>
    </row>
    <row r="358" spans="1:18" ht="18" customHeight="1">
      <c r="A358" s="12" t="n">
        <v>347</v>
      </c>
      <c r="B358" s="9" t="s">
        <v>87</v>
      </c>
      <c r="C358" s="12" t="s">
        <v>1118</v>
      </c>
      <c r="D358" s="12" t="s">
        <v>30</v>
      </c>
      <c r="E358" s="12" t="s">
        <v>52</v>
      </c>
      <c r="F358" s="12" t="n">
        <v>4323</v>
      </c>
      <c r="G358" s="12">
        <f>LOOKUP(O358,[MAPEAMENTO.xlsx]FIXOS!A:A,[MAPEAMENTO.xlsx]FIXOS!B:B)</f>
      </c>
      <c r="H358" s="13">
        <f>J358-I358</f>
      </c>
      <c r="I358" s="13">
        <f>VLOOKUP(CONCATENATE(L358," - ",G358),[MAPEAMENTO.xlsx]DESEMPENHO!C:H,MATCH(D358,[MAPEAMENTO.xlsx]DESEMPENHO!C1:H1))</f>
      </c>
      <c r="J358" s="13" t="s">
        <v>1117</v>
      </c>
      <c r="K358" s="12" t="s">
        <v>14</v>
      </c>
      <c r="L358" s="12" t="n">
        <v>18</v>
      </c>
      <c r="O358" s="12" t="s">
        <v>111</v>
      </c>
      <c r="P358" s="12" t="s">
        <v>218</v>
      </c>
      <c r="Q358" s="12" t="s">
        <v>81</v>
      </c>
      <c r="R358" s="12" t="s">
        <v>113</v>
      </c>
    </row>
    <row r="359" spans="1:18" ht="18" customHeight="1">
      <c r="A359" s="12" t="n">
        <v>348</v>
      </c>
      <c r="B359" s="9" t="s">
        <v>87</v>
      </c>
      <c r="C359" s="12" t="s">
        <v>1062</v>
      </c>
      <c r="D359" s="12" t="s">
        <v>30</v>
      </c>
      <c r="E359" s="12" t="s">
        <v>52</v>
      </c>
      <c r="F359" s="12" t="n">
        <v>3411</v>
      </c>
      <c r="G359" s="12">
        <f>LOOKUP(O359,[MAPEAMENTO.xlsx]FIXOS!A:A,[MAPEAMENTO.xlsx]FIXOS!B:B)</f>
      </c>
      <c r="H359" s="13">
        <f>J359-I359</f>
      </c>
      <c r="I359" s="13">
        <f>VLOOKUP(CONCATENATE(L359," - ",G359),[MAPEAMENTO.xlsx]DESEMPENHO!C:H,MATCH(D359,[MAPEAMENTO.xlsx]DESEMPENHO!C1:H1))</f>
      </c>
      <c r="J359" s="13" t="s">
        <v>1120</v>
      </c>
      <c r="K359" s="12" t="s">
        <v>14</v>
      </c>
      <c r="L359" s="12" t="n">
        <v>18</v>
      </c>
      <c r="O359" s="12" t="s">
        <v>950</v>
      </c>
      <c r="P359" s="12" t="s">
        <v>218</v>
      </c>
      <c r="Q359" s="12" t="s">
        <v>81</v>
      </c>
      <c r="R359" s="12" t="s">
        <v>951</v>
      </c>
    </row>
    <row r="360" spans="1:18" ht="18" customHeight="1">
      <c r="A360" s="12" t="n">
        <v>349</v>
      </c>
      <c r="B360" s="9" t="s">
        <v>87</v>
      </c>
      <c r="C360" s="12" t="s">
        <v>1033</v>
      </c>
      <c r="D360" s="12" t="s">
        <v>30</v>
      </c>
      <c r="E360" s="12" t="s">
        <v>567</v>
      </c>
      <c r="F360" s="12" t="n">
        <v>3376</v>
      </c>
      <c r="G360" s="12">
        <f>LOOKUP(O360,[MAPEAMENTO.xlsx]FIXOS!A:A,[MAPEAMENTO.xlsx]FIXOS!B:B)</f>
      </c>
      <c r="H360" s="13">
        <f>J360-I360</f>
      </c>
      <c r="I360" s="13">
        <f>VLOOKUP(CONCATENATE(L360," - ",G360),[MAPEAMENTO.xlsx]DESEMPENHO!C:H,MATCH(D360,[MAPEAMENTO.xlsx]DESEMPENHO!C1:H1))</f>
      </c>
      <c r="J360" s="13" t="s">
        <v>1120</v>
      </c>
      <c r="K360" s="12" t="s">
        <v>14</v>
      </c>
      <c r="L360" s="12" t="n">
        <v>18</v>
      </c>
      <c r="O360" s="12" t="s">
        <v>90</v>
      </c>
      <c r="P360" s="12" t="s">
        <v>134</v>
      </c>
      <c r="Q360" s="12" t="s">
        <v>135</v>
      </c>
      <c r="R360" s="12" t="s">
        <v>733</v>
      </c>
    </row>
    <row r="361" spans="1:18" ht="18" customHeight="1">
      <c r="A361" s="12" t="n">
        <v>350</v>
      </c>
      <c r="B361" s="9" t="s">
        <v>87</v>
      </c>
      <c r="C361" s="12" t="s">
        <v>792</v>
      </c>
      <c r="D361" s="12" t="s">
        <v>46</v>
      </c>
      <c r="E361" s="12" t="s">
        <v>542</v>
      </c>
      <c r="F361" s="12" t="n">
        <v>4651</v>
      </c>
      <c r="G361" s="12">
        <f>LOOKUP(O361,[MAPEAMENTO.xlsx]FIXOS!A:A,[MAPEAMENTO.xlsx]FIXOS!B:B)</f>
      </c>
      <c r="H361" s="13">
        <f>J361-I361</f>
      </c>
      <c r="I361" s="13">
        <f>VLOOKUP(CONCATENATE(L361," - ",G361),[MAPEAMENTO.xlsx]DESEMPENHO!C:H,MATCH(D361,[MAPEAMENTO.xlsx]DESEMPENHO!C1:H1))</f>
      </c>
      <c r="J361" s="13" t="s">
        <v>1123</v>
      </c>
      <c r="K361" s="12" t="s">
        <v>14</v>
      </c>
      <c r="L361" s="12" t="n">
        <v>18</v>
      </c>
      <c r="O361" s="12" t="s">
        <v>151</v>
      </c>
      <c r="P361" s="12" t="s">
        <v>795</v>
      </c>
      <c r="Q361" s="12" t="s">
        <v>796</v>
      </c>
      <c r="R361" s="12" t="s">
        <v>800</v>
      </c>
    </row>
    <row r="362" spans="1:18" ht="18" customHeight="1">
      <c r="A362" s="12" t="n">
        <v>351</v>
      </c>
      <c r="B362" s="9" t="s">
        <v>87</v>
      </c>
      <c r="C362" s="12" t="s">
        <v>1026</v>
      </c>
      <c r="D362" s="12" t="s">
        <v>30</v>
      </c>
      <c r="E362" s="12" t="s">
        <v>31</v>
      </c>
      <c r="F362" s="12" t="n">
        <v>3077</v>
      </c>
      <c r="G362" s="12">
        <f>LOOKUP(O362,[MAPEAMENTO.xlsx]FIXOS!A:A,[MAPEAMENTO.xlsx]FIXOS!B:B)</f>
      </c>
      <c r="H362" s="13">
        <f>J362-I362</f>
      </c>
      <c r="I362" s="13">
        <f>VLOOKUP(CONCATENATE(L362," - ",G362),[MAPEAMENTO.xlsx]DESEMPENHO!C:H,MATCH(D362,[MAPEAMENTO.xlsx]DESEMPENHO!C1:H1))</f>
      </c>
      <c r="J362" s="13" t="s">
        <v>1123</v>
      </c>
      <c r="K362" s="12" t="s">
        <v>14</v>
      </c>
      <c r="L362" s="12" t="n">
        <v>18</v>
      </c>
      <c r="O362" s="12" t="s">
        <v>151</v>
      </c>
      <c r="P362" s="12" t="s">
        <v>341</v>
      </c>
      <c r="Q362" s="12" t="s">
        <v>41</v>
      </c>
      <c r="R362" s="12" t="s">
        <v>353</v>
      </c>
    </row>
    <row r="363" spans="1:18" ht="18" customHeight="1">
      <c r="A363" s="12" t="n">
        <v>352</v>
      </c>
      <c r="B363" s="9" t="s">
        <v>87</v>
      </c>
      <c r="C363" s="12" t="s">
        <v>1026</v>
      </c>
      <c r="D363" s="12" t="s">
        <v>30</v>
      </c>
      <c r="E363" s="12" t="s">
        <v>31</v>
      </c>
      <c r="F363" s="12" t="n">
        <v>4364</v>
      </c>
      <c r="G363" s="12">
        <f>LOOKUP(O363,[MAPEAMENTO.xlsx]FIXOS!A:A,[MAPEAMENTO.xlsx]FIXOS!B:B)</f>
      </c>
      <c r="H363" s="13">
        <f>J363-I363</f>
      </c>
      <c r="I363" s="13">
        <f>VLOOKUP(CONCATENATE(L363," - ",G363),[MAPEAMENTO.xlsx]DESEMPENHO!C:H,MATCH(D363,[MAPEAMENTO.xlsx]DESEMPENHO!C1:H1))</f>
      </c>
      <c r="J363" s="13" t="s">
        <v>1129</v>
      </c>
      <c r="K363" s="12" t="s">
        <v>14</v>
      </c>
      <c r="L363" s="12" t="n">
        <v>18</v>
      </c>
      <c r="O363" s="12" t="s">
        <v>151</v>
      </c>
      <c r="P363" s="12" t="s">
        <v>341</v>
      </c>
      <c r="Q363" s="12" t="s">
        <v>41</v>
      </c>
      <c r="R363" s="12" t="s">
        <v>353</v>
      </c>
    </row>
    <row r="364" spans="1:18" ht="18" customHeight="1">
      <c r="A364" s="12" t="n">
        <v>353</v>
      </c>
      <c r="B364" s="9" t="s">
        <v>87</v>
      </c>
      <c r="C364" s="12" t="s">
        <v>1130</v>
      </c>
      <c r="D364" s="12" t="s">
        <v>200</v>
      </c>
      <c r="E364" s="12" t="s">
        <v>109</v>
      </c>
      <c r="F364" s="12" t="n">
        <v>4157</v>
      </c>
      <c r="G364" s="12">
        <f>LOOKUP(O364,[MAPEAMENTO.xlsx]FIXOS!A:A,[MAPEAMENTO.xlsx]FIXOS!B:B)</f>
      </c>
      <c r="H364" s="13">
        <f>J364-I364</f>
      </c>
      <c r="I364" s="13">
        <f>VLOOKUP(CONCATENATE(L364," - ",G364),[MAPEAMENTO.xlsx]DESEMPENHO!C:H,MATCH(D364,[MAPEAMENTO.xlsx]DESEMPENHO!C1:H1))</f>
      </c>
      <c r="J364" s="13" t="s">
        <v>1131</v>
      </c>
      <c r="K364" s="12" t="s">
        <v>14</v>
      </c>
      <c r="L364" s="12" t="n">
        <v>18</v>
      </c>
      <c r="O364" s="12" t="s">
        <v>111</v>
      </c>
      <c r="P364" s="12" t="s">
        <v>201</v>
      </c>
      <c r="Q364" s="12" t="s">
        <v>202</v>
      </c>
      <c r="R364" s="12" t="s">
        <v>203</v>
      </c>
    </row>
    <row r="365" spans="1:18" ht="18" customHeight="1">
      <c r="A365" s="12" t="n">
        <v>354</v>
      </c>
      <c r="B365" s="9" t="s">
        <v>87</v>
      </c>
      <c r="C365" s="12" t="s">
        <v>1033</v>
      </c>
      <c r="D365" s="12" t="s">
        <v>30</v>
      </c>
      <c r="E365" s="12" t="s">
        <v>567</v>
      </c>
      <c r="F365" s="12" t="n">
        <v>4265</v>
      </c>
      <c r="G365" s="12">
        <f>LOOKUP(O365,[MAPEAMENTO.xlsx]FIXOS!A:A,[MAPEAMENTO.xlsx]FIXOS!B:B)</f>
      </c>
      <c r="H365" s="13">
        <f>J365-I365</f>
      </c>
      <c r="I365" s="13">
        <f>VLOOKUP(CONCATENATE(L365," - ",G365),[MAPEAMENTO.xlsx]DESEMPENHO!C:H,MATCH(D365,[MAPEAMENTO.xlsx]DESEMPENHO!C1:H1))</f>
      </c>
      <c r="J365" s="13" t="s">
        <v>1134</v>
      </c>
      <c r="K365" s="12" t="s">
        <v>14</v>
      </c>
      <c r="L365" s="12" t="n">
        <v>18</v>
      </c>
      <c r="O365" s="12" t="s">
        <v>90</v>
      </c>
      <c r="P365" s="12" t="s">
        <v>134</v>
      </c>
      <c r="Q365" s="12" t="s">
        <v>135</v>
      </c>
      <c r="R365" s="12" t="s">
        <v>733</v>
      </c>
    </row>
    <row r="366" spans="1:18" ht="18" customHeight="1">
      <c r="A366" s="12" t="n">
        <v>355</v>
      </c>
      <c r="B366" s="9" t="s">
        <v>87</v>
      </c>
      <c r="C366" s="12" t="s">
        <v>1014</v>
      </c>
      <c r="D366" s="12" t="s">
        <v>30</v>
      </c>
      <c r="E366" s="12" t="s">
        <v>567</v>
      </c>
      <c r="F366" s="12" t="n">
        <v>4467</v>
      </c>
      <c r="G366" s="12">
        <f>LOOKUP(O366,[MAPEAMENTO.xlsx]FIXOS!A:A,[MAPEAMENTO.xlsx]FIXOS!B:B)</f>
      </c>
      <c r="H366" s="13">
        <f>J366-I366</f>
      </c>
      <c r="I366" s="13">
        <f>VLOOKUP(CONCATENATE(L366," - ",G366),[MAPEAMENTO.xlsx]DESEMPENHO!C:H,MATCH(D366,[MAPEAMENTO.xlsx]DESEMPENHO!C1:H1))</f>
      </c>
      <c r="J366" s="13" t="s">
        <v>1134</v>
      </c>
      <c r="K366" s="12" t="s">
        <v>14</v>
      </c>
      <c r="L366" s="12" t="n">
        <v>18</v>
      </c>
      <c r="O366" s="12" t="s">
        <v>90</v>
      </c>
      <c r="P366" s="12" t="s">
        <v>134</v>
      </c>
      <c r="Q366" s="12" t="s">
        <v>135</v>
      </c>
      <c r="R366" s="12" t="s">
        <v>733</v>
      </c>
    </row>
    <row r="367" spans="1:18" ht="18" customHeight="1">
      <c r="A367" s="12" t="n">
        <v>356</v>
      </c>
      <c r="B367" s="9" t="s">
        <v>87</v>
      </c>
      <c r="C367" s="12" t="s">
        <v>1137</v>
      </c>
      <c r="D367" s="12" t="s">
        <v>30</v>
      </c>
      <c r="E367" s="12" t="s">
        <v>38</v>
      </c>
      <c r="F367" s="12" t="n">
        <v>4171</v>
      </c>
      <c r="G367" s="12">
        <f>LOOKUP(O367,[MAPEAMENTO.xlsx]FIXOS!A:A,[MAPEAMENTO.xlsx]FIXOS!B:B)</f>
      </c>
      <c r="H367" s="13">
        <f>J367-I367</f>
      </c>
      <c r="I367" s="13">
        <f>VLOOKUP(CONCATENATE(L367," - ",G367),[MAPEAMENTO.xlsx]DESEMPENHO!C:H,MATCH(D367,[MAPEAMENTO.xlsx]DESEMPENHO!C1:H1))</f>
      </c>
      <c r="J367" s="13" t="s">
        <v>1138</v>
      </c>
      <c r="K367" s="12" t="s">
        <v>14</v>
      </c>
      <c r="L367" s="12" t="n">
        <v>18</v>
      </c>
      <c r="O367" s="12" t="s">
        <v>172</v>
      </c>
      <c r="P367" s="12" t="s">
        <v>134</v>
      </c>
      <c r="Q367" s="12" t="s">
        <v>173</v>
      </c>
      <c r="R367" s="12" t="s">
        <v>174</v>
      </c>
    </row>
    <row r="368" spans="1:18" ht="18" customHeight="1">
      <c r="A368" s="12" t="n">
        <v>357</v>
      </c>
      <c r="B368" s="9" t="s">
        <v>87</v>
      </c>
      <c r="C368" s="12" t="s">
        <v>1142</v>
      </c>
      <c r="D368" s="12" t="s">
        <v>179</v>
      </c>
      <c r="E368" s="12" t="s">
        <v>180</v>
      </c>
      <c r="F368" s="12" t="n">
        <v>3307</v>
      </c>
      <c r="G368" s="12">
        <f>LOOKUP(O368,[MAPEAMENTO.xlsx]FIXOS!A:A,[MAPEAMENTO.xlsx]FIXOS!B:B)</f>
      </c>
      <c r="H368" s="13">
        <f>J368-I368</f>
      </c>
      <c r="I368" s="13">
        <f>VLOOKUP(CONCATENATE(L368," - ",G368),[MAPEAMENTO.xlsx]DESEMPENHO!C:H,MATCH(D368,[MAPEAMENTO.xlsx]DESEMPENHO!C1:H1))</f>
      </c>
      <c r="J368" s="13" t="s">
        <v>1143</v>
      </c>
      <c r="K368" s="12" t="s">
        <v>14</v>
      </c>
      <c r="L368" s="12" t="n">
        <v>18</v>
      </c>
      <c r="O368" s="12" t="s">
        <v>172</v>
      </c>
      <c r="P368" s="12" t="s">
        <v>182</v>
      </c>
      <c r="Q368" s="12" t="s">
        <v>222</v>
      </c>
      <c r="R368" s="12" t="s">
        <v>459</v>
      </c>
    </row>
    <row r="369" spans="1:18" ht="18" customHeight="1">
      <c r="A369" s="12" t="n">
        <v>358</v>
      </c>
      <c r="B369" s="9" t="s">
        <v>87</v>
      </c>
      <c r="C369" s="12" t="s">
        <v>1146</v>
      </c>
      <c r="D369" s="12" t="s">
        <v>44</v>
      </c>
      <c r="E369" s="12" t="s">
        <v>864</v>
      </c>
      <c r="F369" s="12" t="n">
        <v>4656</v>
      </c>
      <c r="G369" s="12">
        <f>LOOKUP(O369,[MAPEAMENTO.xlsx]FIXOS!A:A,[MAPEAMENTO.xlsx]FIXOS!B:B)</f>
      </c>
      <c r="H369" s="13">
        <f>J369-I369</f>
      </c>
      <c r="I369" s="13">
        <f>VLOOKUP(CONCATENATE(L369," - ",G369),[MAPEAMENTO.xlsx]DESEMPENHO!C:H,MATCH(D369,[MAPEAMENTO.xlsx]DESEMPENHO!C1:H1))</f>
      </c>
      <c r="J369" s="13" t="s">
        <v>1147</v>
      </c>
      <c r="K369" s="12" t="s">
        <v>14</v>
      </c>
      <c r="L369" s="12" t="n">
        <v>18</v>
      </c>
      <c r="O369" s="12" t="s">
        <v>443</v>
      </c>
      <c r="P369" s="12" t="s">
        <v>1148</v>
      </c>
      <c r="Q369" s="12" t="s">
        <v>1048</v>
      </c>
      <c r="R369" s="12" t="s">
        <v>1150</v>
      </c>
    </row>
    <row r="370" spans="1:18" ht="18" customHeight="1">
      <c r="A370" s="12" t="n">
        <v>359</v>
      </c>
      <c r="B370" s="9" t="s">
        <v>87</v>
      </c>
      <c r="C370" s="12" t="s">
        <v>1152</v>
      </c>
      <c r="D370" s="12" t="s">
        <v>46</v>
      </c>
      <c r="E370" s="12" t="s">
        <v>97</v>
      </c>
      <c r="F370" s="12" t="n">
        <v>3430</v>
      </c>
      <c r="G370" s="12">
        <f>LOOKUP(O370,[MAPEAMENTO.xlsx]FIXOS!A:A,[MAPEAMENTO.xlsx]FIXOS!B:B)</f>
      </c>
      <c r="H370" s="13">
        <f>J370-I370</f>
      </c>
      <c r="I370" s="13">
        <f>VLOOKUP(CONCATENATE(L370," - ",G370),[MAPEAMENTO.xlsx]DESEMPENHO!C:H,MATCH(D370,[MAPEAMENTO.xlsx]DESEMPENHO!C1:H1))</f>
      </c>
      <c r="J370" s="13" t="s">
        <v>1153</v>
      </c>
      <c r="K370" s="12" t="s">
        <v>14</v>
      </c>
      <c r="L370" s="12" t="n">
        <v>18</v>
      </c>
      <c r="O370" s="12" t="s">
        <v>151</v>
      </c>
      <c r="P370" s="12" t="s">
        <v>152</v>
      </c>
      <c r="Q370" s="12" t="s">
        <v>153</v>
      </c>
      <c r="R370" s="12" t="s">
        <v>436</v>
      </c>
    </row>
    <row r="371" spans="1:18" ht="18" customHeight="1">
      <c r="A371" s="12" t="n">
        <v>360</v>
      </c>
      <c r="B371" s="9" t="s">
        <v>87</v>
      </c>
      <c r="C371" s="12" t="s">
        <v>1023</v>
      </c>
      <c r="D371" s="12" t="s">
        <v>46</v>
      </c>
      <c r="E371" s="12" t="s">
        <v>97</v>
      </c>
      <c r="F371" s="12" t="n">
        <v>4201</v>
      </c>
      <c r="G371" s="12">
        <f>LOOKUP(O371,[MAPEAMENTO.xlsx]FIXOS!A:A,[MAPEAMENTO.xlsx]FIXOS!B:B)</f>
      </c>
      <c r="H371" s="13">
        <f>J371-I371</f>
      </c>
      <c r="I371" s="13">
        <f>VLOOKUP(CONCATENATE(L371," - ",G371),[MAPEAMENTO.xlsx]DESEMPENHO!C:H,MATCH(D371,[MAPEAMENTO.xlsx]DESEMPENHO!C1:H1))</f>
      </c>
      <c r="J371" s="13" t="s">
        <v>1156</v>
      </c>
      <c r="K371" s="12" t="s">
        <v>14</v>
      </c>
      <c r="L371" s="12" t="n">
        <v>18</v>
      </c>
      <c r="O371" s="12" t="s">
        <v>151</v>
      </c>
      <c r="P371" s="12" t="s">
        <v>410</v>
      </c>
      <c r="Q371" s="12" t="s">
        <v>106</v>
      </c>
      <c r="R371" s="12" t="s">
        <v>411</v>
      </c>
    </row>
    <row r="372" spans="1:18" ht="18" customHeight="1">
      <c r="A372" s="12" t="n">
        <v>361</v>
      </c>
      <c r="B372" s="9" t="s">
        <v>87</v>
      </c>
      <c r="C372" s="12" t="s">
        <v>1157</v>
      </c>
      <c r="D372" s="12" t="s">
        <v>63</v>
      </c>
      <c r="E372" s="12" t="s">
        <v>38</v>
      </c>
      <c r="F372" s="12" t="n">
        <v>4237</v>
      </c>
      <c r="G372" s="12">
        <f>LOOKUP(O372,[MAPEAMENTO.xlsx]FIXOS!A:A,[MAPEAMENTO.xlsx]FIXOS!B:B)</f>
      </c>
      <c r="H372" s="13">
        <f>J372-I372</f>
      </c>
      <c r="I372" s="13">
        <f>VLOOKUP(CONCATENATE(L372," - ",G372),[MAPEAMENTO.xlsx]DESEMPENHO!C:H,MATCH(D372,[MAPEAMENTO.xlsx]DESEMPENHO!C1:H1))</f>
      </c>
      <c r="J372" s="13" t="s">
        <v>1158</v>
      </c>
      <c r="K372" s="12" t="s">
        <v>14</v>
      </c>
      <c r="L372" s="12" t="n">
        <v>18</v>
      </c>
      <c r="O372" s="12" t="s">
        <v>172</v>
      </c>
      <c r="P372" s="12" t="s">
        <v>66</v>
      </c>
      <c r="Q372" s="12" t="s">
        <v>34</v>
      </c>
      <c r="R372" s="12" t="s">
        <v>174</v>
      </c>
    </row>
    <row r="373" spans="1:18" ht="18" customHeight="1">
      <c r="A373" s="12" t="n">
        <v>362</v>
      </c>
      <c r="B373" s="9" t="s">
        <v>87</v>
      </c>
      <c r="C373" s="12" t="s">
        <v>1146</v>
      </c>
      <c r="D373" s="12" t="s">
        <v>44</v>
      </c>
      <c r="E373" s="12" t="s">
        <v>864</v>
      </c>
      <c r="F373" s="12" t="n">
        <v>4441</v>
      </c>
      <c r="G373" s="12">
        <f>LOOKUP(O373,[MAPEAMENTO.xlsx]FIXOS!A:A,[MAPEAMENTO.xlsx]FIXOS!B:B)</f>
      </c>
      <c r="H373" s="13">
        <f>J373-I373</f>
      </c>
      <c r="I373" s="13">
        <f>VLOOKUP(CONCATENATE(L373," - ",G373),[MAPEAMENTO.xlsx]DESEMPENHO!C:H,MATCH(D373,[MAPEAMENTO.xlsx]DESEMPENHO!C1:H1))</f>
      </c>
      <c r="J373" s="13" t="s">
        <v>1161</v>
      </c>
      <c r="K373" s="12" t="s">
        <v>14</v>
      </c>
      <c r="L373" s="12" t="n">
        <v>18</v>
      </c>
      <c r="O373" s="12" t="s">
        <v>443</v>
      </c>
      <c r="P373" s="12" t="s">
        <v>1148</v>
      </c>
      <c r="Q373" s="12" t="s">
        <v>1048</v>
      </c>
      <c r="R373" s="12" t="s">
        <v>1150</v>
      </c>
    </row>
    <row r="374" spans="1:18" ht="18" customHeight="1">
      <c r="A374" s="12" t="n">
        <v>363</v>
      </c>
      <c r="B374" s="9" t="s">
        <v>87</v>
      </c>
      <c r="C374" s="12" t="s">
        <v>1162</v>
      </c>
      <c r="D374" s="12" t="s">
        <v>30</v>
      </c>
      <c r="E374" s="12" t="s">
        <v>79</v>
      </c>
      <c r="F374" s="12" t="n">
        <v>3263</v>
      </c>
      <c r="G374" s="12">
        <f>LOOKUP(O374,[MAPEAMENTO.xlsx]FIXOS!A:A,[MAPEAMENTO.xlsx]FIXOS!B:B)</f>
      </c>
      <c r="H374" s="13">
        <f>J374-I374</f>
      </c>
      <c r="I374" s="13">
        <f>VLOOKUP(CONCATENATE(L374," - ",G374),[MAPEAMENTO.xlsx]DESEMPENHO!C:H,MATCH(D374,[MAPEAMENTO.xlsx]DESEMPENHO!C1:H1))</f>
      </c>
      <c r="J374" s="13" t="s">
        <v>1163</v>
      </c>
      <c r="K374" s="12" t="s">
        <v>14</v>
      </c>
      <c r="L374" s="12" t="n">
        <v>18</v>
      </c>
      <c r="O374" s="12" t="s">
        <v>90</v>
      </c>
      <c r="P374" s="12" t="s">
        <v>95</v>
      </c>
      <c r="Q374" s="12" t="s">
        <v>55</v>
      </c>
      <c r="R374" s="12" t="s">
        <v>93</v>
      </c>
    </row>
    <row r="375" spans="1:18" ht="18" customHeight="1">
      <c r="A375" s="12" t="n">
        <v>364</v>
      </c>
      <c r="B375" s="9" t="s">
        <v>87</v>
      </c>
      <c r="C375" s="12" t="s">
        <v>1164</v>
      </c>
      <c r="D375" s="12" t="s">
        <v>63</v>
      </c>
      <c r="E375" s="12" t="s">
        <v>253</v>
      </c>
      <c r="F375" s="12" t="n">
        <v>3425</v>
      </c>
      <c r="G375" s="12">
        <f>LOOKUP(O375,[MAPEAMENTO.xlsx]FIXOS!A:A,[MAPEAMENTO.xlsx]FIXOS!B:B)</f>
      </c>
      <c r="H375" s="13">
        <f>J375-I375</f>
      </c>
      <c r="I375" s="13">
        <f>VLOOKUP(CONCATENATE(L375," - ",G375),[MAPEAMENTO.xlsx]DESEMPENHO!C:H,MATCH(D375,[MAPEAMENTO.xlsx]DESEMPENHO!C1:H1))</f>
      </c>
      <c r="J375" s="13" t="s">
        <v>1163</v>
      </c>
      <c r="K375" s="12" t="s">
        <v>14</v>
      </c>
      <c r="L375" s="12" t="n">
        <v>18</v>
      </c>
      <c r="O375" s="12" t="s">
        <v>172</v>
      </c>
      <c r="P375" s="12" t="s">
        <v>147</v>
      </c>
      <c r="Q375" s="12" t="s">
        <v>34</v>
      </c>
      <c r="R375" s="12" t="s">
        <v>337</v>
      </c>
    </row>
    <row r="376" spans="1:18" ht="18" customHeight="1">
      <c r="A376" s="12" t="n">
        <v>365</v>
      </c>
      <c r="B376" s="9" t="s">
        <v>87</v>
      </c>
      <c r="C376" s="12" t="s">
        <v>1168</v>
      </c>
      <c r="D376" s="12" t="s">
        <v>46</v>
      </c>
      <c r="E376" s="12" t="s">
        <v>258</v>
      </c>
      <c r="F376" s="12" t="n">
        <v>4421</v>
      </c>
      <c r="G376" s="12">
        <f>LOOKUP(O376,[MAPEAMENTO.xlsx]FIXOS!A:A,[MAPEAMENTO.xlsx]FIXOS!B:B)</f>
      </c>
      <c r="H376" s="13">
        <f>J376-I376</f>
      </c>
      <c r="I376" s="13">
        <f>VLOOKUP(CONCATENATE(L376," - ",G376),[MAPEAMENTO.xlsx]DESEMPENHO!C:H,MATCH(D376,[MAPEAMENTO.xlsx]DESEMPENHO!C1:H1))</f>
      </c>
      <c r="J376" s="13" t="s">
        <v>1169</v>
      </c>
      <c r="K376" s="12" t="s">
        <v>14</v>
      </c>
      <c r="L376" s="12" t="n">
        <v>18</v>
      </c>
      <c r="O376" s="12" t="s">
        <v>485</v>
      </c>
      <c r="P376" s="12" t="s">
        <v>99</v>
      </c>
      <c r="Q376" s="12" t="s">
        <v>153</v>
      </c>
      <c r="R376" s="12" t="s">
        <v>486</v>
      </c>
    </row>
    <row r="377" spans="1:18" ht="18" customHeight="1">
      <c r="A377" s="12" t="n">
        <v>366</v>
      </c>
      <c r="B377" s="9" t="s">
        <v>87</v>
      </c>
      <c r="C377" s="12" t="s">
        <v>1170</v>
      </c>
      <c r="D377" s="12" t="s">
        <v>63</v>
      </c>
      <c r="E377" s="12" t="s">
        <v>253</v>
      </c>
      <c r="F377" s="12" t="n">
        <v>3155</v>
      </c>
      <c r="G377" s="12">
        <f>LOOKUP(O377,[MAPEAMENTO.xlsx]FIXOS!A:A,[MAPEAMENTO.xlsx]FIXOS!B:B)</f>
      </c>
      <c r="H377" s="13">
        <f>J377-I377</f>
      </c>
      <c r="I377" s="13">
        <f>VLOOKUP(CONCATENATE(L377," - ",G377),[MAPEAMENTO.xlsx]DESEMPENHO!C:H,MATCH(D377,[MAPEAMENTO.xlsx]DESEMPENHO!C1:H1))</f>
      </c>
      <c r="J377" s="13" t="s">
        <v>1169</v>
      </c>
      <c r="K377" s="12" t="s">
        <v>14</v>
      </c>
      <c r="L377" s="12" t="n">
        <v>18</v>
      </c>
      <c r="O377" s="12" t="s">
        <v>172</v>
      </c>
      <c r="P377" s="12" t="s">
        <v>147</v>
      </c>
      <c r="Q377" s="12" t="s">
        <v>34</v>
      </c>
      <c r="R377" s="12" t="s">
        <v>337</v>
      </c>
    </row>
    <row r="378" spans="1:18" ht="18" customHeight="1">
      <c r="A378" s="12" t="n">
        <v>367</v>
      </c>
      <c r="B378" s="9" t="s">
        <v>87</v>
      </c>
      <c r="C378" s="12" t="s">
        <v>1170</v>
      </c>
      <c r="D378" s="12" t="s">
        <v>63</v>
      </c>
      <c r="E378" s="12" t="s">
        <v>253</v>
      </c>
      <c r="F378" s="12" t="n">
        <v>4141</v>
      </c>
      <c r="G378" s="12">
        <f>LOOKUP(O378,[MAPEAMENTO.xlsx]FIXOS!A:A,[MAPEAMENTO.xlsx]FIXOS!B:B)</f>
      </c>
      <c r="H378" s="13">
        <f>J378-I378</f>
      </c>
      <c r="I378" s="13">
        <f>VLOOKUP(CONCATENATE(L378," - ",G378),[MAPEAMENTO.xlsx]DESEMPENHO!C:H,MATCH(D378,[MAPEAMENTO.xlsx]DESEMPENHO!C1:H1))</f>
      </c>
      <c r="J378" s="13" t="s">
        <v>1169</v>
      </c>
      <c r="K378" s="12" t="s">
        <v>14</v>
      </c>
      <c r="L378" s="12" t="n">
        <v>18</v>
      </c>
      <c r="O378" s="12" t="s">
        <v>172</v>
      </c>
      <c r="P378" s="12" t="s">
        <v>147</v>
      </c>
      <c r="Q378" s="12" t="s">
        <v>34</v>
      </c>
      <c r="R378" s="12" t="s">
        <v>337</v>
      </c>
    </row>
    <row r="379" spans="1:18" ht="18" customHeight="1">
      <c r="A379" s="12" t="n">
        <v>368</v>
      </c>
      <c r="B379" s="9" t="s">
        <v>87</v>
      </c>
      <c r="C379" s="12" t="s">
        <v>1171</v>
      </c>
      <c r="D379" s="12" t="s">
        <v>46</v>
      </c>
      <c r="E379" s="12" t="s">
        <v>103</v>
      </c>
      <c r="F379" s="12" t="n">
        <v>3124</v>
      </c>
      <c r="G379" s="12">
        <f>LOOKUP(O379,[MAPEAMENTO.xlsx]FIXOS!A:A,[MAPEAMENTO.xlsx]FIXOS!B:B)</f>
      </c>
      <c r="H379" s="13">
        <f>J379-I379</f>
      </c>
      <c r="I379" s="13">
        <f>VLOOKUP(CONCATENATE(L379," - ",G379),[MAPEAMENTO.xlsx]DESEMPENHO!C:H,MATCH(D379,[MAPEAMENTO.xlsx]DESEMPENHO!C1:H1))</f>
      </c>
      <c r="J379" s="13" t="s">
        <v>1172</v>
      </c>
      <c r="K379" s="12" t="s">
        <v>14</v>
      </c>
      <c r="L379" s="12" t="n">
        <v>18</v>
      </c>
      <c r="O379" s="12" t="s">
        <v>151</v>
      </c>
      <c r="P379" s="12" t="s">
        <v>152</v>
      </c>
      <c r="Q379" s="12" t="s">
        <v>153</v>
      </c>
      <c r="R379" s="12" t="s">
        <v>154</v>
      </c>
    </row>
    <row r="380" spans="1:18" ht="18" customHeight="1">
      <c r="A380" s="12" t="n">
        <v>369</v>
      </c>
      <c r="B380" s="9" t="s">
        <v>87</v>
      </c>
      <c r="C380" s="12" t="s">
        <v>1056</v>
      </c>
      <c r="D380" s="12" t="s">
        <v>46</v>
      </c>
      <c r="E380" s="12" t="s">
        <v>249</v>
      </c>
      <c r="F380" s="12" t="n">
        <v>4247</v>
      </c>
      <c r="G380" s="12">
        <f>LOOKUP(O380,[MAPEAMENTO.xlsx]FIXOS!A:A,[MAPEAMENTO.xlsx]FIXOS!B:B)</f>
      </c>
      <c r="H380" s="13">
        <f>J380-I380</f>
      </c>
      <c r="I380" s="13">
        <f>VLOOKUP(CONCATENATE(L380," - ",G380),[MAPEAMENTO.xlsx]DESEMPENHO!C:H,MATCH(D380,[MAPEAMENTO.xlsx]DESEMPENHO!C1:H1))</f>
      </c>
      <c r="J380" s="13" t="s">
        <v>1177</v>
      </c>
      <c r="K380" s="12" t="s">
        <v>14</v>
      </c>
      <c r="L380" s="12" t="n">
        <v>18</v>
      </c>
      <c r="O380" s="12" t="s">
        <v>151</v>
      </c>
      <c r="P380" s="12" t="s">
        <v>48</v>
      </c>
      <c r="Q380" s="12" t="s">
        <v>153</v>
      </c>
      <c r="R380" s="12" t="s">
        <v>396</v>
      </c>
    </row>
    <row r="381" spans="1:18" ht="18" customHeight="1">
      <c r="A381" s="12" t="n">
        <v>370</v>
      </c>
      <c r="B381" s="9" t="s">
        <v>87</v>
      </c>
      <c r="C381" s="12" t="s">
        <v>1178</v>
      </c>
      <c r="D381" s="12" t="s">
        <v>46</v>
      </c>
      <c r="E381" s="12" t="s">
        <v>60</v>
      </c>
      <c r="F381" s="12" t="n">
        <v>4766</v>
      </c>
      <c r="G381" s="12">
        <f>LOOKUP(O381,[MAPEAMENTO.xlsx]FIXOS!A:A,[MAPEAMENTO.xlsx]FIXOS!B:B)</f>
      </c>
      <c r="H381" s="13">
        <f>J381-I381</f>
      </c>
      <c r="I381" s="13">
        <f>VLOOKUP(CONCATENATE(L381," - ",G381),[MAPEAMENTO.xlsx]DESEMPENHO!C:H,MATCH(D381,[MAPEAMENTO.xlsx]DESEMPENHO!C1:H1))</f>
      </c>
      <c r="J381" s="13" t="s">
        <v>1179</v>
      </c>
      <c r="K381" s="12" t="s">
        <v>14</v>
      </c>
      <c r="L381" s="12" t="n">
        <v>18</v>
      </c>
      <c r="O381" s="12" t="s">
        <v>151</v>
      </c>
      <c r="P381" s="12" t="s">
        <v>406</v>
      </c>
      <c r="Q381" s="12" t="s">
        <v>153</v>
      </c>
      <c r="R381" s="12" t="s">
        <v>407</v>
      </c>
    </row>
    <row r="382" spans="1:18" ht="18" customHeight="1">
      <c r="A382" s="12" t="n">
        <v>371</v>
      </c>
      <c r="B382" s="9" t="s">
        <v>87</v>
      </c>
      <c r="C382" s="12" t="s">
        <v>1185</v>
      </c>
      <c r="D382" s="12" t="s">
        <v>63</v>
      </c>
      <c r="E382" s="12" t="s">
        <v>69</v>
      </c>
      <c r="F382" s="12" t="n">
        <v>4454</v>
      </c>
      <c r="G382" s="12">
        <f>LOOKUP(O382,[MAPEAMENTO.xlsx]FIXOS!A:A,[MAPEAMENTO.xlsx]FIXOS!B:B)</f>
      </c>
      <c r="H382" s="13">
        <f>J382-I382</f>
      </c>
      <c r="I382" s="13">
        <f>VLOOKUP(CONCATENATE(L382," - ",G382),[MAPEAMENTO.xlsx]DESEMPENHO!C:H,MATCH(D382,[MAPEAMENTO.xlsx]DESEMPENHO!C1:H1))</f>
      </c>
      <c r="J382" s="13" t="s">
        <v>1186</v>
      </c>
      <c r="K382" s="12" t="s">
        <v>14</v>
      </c>
      <c r="L382" s="12" t="n">
        <v>18</v>
      </c>
      <c r="O382" s="12" t="s">
        <v>90</v>
      </c>
      <c r="P382" s="12" t="s">
        <v>147</v>
      </c>
      <c r="Q382" s="12" t="s">
        <v>41</v>
      </c>
      <c r="R382" s="12" t="s">
        <v>223</v>
      </c>
    </row>
    <row r="383" spans="1:18" ht="18" customHeight="1">
      <c r="A383" s="12" t="n">
        <v>372</v>
      </c>
      <c r="B383" s="9" t="s">
        <v>87</v>
      </c>
      <c r="C383" s="12" t="s">
        <v>1185</v>
      </c>
      <c r="D383" s="12" t="s">
        <v>30</v>
      </c>
      <c r="E383" s="12" t="s">
        <v>69</v>
      </c>
      <c r="F383" s="12" t="n">
        <v>4452</v>
      </c>
      <c r="G383" s="12">
        <f>LOOKUP(O383,[MAPEAMENTO.xlsx]FIXOS!A:A,[MAPEAMENTO.xlsx]FIXOS!B:B)</f>
      </c>
      <c r="H383" s="13">
        <f>J383-I383</f>
      </c>
      <c r="I383" s="13">
        <f>VLOOKUP(CONCATENATE(L383," - ",G383),[MAPEAMENTO.xlsx]DESEMPENHO!C:H,MATCH(D383,[MAPEAMENTO.xlsx]DESEMPENHO!C1:H1))</f>
      </c>
      <c r="J383" s="13" t="s">
        <v>1189</v>
      </c>
      <c r="K383" s="12" t="s">
        <v>14</v>
      </c>
      <c r="L383" s="12" t="n">
        <v>18</v>
      </c>
      <c r="O383" s="12" t="s">
        <v>90</v>
      </c>
      <c r="P383" s="12" t="s">
        <v>221</v>
      </c>
      <c r="Q383" s="12" t="s">
        <v>41</v>
      </c>
      <c r="R383" s="12" t="s">
        <v>223</v>
      </c>
    </row>
    <row r="384" spans="1:18" ht="18" customHeight="1">
      <c r="A384" s="12" t="n">
        <v>373</v>
      </c>
      <c r="B384" s="9" t="s">
        <v>87</v>
      </c>
      <c r="C384" s="12" t="s">
        <v>1190</v>
      </c>
      <c r="D384" s="12" t="s">
        <v>30</v>
      </c>
      <c r="E384" s="12" t="s">
        <v>31</v>
      </c>
      <c r="F384" s="12" t="n">
        <v>3556</v>
      </c>
      <c r="G384" s="12">
        <f>LOOKUP(O384,[MAPEAMENTO.xlsx]FIXOS!A:A,[MAPEAMENTO.xlsx]FIXOS!B:B)</f>
      </c>
      <c r="H384" s="13">
        <f>J384-I384</f>
      </c>
      <c r="I384" s="13">
        <f>VLOOKUP(CONCATENATE(L384," - ",G384),[MAPEAMENTO.xlsx]DESEMPENHO!C:H,MATCH(D384,[MAPEAMENTO.xlsx]DESEMPENHO!C1:H1))</f>
      </c>
      <c r="J384" s="13" t="s">
        <v>1191</v>
      </c>
      <c r="K384" s="12" t="s">
        <v>14</v>
      </c>
      <c r="L384" s="12" t="n">
        <v>18</v>
      </c>
      <c r="O384" s="12" t="s">
        <v>151</v>
      </c>
      <c r="P384" s="12" t="s">
        <v>341</v>
      </c>
      <c r="Q384" s="12" t="s">
        <v>41</v>
      </c>
      <c r="R384" s="12" t="s">
        <v>353</v>
      </c>
    </row>
    <row r="385" spans="1:18" ht="18" customHeight="1">
      <c r="A385" s="12" t="n">
        <v>374</v>
      </c>
      <c r="B385" s="9" t="s">
        <v>87</v>
      </c>
      <c r="C385" s="12" t="s">
        <v>1118</v>
      </c>
      <c r="D385" s="12" t="s">
        <v>44</v>
      </c>
      <c r="E385" s="12" t="s">
        <v>52</v>
      </c>
      <c r="F385" s="12" t="n">
        <v>4765</v>
      </c>
      <c r="G385" s="12">
        <f>LOOKUP(O385,[MAPEAMENTO.xlsx]FIXOS!A:A,[MAPEAMENTO.xlsx]FIXOS!B:B)</f>
      </c>
      <c r="H385" s="13">
        <f>J385-I385</f>
      </c>
      <c r="I385" s="13">
        <f>VLOOKUP(CONCATENATE(L385," - ",G385),[MAPEAMENTO.xlsx]DESEMPENHO!C:H,MATCH(D385,[MAPEAMENTO.xlsx]DESEMPENHO!C1:H1))</f>
      </c>
      <c r="J385" s="13" t="s">
        <v>1192</v>
      </c>
      <c r="K385" s="12" t="s">
        <v>14</v>
      </c>
      <c r="L385" s="12" t="n">
        <v>18</v>
      </c>
      <c r="O385" s="12" t="s">
        <v>111</v>
      </c>
      <c r="P385" s="12" t="s">
        <v>218</v>
      </c>
      <c r="Q385" s="12" t="s">
        <v>81</v>
      </c>
      <c r="R385" s="12" t="s">
        <v>113</v>
      </c>
    </row>
    <row r="386" spans="1:18" ht="18" customHeight="1">
      <c r="A386" s="12" t="n">
        <v>375</v>
      </c>
      <c r="B386" s="9" t="s">
        <v>87</v>
      </c>
      <c r="C386" s="12" t="s">
        <v>1194</v>
      </c>
      <c r="D386" s="12" t="s">
        <v>179</v>
      </c>
      <c r="E386" s="12" t="s">
        <v>69</v>
      </c>
      <c r="F386" s="12" t="n">
        <v>4426</v>
      </c>
      <c r="G386" s="12">
        <f>LOOKUP(O386,[MAPEAMENTO.xlsx]FIXOS!A:A,[MAPEAMENTO.xlsx]FIXOS!B:B)</f>
      </c>
      <c r="H386" s="13">
        <f>J386-I386</f>
      </c>
      <c r="I386" s="13">
        <f>VLOOKUP(CONCATENATE(L386," - ",G386),[MAPEAMENTO.xlsx]DESEMPENHO!C:H,MATCH(D386,[MAPEAMENTO.xlsx]DESEMPENHO!C1:H1))</f>
      </c>
      <c r="J386" s="13" t="s">
        <v>1195</v>
      </c>
      <c r="K386" s="12" t="s">
        <v>14</v>
      </c>
      <c r="L386" s="12" t="n">
        <v>18</v>
      </c>
      <c r="O386" s="12" t="s">
        <v>90</v>
      </c>
      <c r="P386" s="12" t="s">
        <v>221</v>
      </c>
      <c r="Q386" s="12" t="s">
        <v>222</v>
      </c>
      <c r="R386" s="12" t="s">
        <v>223</v>
      </c>
    </row>
    <row r="387" spans="1:18" ht="18" customHeight="1">
      <c r="A387" s="12" t="n">
        <v>376</v>
      </c>
      <c r="B387" s="9" t="s">
        <v>87</v>
      </c>
      <c r="C387" s="12" t="s">
        <v>1185</v>
      </c>
      <c r="D387" s="12" t="s">
        <v>63</v>
      </c>
      <c r="E387" s="12" t="s">
        <v>69</v>
      </c>
      <c r="F387" s="12" t="n">
        <v>4544</v>
      </c>
      <c r="G387" s="12">
        <f>LOOKUP(O387,[MAPEAMENTO.xlsx]FIXOS!A:A,[MAPEAMENTO.xlsx]FIXOS!B:B)</f>
      </c>
      <c r="H387" s="13">
        <f>J387-I387</f>
      </c>
      <c r="I387" s="13">
        <f>VLOOKUP(CONCATENATE(L387," - ",G387),[MAPEAMENTO.xlsx]DESEMPENHO!C:H,MATCH(D387,[MAPEAMENTO.xlsx]DESEMPENHO!C1:H1))</f>
      </c>
      <c r="J387" s="13" t="s">
        <v>1196</v>
      </c>
      <c r="K387" s="12" t="s">
        <v>14</v>
      </c>
      <c r="L387" s="12" t="n">
        <v>18</v>
      </c>
      <c r="O387" s="12" t="s">
        <v>90</v>
      </c>
      <c r="P387" s="12" t="s">
        <v>147</v>
      </c>
      <c r="Q387" s="12" t="s">
        <v>41</v>
      </c>
      <c r="R387" s="12" t="s">
        <v>223</v>
      </c>
    </row>
    <row r="388" spans="1:18" ht="18" customHeight="1">
      <c r="A388" s="12" t="n">
        <v>377</v>
      </c>
      <c r="B388" s="9" t="s">
        <v>87</v>
      </c>
      <c r="C388" s="12" t="s">
        <v>1197</v>
      </c>
      <c r="D388" s="12" t="s">
        <v>63</v>
      </c>
      <c r="E388" s="12" t="s">
        <v>253</v>
      </c>
      <c r="F388" s="12" t="n">
        <v>4541</v>
      </c>
      <c r="G388" s="12">
        <f>LOOKUP(O388,[MAPEAMENTO.xlsx]FIXOS!A:A,[MAPEAMENTO.xlsx]FIXOS!B:B)</f>
      </c>
      <c r="H388" s="13">
        <f>J388-I388</f>
      </c>
      <c r="I388" s="13">
        <f>VLOOKUP(CONCATENATE(L388," - ",G388),[MAPEAMENTO.xlsx]DESEMPENHO!C:H,MATCH(D388,[MAPEAMENTO.xlsx]DESEMPENHO!C1:H1))</f>
      </c>
      <c r="J388" s="13" t="s">
        <v>1196</v>
      </c>
      <c r="K388" s="12" t="s">
        <v>14</v>
      </c>
      <c r="L388" s="12" t="n">
        <v>18</v>
      </c>
      <c r="O388" s="12" t="s">
        <v>172</v>
      </c>
      <c r="P388" s="12" t="s">
        <v>147</v>
      </c>
      <c r="Q388" s="12" t="s">
        <v>34</v>
      </c>
      <c r="R388" s="12" t="s">
        <v>337</v>
      </c>
    </row>
    <row r="389" spans="1:18" ht="18" customHeight="1">
      <c r="A389" s="12" t="n">
        <v>378</v>
      </c>
      <c r="B389" s="9" t="s">
        <v>87</v>
      </c>
      <c r="C389" s="12" t="s">
        <v>1198</v>
      </c>
      <c r="D389" s="12" t="s">
        <v>63</v>
      </c>
      <c r="E389" s="12" t="s">
        <v>805</v>
      </c>
      <c r="F389" s="12" t="n">
        <v>3527</v>
      </c>
      <c r="G389" s="12">
        <f>LOOKUP(O389,[MAPEAMENTO.xlsx]FIXOS!A:A,[MAPEAMENTO.xlsx]FIXOS!B:B)</f>
      </c>
      <c r="H389" s="13">
        <f>J389-I389</f>
      </c>
      <c r="I389" s="13">
        <f>VLOOKUP(CONCATENATE(L389," - ",G389),[MAPEAMENTO.xlsx]DESEMPENHO!C:H,MATCH(D389,[MAPEAMENTO.xlsx]DESEMPENHO!C1:H1))</f>
      </c>
      <c r="J389" s="13" t="s">
        <v>1199</v>
      </c>
      <c r="K389" s="12" t="s">
        <v>14</v>
      </c>
      <c r="L389" s="12" t="n">
        <v>18</v>
      </c>
      <c r="O389" s="12" t="s">
        <v>172</v>
      </c>
      <c r="P389" s="12" t="s">
        <v>357</v>
      </c>
      <c r="Q389" s="12" t="s">
        <v>34</v>
      </c>
      <c r="R389" s="12" t="s">
        <v>1200</v>
      </c>
    </row>
    <row r="390" spans="1:18" ht="18" customHeight="1">
      <c r="A390" s="12" t="n">
        <v>379</v>
      </c>
      <c r="B390" s="9" t="s">
        <v>87</v>
      </c>
      <c r="C390" s="12" t="s">
        <v>1025</v>
      </c>
      <c r="D390" s="12" t="s">
        <v>46</v>
      </c>
      <c r="E390" s="12" t="s">
        <v>84</v>
      </c>
      <c r="F390" s="12" t="n">
        <v>4167</v>
      </c>
      <c r="G390" s="12">
        <f>LOOKUP(O390,[MAPEAMENTO.xlsx]FIXOS!A:A,[MAPEAMENTO.xlsx]FIXOS!B:B)</f>
      </c>
      <c r="H390" s="13">
        <f>J390-I390</f>
      </c>
      <c r="I390" s="13">
        <f>VLOOKUP(CONCATENATE(L390," - ",G390),[MAPEAMENTO.xlsx]DESEMPENHO!C:H,MATCH(D390,[MAPEAMENTO.xlsx]DESEMPENHO!C1:H1))</f>
      </c>
      <c r="J390" s="13" t="s">
        <v>1203</v>
      </c>
      <c r="K390" s="12" t="s">
        <v>14</v>
      </c>
      <c r="L390" s="12" t="n">
        <v>18</v>
      </c>
      <c r="O390" s="12" t="s">
        <v>151</v>
      </c>
      <c r="P390" s="12" t="s">
        <v>99</v>
      </c>
      <c r="Q390" s="12" t="s">
        <v>414</v>
      </c>
      <c r="R390" s="12" t="s">
        <v>415</v>
      </c>
    </row>
    <row r="391" spans="1:18" ht="18" customHeight="1">
      <c r="A391" s="12" t="n">
        <v>380</v>
      </c>
      <c r="B391" s="9" t="s">
        <v>87</v>
      </c>
      <c r="C391" s="12" t="s">
        <v>715</v>
      </c>
      <c r="D391" s="12" t="s">
        <v>30</v>
      </c>
      <c r="E391" s="12" t="s">
        <v>232</v>
      </c>
      <c r="F391" s="12" t="n">
        <v>4111</v>
      </c>
      <c r="G391" s="12">
        <f>LOOKUP(O391,[MAPEAMENTO.xlsx]FIXOS!A:A,[MAPEAMENTO.xlsx]FIXOS!B:B)</f>
      </c>
      <c r="H391" s="13">
        <f>J391-I391</f>
      </c>
      <c r="I391" s="13">
        <f>VLOOKUP(CONCATENATE(L391," - ",G391),[MAPEAMENTO.xlsx]DESEMPENHO!C:H,MATCH(D391,[MAPEAMENTO.xlsx]DESEMPENHO!C1:H1))</f>
      </c>
      <c r="J391" s="13" t="s">
        <v>1204</v>
      </c>
      <c r="K391" s="12" t="s">
        <v>14</v>
      </c>
      <c r="L391" s="12" t="n">
        <v>18</v>
      </c>
      <c r="O391" s="12" t="s">
        <v>172</v>
      </c>
      <c r="P391" s="12" t="s">
        <v>530</v>
      </c>
      <c r="Q391" s="12" t="s">
        <v>34</v>
      </c>
      <c r="R391" s="12" t="s">
        <v>1205</v>
      </c>
    </row>
    <row r="392" spans="1:18" ht="18" customHeight="1">
      <c r="A392" s="12" t="n">
        <v>381</v>
      </c>
      <c r="B392" s="9" t="s">
        <v>87</v>
      </c>
      <c r="C392" s="12" t="s">
        <v>1212</v>
      </c>
      <c r="D392" s="12" t="s">
        <v>63</v>
      </c>
      <c r="E392" s="12" t="s">
        <v>31</v>
      </c>
      <c r="F392" s="12" t="n">
        <v>4231</v>
      </c>
      <c r="G392" s="12">
        <f>LOOKUP(O392,[MAPEAMENTO.xlsx]FIXOS!A:A,[MAPEAMENTO.xlsx]FIXOS!B:B)</f>
      </c>
      <c r="H392" s="13">
        <f>J392-I392</f>
      </c>
      <c r="I392" s="13">
        <f>VLOOKUP(CONCATENATE(L392," - ",G392),[MAPEAMENTO.xlsx]DESEMPENHO!C:H,MATCH(D392,[MAPEAMENTO.xlsx]DESEMPENHO!C1:H1))</f>
      </c>
      <c r="J392" s="13" t="s">
        <v>1210</v>
      </c>
      <c r="K392" s="12" t="s">
        <v>14</v>
      </c>
      <c r="L392" s="12" t="n">
        <v>18</v>
      </c>
      <c r="O392" s="12" t="s">
        <v>151</v>
      </c>
      <c r="P392" s="12" t="s">
        <v>66</v>
      </c>
      <c r="Q392" s="12" t="s">
        <v>41</v>
      </c>
      <c r="R392" s="12" t="s">
        <v>353</v>
      </c>
    </row>
    <row r="393" spans="1:18" ht="18" customHeight="1">
      <c r="A393" s="12" t="n">
        <v>382</v>
      </c>
      <c r="B393" s="9" t="s">
        <v>87</v>
      </c>
      <c r="C393" s="12" t="s">
        <v>1212</v>
      </c>
      <c r="D393" s="12" t="s">
        <v>30</v>
      </c>
      <c r="E393" s="12" t="s">
        <v>31</v>
      </c>
      <c r="F393" s="12" t="n">
        <v>4532</v>
      </c>
      <c r="G393" s="12">
        <f>LOOKUP(O393,[MAPEAMENTO.xlsx]FIXOS!A:A,[MAPEAMENTO.xlsx]FIXOS!B:B)</f>
      </c>
      <c r="H393" s="13">
        <f>J393-I393</f>
      </c>
      <c r="I393" s="13">
        <f>VLOOKUP(CONCATENATE(L393," - ",G393),[MAPEAMENTO.xlsx]DESEMPENHO!C:H,MATCH(D393,[MAPEAMENTO.xlsx]DESEMPENHO!C1:H1))</f>
      </c>
      <c r="J393" s="13" t="s">
        <v>1214</v>
      </c>
      <c r="K393" s="12" t="s">
        <v>14</v>
      </c>
      <c r="L393" s="12" t="n">
        <v>18</v>
      </c>
      <c r="O393" s="12" t="s">
        <v>151</v>
      </c>
      <c r="P393" s="12" t="s">
        <v>341</v>
      </c>
      <c r="Q393" s="12" t="s">
        <v>41</v>
      </c>
      <c r="R393" s="12" t="s">
        <v>353</v>
      </c>
    </row>
    <row r="394" spans="1:18" ht="18" customHeight="1">
      <c r="A394" s="12" t="n">
        <v>383</v>
      </c>
      <c r="B394" s="9" t="s">
        <v>87</v>
      </c>
      <c r="C394" s="12" t="s">
        <v>1215</v>
      </c>
      <c r="D394" s="12" t="s">
        <v>30</v>
      </c>
      <c r="E394" s="12" t="s">
        <v>115</v>
      </c>
      <c r="F394" s="12" t="n">
        <v>3575</v>
      </c>
      <c r="G394" s="12">
        <f>LOOKUP(O394,[MAPEAMENTO.xlsx]FIXOS!A:A,[MAPEAMENTO.xlsx]FIXOS!B:B)</f>
      </c>
      <c r="H394" s="13">
        <f>J394-I394</f>
      </c>
      <c r="I394" s="13">
        <f>VLOOKUP(CONCATENATE(L394," - ",G394),[MAPEAMENTO.xlsx]DESEMPENHO!C:H,MATCH(D394,[MAPEAMENTO.xlsx]DESEMPENHO!C1:H1))</f>
      </c>
      <c r="J394" s="13" t="s">
        <v>1216</v>
      </c>
      <c r="K394" s="12" t="s">
        <v>14</v>
      </c>
      <c r="L394" s="12" t="n">
        <v>18</v>
      </c>
      <c r="O394" s="12" t="s">
        <v>90</v>
      </c>
      <c r="P394" s="12" t="s">
        <v>116</v>
      </c>
      <c r="Q394" s="12" t="s">
        <v>117</v>
      </c>
      <c r="R394" s="12" t="s">
        <v>118</v>
      </c>
    </row>
    <row r="395" spans="1:18" ht="18" customHeight="1">
      <c r="A395" s="12" t="n">
        <v>384</v>
      </c>
      <c r="B395" s="9" t="s">
        <v>87</v>
      </c>
      <c r="C395" s="12" t="s">
        <v>1219</v>
      </c>
      <c r="D395" s="12" t="s">
        <v>63</v>
      </c>
      <c r="E395" s="12" t="s">
        <v>109</v>
      </c>
      <c r="F395" s="12" t="n">
        <v>4332</v>
      </c>
      <c r="G395" s="12">
        <f>LOOKUP(O395,[MAPEAMENTO.xlsx]FIXOS!A:A,[MAPEAMENTO.xlsx]FIXOS!B:B)</f>
      </c>
      <c r="H395" s="13">
        <f>J395-I395</f>
      </c>
      <c r="I395" s="13">
        <f>VLOOKUP(CONCATENATE(L395," - ",G395),[MAPEAMENTO.xlsx]DESEMPENHO!C:H,MATCH(D395,[MAPEAMENTO.xlsx]DESEMPENHO!C1:H1))</f>
      </c>
      <c r="J395" s="13" t="s">
        <v>1218</v>
      </c>
      <c r="K395" s="12" t="s">
        <v>14</v>
      </c>
      <c r="L395" s="12" t="n">
        <v>18</v>
      </c>
      <c r="O395" s="12" t="s">
        <v>111</v>
      </c>
      <c r="P395" s="12" t="s">
        <v>254</v>
      </c>
      <c r="Q395" s="12" t="s">
        <v>167</v>
      </c>
      <c r="R395" s="12" t="s">
        <v>113</v>
      </c>
    </row>
    <row r="396" spans="1:18" ht="18" customHeight="1">
      <c r="A396" s="12" t="n">
        <v>385</v>
      </c>
      <c r="B396" s="9" t="s">
        <v>87</v>
      </c>
      <c r="C396" s="12" t="s">
        <v>1220</v>
      </c>
      <c r="D396" s="12" t="s">
        <v>30</v>
      </c>
      <c r="E396" s="12" t="s">
        <v>73</v>
      </c>
      <c r="F396" s="12" t="n">
        <v>3541</v>
      </c>
      <c r="G396" s="12">
        <f>LOOKUP(O396,[MAPEAMENTO.xlsx]FIXOS!A:A,[MAPEAMENTO.xlsx]FIXOS!B:B)</f>
      </c>
      <c r="H396" s="13">
        <f>J396-I396</f>
      </c>
      <c r="I396" s="13">
        <f>VLOOKUP(CONCATENATE(L396," - ",G396),[MAPEAMENTO.xlsx]DESEMPENHO!C:H,MATCH(D396,[MAPEAMENTO.xlsx]DESEMPENHO!C1:H1))</f>
      </c>
      <c r="J396" s="13" t="s">
        <v>1221</v>
      </c>
      <c r="K396" s="12" t="s">
        <v>14</v>
      </c>
      <c r="L396" s="12" t="n">
        <v>18</v>
      </c>
      <c r="O396" s="12" t="s">
        <v>151</v>
      </c>
      <c r="P396" s="12" t="s">
        <v>66</v>
      </c>
      <c r="Q396" s="12" t="s">
        <v>41</v>
      </c>
      <c r="R396" s="12" t="s">
        <v>698</v>
      </c>
    </row>
    <row r="397" spans="1:18" ht="18" customHeight="1">
      <c r="A397" s="12" t="n">
        <v>386</v>
      </c>
      <c r="B397" s="9" t="s">
        <v>87</v>
      </c>
      <c r="C397" s="12" t="s">
        <v>1101</v>
      </c>
      <c r="D397" s="12" t="s">
        <v>30</v>
      </c>
      <c r="E397" s="12" t="s">
        <v>79</v>
      </c>
      <c r="F397" s="12" t="n">
        <v>4235</v>
      </c>
      <c r="G397" s="12">
        <f>LOOKUP(O397,[MAPEAMENTO.xlsx]FIXOS!A:A,[MAPEAMENTO.xlsx]FIXOS!B:B)</f>
      </c>
      <c r="H397" s="13">
        <f>J397-I397</f>
      </c>
      <c r="I397" s="13">
        <f>VLOOKUP(CONCATENATE(L397," - ",G397),[MAPEAMENTO.xlsx]DESEMPENHO!C:H,MATCH(D397,[MAPEAMENTO.xlsx]DESEMPENHO!C1:H1))</f>
      </c>
      <c r="J397" s="13" t="s">
        <v>1221</v>
      </c>
      <c r="K397" s="12" t="s">
        <v>14</v>
      </c>
      <c r="L397" s="12" t="n">
        <v>18</v>
      </c>
      <c r="O397" s="12" t="s">
        <v>90</v>
      </c>
      <c r="P397" s="12" t="s">
        <v>95</v>
      </c>
      <c r="Q397" s="12" t="s">
        <v>55</v>
      </c>
      <c r="R397" s="12" t="s">
        <v>93</v>
      </c>
    </row>
    <row r="398" spans="1:18" ht="18" customHeight="1">
      <c r="A398" s="12" t="n">
        <v>387</v>
      </c>
      <c r="B398" s="9" t="s">
        <v>87</v>
      </c>
      <c r="C398" s="12" t="s">
        <v>1219</v>
      </c>
      <c r="D398" s="12" t="s">
        <v>30</v>
      </c>
      <c r="E398" s="12" t="s">
        <v>109</v>
      </c>
      <c r="F398" s="12" t="n">
        <v>4314</v>
      </c>
      <c r="G398" s="12">
        <f>LOOKUP(O398,[MAPEAMENTO.xlsx]FIXOS!A:A,[MAPEAMENTO.xlsx]FIXOS!B:B)</f>
      </c>
      <c r="H398" s="13">
        <f>J398-I398</f>
      </c>
      <c r="I398" s="13">
        <f>VLOOKUP(CONCATENATE(L398," - ",G398),[MAPEAMENTO.xlsx]DESEMPENHO!C:H,MATCH(D398,[MAPEAMENTO.xlsx]DESEMPENHO!C1:H1))</f>
      </c>
      <c r="J398" s="13" t="s">
        <v>1222</v>
      </c>
      <c r="K398" s="12" t="s">
        <v>14</v>
      </c>
      <c r="L398" s="12" t="n">
        <v>18</v>
      </c>
      <c r="O398" s="12" t="s">
        <v>111</v>
      </c>
      <c r="P398" s="12" t="s">
        <v>112</v>
      </c>
      <c r="Q398" s="12" t="s">
        <v>81</v>
      </c>
      <c r="R398" s="12" t="s">
        <v>113</v>
      </c>
    </row>
    <row r="399" spans="1:18" ht="18" customHeight="1">
      <c r="A399" s="12" t="n">
        <v>388</v>
      </c>
      <c r="B399" s="9" t="s">
        <v>87</v>
      </c>
      <c r="C399" s="12" t="s">
        <v>1223</v>
      </c>
      <c r="D399" s="12" t="s">
        <v>63</v>
      </c>
      <c r="E399" s="12" t="s">
        <v>140</v>
      </c>
      <c r="F399" s="12" t="n">
        <v>3455</v>
      </c>
      <c r="G399" s="12">
        <f>LOOKUP(O399,[MAPEAMENTO.xlsx]FIXOS!A:A,[MAPEAMENTO.xlsx]FIXOS!B:B)</f>
      </c>
      <c r="H399" s="13">
        <f>J399-I399</f>
      </c>
      <c r="I399" s="13">
        <f>VLOOKUP(CONCATENATE(L399," - ",G399),[MAPEAMENTO.xlsx]DESEMPENHO!C:H,MATCH(D399,[MAPEAMENTO.xlsx]DESEMPENHO!C1:H1))</f>
      </c>
      <c r="J399" s="13" t="s">
        <v>1224</v>
      </c>
      <c r="K399" s="12" t="s">
        <v>14</v>
      </c>
      <c r="L399" s="12" t="n">
        <v>18</v>
      </c>
      <c r="O399" s="12" t="s">
        <v>445</v>
      </c>
      <c r="P399" s="12" t="s">
        <v>147</v>
      </c>
      <c r="Q399" s="12" t="s">
        <v>41</v>
      </c>
      <c r="R399" s="12" t="s">
        <v>446</v>
      </c>
    </row>
    <row r="400" spans="1:18" ht="18" customHeight="1">
      <c r="A400" s="12" t="n">
        <v>389</v>
      </c>
      <c r="B400" s="9" t="s">
        <v>87</v>
      </c>
      <c r="C400" s="12" t="s">
        <v>1223</v>
      </c>
      <c r="D400" s="12" t="s">
        <v>63</v>
      </c>
      <c r="E400" s="12" t="s">
        <v>140</v>
      </c>
      <c r="F400" s="12" t="n">
        <v>4442</v>
      </c>
      <c r="G400" s="12">
        <f>LOOKUP(O400,[MAPEAMENTO.xlsx]FIXOS!A:A,[MAPEAMENTO.xlsx]FIXOS!B:B)</f>
      </c>
      <c r="H400" s="13">
        <f>J400-I400</f>
      </c>
      <c r="I400" s="13">
        <f>VLOOKUP(CONCATENATE(L400," - ",G400),[MAPEAMENTO.xlsx]DESEMPENHO!C:H,MATCH(D400,[MAPEAMENTO.xlsx]DESEMPENHO!C1:H1))</f>
      </c>
      <c r="J400" s="13" t="s">
        <v>1224</v>
      </c>
      <c r="K400" s="12" t="s">
        <v>14</v>
      </c>
      <c r="L400" s="12" t="n">
        <v>18</v>
      </c>
      <c r="O400" s="12" t="s">
        <v>445</v>
      </c>
      <c r="P400" s="12" t="s">
        <v>147</v>
      </c>
      <c r="Q400" s="12" t="s">
        <v>41</v>
      </c>
      <c r="R400" s="12" t="s">
        <v>446</v>
      </c>
    </row>
    <row r="401" spans="1:18" ht="18" customHeight="1">
      <c r="A401" s="12" t="n">
        <v>390</v>
      </c>
      <c r="B401" s="9" t="s">
        <v>87</v>
      </c>
      <c r="C401" s="12" t="s">
        <v>1223</v>
      </c>
      <c r="D401" s="12" t="s">
        <v>63</v>
      </c>
      <c r="E401" s="12" t="s">
        <v>140</v>
      </c>
      <c r="F401" s="12" t="n">
        <v>3775</v>
      </c>
      <c r="G401" s="12">
        <f>LOOKUP(O401,[MAPEAMENTO.xlsx]FIXOS!A:A,[MAPEAMENTO.xlsx]FIXOS!B:B)</f>
      </c>
      <c r="H401" s="13">
        <f>J401-I401</f>
      </c>
      <c r="I401" s="13">
        <f>VLOOKUP(CONCATENATE(L401," - ",G401),[MAPEAMENTO.xlsx]DESEMPENHO!C:H,MATCH(D401,[MAPEAMENTO.xlsx]DESEMPENHO!C1:H1))</f>
      </c>
      <c r="J401" s="13" t="s">
        <v>1224</v>
      </c>
      <c r="K401" s="12" t="s">
        <v>14</v>
      </c>
      <c r="L401" s="12" t="n">
        <v>18</v>
      </c>
      <c r="O401" s="12" t="s">
        <v>445</v>
      </c>
      <c r="P401" s="12" t="s">
        <v>147</v>
      </c>
      <c r="Q401" s="12" t="s">
        <v>41</v>
      </c>
      <c r="R401" s="12" t="s">
        <v>446</v>
      </c>
    </row>
    <row r="402" spans="1:18" ht="18" customHeight="1">
      <c r="A402" s="12" t="n">
        <v>391</v>
      </c>
      <c r="B402" s="9" t="s">
        <v>87</v>
      </c>
      <c r="C402" s="12" t="s">
        <v>1087</v>
      </c>
      <c r="D402" s="12" t="s">
        <v>63</v>
      </c>
      <c r="E402" s="12" t="s">
        <v>124</v>
      </c>
      <c r="F402" s="12" t="n">
        <v>4134</v>
      </c>
      <c r="G402" s="12">
        <f>LOOKUP(O402,[MAPEAMENTO.xlsx]FIXOS!A:A,[MAPEAMENTO.xlsx]FIXOS!B:B)</f>
      </c>
      <c r="H402" s="13">
        <f>J402-I402</f>
      </c>
      <c r="I402" s="13">
        <f>VLOOKUP(CONCATENATE(L402," - ",G402),[MAPEAMENTO.xlsx]DESEMPENHO!C:H,MATCH(D402,[MAPEAMENTO.xlsx]DESEMPENHO!C1:H1))</f>
      </c>
      <c r="J402" s="13" t="s">
        <v>1225</v>
      </c>
      <c r="K402" s="12" t="s">
        <v>14</v>
      </c>
      <c r="L402" s="12" t="n">
        <v>18</v>
      </c>
      <c r="O402" s="12" t="s">
        <v>193</v>
      </c>
      <c r="P402" s="12" t="s">
        <v>341</v>
      </c>
      <c r="Q402" s="12" t="s">
        <v>222</v>
      </c>
      <c r="R402" s="12" t="s">
        <v>195</v>
      </c>
    </row>
    <row r="403" spans="1:18" ht="18" customHeight="1">
      <c r="A403" s="12" t="n">
        <v>392</v>
      </c>
      <c r="B403" s="9" t="s">
        <v>87</v>
      </c>
      <c r="C403" s="12" t="s">
        <v>1087</v>
      </c>
      <c r="D403" s="12" t="s">
        <v>63</v>
      </c>
      <c r="E403" s="12" t="s">
        <v>124</v>
      </c>
      <c r="F403" s="12" t="n">
        <v>4242</v>
      </c>
      <c r="G403" s="12">
        <f>LOOKUP(O403,[MAPEAMENTO.xlsx]FIXOS!A:A,[MAPEAMENTO.xlsx]FIXOS!B:B)</f>
      </c>
      <c r="H403" s="13">
        <f>J403-I403</f>
      </c>
      <c r="I403" s="13">
        <f>VLOOKUP(CONCATENATE(L403," - ",G403),[MAPEAMENTO.xlsx]DESEMPENHO!C:H,MATCH(D403,[MAPEAMENTO.xlsx]DESEMPENHO!C1:H1))</f>
      </c>
      <c r="J403" s="13" t="s">
        <v>1225</v>
      </c>
      <c r="K403" s="12" t="s">
        <v>14</v>
      </c>
      <c r="L403" s="12" t="n">
        <v>18</v>
      </c>
      <c r="O403" s="12" t="s">
        <v>193</v>
      </c>
      <c r="P403" s="12" t="s">
        <v>341</v>
      </c>
      <c r="Q403" s="12" t="s">
        <v>222</v>
      </c>
      <c r="R403" s="12" t="s">
        <v>195</v>
      </c>
    </row>
    <row r="404" spans="1:18" ht="18" customHeight="1">
      <c r="A404" s="12" t="n">
        <v>393</v>
      </c>
      <c r="B404" s="9" t="s">
        <v>87</v>
      </c>
      <c r="C404" s="12" t="s">
        <v>1226</v>
      </c>
      <c r="D404" s="12" t="s">
        <v>30</v>
      </c>
      <c r="E404" s="12" t="s">
        <v>64</v>
      </c>
      <c r="F404" s="12" t="n">
        <v>4361</v>
      </c>
      <c r="G404" s="12">
        <f>LOOKUP(O404,[MAPEAMENTO.xlsx]FIXOS!A:A,[MAPEAMENTO.xlsx]FIXOS!B:B)</f>
      </c>
      <c r="H404" s="13">
        <f>J404-I404</f>
      </c>
      <c r="I404" s="13">
        <f>VLOOKUP(CONCATENATE(L404," - ",G404),[MAPEAMENTO.xlsx]DESEMPENHO!C:H,MATCH(D404,[MAPEAMENTO.xlsx]DESEMPENHO!C1:H1))</f>
      </c>
      <c r="J404" s="13" t="s">
        <v>1227</v>
      </c>
      <c r="K404" s="12" t="s">
        <v>14</v>
      </c>
      <c r="L404" s="12" t="n">
        <v>18</v>
      </c>
      <c r="O404" s="12" t="s">
        <v>90</v>
      </c>
      <c r="P404" s="12" t="s">
        <v>341</v>
      </c>
      <c r="Q404" s="12" t="s">
        <v>41</v>
      </c>
      <c r="R404" s="12" t="s">
        <v>118</v>
      </c>
    </row>
    <row r="405" spans="1:18" ht="18" customHeight="1">
      <c r="A405" s="12" t="n">
        <v>394</v>
      </c>
      <c r="B405" s="9" t="s">
        <v>87</v>
      </c>
      <c r="C405" s="12" t="s">
        <v>1228</v>
      </c>
      <c r="D405" s="12" t="s">
        <v>30</v>
      </c>
      <c r="E405" s="12" t="s">
        <v>453</v>
      </c>
      <c r="F405" s="12" t="n">
        <v>4671</v>
      </c>
      <c r="G405" s="12">
        <f>LOOKUP(O405,[MAPEAMENTO.xlsx]FIXOS!A:A,[MAPEAMENTO.xlsx]FIXOS!B:B)</f>
      </c>
      <c r="H405" s="13">
        <f>J405-I405</f>
      </c>
      <c r="I405" s="13">
        <f>VLOOKUP(CONCATENATE(L405," - ",G405),[MAPEAMENTO.xlsx]DESEMPENHO!C:H,MATCH(D405,[MAPEAMENTO.xlsx]DESEMPENHO!C1:H1))</f>
      </c>
      <c r="J405" s="13" t="s">
        <v>1227</v>
      </c>
      <c r="K405" s="12" t="s">
        <v>14</v>
      </c>
      <c r="L405" s="12" t="n">
        <v>18</v>
      </c>
      <c r="O405" s="12" t="s">
        <v>680</v>
      </c>
      <c r="P405" s="12" t="s">
        <v>226</v>
      </c>
      <c r="Q405" s="12" t="s">
        <v>167</v>
      </c>
      <c r="R405" s="12" t="s">
        <v>681</v>
      </c>
    </row>
    <row r="406" spans="1:18" ht="18" customHeight="1">
      <c r="A406" s="12" t="n">
        <v>395</v>
      </c>
      <c r="B406" s="9" t="s">
        <v>87</v>
      </c>
      <c r="C406" s="12" t="s">
        <v>1230</v>
      </c>
      <c r="D406" s="12" t="s">
        <v>30</v>
      </c>
      <c r="E406" s="12" t="s">
        <v>124</v>
      </c>
      <c r="F406" s="12" t="n">
        <v>3342</v>
      </c>
      <c r="G406" s="12">
        <f>LOOKUP(O406,[MAPEAMENTO.xlsx]FIXOS!A:A,[MAPEAMENTO.xlsx]FIXOS!B:B)</f>
      </c>
      <c r="H406" s="13">
        <f>J406-I406</f>
      </c>
      <c r="I406" s="13">
        <f>VLOOKUP(CONCATENATE(L406," - ",G406),[MAPEAMENTO.xlsx]DESEMPENHO!C:H,MATCH(D406,[MAPEAMENTO.xlsx]DESEMPENHO!C1:H1))</f>
      </c>
      <c r="J406" s="13" t="s">
        <v>1231</v>
      </c>
      <c r="K406" s="12" t="s">
        <v>14</v>
      </c>
      <c r="L406" s="12" t="n">
        <v>18</v>
      </c>
      <c r="O406" s="12" t="s">
        <v>172</v>
      </c>
      <c r="P406" s="12" t="s">
        <v>194</v>
      </c>
      <c r="Q406" s="12" t="s">
        <v>135</v>
      </c>
      <c r="R406" s="12" t="s">
        <v>196</v>
      </c>
    </row>
    <row r="407" spans="1:18" ht="18" customHeight="1">
      <c r="A407" s="12" t="n">
        <v>396</v>
      </c>
      <c r="B407" s="9" t="s">
        <v>87</v>
      </c>
      <c r="C407" s="12" t="s">
        <v>1232</v>
      </c>
      <c r="D407" s="12" t="s">
        <v>63</v>
      </c>
      <c r="E407" s="12" t="s">
        <v>273</v>
      </c>
      <c r="F407" s="12" t="n">
        <v>3324</v>
      </c>
      <c r="G407" s="12">
        <f>LOOKUP(O407,[MAPEAMENTO.xlsx]FIXOS!A:A,[MAPEAMENTO.xlsx]FIXOS!B:B)</f>
      </c>
      <c r="H407" s="13">
        <f>J407-I407</f>
      </c>
      <c r="I407" s="13">
        <f>VLOOKUP(CONCATENATE(L407," - ",G407),[MAPEAMENTO.xlsx]DESEMPENHO!C:H,MATCH(D407,[MAPEAMENTO.xlsx]DESEMPENHO!C1:H1))</f>
      </c>
      <c r="J407" s="13" t="s">
        <v>1233</v>
      </c>
      <c r="K407" s="12" t="s">
        <v>14</v>
      </c>
      <c r="L407" s="12" t="n">
        <v>18</v>
      </c>
      <c r="O407" s="12" t="s">
        <v>172</v>
      </c>
      <c r="P407" s="12" t="s">
        <v>33</v>
      </c>
      <c r="Q407" s="12" t="s">
        <v>34</v>
      </c>
      <c r="R407" s="12" t="s">
        <v>984</v>
      </c>
    </row>
    <row r="408" spans="1:18" ht="18" customHeight="1">
      <c r="A408" s="12" t="n">
        <v>397</v>
      </c>
      <c r="B408" s="9" t="s">
        <v>87</v>
      </c>
      <c r="C408" s="12" t="s">
        <v>1232</v>
      </c>
      <c r="D408" s="12" t="s">
        <v>63</v>
      </c>
      <c r="E408" s="12" t="s">
        <v>273</v>
      </c>
      <c r="F408" s="12" t="n">
        <v>4325</v>
      </c>
      <c r="G408" s="12">
        <f>LOOKUP(O408,[MAPEAMENTO.xlsx]FIXOS!A:A,[MAPEAMENTO.xlsx]FIXOS!B:B)</f>
      </c>
      <c r="H408" s="13">
        <f>J408-I408</f>
      </c>
      <c r="I408" s="13">
        <f>VLOOKUP(CONCATENATE(L408," - ",G408),[MAPEAMENTO.xlsx]DESEMPENHO!C:H,MATCH(D408,[MAPEAMENTO.xlsx]DESEMPENHO!C1:H1))</f>
      </c>
      <c r="J408" s="13" t="s">
        <v>1233</v>
      </c>
      <c r="K408" s="12" t="s">
        <v>14</v>
      </c>
      <c r="L408" s="12" t="n">
        <v>18</v>
      </c>
      <c r="O408" s="12" t="s">
        <v>172</v>
      </c>
      <c r="P408" s="12" t="s">
        <v>33</v>
      </c>
      <c r="Q408" s="12" t="s">
        <v>34</v>
      </c>
      <c r="R408" s="12" t="s">
        <v>984</v>
      </c>
    </row>
    <row r="409" spans="1:18" ht="18" customHeight="1">
      <c r="A409" s="12" t="n">
        <v>398</v>
      </c>
      <c r="B409" s="9" t="s">
        <v>87</v>
      </c>
      <c r="C409" s="12" t="s">
        <v>755</v>
      </c>
      <c r="D409" s="12" t="s">
        <v>30</v>
      </c>
      <c r="E409" s="12" t="s">
        <v>132</v>
      </c>
      <c r="F409" s="12" t="n">
        <v>4160</v>
      </c>
      <c r="G409" s="12">
        <f>LOOKUP(O409,[MAPEAMENTO.xlsx]FIXOS!A:A,[MAPEAMENTO.xlsx]FIXOS!B:B)</f>
      </c>
      <c r="H409" s="13">
        <f>J409-I409</f>
      </c>
      <c r="I409" s="13">
        <f>VLOOKUP(CONCATENATE(L409," - ",G409),[MAPEAMENTO.xlsx]DESEMPENHO!C:H,MATCH(D409,[MAPEAMENTO.xlsx]DESEMPENHO!C1:H1))</f>
      </c>
      <c r="J409" s="13" t="s">
        <v>1234</v>
      </c>
      <c r="K409" s="12" t="s">
        <v>14</v>
      </c>
      <c r="L409" s="12" t="n">
        <v>18</v>
      </c>
      <c r="O409" s="12" t="s">
        <v>505</v>
      </c>
      <c r="P409" s="12" t="s">
        <v>503</v>
      </c>
      <c r="Q409" s="12" t="s">
        <v>34</v>
      </c>
      <c r="R409" s="12" t="s">
        <v>506</v>
      </c>
    </row>
    <row r="410" spans="1:18" ht="18" customHeight="1">
      <c r="A410" s="12" t="n">
        <v>399</v>
      </c>
      <c r="B410" s="9" t="s">
        <v>87</v>
      </c>
      <c r="C410" s="12" t="s">
        <v>1235</v>
      </c>
      <c r="D410" s="12" t="s">
        <v>63</v>
      </c>
      <c r="E410" s="12" t="s">
        <v>208</v>
      </c>
      <c r="F410" s="12" t="n">
        <v>4123</v>
      </c>
      <c r="G410" s="12">
        <f>LOOKUP(O410,[MAPEAMENTO.xlsx]FIXOS!A:A,[MAPEAMENTO.xlsx]FIXOS!B:B)</f>
      </c>
      <c r="H410" s="13">
        <f>J410-I410</f>
      </c>
      <c r="I410" s="13">
        <f>VLOOKUP(CONCATENATE(L410," - ",G410),[MAPEAMENTO.xlsx]DESEMPENHO!C:H,MATCH(D410,[MAPEAMENTO.xlsx]DESEMPENHO!C1:H1))</f>
      </c>
      <c r="J410" s="13" t="s">
        <v>1236</v>
      </c>
      <c r="K410" s="12" t="s">
        <v>14</v>
      </c>
      <c r="L410" s="12" t="n">
        <v>18</v>
      </c>
      <c r="O410" s="12" t="s">
        <v>172</v>
      </c>
      <c r="P410" s="12" t="s">
        <v>357</v>
      </c>
      <c r="Q410" s="12" t="s">
        <v>34</v>
      </c>
      <c r="R410" s="12" t="s">
        <v>361</v>
      </c>
    </row>
    <row r="411" spans="1:18" ht="18" customHeight="1">
      <c r="A411" s="12" t="n">
        <v>400</v>
      </c>
      <c r="B411" s="9" t="s">
        <v>87</v>
      </c>
      <c r="C411" s="12" t="s">
        <v>1237</v>
      </c>
      <c r="D411" s="12" t="s">
        <v>139</v>
      </c>
      <c r="E411" s="12" t="s">
        <v>132</v>
      </c>
      <c r="F411" s="12" t="n">
        <v>4640</v>
      </c>
      <c r="G411" s="12">
        <f>LOOKUP(O411,[MAPEAMENTO.xlsx]FIXOS!A:A,[MAPEAMENTO.xlsx]FIXOS!B:B)</f>
      </c>
      <c r="H411" s="13">
        <f>J411-I411</f>
      </c>
      <c r="I411" s="13">
        <f>VLOOKUP(CONCATENATE(L411," - ",G411),[MAPEAMENTO.xlsx]DESEMPENHO!C:H,MATCH(D411,[MAPEAMENTO.xlsx]DESEMPENHO!C1:H1))</f>
      </c>
      <c r="J411" s="13" t="s">
        <v>1236</v>
      </c>
      <c r="K411" s="12" t="s">
        <v>14</v>
      </c>
      <c r="L411" s="12" t="n">
        <v>18</v>
      </c>
      <c r="O411" s="12" t="s">
        <v>111</v>
      </c>
      <c r="P411" s="12" t="s">
        <v>40</v>
      </c>
      <c r="Q411" s="12" t="s">
        <v>202</v>
      </c>
      <c r="R411" s="12" t="s">
        <v>1238</v>
      </c>
    </row>
    <row r="412" spans="1:18" ht="18" customHeight="1">
      <c r="A412" s="12" t="n">
        <v>401</v>
      </c>
      <c r="B412" s="9" t="s">
        <v>87</v>
      </c>
      <c r="C412" s="12" t="s">
        <v>1235</v>
      </c>
      <c r="D412" s="12" t="s">
        <v>63</v>
      </c>
      <c r="E412" s="12" t="s">
        <v>208</v>
      </c>
      <c r="F412" s="12" t="n">
        <v>3525</v>
      </c>
      <c r="G412" s="12">
        <f>LOOKUP(O412,[MAPEAMENTO.xlsx]FIXOS!A:A,[MAPEAMENTO.xlsx]FIXOS!B:B)</f>
      </c>
      <c r="H412" s="13">
        <f>J412-I412</f>
      </c>
      <c r="I412" s="13">
        <f>VLOOKUP(CONCATENATE(L412," - ",G412),[MAPEAMENTO.xlsx]DESEMPENHO!C:H,MATCH(D412,[MAPEAMENTO.xlsx]DESEMPENHO!C1:H1))</f>
      </c>
      <c r="J412" s="13" t="s">
        <v>1236</v>
      </c>
      <c r="K412" s="12" t="s">
        <v>14</v>
      </c>
      <c r="L412" s="12" t="n">
        <v>18</v>
      </c>
      <c r="O412" s="12" t="s">
        <v>172</v>
      </c>
      <c r="P412" s="12" t="s">
        <v>357</v>
      </c>
      <c r="Q412" s="12" t="s">
        <v>34</v>
      </c>
      <c r="R412" s="12" t="s">
        <v>361</v>
      </c>
    </row>
    <row r="413" spans="1:18" ht="18" customHeight="1">
      <c r="A413" s="12" t="n">
        <v>402</v>
      </c>
      <c r="B413" s="9" t="s">
        <v>87</v>
      </c>
      <c r="C413" s="12" t="s">
        <v>1223</v>
      </c>
      <c r="D413" s="12" t="s">
        <v>63</v>
      </c>
      <c r="E413" s="12" t="s">
        <v>140</v>
      </c>
      <c r="F413" s="12" t="n">
        <v>3564</v>
      </c>
      <c r="G413" s="12">
        <f>LOOKUP(O413,[MAPEAMENTO.xlsx]FIXOS!A:A,[MAPEAMENTO.xlsx]FIXOS!B:B)</f>
      </c>
      <c r="H413" s="13">
        <f>J413-I413</f>
      </c>
      <c r="I413" s="13">
        <f>VLOOKUP(CONCATENATE(L413," - ",G413),[MAPEAMENTO.xlsx]DESEMPENHO!C:H,MATCH(D413,[MAPEAMENTO.xlsx]DESEMPENHO!C1:H1))</f>
      </c>
      <c r="J413" s="13" t="s">
        <v>1240</v>
      </c>
      <c r="K413" s="12" t="s">
        <v>14</v>
      </c>
      <c r="L413" s="12" t="n">
        <v>18</v>
      </c>
      <c r="O413" s="12" t="s">
        <v>445</v>
      </c>
      <c r="P413" s="12" t="s">
        <v>147</v>
      </c>
      <c r="Q413" s="12" t="s">
        <v>41</v>
      </c>
      <c r="R413" s="12" t="s">
        <v>446</v>
      </c>
    </row>
    <row r="414" spans="1:18" ht="18" customHeight="1">
      <c r="A414" s="12" t="n">
        <v>403</v>
      </c>
      <c r="B414" s="9" t="s">
        <v>87</v>
      </c>
      <c r="C414" s="12" t="s">
        <v>1241</v>
      </c>
      <c r="D414" s="12" t="s">
        <v>30</v>
      </c>
      <c r="E414" s="12" t="s">
        <v>79</v>
      </c>
      <c r="F414" s="12" t="n">
        <v>3306</v>
      </c>
      <c r="G414" s="12">
        <f>LOOKUP(O414,[MAPEAMENTO.xlsx]FIXOS!A:A,[MAPEAMENTO.xlsx]FIXOS!B:B)</f>
      </c>
      <c r="H414" s="13">
        <f>J414-I414</f>
      </c>
      <c r="I414" s="13">
        <f>VLOOKUP(CONCATENATE(L414," - ",G414),[MAPEAMENTO.xlsx]DESEMPENHO!C:H,MATCH(D414,[MAPEAMENTO.xlsx]DESEMPENHO!C1:H1))</f>
      </c>
      <c r="J414" s="13" t="s">
        <v>1242</v>
      </c>
      <c r="K414" s="12" t="s">
        <v>14</v>
      </c>
      <c r="L414" s="12" t="n">
        <v>18</v>
      </c>
      <c r="O414" s="12" t="s">
        <v>90</v>
      </c>
      <c r="P414" s="12" t="s">
        <v>95</v>
      </c>
      <c r="Q414" s="12" t="s">
        <v>55</v>
      </c>
      <c r="R414" s="12" t="s">
        <v>93</v>
      </c>
    </row>
    <row r="415" spans="1:18" ht="18" customHeight="1">
      <c r="A415" s="12" t="n">
        <v>404</v>
      </c>
      <c r="B415" s="9" t="s">
        <v>87</v>
      </c>
      <c r="C415" s="12" t="s">
        <v>1245</v>
      </c>
      <c r="D415" s="12" t="s">
        <v>63</v>
      </c>
      <c r="E415" s="12" t="s">
        <v>208</v>
      </c>
      <c r="F415" s="12" t="n">
        <v>4726</v>
      </c>
      <c r="G415" s="12">
        <f>LOOKUP(O415,[MAPEAMENTO.xlsx]FIXOS!A:A,[MAPEAMENTO.xlsx]FIXOS!B:B)</f>
      </c>
      <c r="H415" s="13">
        <f>J415-I415</f>
      </c>
      <c r="I415" s="13">
        <f>VLOOKUP(CONCATENATE(L415," - ",G415),[MAPEAMENTO.xlsx]DESEMPENHO!C:H,MATCH(D415,[MAPEAMENTO.xlsx]DESEMPENHO!C1:H1))</f>
      </c>
      <c r="J415" s="13" t="s">
        <v>1244</v>
      </c>
      <c r="K415" s="12" t="s">
        <v>14</v>
      </c>
      <c r="L415" s="12" t="n">
        <v>18</v>
      </c>
      <c r="O415" s="12" t="s">
        <v>172</v>
      </c>
      <c r="P415" s="12" t="s">
        <v>357</v>
      </c>
      <c r="Q415" s="12" t="s">
        <v>34</v>
      </c>
      <c r="R415" s="12" t="s">
        <v>361</v>
      </c>
    </row>
    <row r="416" spans="1:18" ht="18" customHeight="1">
      <c r="A416" s="12" t="n">
        <v>405</v>
      </c>
      <c r="B416" s="9" t="s">
        <v>87</v>
      </c>
      <c r="C416" s="12" t="s">
        <v>1246</v>
      </c>
      <c r="D416" s="12" t="s">
        <v>63</v>
      </c>
      <c r="E416" s="12" t="s">
        <v>31</v>
      </c>
      <c r="F416" s="12" t="n">
        <v>3613</v>
      </c>
      <c r="G416" s="12">
        <f>LOOKUP(O416,[MAPEAMENTO.xlsx]FIXOS!A:A,[MAPEAMENTO.xlsx]FIXOS!B:B)</f>
      </c>
      <c r="H416" s="13">
        <f>J416-I416</f>
      </c>
      <c r="I416" s="13">
        <f>VLOOKUP(CONCATENATE(L416," - ",G416),[MAPEAMENTO.xlsx]DESEMPENHO!C:H,MATCH(D416,[MAPEAMENTO.xlsx]DESEMPENHO!C1:H1))</f>
      </c>
      <c r="J416" s="13" t="s">
        <v>1244</v>
      </c>
      <c r="K416" s="12" t="s">
        <v>14</v>
      </c>
      <c r="L416" s="12" t="n">
        <v>18</v>
      </c>
      <c r="O416" s="12" t="s">
        <v>151</v>
      </c>
      <c r="P416" s="12" t="s">
        <v>66</v>
      </c>
      <c r="Q416" s="12" t="s">
        <v>41</v>
      </c>
      <c r="R416" s="12" t="s">
        <v>353</v>
      </c>
    </row>
    <row r="417" spans="1:18" ht="18" customHeight="1">
      <c r="A417" s="12" t="n">
        <v>406</v>
      </c>
      <c r="B417" s="9" t="s">
        <v>87</v>
      </c>
      <c r="C417" s="12" t="s">
        <v>1118</v>
      </c>
      <c r="D417" s="12" t="s">
        <v>30</v>
      </c>
      <c r="E417" s="12" t="s">
        <v>52</v>
      </c>
      <c r="F417" s="12" t="n">
        <v>3676</v>
      </c>
      <c r="G417" s="12">
        <f>LOOKUP(O417,[MAPEAMENTO.xlsx]FIXOS!A:A,[MAPEAMENTO.xlsx]FIXOS!B:B)</f>
      </c>
      <c r="H417" s="13">
        <f>J417-I417</f>
      </c>
      <c r="I417" s="13">
        <f>VLOOKUP(CONCATENATE(L417," - ",G417),[MAPEAMENTO.xlsx]DESEMPENHO!C:H,MATCH(D417,[MAPEAMENTO.xlsx]DESEMPENHO!C1:H1))</f>
      </c>
      <c r="J417" s="13" t="s">
        <v>1244</v>
      </c>
      <c r="K417" s="12" t="s">
        <v>14</v>
      </c>
      <c r="L417" s="12" t="n">
        <v>18</v>
      </c>
      <c r="O417" s="12" t="s">
        <v>111</v>
      </c>
      <c r="P417" s="12" t="s">
        <v>218</v>
      </c>
      <c r="Q417" s="12" t="s">
        <v>81</v>
      </c>
      <c r="R417" s="12" t="s">
        <v>113</v>
      </c>
    </row>
    <row r="418" spans="1:18" ht="18" customHeight="1">
      <c r="A418" s="12" t="n">
        <v>407</v>
      </c>
      <c r="B418" s="9" t="s">
        <v>87</v>
      </c>
      <c r="C418" s="12" t="s">
        <v>1247</v>
      </c>
      <c r="D418" s="12" t="s">
        <v>46</v>
      </c>
      <c r="E418" s="12" t="s">
        <v>103</v>
      </c>
      <c r="F418" s="12" t="n">
        <v>3662</v>
      </c>
      <c r="G418" s="12">
        <f>LOOKUP(O418,[MAPEAMENTO.xlsx]FIXOS!A:A,[MAPEAMENTO.xlsx]FIXOS!B:B)</f>
      </c>
      <c r="H418" s="13">
        <f>J418-I418</f>
      </c>
      <c r="I418" s="13">
        <f>VLOOKUP(CONCATENATE(L418," - ",G418),[MAPEAMENTO.xlsx]DESEMPENHO!C:H,MATCH(D418,[MAPEAMENTO.xlsx]DESEMPENHO!C1:H1))</f>
      </c>
      <c r="J418" s="13" t="s">
        <v>1248</v>
      </c>
      <c r="K418" s="12" t="s">
        <v>14</v>
      </c>
      <c r="L418" s="12" t="n">
        <v>18</v>
      </c>
      <c r="O418" s="12" t="s">
        <v>151</v>
      </c>
      <c r="P418" s="12" t="s">
        <v>152</v>
      </c>
      <c r="Q418" s="12" t="s">
        <v>153</v>
      </c>
      <c r="R418" s="12" t="s">
        <v>154</v>
      </c>
    </row>
    <row r="419" spans="1:18" ht="18" customHeight="1">
      <c r="A419" s="12" t="n">
        <v>408</v>
      </c>
      <c r="B419" s="9" t="s">
        <v>87</v>
      </c>
      <c r="C419" s="12" t="s">
        <v>1249</v>
      </c>
      <c r="D419" s="12" t="s">
        <v>63</v>
      </c>
      <c r="E419" s="12" t="s">
        <v>268</v>
      </c>
      <c r="F419" s="12" t="n">
        <v>4656</v>
      </c>
      <c r="G419" s="12">
        <f>LOOKUP(O419,[MAPEAMENTO.xlsx]FIXOS!A:A,[MAPEAMENTO.xlsx]FIXOS!B:B)</f>
      </c>
      <c r="H419" s="13">
        <f>J419-I419</f>
      </c>
      <c r="I419" s="13">
        <f>VLOOKUP(CONCATENATE(L419," - ",G419),[MAPEAMENTO.xlsx]DESEMPENHO!C:H,MATCH(D419,[MAPEAMENTO.xlsx]DESEMPENHO!C1:H1))</f>
      </c>
      <c r="J419" s="13" t="s">
        <v>1248</v>
      </c>
      <c r="K419" s="12" t="s">
        <v>14</v>
      </c>
      <c r="L419" s="12" t="n">
        <v>18</v>
      </c>
      <c r="O419" s="12" t="s">
        <v>172</v>
      </c>
      <c r="P419" s="12" t="s">
        <v>357</v>
      </c>
      <c r="Q419" s="12" t="s">
        <v>34</v>
      </c>
      <c r="R419" s="12" t="s">
        <v>358</v>
      </c>
    </row>
    <row r="420" spans="1:18" ht="18" customHeight="1">
      <c r="A420" s="12" t="n">
        <v>409</v>
      </c>
      <c r="B420" s="9" t="s">
        <v>87</v>
      </c>
      <c r="C420" s="12" t="s">
        <v>1249</v>
      </c>
      <c r="D420" s="12" t="s">
        <v>63</v>
      </c>
      <c r="E420" s="12" t="s">
        <v>268</v>
      </c>
      <c r="F420" s="12" t="n">
        <v>3301</v>
      </c>
      <c r="G420" s="12">
        <f>LOOKUP(O420,[MAPEAMENTO.xlsx]FIXOS!A:A,[MAPEAMENTO.xlsx]FIXOS!B:B)</f>
      </c>
      <c r="H420" s="13">
        <f>J420-I420</f>
      </c>
      <c r="I420" s="13">
        <f>VLOOKUP(CONCATENATE(L420," - ",G420),[MAPEAMENTO.xlsx]DESEMPENHO!C:H,MATCH(D420,[MAPEAMENTO.xlsx]DESEMPENHO!C1:H1))</f>
      </c>
      <c r="J420" s="13" t="s">
        <v>1248</v>
      </c>
      <c r="K420" s="12" t="s">
        <v>14</v>
      </c>
      <c r="L420" s="12" t="n">
        <v>18</v>
      </c>
      <c r="O420" s="12" t="s">
        <v>172</v>
      </c>
      <c r="P420" s="12" t="s">
        <v>357</v>
      </c>
      <c r="Q420" s="12" t="s">
        <v>34</v>
      </c>
      <c r="R420" s="12" t="s">
        <v>358</v>
      </c>
    </row>
    <row r="421" spans="1:18" ht="18" customHeight="1">
      <c r="A421" s="12" t="n">
        <v>410</v>
      </c>
      <c r="B421" s="9" t="s">
        <v>87</v>
      </c>
      <c r="C421" s="12" t="s">
        <v>1245</v>
      </c>
      <c r="D421" s="12" t="s">
        <v>63</v>
      </c>
      <c r="E421" s="12" t="s">
        <v>208</v>
      </c>
      <c r="F421" s="12" t="n">
        <v>3121</v>
      </c>
      <c r="G421" s="12">
        <f>LOOKUP(O421,[MAPEAMENTO.xlsx]FIXOS!A:A,[MAPEAMENTO.xlsx]FIXOS!B:B)</f>
      </c>
      <c r="H421" s="13">
        <f>J421-I421</f>
      </c>
      <c r="I421" s="13">
        <f>VLOOKUP(CONCATENATE(L421," - ",G421),[MAPEAMENTO.xlsx]DESEMPENHO!C:H,MATCH(D421,[MAPEAMENTO.xlsx]DESEMPENHO!C1:H1))</f>
      </c>
      <c r="J421" s="13" t="s">
        <v>1250</v>
      </c>
      <c r="K421" s="12" t="s">
        <v>14</v>
      </c>
      <c r="L421" s="12" t="n">
        <v>18</v>
      </c>
      <c r="O421" s="12" t="s">
        <v>172</v>
      </c>
      <c r="P421" s="12" t="s">
        <v>357</v>
      </c>
      <c r="Q421" s="12" t="s">
        <v>34</v>
      </c>
      <c r="R421" s="12" t="s">
        <v>361</v>
      </c>
    </row>
    <row r="422" spans="1:18" ht="18" customHeight="1">
      <c r="A422" s="12" t="n">
        <v>411</v>
      </c>
      <c r="B422" s="9" t="s">
        <v>87</v>
      </c>
      <c r="C422" s="12" t="s">
        <v>1251</v>
      </c>
      <c r="D422" s="12" t="s">
        <v>30</v>
      </c>
      <c r="E422" s="12" t="s">
        <v>52</v>
      </c>
      <c r="F422" s="12" t="n">
        <v>4153</v>
      </c>
      <c r="G422" s="12">
        <f>LOOKUP(O422,[MAPEAMENTO.xlsx]FIXOS!A:A,[MAPEAMENTO.xlsx]FIXOS!B:B)</f>
      </c>
      <c r="H422" s="13">
        <f>J422-I422</f>
      </c>
      <c r="I422" s="13">
        <f>VLOOKUP(CONCATENATE(L422," - ",G422),[MAPEAMENTO.xlsx]DESEMPENHO!C:H,MATCH(D422,[MAPEAMENTO.xlsx]DESEMPENHO!C1:H1))</f>
      </c>
      <c r="J422" s="13" t="s">
        <v>1250</v>
      </c>
      <c r="K422" s="12" t="s">
        <v>14</v>
      </c>
      <c r="L422" s="12" t="n">
        <v>18</v>
      </c>
      <c r="O422" s="12" t="s">
        <v>111</v>
      </c>
      <c r="P422" s="12" t="s">
        <v>218</v>
      </c>
      <c r="Q422" s="12" t="s">
        <v>81</v>
      </c>
      <c r="R422" s="12" t="s">
        <v>113</v>
      </c>
    </row>
    <row r="423" spans="1:18" ht="18" customHeight="1">
      <c r="A423" s="12" t="n">
        <v>412</v>
      </c>
      <c r="B423" s="9" t="s">
        <v>87</v>
      </c>
      <c r="C423" s="12" t="s">
        <v>1252</v>
      </c>
      <c r="D423" s="12" t="s">
        <v>30</v>
      </c>
      <c r="E423" s="12" t="s">
        <v>180</v>
      </c>
      <c r="F423" s="12" t="n">
        <v>4175</v>
      </c>
      <c r="G423" s="12">
        <f>LOOKUP(O423,[MAPEAMENTO.xlsx]FIXOS!A:A,[MAPEAMENTO.xlsx]FIXOS!B:B)</f>
      </c>
      <c r="H423" s="13">
        <f>J423-I423</f>
      </c>
      <c r="I423" s="13">
        <f>VLOOKUP(CONCATENATE(L423," - ",G423),[MAPEAMENTO.xlsx]DESEMPENHO!C:H,MATCH(D423,[MAPEAMENTO.xlsx]DESEMPENHO!C1:H1))</f>
      </c>
      <c r="J423" s="13" t="s">
        <v>1250</v>
      </c>
      <c r="K423" s="12" t="s">
        <v>14</v>
      </c>
      <c r="L423" s="12" t="n">
        <v>18</v>
      </c>
      <c r="O423" s="12" t="s">
        <v>172</v>
      </c>
      <c r="P423" s="12" t="s">
        <v>912</v>
      </c>
      <c r="Q423" s="12" t="s">
        <v>41</v>
      </c>
      <c r="R423" s="12" t="s">
        <v>459</v>
      </c>
    </row>
    <row r="424" spans="1:18" ht="18" customHeight="1">
      <c r="A424" s="12" t="n">
        <v>413</v>
      </c>
      <c r="B424" s="9" t="s">
        <v>87</v>
      </c>
      <c r="C424" s="12" t="s">
        <v>1245</v>
      </c>
      <c r="D424" s="12" t="s">
        <v>63</v>
      </c>
      <c r="E424" s="12" t="s">
        <v>208</v>
      </c>
      <c r="F424" s="12" t="n">
        <v>3266</v>
      </c>
      <c r="G424" s="12">
        <f>LOOKUP(O424,[MAPEAMENTO.xlsx]FIXOS!A:A,[MAPEAMENTO.xlsx]FIXOS!B:B)</f>
      </c>
      <c r="H424" s="13">
        <f>J424-I424</f>
      </c>
      <c r="I424" s="13">
        <f>VLOOKUP(CONCATENATE(L424," - ",G424),[MAPEAMENTO.xlsx]DESEMPENHO!C:H,MATCH(D424,[MAPEAMENTO.xlsx]DESEMPENHO!C1:H1))</f>
      </c>
      <c r="J424" s="13" t="s">
        <v>1250</v>
      </c>
      <c r="K424" s="12" t="s">
        <v>14</v>
      </c>
      <c r="L424" s="12" t="n">
        <v>18</v>
      </c>
      <c r="O424" s="12" t="s">
        <v>172</v>
      </c>
      <c r="P424" s="12" t="s">
        <v>357</v>
      </c>
      <c r="Q424" s="12" t="s">
        <v>34</v>
      </c>
      <c r="R424" s="12" t="s">
        <v>361</v>
      </c>
    </row>
    <row r="425" spans="1:18" ht="18" customHeight="1">
      <c r="A425" s="12" t="n">
        <v>414</v>
      </c>
      <c r="B425" s="9" t="s">
        <v>87</v>
      </c>
      <c r="C425" s="12" t="s">
        <v>114</v>
      </c>
      <c r="D425" s="12" t="s">
        <v>63</v>
      </c>
      <c r="E425" s="12" t="s">
        <v>115</v>
      </c>
      <c r="F425" s="12" t="n">
        <v>4411</v>
      </c>
      <c r="G425" s="12">
        <f>LOOKUP(O425,[MAPEAMENTO.xlsx]FIXOS!A:A,[MAPEAMENTO.xlsx]FIXOS!B:B)</f>
      </c>
      <c r="H425" s="13">
        <f>J425-I425</f>
      </c>
      <c r="I425" s="13">
        <f>VLOOKUP(CONCATENATE(L425," - ",G425),[MAPEAMENTO.xlsx]DESEMPENHO!C:H,MATCH(D425,[MAPEAMENTO.xlsx]DESEMPENHO!C1:H1))</f>
      </c>
      <c r="J425" s="13" t="s">
        <v>1253</v>
      </c>
      <c r="K425" s="12" t="s">
        <v>14</v>
      </c>
      <c r="L425" s="12" t="n">
        <v>18</v>
      </c>
      <c r="O425" s="12" t="s">
        <v>90</v>
      </c>
      <c r="P425" s="12" t="s">
        <v>116</v>
      </c>
      <c r="Q425" s="12" t="s">
        <v>135</v>
      </c>
      <c r="R425" s="12" t="s">
        <v>118</v>
      </c>
    </row>
    <row r="426" spans="1:18" ht="18" customHeight="1">
      <c r="A426" s="12" t="n">
        <v>415</v>
      </c>
      <c r="B426" s="9" t="s">
        <v>87</v>
      </c>
      <c r="C426" s="12" t="s">
        <v>1252</v>
      </c>
      <c r="D426" s="12" t="s">
        <v>179</v>
      </c>
      <c r="E426" s="12" t="s">
        <v>180</v>
      </c>
      <c r="F426" s="12" t="n">
        <v>3142</v>
      </c>
      <c r="G426" s="12">
        <f>LOOKUP(O426,[MAPEAMENTO.xlsx]FIXOS!A:A,[MAPEAMENTO.xlsx]FIXOS!B:B)</f>
      </c>
      <c r="H426" s="13">
        <f>J426-I426</f>
      </c>
      <c r="I426" s="13">
        <f>VLOOKUP(CONCATENATE(L426," - ",G426),[MAPEAMENTO.xlsx]DESEMPENHO!C:H,MATCH(D426,[MAPEAMENTO.xlsx]DESEMPENHO!C1:H1))</f>
      </c>
      <c r="J426" s="13" t="s">
        <v>1255</v>
      </c>
      <c r="K426" s="12" t="s">
        <v>14</v>
      </c>
      <c r="L426" s="12" t="n">
        <v>18</v>
      </c>
      <c r="O426" s="12" t="s">
        <v>172</v>
      </c>
      <c r="P426" s="12" t="s">
        <v>182</v>
      </c>
      <c r="Q426" s="12" t="s">
        <v>222</v>
      </c>
      <c r="R426" s="12" t="s">
        <v>459</v>
      </c>
    </row>
    <row r="427" spans="1:18" ht="18" customHeight="1">
      <c r="A427" s="12" t="n">
        <v>416</v>
      </c>
      <c r="B427" s="9" t="s">
        <v>87</v>
      </c>
      <c r="C427" s="12" t="s">
        <v>1256</v>
      </c>
      <c r="D427" s="12" t="s">
        <v>46</v>
      </c>
      <c r="E427" s="12" t="s">
        <v>97</v>
      </c>
      <c r="F427" s="12" t="n">
        <v>3640</v>
      </c>
      <c r="G427" s="12">
        <f>LOOKUP(O427,[MAPEAMENTO.xlsx]FIXOS!A:A,[MAPEAMENTO.xlsx]FIXOS!B:B)</f>
      </c>
      <c r="H427" s="13">
        <f>J427-I427</f>
      </c>
      <c r="I427" s="13">
        <f>VLOOKUP(CONCATENATE(L427," - ",G427),[MAPEAMENTO.xlsx]DESEMPENHO!C:H,MATCH(D427,[MAPEAMENTO.xlsx]DESEMPENHO!C1:H1))</f>
      </c>
      <c r="J427" s="13" t="s">
        <v>1257</v>
      </c>
      <c r="K427" s="12" t="s">
        <v>14</v>
      </c>
      <c r="L427" s="12" t="n">
        <v>18</v>
      </c>
      <c r="O427" s="12" t="s">
        <v>151</v>
      </c>
      <c r="P427" s="12" t="s">
        <v>410</v>
      </c>
      <c r="Q427" s="12" t="s">
        <v>106</v>
      </c>
      <c r="R427" s="12" t="s">
        <v>411</v>
      </c>
    </row>
    <row r="428" spans="1:18" ht="18" customHeight="1">
      <c r="A428" s="12" t="n">
        <v>417</v>
      </c>
      <c r="B428" s="9" t="s">
        <v>87</v>
      </c>
      <c r="C428" s="12" t="s">
        <v>1258</v>
      </c>
      <c r="D428" s="12" t="s">
        <v>179</v>
      </c>
      <c r="E428" s="12" t="s">
        <v>79</v>
      </c>
      <c r="F428" s="12" t="n">
        <v>3706</v>
      </c>
      <c r="G428" s="12">
        <f>LOOKUP(O428,[MAPEAMENTO.xlsx]FIXOS!A:A,[MAPEAMENTO.xlsx]FIXOS!B:B)</f>
      </c>
      <c r="H428" s="13">
        <f>J428-I428</f>
      </c>
      <c r="I428" s="13">
        <f>VLOOKUP(CONCATENATE(L428," - ",G428),[MAPEAMENTO.xlsx]DESEMPENHO!C:H,MATCH(D428,[MAPEAMENTO.xlsx]DESEMPENHO!C1:H1))</f>
      </c>
      <c r="J428" s="13" t="s">
        <v>1259</v>
      </c>
      <c r="K428" s="12" t="s">
        <v>14</v>
      </c>
      <c r="L428" s="12" t="n">
        <v>18</v>
      </c>
      <c r="O428" s="12" t="s">
        <v>90</v>
      </c>
      <c r="P428" s="12" t="s">
        <v>95</v>
      </c>
      <c r="Q428" s="12" t="s">
        <v>315</v>
      </c>
      <c r="R428" s="12" t="s">
        <v>93</v>
      </c>
    </row>
    <row r="429" spans="1:18" ht="18" customHeight="1">
      <c r="A429" s="12" t="n">
        <v>418</v>
      </c>
      <c r="B429" s="9" t="s">
        <v>87</v>
      </c>
      <c r="C429" s="12" t="s">
        <v>1260</v>
      </c>
      <c r="D429" s="12" t="s">
        <v>30</v>
      </c>
      <c r="E429" s="12" t="s">
        <v>180</v>
      </c>
      <c r="F429" s="12" t="n">
        <v>3702</v>
      </c>
      <c r="G429" s="12">
        <f>LOOKUP(O429,[MAPEAMENTO.xlsx]FIXOS!A:A,[MAPEAMENTO.xlsx]FIXOS!B:B)</f>
      </c>
      <c r="H429" s="13">
        <f>J429-I429</f>
      </c>
      <c r="I429" s="13">
        <f>VLOOKUP(CONCATENATE(L429," - ",G429),[MAPEAMENTO.xlsx]DESEMPENHO!C:H,MATCH(D429,[MAPEAMENTO.xlsx]DESEMPENHO!C1:H1))</f>
      </c>
      <c r="J429" s="13" t="s">
        <v>1261</v>
      </c>
      <c r="K429" s="12" t="s">
        <v>14</v>
      </c>
      <c r="L429" s="12" t="n">
        <v>18</v>
      </c>
      <c r="O429" s="12" t="s">
        <v>172</v>
      </c>
      <c r="P429" s="12" t="s">
        <v>912</v>
      </c>
      <c r="Q429" s="12" t="s">
        <v>41</v>
      </c>
      <c r="R429" s="12" t="s">
        <v>459</v>
      </c>
    </row>
    <row r="430" spans="1:18" ht="18" customHeight="1">
      <c r="A430" s="12" t="n">
        <v>419</v>
      </c>
      <c r="B430" s="9" t="s">
        <v>87</v>
      </c>
      <c r="C430" s="12" t="s">
        <v>1194</v>
      </c>
      <c r="D430" s="12" t="s">
        <v>30</v>
      </c>
      <c r="E430" s="12" t="s">
        <v>69</v>
      </c>
      <c r="F430" s="12" t="n">
        <v>3565</v>
      </c>
      <c r="G430" s="12">
        <f>LOOKUP(O430,[MAPEAMENTO.xlsx]FIXOS!A:A,[MAPEAMENTO.xlsx]FIXOS!B:B)</f>
      </c>
      <c r="H430" s="13">
        <f>J430-I430</f>
      </c>
      <c r="I430" s="13">
        <f>VLOOKUP(CONCATENATE(L430," - ",G430),[MAPEAMENTO.xlsx]DESEMPENHO!C:H,MATCH(D430,[MAPEAMENTO.xlsx]DESEMPENHO!C1:H1))</f>
      </c>
      <c r="J430" s="13" t="s">
        <v>1262</v>
      </c>
      <c r="K430" s="12" t="s">
        <v>14</v>
      </c>
      <c r="L430" s="12" t="n">
        <v>18</v>
      </c>
      <c r="O430" s="12" t="s">
        <v>90</v>
      </c>
      <c r="P430" s="12" t="s">
        <v>221</v>
      </c>
      <c r="Q430" s="12" t="s">
        <v>41</v>
      </c>
      <c r="R430" s="12" t="s">
        <v>223</v>
      </c>
    </row>
    <row r="431" spans="1:18" ht="18" customHeight="1">
      <c r="A431" s="12" t="n">
        <v>420</v>
      </c>
      <c r="B431" s="9" t="s">
        <v>87</v>
      </c>
      <c r="C431" s="12" t="s">
        <v>1263</v>
      </c>
      <c r="D431" s="12" t="s">
        <v>63</v>
      </c>
      <c r="E431" s="12" t="s">
        <v>609</v>
      </c>
      <c r="F431" s="12" t="n">
        <v>3162</v>
      </c>
      <c r="G431" s="12">
        <f>LOOKUP(O431,[MAPEAMENTO.xlsx]FIXOS!A:A,[MAPEAMENTO.xlsx]FIXOS!B:B)</f>
      </c>
      <c r="H431" s="13">
        <f>J431-I431</f>
      </c>
      <c r="I431" s="13">
        <f>VLOOKUP(CONCATENATE(L431," - ",G431),[MAPEAMENTO.xlsx]DESEMPENHO!C:H,MATCH(D431,[MAPEAMENTO.xlsx]DESEMPENHO!C1:H1))</f>
      </c>
      <c r="J431" s="13" t="s">
        <v>1264</v>
      </c>
      <c r="K431" s="12" t="s">
        <v>14</v>
      </c>
      <c r="L431" s="12" t="n">
        <v>18</v>
      </c>
      <c r="O431" s="12" t="s">
        <v>172</v>
      </c>
      <c r="P431" s="12" t="s">
        <v>254</v>
      </c>
      <c r="Q431" s="12" t="s">
        <v>41</v>
      </c>
      <c r="R431" s="12" t="s">
        <v>1267</v>
      </c>
    </row>
    <row r="432" spans="1:18" ht="18" customHeight="1">
      <c r="A432" s="12" t="n">
        <v>421</v>
      </c>
      <c r="B432" s="9" t="s">
        <v>87</v>
      </c>
      <c r="C432" s="12" t="s">
        <v>1263</v>
      </c>
      <c r="D432" s="12" t="s">
        <v>63</v>
      </c>
      <c r="E432" s="12" t="s">
        <v>609</v>
      </c>
      <c r="F432" s="12" t="n">
        <v>3613</v>
      </c>
      <c r="G432" s="12">
        <f>LOOKUP(O432,[MAPEAMENTO.xlsx]FIXOS!A:A,[MAPEAMENTO.xlsx]FIXOS!B:B)</f>
      </c>
      <c r="H432" s="13">
        <f>J432-I432</f>
      </c>
      <c r="I432" s="13">
        <f>VLOOKUP(CONCATENATE(L432," - ",G432),[MAPEAMENTO.xlsx]DESEMPENHO!C:H,MATCH(D432,[MAPEAMENTO.xlsx]DESEMPENHO!C1:H1))</f>
      </c>
      <c r="J432" s="13" t="s">
        <v>1264</v>
      </c>
      <c r="K432" s="12" t="s">
        <v>14</v>
      </c>
      <c r="L432" s="12" t="n">
        <v>18</v>
      </c>
      <c r="O432" s="12" t="s">
        <v>172</v>
      </c>
      <c r="P432" s="12" t="s">
        <v>254</v>
      </c>
      <c r="Q432" s="12" t="s">
        <v>41</v>
      </c>
      <c r="R432" s="12" t="s">
        <v>1267</v>
      </c>
    </row>
    <row r="433" spans="1:18" ht="18" customHeight="1">
      <c r="A433" s="12" t="n">
        <v>422</v>
      </c>
      <c r="B433" s="9" t="s">
        <v>87</v>
      </c>
      <c r="C433" s="12" t="s">
        <v>1263</v>
      </c>
      <c r="D433" s="12" t="s">
        <v>63</v>
      </c>
      <c r="E433" s="12" t="s">
        <v>609</v>
      </c>
      <c r="F433" s="12" t="n">
        <v>4124</v>
      </c>
      <c r="G433" s="12">
        <f>LOOKUP(O433,[MAPEAMENTO.xlsx]FIXOS!A:A,[MAPEAMENTO.xlsx]FIXOS!B:B)</f>
      </c>
      <c r="H433" s="13">
        <f>J433-I433</f>
      </c>
      <c r="I433" s="13">
        <f>VLOOKUP(CONCATENATE(L433," - ",G433),[MAPEAMENTO.xlsx]DESEMPENHO!C:H,MATCH(D433,[MAPEAMENTO.xlsx]DESEMPENHO!C1:H1))</f>
      </c>
      <c r="J433" s="13" t="s">
        <v>1264</v>
      </c>
      <c r="K433" s="12" t="s">
        <v>14</v>
      </c>
      <c r="L433" s="12" t="n">
        <v>18</v>
      </c>
      <c r="O433" s="12" t="s">
        <v>172</v>
      </c>
      <c r="P433" s="12" t="s">
        <v>254</v>
      </c>
      <c r="Q433" s="12" t="s">
        <v>41</v>
      </c>
      <c r="R433" s="12" t="s">
        <v>1267</v>
      </c>
    </row>
    <row r="434" spans="1:18" ht="18" customHeight="1">
      <c r="A434" s="12" t="n">
        <v>423</v>
      </c>
      <c r="B434" s="9" t="s">
        <v>87</v>
      </c>
      <c r="C434" s="12" t="s">
        <v>1263</v>
      </c>
      <c r="D434" s="12" t="s">
        <v>63</v>
      </c>
      <c r="E434" s="12" t="s">
        <v>609</v>
      </c>
      <c r="F434" s="12" t="n">
        <v>3641</v>
      </c>
      <c r="G434" s="12">
        <f>LOOKUP(O434,[MAPEAMENTO.xlsx]FIXOS!A:A,[MAPEAMENTO.xlsx]FIXOS!B:B)</f>
      </c>
      <c r="H434" s="13">
        <f>J434-I434</f>
      </c>
      <c r="I434" s="13">
        <f>VLOOKUP(CONCATENATE(L434," - ",G434),[MAPEAMENTO.xlsx]DESEMPENHO!C:H,MATCH(D434,[MAPEAMENTO.xlsx]DESEMPENHO!C1:H1))</f>
      </c>
      <c r="J434" s="13" t="s">
        <v>1264</v>
      </c>
      <c r="K434" s="12" t="s">
        <v>14</v>
      </c>
      <c r="L434" s="12" t="n">
        <v>18</v>
      </c>
      <c r="O434" s="12" t="s">
        <v>172</v>
      </c>
      <c r="P434" s="12" t="s">
        <v>254</v>
      </c>
      <c r="Q434" s="12" t="s">
        <v>41</v>
      </c>
      <c r="R434" s="12" t="s">
        <v>1267</v>
      </c>
    </row>
    <row r="435" spans="1:18" ht="18" customHeight="1">
      <c r="A435" s="12" t="n">
        <v>424</v>
      </c>
      <c r="B435" s="9" t="s">
        <v>87</v>
      </c>
      <c r="C435" s="12" t="s">
        <v>1268</v>
      </c>
      <c r="D435" s="12" t="s">
        <v>179</v>
      </c>
      <c r="E435" s="12" t="s">
        <v>38</v>
      </c>
      <c r="F435" s="12" t="n">
        <v>4351</v>
      </c>
      <c r="G435" s="12">
        <f>LOOKUP(O435,[MAPEAMENTO.xlsx]FIXOS!A:A,[MAPEAMENTO.xlsx]FIXOS!B:B)</f>
      </c>
      <c r="H435" s="13">
        <f>J435-I435</f>
      </c>
      <c r="I435" s="13">
        <f>VLOOKUP(CONCATENATE(L435," - ",G435),[MAPEAMENTO.xlsx]DESEMPENHO!C:H,MATCH(D435,[MAPEAMENTO.xlsx]DESEMPENHO!C1:H1))</f>
      </c>
      <c r="J435" s="13" t="s">
        <v>1269</v>
      </c>
      <c r="K435" s="12" t="s">
        <v>14</v>
      </c>
      <c r="L435" s="12" t="n">
        <v>18</v>
      </c>
      <c r="O435" s="12" t="s">
        <v>172</v>
      </c>
      <c r="P435" s="12" t="s">
        <v>134</v>
      </c>
      <c r="Q435" s="12" t="s">
        <v>173</v>
      </c>
      <c r="R435" s="12" t="s">
        <v>174</v>
      </c>
    </row>
    <row r="436" spans="1:18" ht="18" customHeight="1">
      <c r="A436" s="12" t="n">
        <v>425</v>
      </c>
      <c r="B436" s="9" t="s">
        <v>87</v>
      </c>
      <c r="C436" s="12" t="s">
        <v>1270</v>
      </c>
      <c r="D436" s="12" t="s">
        <v>46</v>
      </c>
      <c r="E436" s="12" t="s">
        <v>47</v>
      </c>
      <c r="F436" s="12" t="n">
        <v>3656</v>
      </c>
      <c r="G436" s="12">
        <f>LOOKUP(O436,[MAPEAMENTO.xlsx]FIXOS!A:A,[MAPEAMENTO.xlsx]FIXOS!B:B)</f>
      </c>
      <c r="H436" s="13">
        <f>J436-I436</f>
      </c>
      <c r="I436" s="13">
        <f>VLOOKUP(CONCATENATE(L436," - ",G436),[MAPEAMENTO.xlsx]DESEMPENHO!C:H,MATCH(D436,[MAPEAMENTO.xlsx]DESEMPENHO!C1:H1))</f>
      </c>
      <c r="J436" s="13" t="s">
        <v>6</v>
      </c>
      <c r="K436" s="12" t="s">
        <v>14</v>
      </c>
      <c r="L436" s="12" t="n">
        <v>18</v>
      </c>
      <c r="O436" s="12" t="s">
        <v>90</v>
      </c>
      <c r="P436" s="12" t="s">
        <v>418</v>
      </c>
      <c r="Q436" s="12" t="s">
        <v>153</v>
      </c>
      <c r="R436" s="12" t="s">
        <v>419</v>
      </c>
    </row>
    <row r="437" spans="1:18" ht="18" customHeight="1">
      <c r="A437" s="12" t="n">
        <v>426</v>
      </c>
      <c r="B437" s="9" t="s">
        <v>87</v>
      </c>
      <c r="C437" s="12" t="s">
        <v>1260</v>
      </c>
      <c r="D437" s="12" t="s">
        <v>30</v>
      </c>
      <c r="E437" s="12" t="s">
        <v>180</v>
      </c>
      <c r="F437" s="12" t="n">
        <v>4122</v>
      </c>
      <c r="G437" s="12">
        <f>LOOKUP(O437,[MAPEAMENTO.xlsx]FIXOS!A:A,[MAPEAMENTO.xlsx]FIXOS!B:B)</f>
      </c>
      <c r="H437" s="13">
        <f>J437-I437</f>
      </c>
      <c r="I437" s="13">
        <f>VLOOKUP(CONCATENATE(L437," - ",G437),[MAPEAMENTO.xlsx]DESEMPENHO!C:H,MATCH(D437,[MAPEAMENTO.xlsx]DESEMPENHO!C1:H1))</f>
      </c>
      <c r="J437" s="13" t="s">
        <v>32</v>
      </c>
      <c r="K437" s="12" t="s">
        <v>14</v>
      </c>
      <c r="L437" s="12" t="n">
        <v>18</v>
      </c>
      <c r="O437" s="12" t="s">
        <v>172</v>
      </c>
      <c r="P437" s="12" t="s">
        <v>912</v>
      </c>
      <c r="Q437" s="12" t="s">
        <v>41</v>
      </c>
      <c r="R437" s="12" t="s">
        <v>459</v>
      </c>
    </row>
    <row r="438" spans="1:18" ht="18" customHeight="1">
      <c r="A438" s="12" t="n">
        <v>427</v>
      </c>
      <c r="B438" s="9" t="s">
        <v>87</v>
      </c>
      <c r="C438" s="12" t="s">
        <v>114</v>
      </c>
      <c r="D438" s="12" t="s">
        <v>63</v>
      </c>
      <c r="E438" s="12" t="s">
        <v>115</v>
      </c>
      <c r="F438" s="12" t="n">
        <v>3514</v>
      </c>
      <c r="G438" s="12">
        <f>LOOKUP(O438,[MAPEAMENTO.xlsx]FIXOS!A:A,[MAPEAMENTO.xlsx]FIXOS!B:B)</f>
      </c>
      <c r="H438" s="13">
        <f>J438-I438</f>
      </c>
      <c r="I438" s="13">
        <f>VLOOKUP(CONCATENATE(L438," - ",G438),[MAPEAMENTO.xlsx]DESEMPENHO!C:H,MATCH(D438,[MAPEAMENTO.xlsx]DESEMPENHO!C1:H1))</f>
      </c>
      <c r="J438" s="13" t="s">
        <v>1271</v>
      </c>
      <c r="K438" s="12" t="s">
        <v>14</v>
      </c>
      <c r="L438" s="12" t="n">
        <v>18</v>
      </c>
      <c r="O438" s="12" t="s">
        <v>90</v>
      </c>
      <c r="P438" s="12" t="s">
        <v>116</v>
      </c>
      <c r="Q438" s="12" t="s">
        <v>135</v>
      </c>
      <c r="R438" s="12" t="s">
        <v>118</v>
      </c>
    </row>
    <row r="439" spans="1:18" ht="18" customHeight="1">
      <c r="A439" s="12" t="n">
        <v>428</v>
      </c>
      <c r="B439" s="9" t="s">
        <v>87</v>
      </c>
      <c r="C439" s="12" t="s">
        <v>1272</v>
      </c>
      <c r="D439" s="12" t="s">
        <v>179</v>
      </c>
      <c r="E439" s="12" t="s">
        <v>38</v>
      </c>
      <c r="F439" s="12" t="n">
        <v>3633</v>
      </c>
      <c r="G439" s="12">
        <f>LOOKUP(O439,[MAPEAMENTO.xlsx]FIXOS!A:A,[MAPEAMENTO.xlsx]FIXOS!B:B)</f>
      </c>
      <c r="H439" s="13">
        <f>J439-I439</f>
      </c>
      <c r="I439" s="13">
        <f>VLOOKUP(CONCATENATE(L439," - ",G439),[MAPEAMENTO.xlsx]DESEMPENHO!C:H,MATCH(D439,[MAPEAMENTO.xlsx]DESEMPENHO!C1:H1))</f>
      </c>
      <c r="J439" s="13" t="s">
        <v>1273</v>
      </c>
      <c r="K439" s="12" t="s">
        <v>14</v>
      </c>
      <c r="L439" s="12" t="n">
        <v>18</v>
      </c>
      <c r="O439" s="12" t="s">
        <v>172</v>
      </c>
      <c r="P439" s="12" t="s">
        <v>134</v>
      </c>
      <c r="Q439" s="12" t="s">
        <v>173</v>
      </c>
      <c r="R439" s="12" t="s">
        <v>174</v>
      </c>
    </row>
    <row r="440" spans="1:18" ht="18" customHeight="1">
      <c r="A440" s="12" t="n">
        <v>429</v>
      </c>
      <c r="B440" s="9" t="s">
        <v>87</v>
      </c>
      <c r="C440" s="12" t="s">
        <v>1274</v>
      </c>
      <c r="D440" s="12" t="s">
        <v>46</v>
      </c>
      <c r="E440" s="12" t="s">
        <v>249</v>
      </c>
      <c r="F440" s="12" t="n">
        <v>4026</v>
      </c>
      <c r="G440" s="12">
        <f>LOOKUP(O440,[MAPEAMENTO.xlsx]FIXOS!A:A,[MAPEAMENTO.xlsx]FIXOS!B:B)</f>
      </c>
      <c r="H440" s="13">
        <f>J440-I440</f>
      </c>
      <c r="I440" s="13">
        <f>VLOOKUP(CONCATENATE(L440," - ",G440),[MAPEAMENTO.xlsx]DESEMPENHO!C:H,MATCH(D440,[MAPEAMENTO.xlsx]DESEMPENHO!C1:H1))</f>
      </c>
      <c r="J440" s="13" t="s">
        <v>1275</v>
      </c>
      <c r="K440" s="12" t="s">
        <v>14</v>
      </c>
      <c r="L440" s="12" t="n">
        <v>18</v>
      </c>
      <c r="O440" s="12" t="s">
        <v>151</v>
      </c>
      <c r="P440" s="12" t="s">
        <v>48</v>
      </c>
      <c r="Q440" s="12" t="s">
        <v>153</v>
      </c>
      <c r="R440" s="12" t="s">
        <v>396</v>
      </c>
    </row>
    <row r="441" spans="1:18" ht="18" customHeight="1">
      <c r="A441" s="12" t="n">
        <v>430</v>
      </c>
      <c r="B441" s="9" t="s">
        <v>87</v>
      </c>
      <c r="C441" s="12" t="s">
        <v>1276</v>
      </c>
      <c r="D441" s="12" t="s">
        <v>63</v>
      </c>
      <c r="E441" s="12" t="s">
        <v>31</v>
      </c>
      <c r="F441" s="12" t="n">
        <v>4145</v>
      </c>
      <c r="G441" s="12">
        <f>LOOKUP(O441,[MAPEAMENTO.xlsx]FIXOS!A:A,[MAPEAMENTO.xlsx]FIXOS!B:B)</f>
      </c>
      <c r="H441" s="13">
        <f>J441-I441</f>
      </c>
      <c r="I441" s="13">
        <f>VLOOKUP(CONCATENATE(L441," - ",G441),[MAPEAMENTO.xlsx]DESEMPENHO!C:H,MATCH(D441,[MAPEAMENTO.xlsx]DESEMPENHO!C1:H1))</f>
      </c>
      <c r="J441" s="13" t="s">
        <v>1277</v>
      </c>
      <c r="K441" s="12" t="s">
        <v>14</v>
      </c>
      <c r="L441" s="12" t="n">
        <v>18</v>
      </c>
      <c r="O441" s="12" t="s">
        <v>151</v>
      </c>
      <c r="P441" s="12" t="s">
        <v>66</v>
      </c>
      <c r="Q441" s="12" t="s">
        <v>41</v>
      </c>
      <c r="R441" s="12" t="s">
        <v>353</v>
      </c>
    </row>
    <row r="442" spans="1:18" ht="18" customHeight="1">
      <c r="A442" s="12" t="n">
        <v>431</v>
      </c>
      <c r="B442" s="9" t="s">
        <v>87</v>
      </c>
      <c r="C442" s="12" t="s">
        <v>1260</v>
      </c>
      <c r="D442" s="12" t="s">
        <v>30</v>
      </c>
      <c r="E442" s="12" t="s">
        <v>180</v>
      </c>
      <c r="F442" s="12" t="n">
        <v>3647</v>
      </c>
      <c r="G442" s="12">
        <f>LOOKUP(O442,[MAPEAMENTO.xlsx]FIXOS!A:A,[MAPEAMENTO.xlsx]FIXOS!B:B)</f>
      </c>
      <c r="H442" s="13">
        <f>J442-I442</f>
      </c>
      <c r="I442" s="13">
        <f>VLOOKUP(CONCATENATE(L442," - ",G442),[MAPEAMENTO.xlsx]DESEMPENHO!C:H,MATCH(D442,[MAPEAMENTO.xlsx]DESEMPENHO!C1:H1))</f>
      </c>
      <c r="J442" s="13" t="s">
        <v>1277</v>
      </c>
      <c r="K442" s="12" t="s">
        <v>14</v>
      </c>
      <c r="L442" s="12" t="n">
        <v>18</v>
      </c>
      <c r="O442" s="12" t="s">
        <v>172</v>
      </c>
      <c r="P442" s="12" t="s">
        <v>912</v>
      </c>
      <c r="Q442" s="12" t="s">
        <v>41</v>
      </c>
      <c r="R442" s="12" t="s">
        <v>459</v>
      </c>
    </row>
    <row r="443" spans="1:18" ht="18" customHeight="1">
      <c r="A443" s="12" t="n">
        <v>432</v>
      </c>
      <c r="B443" s="9" t="s">
        <v>87</v>
      </c>
      <c r="C443" s="12" t="s">
        <v>242</v>
      </c>
      <c r="D443" s="12" t="s">
        <v>63</v>
      </c>
      <c r="E443" s="12" t="s">
        <v>64</v>
      </c>
      <c r="F443" s="12" t="n">
        <v>4333</v>
      </c>
      <c r="G443" s="12">
        <f>LOOKUP(O443,[MAPEAMENTO.xlsx]FIXOS!A:A,[MAPEAMENTO.xlsx]FIXOS!B:B)</f>
      </c>
      <c r="H443" s="13">
        <f>J443-I443</f>
      </c>
      <c r="I443" s="13">
        <f>VLOOKUP(CONCATENATE(L443," - ",G443),[MAPEAMENTO.xlsx]DESEMPENHO!C:H,MATCH(D443,[MAPEAMENTO.xlsx]DESEMPENHO!C1:H1))</f>
      </c>
      <c r="J443" s="13" t="s">
        <v>1277</v>
      </c>
      <c r="K443" s="12" t="s">
        <v>14</v>
      </c>
      <c r="L443" s="12" t="n">
        <v>18</v>
      </c>
      <c r="O443" s="12" t="s">
        <v>90</v>
      </c>
      <c r="P443" s="12" t="s">
        <v>341</v>
      </c>
      <c r="Q443" s="12" t="s">
        <v>41</v>
      </c>
      <c r="R443" s="12" t="s">
        <v>118</v>
      </c>
    </row>
    <row r="444" spans="1:18" ht="18" customHeight="1">
      <c r="A444" s="12" t="n">
        <v>433</v>
      </c>
      <c r="B444" s="9" t="s">
        <v>87</v>
      </c>
      <c r="C444" s="12" t="s">
        <v>1276</v>
      </c>
      <c r="D444" s="12" t="s">
        <v>63</v>
      </c>
      <c r="E444" s="12" t="s">
        <v>31</v>
      </c>
      <c r="F444" s="12" t="n">
        <v>4735</v>
      </c>
      <c r="G444" s="12">
        <f>LOOKUP(O444,[MAPEAMENTO.xlsx]FIXOS!A:A,[MAPEAMENTO.xlsx]FIXOS!B:B)</f>
      </c>
      <c r="H444" s="13">
        <f>J444-I444</f>
      </c>
      <c r="I444" s="13">
        <f>VLOOKUP(CONCATENATE(L444," - ",G444),[MAPEAMENTO.xlsx]DESEMPENHO!C:H,MATCH(D444,[MAPEAMENTO.xlsx]DESEMPENHO!C1:H1))</f>
      </c>
      <c r="J444" s="13" t="s">
        <v>1277</v>
      </c>
      <c r="K444" s="12" t="s">
        <v>14</v>
      </c>
      <c r="L444" s="12" t="n">
        <v>18</v>
      </c>
      <c r="O444" s="12" t="s">
        <v>151</v>
      </c>
      <c r="P444" s="12" t="s">
        <v>66</v>
      </c>
      <c r="Q444" s="12" t="s">
        <v>41</v>
      </c>
      <c r="R444" s="12" t="s">
        <v>353</v>
      </c>
    </row>
    <row r="445" spans="1:18" ht="18" customHeight="1">
      <c r="A445" s="12" t="n">
        <v>434</v>
      </c>
      <c r="B445" s="9" t="s">
        <v>87</v>
      </c>
      <c r="C445" s="12" t="s">
        <v>1278</v>
      </c>
      <c r="D445" s="12" t="s">
        <v>46</v>
      </c>
      <c r="E445" s="12" t="s">
        <v>84</v>
      </c>
      <c r="F445" s="12" t="n">
        <v>4216</v>
      </c>
      <c r="G445" s="12">
        <f>LOOKUP(O445,[MAPEAMENTO.xlsx]FIXOS!A:A,[MAPEAMENTO.xlsx]FIXOS!B:B)</f>
      </c>
      <c r="H445" s="13">
        <f>J445-I445</f>
      </c>
      <c r="I445" s="13">
        <f>VLOOKUP(CONCATENATE(L445," - ",G445),[MAPEAMENTO.xlsx]DESEMPENHO!C:H,MATCH(D445,[MAPEAMENTO.xlsx]DESEMPENHO!C1:H1))</f>
      </c>
      <c r="J445" s="13" t="s">
        <v>1279</v>
      </c>
      <c r="K445" s="12" t="s">
        <v>14</v>
      </c>
      <c r="L445" s="12" t="n">
        <v>18</v>
      </c>
      <c r="O445" s="12" t="s">
        <v>151</v>
      </c>
      <c r="P445" s="12" t="s">
        <v>99</v>
      </c>
      <c r="Q445" s="12" t="s">
        <v>414</v>
      </c>
      <c r="R445" s="12" t="s">
        <v>415</v>
      </c>
    </row>
    <row r="446" spans="1:18" ht="18" customHeight="1">
      <c r="A446" s="12" t="n">
        <v>435</v>
      </c>
      <c r="B446" s="9" t="s">
        <v>87</v>
      </c>
      <c r="C446" s="12" t="s">
        <v>1280</v>
      </c>
      <c r="D446" s="12" t="s">
        <v>46</v>
      </c>
      <c r="E446" s="12" t="s">
        <v>587</v>
      </c>
      <c r="F446" s="12" t="n">
        <v>4567</v>
      </c>
      <c r="G446" s="12">
        <f>LOOKUP(O446,[MAPEAMENTO.xlsx]FIXOS!A:A,[MAPEAMENTO.xlsx]FIXOS!B:B)</f>
      </c>
      <c r="H446" s="13">
        <f>J446-I446</f>
      </c>
      <c r="I446" s="13">
        <f>VLOOKUP(CONCATENATE(L446," - ",G446),[MAPEAMENTO.xlsx]DESEMPENHO!C:H,MATCH(D446,[MAPEAMENTO.xlsx]DESEMPENHO!C1:H1))</f>
      </c>
      <c r="J446" s="13" t="s">
        <v>1279</v>
      </c>
      <c r="K446" s="12" t="s">
        <v>14</v>
      </c>
      <c r="L446" s="12" t="n">
        <v>18</v>
      </c>
      <c r="O446" s="12" t="s">
        <v>764</v>
      </c>
      <c r="P446" s="12" t="s">
        <v>410</v>
      </c>
      <c r="Q446" s="12" t="s">
        <v>49</v>
      </c>
      <c r="R446" s="12" t="s">
        <v>765</v>
      </c>
    </row>
    <row r="447" spans="1:18" ht="18" customHeight="1">
      <c r="A447" s="12" t="n">
        <v>436</v>
      </c>
      <c r="B447" s="9" t="s">
        <v>87</v>
      </c>
      <c r="C447" s="12" t="s">
        <v>242</v>
      </c>
      <c r="D447" s="12" t="s">
        <v>30</v>
      </c>
      <c r="E447" s="12" t="s">
        <v>64</v>
      </c>
      <c r="F447" s="12" t="n">
        <v>3463</v>
      </c>
      <c r="G447" s="12">
        <f>LOOKUP(O447,[MAPEAMENTO.xlsx]FIXOS!A:A,[MAPEAMENTO.xlsx]FIXOS!B:B)</f>
      </c>
      <c r="H447" s="13">
        <f>J447-I447</f>
      </c>
      <c r="I447" s="13">
        <f>VLOOKUP(CONCATENATE(L447," - ",G447),[MAPEAMENTO.xlsx]DESEMPENHO!C:H,MATCH(D447,[MAPEAMENTO.xlsx]DESEMPENHO!C1:H1))</f>
      </c>
      <c r="J447" s="13" t="s">
        <v>1281</v>
      </c>
      <c r="K447" s="12" t="s">
        <v>14</v>
      </c>
      <c r="L447" s="12" t="n">
        <v>18</v>
      </c>
      <c r="O447" s="12" t="s">
        <v>90</v>
      </c>
      <c r="P447" s="12" t="s">
        <v>341</v>
      </c>
      <c r="Q447" s="12" t="s">
        <v>41</v>
      </c>
      <c r="R447" s="12" t="s">
        <v>118</v>
      </c>
    </row>
    <row r="448" spans="1:18" ht="18" customHeight="1">
      <c r="A448" s="12" t="n">
        <v>437</v>
      </c>
      <c r="B448" s="9" t="s">
        <v>87</v>
      </c>
      <c r="C448" s="12" t="s">
        <v>1282</v>
      </c>
      <c r="D448" s="12" t="s">
        <v>44</v>
      </c>
      <c r="E448" s="12" t="s">
        <v>52</v>
      </c>
      <c r="F448" s="12" t="n">
        <v>4031</v>
      </c>
      <c r="G448" s="12">
        <f>LOOKUP(O448,[MAPEAMENTO.xlsx]FIXOS!A:A,[MAPEAMENTO.xlsx]FIXOS!B:B)</f>
      </c>
      <c r="H448" s="13">
        <f>J448-I448</f>
      </c>
      <c r="I448" s="13">
        <f>VLOOKUP(CONCATENATE(L448," - ",G448),[MAPEAMENTO.xlsx]DESEMPENHO!C:H,MATCH(D448,[MAPEAMENTO.xlsx]DESEMPENHO!C1:H1))</f>
      </c>
      <c r="J448" s="13" t="s">
        <v>53</v>
      </c>
      <c r="K448" s="12" t="s">
        <v>14</v>
      </c>
      <c r="L448" s="12" t="n">
        <v>18</v>
      </c>
      <c r="O448" s="12" t="s">
        <v>111</v>
      </c>
      <c r="P448" s="12" t="s">
        <v>218</v>
      </c>
      <c r="Q448" s="12" t="s">
        <v>81</v>
      </c>
      <c r="R448" s="12" t="s">
        <v>113</v>
      </c>
    </row>
    <row r="449" spans="1:18" ht="18" customHeight="1">
      <c r="A449" s="12" t="n">
        <v>438</v>
      </c>
      <c r="B449" s="9" t="s">
        <v>87</v>
      </c>
      <c r="C449" s="12" t="s">
        <v>1283</v>
      </c>
      <c r="D449" s="12" t="s">
        <v>63</v>
      </c>
      <c r="E449" s="12" t="s">
        <v>208</v>
      </c>
      <c r="F449" s="12" t="n">
        <v>3462</v>
      </c>
      <c r="G449" s="12">
        <f>LOOKUP(O449,[MAPEAMENTO.xlsx]FIXOS!A:A,[MAPEAMENTO.xlsx]FIXOS!B:B)</f>
      </c>
      <c r="H449" s="13">
        <f>J449-I449</f>
      </c>
      <c r="I449" s="13">
        <f>VLOOKUP(CONCATENATE(L449," - ",G449),[MAPEAMENTO.xlsx]DESEMPENHO!C:H,MATCH(D449,[MAPEAMENTO.xlsx]DESEMPENHO!C1:H1))</f>
      </c>
      <c r="J449" s="13" t="s">
        <v>53</v>
      </c>
      <c r="K449" s="12" t="s">
        <v>14</v>
      </c>
      <c r="L449" s="12" t="n">
        <v>18</v>
      </c>
      <c r="O449" s="12" t="s">
        <v>172</v>
      </c>
      <c r="P449" s="12" t="s">
        <v>357</v>
      </c>
      <c r="Q449" s="12" t="s">
        <v>34</v>
      </c>
      <c r="R449" s="12" t="s">
        <v>361</v>
      </c>
    </row>
    <row r="450" spans="1:18" ht="18" customHeight="1">
      <c r="A450" s="12" t="n">
        <v>439</v>
      </c>
      <c r="B450" s="9" t="s">
        <v>87</v>
      </c>
      <c r="C450" s="12" t="s">
        <v>1284</v>
      </c>
      <c r="D450" s="12" t="s">
        <v>30</v>
      </c>
      <c r="E450" s="12" t="s">
        <v>52</v>
      </c>
      <c r="F450" s="12" t="n">
        <v>4416</v>
      </c>
      <c r="G450" s="12">
        <f>LOOKUP(O450,[MAPEAMENTO.xlsx]FIXOS!A:A,[MAPEAMENTO.xlsx]FIXOS!B:B)</f>
      </c>
      <c r="H450" s="13">
        <f>J450-I450</f>
      </c>
      <c r="I450" s="13">
        <f>VLOOKUP(CONCATENATE(L450," - ",G450),[MAPEAMENTO.xlsx]DESEMPENHO!C:H,MATCH(D450,[MAPEAMENTO.xlsx]DESEMPENHO!C1:H1))</f>
      </c>
      <c r="J450" s="13" t="s">
        <v>53</v>
      </c>
      <c r="K450" s="12" t="s">
        <v>14</v>
      </c>
      <c r="L450" s="12" t="n">
        <v>18</v>
      </c>
      <c r="O450" s="12" t="s">
        <v>111</v>
      </c>
      <c r="P450" s="12" t="s">
        <v>218</v>
      </c>
      <c r="Q450" s="12" t="s">
        <v>81</v>
      </c>
      <c r="R450" s="12" t="s">
        <v>113</v>
      </c>
    </row>
    <row r="451" spans="1:18" ht="18" customHeight="1">
      <c r="A451" s="12" t="n">
        <v>440</v>
      </c>
      <c r="B451" s="9" t="s">
        <v>87</v>
      </c>
      <c r="C451" s="12" t="s">
        <v>1282</v>
      </c>
      <c r="D451" s="12" t="s">
        <v>30</v>
      </c>
      <c r="E451" s="12" t="s">
        <v>52</v>
      </c>
      <c r="F451" s="12" t="n">
        <v>4341</v>
      </c>
      <c r="G451" s="12">
        <f>LOOKUP(O451,[MAPEAMENTO.xlsx]FIXOS!A:A,[MAPEAMENTO.xlsx]FIXOS!B:B)</f>
      </c>
      <c r="H451" s="13">
        <f>J451-I451</f>
      </c>
      <c r="I451" s="13">
        <f>VLOOKUP(CONCATENATE(L451," - ",G451),[MAPEAMENTO.xlsx]DESEMPENHO!C:H,MATCH(D451,[MAPEAMENTO.xlsx]DESEMPENHO!C1:H1))</f>
      </c>
      <c r="J451" s="13" t="s">
        <v>53</v>
      </c>
      <c r="K451" s="12" t="s">
        <v>14</v>
      </c>
      <c r="L451" s="12" t="n">
        <v>18</v>
      </c>
      <c r="O451" s="12" t="s">
        <v>111</v>
      </c>
      <c r="P451" s="12" t="s">
        <v>218</v>
      </c>
      <c r="Q451" s="12" t="s">
        <v>81</v>
      </c>
      <c r="R451" s="12" t="s">
        <v>113</v>
      </c>
    </row>
    <row r="452" spans="1:18" ht="18" customHeight="1">
      <c r="A452" s="12" t="n">
        <v>441</v>
      </c>
      <c r="B452" s="9" t="s">
        <v>87</v>
      </c>
      <c r="C452" s="12" t="s">
        <v>1282</v>
      </c>
      <c r="D452" s="12" t="s">
        <v>44</v>
      </c>
      <c r="E452" s="12" t="s">
        <v>52</v>
      </c>
      <c r="F452" s="12" t="n">
        <v>3331</v>
      </c>
      <c r="G452" s="12">
        <f>LOOKUP(O452,[MAPEAMENTO.xlsx]FIXOS!A:A,[MAPEAMENTO.xlsx]FIXOS!B:B)</f>
      </c>
      <c r="H452" s="13">
        <f>J452-I452</f>
      </c>
      <c r="I452" s="13">
        <f>VLOOKUP(CONCATENATE(L452," - ",G452),[MAPEAMENTO.xlsx]DESEMPENHO!C:H,MATCH(D452,[MAPEAMENTO.xlsx]DESEMPENHO!C1:H1))</f>
      </c>
      <c r="J452" s="13" t="s">
        <v>53</v>
      </c>
      <c r="K452" s="12" t="s">
        <v>14</v>
      </c>
      <c r="L452" s="12" t="n">
        <v>18</v>
      </c>
      <c r="O452" s="12" t="s">
        <v>111</v>
      </c>
      <c r="P452" s="12" t="s">
        <v>218</v>
      </c>
      <c r="Q452" s="12" t="s">
        <v>81</v>
      </c>
      <c r="R452" s="12" t="s">
        <v>113</v>
      </c>
    </row>
    <row r="453" spans="1:18" ht="18" customHeight="1">
      <c r="A453" s="12" t="n">
        <v>442</v>
      </c>
      <c r="B453" s="9" t="s">
        <v>87</v>
      </c>
      <c r="C453" s="12" t="s">
        <v>1285</v>
      </c>
      <c r="D453" s="12" t="s">
        <v>46</v>
      </c>
      <c r="E453" s="12" t="s">
        <v>97</v>
      </c>
      <c r="F453" s="12" t="n">
        <v>3336</v>
      </c>
      <c r="G453" s="12">
        <f>LOOKUP(O453,[MAPEAMENTO.xlsx]FIXOS!A:A,[MAPEAMENTO.xlsx]FIXOS!B:B)</f>
      </c>
      <c r="H453" s="13">
        <f>J453-I453</f>
      </c>
      <c r="I453" s="13">
        <f>VLOOKUP(CONCATENATE(L453," - ",G453),[MAPEAMENTO.xlsx]DESEMPENHO!C:H,MATCH(D453,[MAPEAMENTO.xlsx]DESEMPENHO!C1:H1))</f>
      </c>
      <c r="J453" s="13" t="s">
        <v>1286</v>
      </c>
      <c r="K453" s="12" t="s">
        <v>14</v>
      </c>
      <c r="L453" s="12" t="n">
        <v>18</v>
      </c>
      <c r="O453" s="12" t="s">
        <v>151</v>
      </c>
      <c r="P453" s="12" t="s">
        <v>410</v>
      </c>
      <c r="Q453" s="12" t="s">
        <v>106</v>
      </c>
      <c r="R453" s="12" t="s">
        <v>411</v>
      </c>
    </row>
    <row r="454" spans="1:18" ht="18" customHeight="1">
      <c r="A454" s="12" t="n">
        <v>443</v>
      </c>
      <c r="B454" s="9" t="s">
        <v>87</v>
      </c>
      <c r="C454" s="12" t="s">
        <v>213</v>
      </c>
      <c r="D454" s="12" t="s">
        <v>46</v>
      </c>
      <c r="E454" s="12" t="s">
        <v>38</v>
      </c>
      <c r="F454" s="12" t="n">
        <v>4036</v>
      </c>
      <c r="G454" s="12">
        <f>LOOKUP(O454,[MAPEAMENTO.xlsx]FIXOS!A:A,[MAPEAMENTO.xlsx]FIXOS!B:B)</f>
      </c>
      <c r="H454" s="13">
        <f>J454-I454</f>
      </c>
      <c r="I454" s="13">
        <f>VLOOKUP(CONCATENATE(L454," - ",G454),[MAPEAMENTO.xlsx]DESEMPENHO!C:H,MATCH(D454,[MAPEAMENTO.xlsx]DESEMPENHO!C1:H1))</f>
      </c>
      <c r="J454" s="13" t="s">
        <v>1286</v>
      </c>
      <c r="K454" s="12" t="s">
        <v>14</v>
      </c>
      <c r="L454" s="12" t="n">
        <v>18</v>
      </c>
      <c r="O454" s="12" t="s">
        <v>172</v>
      </c>
      <c r="P454" s="12" t="s">
        <v>99</v>
      </c>
      <c r="Q454" s="12" t="s">
        <v>49</v>
      </c>
      <c r="R454" s="12" t="s">
        <v>215</v>
      </c>
    </row>
    <row r="455" spans="1:18" ht="18" customHeight="1">
      <c r="A455" s="12" t="n">
        <v>444</v>
      </c>
      <c r="B455" s="9" t="s">
        <v>87</v>
      </c>
      <c r="C455" s="12" t="s">
        <v>1278</v>
      </c>
      <c r="D455" s="12" t="s">
        <v>46</v>
      </c>
      <c r="E455" s="12" t="s">
        <v>84</v>
      </c>
      <c r="F455" s="12" t="n">
        <v>4045</v>
      </c>
      <c r="G455" s="12">
        <f>LOOKUP(O455,[MAPEAMENTO.xlsx]FIXOS!A:A,[MAPEAMENTO.xlsx]FIXOS!B:B)</f>
      </c>
      <c r="H455" s="13">
        <f>J455-I455</f>
      </c>
      <c r="I455" s="13">
        <f>VLOOKUP(CONCATENATE(L455," - ",G455),[MAPEAMENTO.xlsx]DESEMPENHO!C:H,MATCH(D455,[MAPEAMENTO.xlsx]DESEMPENHO!C1:H1))</f>
      </c>
      <c r="J455" s="13" t="s">
        <v>1286</v>
      </c>
      <c r="K455" s="12" t="s">
        <v>14</v>
      </c>
      <c r="L455" s="12" t="n">
        <v>18</v>
      </c>
      <c r="O455" s="12" t="s">
        <v>151</v>
      </c>
      <c r="P455" s="12" t="s">
        <v>99</v>
      </c>
      <c r="Q455" s="12" t="s">
        <v>414</v>
      </c>
      <c r="R455" s="12" t="s">
        <v>415</v>
      </c>
    </row>
    <row r="456" spans="1:18" ht="18" customHeight="1">
      <c r="A456" s="12" t="n">
        <v>445</v>
      </c>
      <c r="B456" s="9" t="s">
        <v>87</v>
      </c>
      <c r="C456" s="12" t="s">
        <v>1287</v>
      </c>
      <c r="D456" s="12" t="s">
        <v>63</v>
      </c>
      <c r="E456" s="12" t="s">
        <v>132</v>
      </c>
      <c r="F456" s="12" t="n">
        <v>3711</v>
      </c>
      <c r="G456" s="12">
        <f>LOOKUP(O456,[MAPEAMENTO.xlsx]FIXOS!A:A,[MAPEAMENTO.xlsx]FIXOS!B:B)</f>
      </c>
      <c r="H456" s="13">
        <f>J456-I456</f>
      </c>
      <c r="I456" s="13">
        <f>VLOOKUP(CONCATENATE(L456," - ",G456),[MAPEAMENTO.xlsx]DESEMPENHO!C:H,MATCH(D456,[MAPEAMENTO.xlsx]DESEMPENHO!C1:H1))</f>
      </c>
      <c r="J456" s="13" t="s">
        <v>1288</v>
      </c>
      <c r="K456" s="12" t="s">
        <v>14</v>
      </c>
      <c r="L456" s="12" t="n">
        <v>18</v>
      </c>
      <c r="O456" s="12" t="s">
        <v>505</v>
      </c>
      <c r="P456" s="12" t="s">
        <v>293</v>
      </c>
      <c r="Q456" s="12" t="s">
        <v>34</v>
      </c>
      <c r="R456" s="12" t="s">
        <v>506</v>
      </c>
    </row>
    <row r="457" spans="1:18" ht="18" customHeight="1">
      <c r="A457" s="12" t="n">
        <v>446</v>
      </c>
      <c r="B457" s="9" t="s">
        <v>87</v>
      </c>
      <c r="C457" s="12" t="s">
        <v>1289</v>
      </c>
      <c r="D457" s="12" t="s">
        <v>63</v>
      </c>
      <c r="E457" s="12" t="s">
        <v>132</v>
      </c>
      <c r="F457" s="12" t="n">
        <v>4322</v>
      </c>
      <c r="G457" s="12">
        <f>LOOKUP(O457,[MAPEAMENTO.xlsx]FIXOS!A:A,[MAPEAMENTO.xlsx]FIXOS!B:B)</f>
      </c>
      <c r="H457" s="13">
        <f>J457-I457</f>
      </c>
      <c r="I457" s="13">
        <f>VLOOKUP(CONCATENATE(L457," - ",G457),[MAPEAMENTO.xlsx]DESEMPENHO!C:H,MATCH(D457,[MAPEAMENTO.xlsx]DESEMPENHO!C1:H1))</f>
      </c>
      <c r="J457" s="13" t="s">
        <v>1288</v>
      </c>
      <c r="K457" s="12" t="s">
        <v>14</v>
      </c>
      <c r="L457" s="12" t="n">
        <v>18</v>
      </c>
      <c r="O457" s="12" t="s">
        <v>505</v>
      </c>
      <c r="P457" s="12" t="s">
        <v>293</v>
      </c>
      <c r="Q457" s="12" t="s">
        <v>34</v>
      </c>
      <c r="R457" s="12" t="s">
        <v>506</v>
      </c>
    </row>
    <row r="458" spans="1:18" ht="18" customHeight="1">
      <c r="A458" s="12" t="n">
        <v>447</v>
      </c>
      <c r="B458" s="9" t="s">
        <v>87</v>
      </c>
      <c r="C458" s="12" t="s">
        <v>242</v>
      </c>
      <c r="D458" s="12" t="s">
        <v>30</v>
      </c>
      <c r="E458" s="12" t="s">
        <v>64</v>
      </c>
      <c r="F458" s="12" t="n">
        <v>4166</v>
      </c>
      <c r="G458" s="12">
        <f>LOOKUP(O458,[MAPEAMENTO.xlsx]FIXOS!A:A,[MAPEAMENTO.xlsx]FIXOS!B:B)</f>
      </c>
      <c r="H458" s="13">
        <f>J458-I458</f>
      </c>
      <c r="I458" s="13">
        <f>VLOOKUP(CONCATENATE(L458," - ",G458),[MAPEAMENTO.xlsx]DESEMPENHO!C:H,MATCH(D458,[MAPEAMENTO.xlsx]DESEMPENHO!C1:H1))</f>
      </c>
      <c r="J458" s="13" t="s">
        <v>1290</v>
      </c>
      <c r="K458" s="12" t="s">
        <v>14</v>
      </c>
      <c r="L458" s="12" t="n">
        <v>18</v>
      </c>
      <c r="O458" s="12" t="s">
        <v>90</v>
      </c>
      <c r="P458" s="12" t="s">
        <v>341</v>
      </c>
      <c r="Q458" s="12" t="s">
        <v>41</v>
      </c>
      <c r="R458" s="12" t="s">
        <v>118</v>
      </c>
    </row>
    <row r="459" spans="1:18" ht="18" customHeight="1">
      <c r="A459" s="12" t="n">
        <v>448</v>
      </c>
      <c r="B459" s="9" t="s">
        <v>87</v>
      </c>
      <c r="C459" s="12" t="s">
        <v>242</v>
      </c>
      <c r="D459" s="12" t="s">
        <v>63</v>
      </c>
      <c r="E459" s="12" t="s">
        <v>64</v>
      </c>
      <c r="F459" s="12" t="n">
        <v>3021</v>
      </c>
      <c r="G459" s="12">
        <f>LOOKUP(O459,[MAPEAMENTO.xlsx]FIXOS!A:A,[MAPEAMENTO.xlsx]FIXOS!B:B)</f>
      </c>
      <c r="H459" s="13">
        <f>J459-I459</f>
      </c>
      <c r="I459" s="13">
        <f>VLOOKUP(CONCATENATE(L459," - ",G459),[MAPEAMENTO.xlsx]DESEMPENHO!C:H,MATCH(D459,[MAPEAMENTO.xlsx]DESEMPENHO!C1:H1))</f>
      </c>
      <c r="J459" s="13" t="s">
        <v>70</v>
      </c>
      <c r="K459" s="12" t="s">
        <v>14</v>
      </c>
      <c r="L459" s="12" t="n">
        <v>18</v>
      </c>
      <c r="O459" s="12" t="s">
        <v>90</v>
      </c>
      <c r="P459" s="12" t="s">
        <v>341</v>
      </c>
      <c r="Q459" s="12" t="s">
        <v>41</v>
      </c>
      <c r="R459" s="12" t="s">
        <v>118</v>
      </c>
    </row>
    <row r="460" spans="1:18" ht="18" customHeight="1">
      <c r="A460" s="12" t="n">
        <v>449</v>
      </c>
      <c r="B460" s="9" t="s">
        <v>87</v>
      </c>
      <c r="C460" s="12" t="s">
        <v>219</v>
      </c>
      <c r="D460" s="12" t="s">
        <v>30</v>
      </c>
      <c r="E460" s="12" t="s">
        <v>69</v>
      </c>
      <c r="F460" s="12" t="n">
        <v>4026</v>
      </c>
      <c r="G460" s="12">
        <f>LOOKUP(O460,[MAPEAMENTO.xlsx]FIXOS!A:A,[MAPEAMENTO.xlsx]FIXOS!B:B)</f>
      </c>
      <c r="H460" s="13">
        <f>J460-I460</f>
      </c>
      <c r="I460" s="13">
        <f>VLOOKUP(CONCATENATE(L460," - ",G460),[MAPEAMENTO.xlsx]DESEMPENHO!C:H,MATCH(D460,[MAPEAMENTO.xlsx]DESEMPENHO!C1:H1))</f>
      </c>
      <c r="J460" s="13" t="s">
        <v>1291</v>
      </c>
      <c r="K460" s="12" t="s">
        <v>14</v>
      </c>
      <c r="L460" s="12" t="n">
        <v>18</v>
      </c>
      <c r="O460" s="12" t="s">
        <v>90</v>
      </c>
      <c r="P460" s="12" t="s">
        <v>147</v>
      </c>
      <c r="Q460" s="12" t="s">
        <v>41</v>
      </c>
      <c r="R460" s="12" t="s">
        <v>223</v>
      </c>
    </row>
    <row r="461" spans="1:18" ht="18" customHeight="1">
      <c r="A461" s="12" t="n">
        <v>450</v>
      </c>
      <c r="B461" s="9" t="s">
        <v>87</v>
      </c>
      <c r="C461" s="12" t="s">
        <v>1194</v>
      </c>
      <c r="D461" s="12" t="s">
        <v>63</v>
      </c>
      <c r="E461" s="12" t="s">
        <v>69</v>
      </c>
      <c r="F461" s="12" t="n">
        <v>3231</v>
      </c>
      <c r="G461" s="12">
        <f>LOOKUP(O461,[MAPEAMENTO.xlsx]FIXOS!A:A,[MAPEAMENTO.xlsx]FIXOS!B:B)</f>
      </c>
      <c r="H461" s="13">
        <f>J461-I461</f>
      </c>
      <c r="I461" s="13">
        <f>VLOOKUP(CONCATENATE(L461," - ",G461),[MAPEAMENTO.xlsx]DESEMPENHO!C:H,MATCH(D461,[MAPEAMENTO.xlsx]DESEMPENHO!C1:H1))</f>
      </c>
      <c r="J461" s="13" t="s">
        <v>1291</v>
      </c>
      <c r="K461" s="12" t="s">
        <v>14</v>
      </c>
      <c r="L461" s="12" t="n">
        <v>18</v>
      </c>
      <c r="O461" s="12" t="s">
        <v>90</v>
      </c>
      <c r="P461" s="12" t="s">
        <v>147</v>
      </c>
      <c r="Q461" s="12" t="s">
        <v>41</v>
      </c>
      <c r="R461" s="12" t="s">
        <v>223</v>
      </c>
    </row>
    <row r="462" spans="1:18" ht="18" customHeight="1">
      <c r="A462" s="12" t="n">
        <v>451</v>
      </c>
      <c r="B462" s="9" t="s">
        <v>87</v>
      </c>
      <c r="C462" s="12" t="s">
        <v>1292</v>
      </c>
      <c r="D462" s="12" t="s">
        <v>63</v>
      </c>
      <c r="E462" s="12" t="s">
        <v>268</v>
      </c>
      <c r="F462" s="12" t="n">
        <v>3161</v>
      </c>
      <c r="G462" s="12">
        <f>LOOKUP(O462,[MAPEAMENTO.xlsx]FIXOS!A:A,[MAPEAMENTO.xlsx]FIXOS!B:B)</f>
      </c>
      <c r="H462" s="13">
        <f>J462-I462</f>
      </c>
      <c r="I462" s="13">
        <f>VLOOKUP(CONCATENATE(L462," - ",G462),[MAPEAMENTO.xlsx]DESEMPENHO!C:H,MATCH(D462,[MAPEAMENTO.xlsx]DESEMPENHO!C1:H1))</f>
      </c>
      <c r="J462" s="13" t="s">
        <v>1293</v>
      </c>
      <c r="K462" s="12" t="s">
        <v>14</v>
      </c>
      <c r="L462" s="12" t="n">
        <v>18</v>
      </c>
      <c r="O462" s="12" t="s">
        <v>172</v>
      </c>
      <c r="P462" s="12" t="s">
        <v>357</v>
      </c>
      <c r="Q462" s="12" t="s">
        <v>34</v>
      </c>
      <c r="R462" s="12" t="s">
        <v>358</v>
      </c>
    </row>
    <row r="463" spans="1:18" ht="18" customHeight="1">
      <c r="A463" s="12" t="n">
        <v>452</v>
      </c>
      <c r="B463" s="9" t="s">
        <v>87</v>
      </c>
      <c r="C463" s="12" t="s">
        <v>1294</v>
      </c>
      <c r="D463" s="12" t="s">
        <v>63</v>
      </c>
      <c r="E463" s="12" t="s">
        <v>128</v>
      </c>
      <c r="F463" s="12" t="n">
        <v>3340</v>
      </c>
      <c r="G463" s="12">
        <f>LOOKUP(O463,[MAPEAMENTO.xlsx]FIXOS!A:A,[MAPEAMENTO.xlsx]FIXOS!B:B)</f>
      </c>
      <c r="H463" s="13">
        <f>J463-I463</f>
      </c>
      <c r="I463" s="13">
        <f>VLOOKUP(CONCATENATE(L463," - ",G463),[MAPEAMENTO.xlsx]DESEMPENHO!C:H,MATCH(D463,[MAPEAMENTO.xlsx]DESEMPENHO!C1:H1))</f>
      </c>
      <c r="J463" s="13" t="s">
        <v>74</v>
      </c>
      <c r="K463" s="12" t="s">
        <v>14</v>
      </c>
      <c r="L463" s="12" t="n">
        <v>18</v>
      </c>
      <c r="O463" s="12" t="s">
        <v>1296</v>
      </c>
      <c r="P463" s="12" t="s">
        <v>166</v>
      </c>
      <c r="Q463" s="12" t="s">
        <v>222</v>
      </c>
      <c r="R463" s="12" t="s">
        <v>1297</v>
      </c>
    </row>
    <row r="464" spans="1:18" ht="18" customHeight="1">
      <c r="A464" s="12" t="n">
        <v>453</v>
      </c>
      <c r="B464" s="9" t="s">
        <v>87</v>
      </c>
      <c r="C464" s="12" t="s">
        <v>1280</v>
      </c>
      <c r="D464" s="12" t="s">
        <v>46</v>
      </c>
      <c r="E464" s="12" t="s">
        <v>587</v>
      </c>
      <c r="F464" s="12" t="n">
        <v>3776</v>
      </c>
      <c r="G464" s="12">
        <f>LOOKUP(O464,[MAPEAMENTO.xlsx]FIXOS!A:A,[MAPEAMENTO.xlsx]FIXOS!B:B)</f>
      </c>
      <c r="H464" s="13">
        <f>J464-I464</f>
      </c>
      <c r="I464" s="13">
        <f>VLOOKUP(CONCATENATE(L464," - ",G464),[MAPEAMENTO.xlsx]DESEMPENHO!C:H,MATCH(D464,[MAPEAMENTO.xlsx]DESEMPENHO!C1:H1))</f>
      </c>
      <c r="J464" s="13" t="s">
        <v>89</v>
      </c>
      <c r="K464" s="12" t="s">
        <v>14</v>
      </c>
      <c r="L464" s="12" t="n">
        <v>18</v>
      </c>
      <c r="O464" s="12" t="s">
        <v>764</v>
      </c>
      <c r="P464" s="12" t="s">
        <v>410</v>
      </c>
      <c r="Q464" s="12" t="s">
        <v>49</v>
      </c>
      <c r="R464" s="12" t="s">
        <v>765</v>
      </c>
    </row>
    <row r="465" spans="1:18" ht="18" customHeight="1">
      <c r="A465" s="12" t="n">
        <v>454</v>
      </c>
      <c r="B465" s="9" t="s">
        <v>87</v>
      </c>
      <c r="C465" s="12" t="s">
        <v>219</v>
      </c>
      <c r="D465" s="12" t="s">
        <v>30</v>
      </c>
      <c r="E465" s="12" t="s">
        <v>69</v>
      </c>
      <c r="F465" s="12" t="n">
        <v>4635</v>
      </c>
      <c r="G465" s="12">
        <f>LOOKUP(O465,[MAPEAMENTO.xlsx]FIXOS!A:A,[MAPEAMENTO.xlsx]FIXOS!B:B)</f>
      </c>
      <c r="H465" s="13">
        <f>J465-I465</f>
      </c>
      <c r="I465" s="13">
        <f>VLOOKUP(CONCATENATE(L465," - ",G465),[MAPEAMENTO.xlsx]DESEMPENHO!C:H,MATCH(D465,[MAPEAMENTO.xlsx]DESEMPENHO!C1:H1))</f>
      </c>
      <c r="J465" s="13" t="s">
        <v>89</v>
      </c>
      <c r="K465" s="12" t="s">
        <v>14</v>
      </c>
      <c r="L465" s="12" t="n">
        <v>18</v>
      </c>
      <c r="O465" s="12" t="s">
        <v>90</v>
      </c>
      <c r="P465" s="12" t="s">
        <v>221</v>
      </c>
      <c r="Q465" s="12" t="s">
        <v>41</v>
      </c>
      <c r="R465" s="12" t="s">
        <v>223</v>
      </c>
    </row>
    <row r="466" spans="1:18" ht="18" customHeight="1">
      <c r="A466" s="12" t="n">
        <v>455</v>
      </c>
      <c r="B466" s="9" t="s">
        <v>87</v>
      </c>
      <c r="C466" s="12" t="s">
        <v>1294</v>
      </c>
      <c r="D466" s="12" t="s">
        <v>30</v>
      </c>
      <c r="E466" s="12" t="s">
        <v>128</v>
      </c>
      <c r="F466" s="12" t="n">
        <v>3326</v>
      </c>
      <c r="G466" s="12">
        <f>LOOKUP(O466,[MAPEAMENTO.xlsx]FIXOS!A:A,[MAPEAMENTO.xlsx]FIXOS!B:B)</f>
      </c>
      <c r="H466" s="13">
        <f>J466-I466</f>
      </c>
      <c r="I466" s="13">
        <f>VLOOKUP(CONCATENATE(L466," - ",G466),[MAPEAMENTO.xlsx]DESEMPENHO!C:H,MATCH(D466,[MAPEAMENTO.xlsx]DESEMPENHO!C1:H1))</f>
      </c>
      <c r="J466" s="13" t="s">
        <v>94</v>
      </c>
      <c r="K466" s="12" t="s">
        <v>14</v>
      </c>
      <c r="L466" s="12" t="n">
        <v>18</v>
      </c>
      <c r="O466" s="12" t="s">
        <v>151</v>
      </c>
      <c r="P466" s="12" t="s">
        <v>194</v>
      </c>
      <c r="Q466" s="12" t="s">
        <v>135</v>
      </c>
      <c r="R466" s="12" t="s">
        <v>327</v>
      </c>
    </row>
    <row r="467" spans="1:18" ht="18" customHeight="1">
      <c r="A467" s="12" t="n">
        <v>456</v>
      </c>
      <c r="B467" s="9" t="s">
        <v>87</v>
      </c>
      <c r="C467" s="12" t="s">
        <v>1298</v>
      </c>
      <c r="D467" s="12" t="s">
        <v>46</v>
      </c>
      <c r="E467" s="12" t="s">
        <v>311</v>
      </c>
      <c r="F467" s="12" t="n">
        <v>4513</v>
      </c>
      <c r="G467" s="12">
        <f>LOOKUP(O467,[MAPEAMENTO.xlsx]FIXOS!A:A,[MAPEAMENTO.xlsx]FIXOS!B:B)</f>
      </c>
      <c r="H467" s="13">
        <f>J467-I467</f>
      </c>
      <c r="I467" s="13">
        <f>VLOOKUP(CONCATENATE(L467," - ",G467),[MAPEAMENTO.xlsx]DESEMPENHO!C:H,MATCH(D467,[MAPEAMENTO.xlsx]DESEMPENHO!C1:H1))</f>
      </c>
      <c r="J467" s="13" t="s">
        <v>98</v>
      </c>
      <c r="K467" s="12" t="s">
        <v>14</v>
      </c>
      <c r="L467" s="12" t="n">
        <v>18</v>
      </c>
      <c r="O467" s="12" t="s">
        <v>151</v>
      </c>
      <c r="P467" s="12" t="s">
        <v>406</v>
      </c>
      <c r="Q467" s="12" t="s">
        <v>153</v>
      </c>
      <c r="R467" s="12" t="s">
        <v>440</v>
      </c>
    </row>
    <row r="468" spans="1:18" ht="18" customHeight="1">
      <c r="A468" s="12" t="n">
        <v>457</v>
      </c>
      <c r="B468" s="9" t="s">
        <v>87</v>
      </c>
      <c r="C468" s="12" t="s">
        <v>1299</v>
      </c>
      <c r="D468" s="12" t="s">
        <v>46</v>
      </c>
      <c r="E468" s="12" t="s">
        <v>538</v>
      </c>
      <c r="F468" s="12" t="n">
        <v>4634</v>
      </c>
      <c r="G468" s="12">
        <f>LOOKUP(O468,[MAPEAMENTO.xlsx]FIXOS!A:A,[MAPEAMENTO.xlsx]FIXOS!B:B)</f>
      </c>
      <c r="H468" s="13">
        <f>J468-I468</f>
      </c>
      <c r="I468" s="13">
        <f>VLOOKUP(CONCATENATE(L468," - ",G468),[MAPEAMENTO.xlsx]DESEMPENHO!C:H,MATCH(D468,[MAPEAMENTO.xlsx]DESEMPENHO!C1:H1))</f>
      </c>
      <c r="J468" s="13" t="s">
        <v>1300</v>
      </c>
      <c r="K468" s="12" t="s">
        <v>14</v>
      </c>
      <c r="L468" s="12" t="n">
        <v>18</v>
      </c>
      <c r="O468" s="12" t="s">
        <v>151</v>
      </c>
      <c r="P468" s="12" t="s">
        <v>251</v>
      </c>
      <c r="Q468" s="12" t="s">
        <v>153</v>
      </c>
      <c r="R468" s="12" t="s">
        <v>818</v>
      </c>
    </row>
    <row r="469" spans="1:18" ht="18" customHeight="1">
      <c r="A469" s="12" t="n">
        <v>458</v>
      </c>
      <c r="B469" s="9" t="s">
        <v>87</v>
      </c>
      <c r="C469" s="12" t="s">
        <v>1301</v>
      </c>
      <c r="D469" s="12" t="s">
        <v>30</v>
      </c>
      <c r="E469" s="12" t="s">
        <v>157</v>
      </c>
      <c r="F469" s="12" t="n">
        <v>3316</v>
      </c>
      <c r="G469" s="12">
        <f>LOOKUP(O469,[MAPEAMENTO.xlsx]FIXOS!A:A,[MAPEAMENTO.xlsx]FIXOS!B:B)</f>
      </c>
      <c r="H469" s="13">
        <f>J469-I469</f>
      </c>
      <c r="I469" s="13">
        <f>VLOOKUP(CONCATENATE(L469," - ",G469),[MAPEAMENTO.xlsx]DESEMPENHO!C:H,MATCH(D469,[MAPEAMENTO.xlsx]DESEMPENHO!C1:H1))</f>
      </c>
      <c r="J469" s="13" t="s">
        <v>1302</v>
      </c>
      <c r="K469" s="12" t="s">
        <v>14</v>
      </c>
      <c r="L469" s="12" t="n">
        <v>18</v>
      </c>
      <c r="O469" s="12" t="s">
        <v>90</v>
      </c>
      <c r="P469" s="12" t="s">
        <v>134</v>
      </c>
      <c r="Q469" s="12" t="s">
        <v>135</v>
      </c>
      <c r="R469" s="12" t="s">
        <v>158</v>
      </c>
    </row>
    <row r="470" spans="1:18" ht="18" customHeight="1">
      <c r="A470" s="12" t="n">
        <v>459</v>
      </c>
      <c r="B470" s="9" t="s">
        <v>87</v>
      </c>
      <c r="C470" s="12" t="s">
        <v>1289</v>
      </c>
      <c r="D470" s="12" t="s">
        <v>30</v>
      </c>
      <c r="E470" s="12" t="s">
        <v>132</v>
      </c>
      <c r="F470" s="12" t="n">
        <v>3666</v>
      </c>
      <c r="G470" s="12">
        <f>LOOKUP(O470,[MAPEAMENTO.xlsx]FIXOS!A:A,[MAPEAMENTO.xlsx]FIXOS!B:B)</f>
      </c>
      <c r="H470" s="13">
        <f>J470-I470</f>
      </c>
      <c r="I470" s="13">
        <f>VLOOKUP(CONCATENATE(L470," - ",G470),[MAPEAMENTO.xlsx]DESEMPENHO!C:H,MATCH(D470,[MAPEAMENTO.xlsx]DESEMPENHO!C1:H1))</f>
      </c>
      <c r="J470" s="13" t="s">
        <v>1303</v>
      </c>
      <c r="K470" s="12" t="s">
        <v>14</v>
      </c>
      <c r="L470" s="12" t="n">
        <v>18</v>
      </c>
      <c r="O470" s="12" t="s">
        <v>505</v>
      </c>
      <c r="P470" s="12" t="s">
        <v>503</v>
      </c>
      <c r="Q470" s="12" t="s">
        <v>34</v>
      </c>
      <c r="R470" s="12" t="s">
        <v>506</v>
      </c>
    </row>
    <row r="471" spans="1:18" ht="18" customHeight="1">
      <c r="A471" s="12" t="n">
        <v>460</v>
      </c>
      <c r="B471" s="9" t="s">
        <v>87</v>
      </c>
      <c r="C471" s="12" t="s">
        <v>1304</v>
      </c>
      <c r="D471" s="12" t="s">
        <v>46</v>
      </c>
      <c r="E471" s="12" t="s">
        <v>258</v>
      </c>
      <c r="F471" s="12" t="n">
        <v>4641</v>
      </c>
      <c r="G471" s="12">
        <f>LOOKUP(O471,[MAPEAMENTO.xlsx]FIXOS!A:A,[MAPEAMENTO.xlsx]FIXOS!B:B)</f>
      </c>
      <c r="H471" s="13">
        <f>J471-I471</f>
      </c>
      <c r="I471" s="13">
        <f>VLOOKUP(CONCATENATE(L471," - ",G471),[MAPEAMENTO.xlsx]DESEMPENHO!C:H,MATCH(D471,[MAPEAMENTO.xlsx]DESEMPENHO!C1:H1))</f>
      </c>
      <c r="J471" s="13" t="s">
        <v>1305</v>
      </c>
      <c r="K471" s="12" t="s">
        <v>14</v>
      </c>
      <c r="L471" s="12" t="n">
        <v>18</v>
      </c>
      <c r="O471" s="12" t="s">
        <v>485</v>
      </c>
      <c r="P471" s="12" t="s">
        <v>99</v>
      </c>
      <c r="Q471" s="12" t="s">
        <v>153</v>
      </c>
      <c r="R471" s="12" t="s">
        <v>486</v>
      </c>
    </row>
    <row r="472" spans="1:18" ht="18" customHeight="1">
      <c r="A472" s="12" t="n">
        <v>461</v>
      </c>
      <c r="B472" s="9" t="s">
        <v>87</v>
      </c>
      <c r="C472" s="12" t="s">
        <v>1252</v>
      </c>
      <c r="D472" s="12" t="s">
        <v>63</v>
      </c>
      <c r="E472" s="12" t="s">
        <v>180</v>
      </c>
      <c r="F472" s="12" t="n">
        <v>3140</v>
      </c>
      <c r="G472" s="12">
        <f>LOOKUP(O472,[MAPEAMENTO.xlsx]FIXOS!A:A,[MAPEAMENTO.xlsx]FIXOS!B:B)</f>
      </c>
      <c r="H472" s="13">
        <f>J472-I472</f>
      </c>
      <c r="I472" s="13">
        <f>VLOOKUP(CONCATENATE(L472," - ",G472),[MAPEAMENTO.xlsx]DESEMPENHO!C:H,MATCH(D472,[MAPEAMENTO.xlsx]DESEMPENHO!C1:H1))</f>
      </c>
      <c r="J472" s="13" t="s">
        <v>1305</v>
      </c>
      <c r="K472" s="12" t="s">
        <v>14</v>
      </c>
      <c r="L472" s="12" t="n">
        <v>18</v>
      </c>
      <c r="O472" s="12" t="s">
        <v>172</v>
      </c>
      <c r="P472" s="12" t="s">
        <v>166</v>
      </c>
      <c r="Q472" s="12" t="s">
        <v>222</v>
      </c>
      <c r="R472" s="12" t="s">
        <v>459</v>
      </c>
    </row>
    <row r="473" spans="1:18" ht="18" customHeight="1">
      <c r="A473" s="12" t="n">
        <v>462</v>
      </c>
      <c r="B473" s="9" t="s">
        <v>87</v>
      </c>
      <c r="C473" s="12" t="s">
        <v>1294</v>
      </c>
      <c r="D473" s="12" t="s">
        <v>30</v>
      </c>
      <c r="E473" s="12" t="s">
        <v>128</v>
      </c>
      <c r="F473" s="12" t="n">
        <v>3622</v>
      </c>
      <c r="G473" s="12">
        <f>LOOKUP(O473,[MAPEAMENTO.xlsx]FIXOS!A:A,[MAPEAMENTO.xlsx]FIXOS!B:B)</f>
      </c>
      <c r="H473" s="13">
        <f>J473-I473</f>
      </c>
      <c r="I473" s="13">
        <f>VLOOKUP(CONCATENATE(L473," - ",G473),[MAPEAMENTO.xlsx]DESEMPENHO!C:H,MATCH(D473,[MAPEAMENTO.xlsx]DESEMPENHO!C1:H1))</f>
      </c>
      <c r="J473" s="13" t="s">
        <v>148</v>
      </c>
      <c r="K473" s="12" t="s">
        <v>14</v>
      </c>
      <c r="L473" s="12" t="n">
        <v>18</v>
      </c>
      <c r="O473" s="12" t="s">
        <v>151</v>
      </c>
      <c r="P473" s="12" t="s">
        <v>194</v>
      </c>
      <c r="Q473" s="12" t="s">
        <v>135</v>
      </c>
      <c r="R473" s="12" t="s">
        <v>327</v>
      </c>
    </row>
    <row r="474" spans="1:18" ht="18" customHeight="1">
      <c r="A474" s="12" t="n">
        <v>463</v>
      </c>
      <c r="B474" s="9" t="s">
        <v>87</v>
      </c>
      <c r="C474" s="12" t="s">
        <v>1304</v>
      </c>
      <c r="D474" s="12" t="s">
        <v>46</v>
      </c>
      <c r="E474" s="12" t="s">
        <v>258</v>
      </c>
      <c r="F474" s="12" t="n">
        <v>3314</v>
      </c>
      <c r="G474" s="12">
        <f>LOOKUP(O474,[MAPEAMENTO.xlsx]FIXOS!A:A,[MAPEAMENTO.xlsx]FIXOS!B:B)</f>
      </c>
      <c r="H474" s="13">
        <f>J474-I474</f>
      </c>
      <c r="I474" s="13">
        <f>VLOOKUP(CONCATENATE(L474," - ",G474),[MAPEAMENTO.xlsx]DESEMPENHO!C:H,MATCH(D474,[MAPEAMENTO.xlsx]DESEMPENHO!C1:H1))</f>
      </c>
      <c r="J474" s="13" t="s">
        <v>148</v>
      </c>
      <c r="K474" s="12" t="s">
        <v>14</v>
      </c>
      <c r="L474" s="12" t="n">
        <v>18</v>
      </c>
      <c r="O474" s="12" t="s">
        <v>485</v>
      </c>
      <c r="P474" s="12" t="s">
        <v>99</v>
      </c>
      <c r="Q474" s="12" t="s">
        <v>153</v>
      </c>
      <c r="R474" s="12" t="s">
        <v>486</v>
      </c>
    </row>
    <row r="475" spans="1:18" ht="18" customHeight="1">
      <c r="A475" s="12" t="n">
        <v>464</v>
      </c>
      <c r="B475" s="9" t="s">
        <v>87</v>
      </c>
      <c r="C475" s="12" t="s">
        <v>1306</v>
      </c>
      <c r="D475" s="12" t="s">
        <v>46</v>
      </c>
      <c r="E475" s="12" t="s">
        <v>60</v>
      </c>
      <c r="F475" s="12" t="n">
        <v>3651</v>
      </c>
      <c r="G475" s="12">
        <f>LOOKUP(O475,[MAPEAMENTO.xlsx]FIXOS!A:A,[MAPEAMENTO.xlsx]FIXOS!B:B)</f>
      </c>
      <c r="H475" s="13">
        <f>J475-I475</f>
      </c>
      <c r="I475" s="13">
        <f>VLOOKUP(CONCATENATE(L475," - ",G475),[MAPEAMENTO.xlsx]DESEMPENHO!C:H,MATCH(D475,[MAPEAMENTO.xlsx]DESEMPENHO!C1:H1))</f>
      </c>
      <c r="J475" s="13" t="s">
        <v>1307</v>
      </c>
      <c r="K475" s="12" t="s">
        <v>14</v>
      </c>
      <c r="L475" s="12" t="n">
        <v>18</v>
      </c>
      <c r="O475" s="12" t="s">
        <v>151</v>
      </c>
      <c r="P475" s="12" t="s">
        <v>406</v>
      </c>
      <c r="Q475" s="12" t="s">
        <v>153</v>
      </c>
      <c r="R475" s="12" t="s">
        <v>407</v>
      </c>
    </row>
    <row r="476" spans="1:18" ht="18" customHeight="1">
      <c r="A476" s="12" t="n">
        <v>465</v>
      </c>
      <c r="B476" s="9" t="s">
        <v>87</v>
      </c>
      <c r="C476" s="12" t="s">
        <v>1308</v>
      </c>
      <c r="D476" s="12" t="s">
        <v>63</v>
      </c>
      <c r="E476" s="12" t="s">
        <v>253</v>
      </c>
      <c r="F476" s="12" t="n">
        <v>3235</v>
      </c>
      <c r="G476" s="12">
        <f>LOOKUP(O476,[MAPEAMENTO.xlsx]FIXOS!A:A,[MAPEAMENTO.xlsx]FIXOS!B:B)</f>
      </c>
      <c r="H476" s="13">
        <f>J476-I476</f>
      </c>
      <c r="I476" s="13">
        <f>VLOOKUP(CONCATENATE(L476," - ",G476),[MAPEAMENTO.xlsx]DESEMPENHO!C:H,MATCH(D476,[MAPEAMENTO.xlsx]DESEMPENHO!C1:H1))</f>
      </c>
      <c r="J476" s="13" t="s">
        <v>1309</v>
      </c>
      <c r="K476" s="12" t="s">
        <v>14</v>
      </c>
      <c r="L476" s="12" t="n">
        <v>18</v>
      </c>
      <c r="O476" s="12" t="s">
        <v>172</v>
      </c>
      <c r="P476" s="12" t="s">
        <v>147</v>
      </c>
      <c r="Q476" s="12" t="s">
        <v>34</v>
      </c>
      <c r="R476" s="12" t="s">
        <v>337</v>
      </c>
    </row>
    <row r="477" spans="1:18" ht="18" customHeight="1">
      <c r="A477" s="12" t="n">
        <v>466</v>
      </c>
      <c r="B477" s="9" t="s">
        <v>87</v>
      </c>
      <c r="C477" s="12" t="s">
        <v>1252</v>
      </c>
      <c r="D477" s="12" t="s">
        <v>63</v>
      </c>
      <c r="E477" s="12" t="s">
        <v>180</v>
      </c>
      <c r="F477" s="12" t="n">
        <v>3055</v>
      </c>
      <c r="G477" s="12">
        <f>LOOKUP(O477,[MAPEAMENTO.xlsx]FIXOS!A:A,[MAPEAMENTO.xlsx]FIXOS!B:B)</f>
      </c>
      <c r="H477" s="13">
        <f>J477-I477</f>
      </c>
      <c r="I477" s="13">
        <f>VLOOKUP(CONCATENATE(L477," - ",G477),[MAPEAMENTO.xlsx]DESEMPENHO!C:H,MATCH(D477,[MAPEAMENTO.xlsx]DESEMPENHO!C1:H1))</f>
      </c>
      <c r="J477" s="13" t="s">
        <v>1309</v>
      </c>
      <c r="K477" s="12" t="s">
        <v>14</v>
      </c>
      <c r="L477" s="12" t="n">
        <v>18</v>
      </c>
      <c r="O477" s="12" t="s">
        <v>172</v>
      </c>
      <c r="P477" s="12" t="s">
        <v>166</v>
      </c>
      <c r="Q477" s="12" t="s">
        <v>222</v>
      </c>
      <c r="R477" s="12" t="s">
        <v>459</v>
      </c>
    </row>
    <row r="478" spans="1:18" ht="18" customHeight="1">
      <c r="A478" s="12" t="n">
        <v>467</v>
      </c>
      <c r="B478" s="9" t="s">
        <v>87</v>
      </c>
      <c r="C478" s="12" t="s">
        <v>1304</v>
      </c>
      <c r="D478" s="12" t="s">
        <v>46</v>
      </c>
      <c r="E478" s="12" t="s">
        <v>258</v>
      </c>
      <c r="F478" s="12" t="n">
        <v>4617</v>
      </c>
      <c r="G478" s="12">
        <f>LOOKUP(O478,[MAPEAMENTO.xlsx]FIXOS!A:A,[MAPEAMENTO.xlsx]FIXOS!B:B)</f>
      </c>
      <c r="H478" s="13">
        <f>J478-I478</f>
      </c>
      <c r="I478" s="13">
        <f>VLOOKUP(CONCATENATE(L478," - ",G478),[MAPEAMENTO.xlsx]DESEMPENHO!C:H,MATCH(D478,[MAPEAMENTO.xlsx]DESEMPENHO!C1:H1))</f>
      </c>
      <c r="J478" s="13" t="s">
        <v>1310</v>
      </c>
      <c r="K478" s="12" t="s">
        <v>14</v>
      </c>
      <c r="L478" s="12" t="n">
        <v>18</v>
      </c>
      <c r="O478" s="12" t="s">
        <v>485</v>
      </c>
      <c r="P478" s="12" t="s">
        <v>99</v>
      </c>
      <c r="Q478" s="12" t="s">
        <v>153</v>
      </c>
      <c r="R478" s="12" t="s">
        <v>486</v>
      </c>
    </row>
    <row r="479" spans="1:18" ht="18" customHeight="1">
      <c r="A479" s="12" t="n">
        <v>468</v>
      </c>
      <c r="B479" s="9" t="s">
        <v>87</v>
      </c>
      <c r="C479" s="12" t="s">
        <v>191</v>
      </c>
      <c r="D479" s="12" t="s">
        <v>30</v>
      </c>
      <c r="E479" s="12" t="s">
        <v>124</v>
      </c>
      <c r="F479" s="12" t="n">
        <v>4501</v>
      </c>
      <c r="G479" s="12">
        <f>LOOKUP(O479,[MAPEAMENTO.xlsx]FIXOS!A:A,[MAPEAMENTO.xlsx]FIXOS!B:B)</f>
      </c>
      <c r="H479" s="13">
        <f>J479-I479</f>
      </c>
      <c r="I479" s="13">
        <f>VLOOKUP(CONCATENATE(L479," - ",G479),[MAPEAMENTO.xlsx]DESEMPENHO!C:H,MATCH(D479,[MAPEAMENTO.xlsx]DESEMPENHO!C1:H1))</f>
      </c>
      <c r="J479" s="13" t="s">
        <v>1310</v>
      </c>
      <c r="K479" s="12" t="s">
        <v>14</v>
      </c>
      <c r="L479" s="12" t="n">
        <v>18</v>
      </c>
      <c r="O479" s="12" t="s">
        <v>172</v>
      </c>
      <c r="P479" s="12" t="s">
        <v>194</v>
      </c>
      <c r="Q479" s="12" t="s">
        <v>135</v>
      </c>
      <c r="R479" s="12" t="s">
        <v>196</v>
      </c>
    </row>
    <row r="480" spans="1:18" ht="18" customHeight="1">
      <c r="A480" s="12" t="n">
        <v>469</v>
      </c>
      <c r="B480" s="9" t="s">
        <v>87</v>
      </c>
      <c r="C480" s="12" t="s">
        <v>191</v>
      </c>
      <c r="D480" s="12" t="s">
        <v>44</v>
      </c>
      <c r="E480" s="12" t="s">
        <v>124</v>
      </c>
      <c r="F480" s="12" t="n">
        <v>3575</v>
      </c>
      <c r="G480" s="12">
        <f>LOOKUP(O480,[MAPEAMENTO.xlsx]FIXOS!A:A,[MAPEAMENTO.xlsx]FIXOS!B:B)</f>
      </c>
      <c r="H480" s="13">
        <f>J480-I480</f>
      </c>
      <c r="I480" s="13">
        <f>VLOOKUP(CONCATENATE(L480," - ",G480),[MAPEAMENTO.xlsx]DESEMPENHO!C:H,MATCH(D480,[MAPEAMENTO.xlsx]DESEMPENHO!C1:H1))</f>
      </c>
      <c r="J480" s="13" t="s">
        <v>1310</v>
      </c>
      <c r="K480" s="12" t="s">
        <v>14</v>
      </c>
      <c r="L480" s="12" t="n">
        <v>18</v>
      </c>
      <c r="O480" s="12" t="s">
        <v>172</v>
      </c>
      <c r="P480" s="12" t="s">
        <v>194</v>
      </c>
      <c r="Q480" s="12" t="s">
        <v>135</v>
      </c>
      <c r="R480" s="12" t="s">
        <v>196</v>
      </c>
    </row>
    <row r="481" spans="1:18" ht="18" customHeight="1">
      <c r="A481" s="12" t="n">
        <v>470</v>
      </c>
      <c r="B481" s="9" t="s">
        <v>87</v>
      </c>
      <c r="C481" s="12" t="s">
        <v>1276</v>
      </c>
      <c r="D481" s="12" t="s">
        <v>63</v>
      </c>
      <c r="E481" s="12" t="s">
        <v>31</v>
      </c>
      <c r="F481" s="12" t="n">
        <v>4736</v>
      </c>
      <c r="G481" s="12">
        <f>LOOKUP(O481,[MAPEAMENTO.xlsx]FIXOS!A:A,[MAPEAMENTO.xlsx]FIXOS!B:B)</f>
      </c>
      <c r="H481" s="13">
        <f>J481-I481</f>
      </c>
      <c r="I481" s="13">
        <f>VLOOKUP(CONCATENATE(L481," - ",G481),[MAPEAMENTO.xlsx]DESEMPENHO!C:H,MATCH(D481,[MAPEAMENTO.xlsx]DESEMPENHO!C1:H1))</f>
      </c>
      <c r="J481" s="13" t="s">
        <v>216</v>
      </c>
      <c r="K481" s="12" t="s">
        <v>14</v>
      </c>
      <c r="L481" s="12" t="n">
        <v>18</v>
      </c>
      <c r="O481" s="12" t="s">
        <v>151</v>
      </c>
      <c r="P481" s="12" t="s">
        <v>66</v>
      </c>
      <c r="Q481" s="12" t="s">
        <v>41</v>
      </c>
      <c r="R481" s="12" t="s">
        <v>353</v>
      </c>
    </row>
  </sheetData>
  <mergeCells count="1">
    <mergeCell ref="A8:L8"/>
  </mergeCells>
  <pageMargins left="0.7" right="0.7" top="0.75" bottom="0.75" header="0.3" footer="0.3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2019-12-20T14:22:31.033Z</dcterms:created>
  <dcterms:modified xsi:type="dcterms:W3CDTF">2019-12-20T14:22:31.033Z</dcterms:modified>
</cp:coreProperties>
</file>